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_Eimert\Documents\UiPath\ColetadorDeDadosFacebookAds\Inputs\"/>
    </mc:Choice>
  </mc:AlternateContent>
  <xr:revisionPtr revIDLastSave="0" documentId="13_ncr:1_{41638135-55D0-4833-B332-BB37060B084F}" xr6:coauthVersionLast="45" xr6:coauthVersionMax="45" xr10:uidLastSave="{00000000-0000-0000-0000-000000000000}"/>
  <bookViews>
    <workbookView xWindow="-120" yWindow="-120" windowWidth="20730" windowHeight="11310" activeTab="3" xr2:uid="{00000000-000D-0000-FFFF-FFFF00000000}"/>
  </bookViews>
  <sheets>
    <sheet name="OFERTAS" sheetId="1" r:id="rId1"/>
    <sheet name="DASHBOARD" sheetId="2" r:id="rId2"/>
    <sheet name="BOLETOS" sheetId="3" r:id="rId3"/>
    <sheet name="CAMPANHAS" sheetId="4" r:id="rId4"/>
    <sheet name="CONTAS" sheetId="5" r:id="rId5"/>
    <sheet name="PUBLICOS" sheetId="6" r:id="rId6"/>
    <sheet name="AUDIENCIAS" sheetId="7" r:id="rId7"/>
    <sheet name="VÍDEOS" sheetId="8" r:id="rId8"/>
    <sheet name="IMAGENS" sheetId="9" r:id="rId9"/>
    <sheet name="TEXTOS" sheetId="10" r:id="rId10"/>
    <sheet name="HEADLINES" sheetId="11" r:id="rId11"/>
    <sheet name="DESCRIÇÕES" sheetId="12" r:id="rId12"/>
    <sheet name="THUMBNAIL" sheetId="13" r:id="rId13"/>
    <sheet name="CTA" sheetId="14" r:id="rId14"/>
    <sheet name="URL" sheetId="15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A129" i="4" l="1"/>
  <c r="AZ129" i="4"/>
  <c r="AY129" i="4"/>
  <c r="AQ129" i="4"/>
  <c r="AM129" i="4"/>
  <c r="AK129" i="4" s="1"/>
  <c r="AN129" i="4" s="1"/>
  <c r="AT129" i="4" s="1"/>
  <c r="AI129" i="4"/>
  <c r="AF129" i="4"/>
  <c r="AB129" i="4"/>
  <c r="AP129" i="4" s="1"/>
  <c r="AA129" i="4"/>
  <c r="Z129" i="4"/>
  <c r="X129" i="4"/>
  <c r="W129" i="4"/>
  <c r="U129" i="4"/>
  <c r="T129" i="4"/>
  <c r="R129" i="4"/>
  <c r="Q129" i="4"/>
  <c r="O129" i="4"/>
  <c r="N129" i="4"/>
  <c r="L129" i="4"/>
  <c r="K129" i="4"/>
  <c r="I129" i="4"/>
  <c r="H129" i="4"/>
  <c r="F129" i="4"/>
  <c r="BA128" i="4"/>
  <c r="AZ128" i="4"/>
  <c r="AY128" i="4"/>
  <c r="AQ128" i="4"/>
  <c r="AM128" i="4"/>
  <c r="AK128" i="4" s="1"/>
  <c r="AI128" i="4"/>
  <c r="AG128" i="4"/>
  <c r="AF128" i="4"/>
  <c r="AB128" i="4"/>
  <c r="AA128" i="4"/>
  <c r="Z128" i="4"/>
  <c r="X128" i="4"/>
  <c r="W128" i="4"/>
  <c r="U128" i="4"/>
  <c r="T128" i="4"/>
  <c r="R128" i="4"/>
  <c r="Q128" i="4"/>
  <c r="O128" i="4"/>
  <c r="N128" i="4"/>
  <c r="L128" i="4"/>
  <c r="K128" i="4"/>
  <c r="I128" i="4"/>
  <c r="H128" i="4"/>
  <c r="F128" i="4"/>
  <c r="BA127" i="4"/>
  <c r="AZ127" i="4"/>
  <c r="AY127" i="4"/>
  <c r="AU127" i="4"/>
  <c r="AT127" i="4"/>
  <c r="AQ127" i="4"/>
  <c r="AM127" i="4"/>
  <c r="AK127" i="4" s="1"/>
  <c r="AN127" i="4" s="1"/>
  <c r="AL127" i="4"/>
  <c r="AI127" i="4"/>
  <c r="AG127" i="4"/>
  <c r="AF127" i="4"/>
  <c r="AC127" i="4"/>
  <c r="AB127" i="4"/>
  <c r="AA127" i="4"/>
  <c r="Z127" i="4"/>
  <c r="X127" i="4"/>
  <c r="W127" i="4"/>
  <c r="U127" i="4"/>
  <c r="T127" i="4"/>
  <c r="R127" i="4"/>
  <c r="Q127" i="4"/>
  <c r="O127" i="4"/>
  <c r="N127" i="4"/>
  <c r="L127" i="4"/>
  <c r="K127" i="4"/>
  <c r="I127" i="4"/>
  <c r="H127" i="4"/>
  <c r="F127" i="4"/>
  <c r="BA126" i="4"/>
  <c r="AZ126" i="4"/>
  <c r="AY126" i="4"/>
  <c r="AT126" i="4"/>
  <c r="AQ126" i="4"/>
  <c r="AM126" i="4"/>
  <c r="AK126" i="4" s="1"/>
  <c r="AN126" i="4" s="1"/>
  <c r="AL126" i="4"/>
  <c r="AI126" i="4"/>
  <c r="AF126" i="4"/>
  <c r="AC126" i="4"/>
  <c r="AB126" i="4"/>
  <c r="AA126" i="4"/>
  <c r="Z126" i="4"/>
  <c r="X126" i="4"/>
  <c r="W126" i="4"/>
  <c r="U126" i="4"/>
  <c r="T126" i="4"/>
  <c r="R126" i="4"/>
  <c r="Q126" i="4"/>
  <c r="O126" i="4"/>
  <c r="N126" i="4"/>
  <c r="L126" i="4"/>
  <c r="K126" i="4"/>
  <c r="I126" i="4"/>
  <c r="H126" i="4"/>
  <c r="F126" i="4"/>
  <c r="BA125" i="4"/>
  <c r="AZ125" i="4"/>
  <c r="AY125" i="4"/>
  <c r="AQ125" i="4"/>
  <c r="AP125" i="4"/>
  <c r="AM125" i="4"/>
  <c r="AK125" i="4" s="1"/>
  <c r="AN125" i="4" s="1"/>
  <c r="AT125" i="4" s="1"/>
  <c r="AL125" i="4"/>
  <c r="AI125" i="4"/>
  <c r="AG125" i="4"/>
  <c r="AF125" i="4"/>
  <c r="AB125" i="4"/>
  <c r="AA125" i="4"/>
  <c r="Z125" i="4"/>
  <c r="X125" i="4"/>
  <c r="W125" i="4"/>
  <c r="U125" i="4"/>
  <c r="T125" i="4"/>
  <c r="R125" i="4"/>
  <c r="Q125" i="4"/>
  <c r="O125" i="4"/>
  <c r="N125" i="4"/>
  <c r="L125" i="4"/>
  <c r="K125" i="4"/>
  <c r="I125" i="4"/>
  <c r="H125" i="4"/>
  <c r="F125" i="4"/>
  <c r="BA124" i="4"/>
  <c r="AZ124" i="4"/>
  <c r="AY124" i="4"/>
  <c r="AQ124" i="4"/>
  <c r="AM124" i="4"/>
  <c r="AK124" i="4" s="1"/>
  <c r="AI124" i="4"/>
  <c r="AG124" i="4"/>
  <c r="AF124" i="4"/>
  <c r="AB124" i="4"/>
  <c r="AA124" i="4"/>
  <c r="Z124" i="4"/>
  <c r="X124" i="4"/>
  <c r="W124" i="4"/>
  <c r="U124" i="4"/>
  <c r="T124" i="4"/>
  <c r="R124" i="4"/>
  <c r="Q124" i="4"/>
  <c r="O124" i="4"/>
  <c r="N124" i="4"/>
  <c r="L124" i="4"/>
  <c r="K124" i="4"/>
  <c r="I124" i="4"/>
  <c r="H124" i="4"/>
  <c r="F124" i="4"/>
  <c r="BA123" i="4"/>
  <c r="AZ123" i="4"/>
  <c r="AY123" i="4"/>
  <c r="AU123" i="4"/>
  <c r="AQ123" i="4"/>
  <c r="AM123" i="4"/>
  <c r="AK123" i="4" s="1"/>
  <c r="AN123" i="4" s="1"/>
  <c r="AL123" i="4"/>
  <c r="AI123" i="4"/>
  <c r="AG123" i="4"/>
  <c r="AF123" i="4"/>
  <c r="AC123" i="4"/>
  <c r="AB123" i="4"/>
  <c r="AA123" i="4"/>
  <c r="Z123" i="4"/>
  <c r="X123" i="4"/>
  <c r="W123" i="4"/>
  <c r="U123" i="4"/>
  <c r="T123" i="4"/>
  <c r="R123" i="4"/>
  <c r="Q123" i="4"/>
  <c r="O123" i="4"/>
  <c r="N123" i="4"/>
  <c r="L123" i="4"/>
  <c r="K123" i="4"/>
  <c r="I123" i="4"/>
  <c r="H123" i="4"/>
  <c r="F123" i="4"/>
  <c r="BA122" i="4"/>
  <c r="AZ122" i="4"/>
  <c r="AY122" i="4"/>
  <c r="AT122" i="4"/>
  <c r="AQ122" i="4"/>
  <c r="AM122" i="4"/>
  <c r="AK122" i="4" s="1"/>
  <c r="AN122" i="4" s="1"/>
  <c r="AL122" i="4"/>
  <c r="AI122" i="4"/>
  <c r="AF122" i="4"/>
  <c r="AB122" i="4"/>
  <c r="AC122" i="4" s="1"/>
  <c r="AA122" i="4"/>
  <c r="Z122" i="4"/>
  <c r="X122" i="4"/>
  <c r="W122" i="4"/>
  <c r="U122" i="4"/>
  <c r="T122" i="4"/>
  <c r="R122" i="4"/>
  <c r="Q122" i="4"/>
  <c r="O122" i="4"/>
  <c r="N122" i="4"/>
  <c r="L122" i="4"/>
  <c r="K122" i="4"/>
  <c r="I122" i="4"/>
  <c r="H122" i="4"/>
  <c r="F122" i="4"/>
  <c r="BA121" i="4"/>
  <c r="AZ121" i="4"/>
  <c r="AY121" i="4"/>
  <c r="AQ121" i="4"/>
  <c r="AM121" i="4"/>
  <c r="AK121" i="4" s="1"/>
  <c r="AN121" i="4" s="1"/>
  <c r="AT121" i="4" s="1"/>
  <c r="AL121" i="4"/>
  <c r="AI121" i="4"/>
  <c r="AF121" i="4"/>
  <c r="AB121" i="4"/>
  <c r="AA121" i="4"/>
  <c r="Z121" i="4"/>
  <c r="X121" i="4"/>
  <c r="W121" i="4"/>
  <c r="U121" i="4"/>
  <c r="T121" i="4"/>
  <c r="R121" i="4"/>
  <c r="Q121" i="4"/>
  <c r="O121" i="4"/>
  <c r="N121" i="4"/>
  <c r="L121" i="4"/>
  <c r="K121" i="4"/>
  <c r="I121" i="4"/>
  <c r="H121" i="4"/>
  <c r="F121" i="4"/>
  <c r="BA120" i="4"/>
  <c r="AZ120" i="4"/>
  <c r="AY120" i="4"/>
  <c r="AQ120" i="4"/>
  <c r="AM120" i="4"/>
  <c r="AK120" i="4" s="1"/>
  <c r="AI120" i="4"/>
  <c r="AG120" i="4"/>
  <c r="AF120" i="4"/>
  <c r="AB120" i="4"/>
  <c r="AA120" i="4"/>
  <c r="Z120" i="4"/>
  <c r="X120" i="4"/>
  <c r="W120" i="4"/>
  <c r="U120" i="4"/>
  <c r="T120" i="4"/>
  <c r="R120" i="4"/>
  <c r="Q120" i="4"/>
  <c r="O120" i="4"/>
  <c r="N120" i="4"/>
  <c r="L120" i="4"/>
  <c r="K120" i="4"/>
  <c r="I120" i="4"/>
  <c r="H120" i="4"/>
  <c r="F120" i="4"/>
  <c r="BA119" i="4"/>
  <c r="AZ119" i="4"/>
  <c r="AY119" i="4"/>
  <c r="AU119" i="4"/>
  <c r="AT119" i="4"/>
  <c r="AQ119" i="4"/>
  <c r="AM119" i="4"/>
  <c r="AK119" i="4" s="1"/>
  <c r="AN119" i="4" s="1"/>
  <c r="AL119" i="4"/>
  <c r="AI119" i="4"/>
  <c r="AG119" i="4"/>
  <c r="AF119" i="4"/>
  <c r="AC119" i="4"/>
  <c r="AB119" i="4"/>
  <c r="AA119" i="4"/>
  <c r="Z119" i="4"/>
  <c r="X119" i="4"/>
  <c r="W119" i="4"/>
  <c r="U119" i="4"/>
  <c r="T119" i="4"/>
  <c r="R119" i="4"/>
  <c r="Q119" i="4"/>
  <c r="O119" i="4"/>
  <c r="N119" i="4"/>
  <c r="L119" i="4"/>
  <c r="K119" i="4"/>
  <c r="I119" i="4"/>
  <c r="H119" i="4"/>
  <c r="F119" i="4"/>
  <c r="BA118" i="4"/>
  <c r="AZ118" i="4"/>
  <c r="AY118" i="4"/>
  <c r="AT118" i="4"/>
  <c r="AQ118" i="4"/>
  <c r="AM118" i="4"/>
  <c r="AK118" i="4" s="1"/>
  <c r="AN118" i="4" s="1"/>
  <c r="AL118" i="4"/>
  <c r="AI118" i="4"/>
  <c r="AF118" i="4"/>
  <c r="AC118" i="4"/>
  <c r="AB118" i="4"/>
  <c r="AA118" i="4"/>
  <c r="Z118" i="4"/>
  <c r="X118" i="4"/>
  <c r="W118" i="4"/>
  <c r="U118" i="4"/>
  <c r="T118" i="4"/>
  <c r="R118" i="4"/>
  <c r="Q118" i="4"/>
  <c r="O118" i="4"/>
  <c r="N118" i="4"/>
  <c r="L118" i="4"/>
  <c r="K118" i="4"/>
  <c r="I118" i="4"/>
  <c r="H118" i="4"/>
  <c r="F118" i="4"/>
  <c r="BA117" i="4"/>
  <c r="AZ117" i="4"/>
  <c r="AY117" i="4"/>
  <c r="AQ117" i="4"/>
  <c r="AM117" i="4"/>
  <c r="AK117" i="4" s="1"/>
  <c r="AN117" i="4" s="1"/>
  <c r="AT117" i="4" s="1"/>
  <c r="AI117" i="4"/>
  <c r="AF117" i="4"/>
  <c r="AB117" i="4"/>
  <c r="AA117" i="4"/>
  <c r="Z117" i="4"/>
  <c r="X117" i="4"/>
  <c r="W117" i="4"/>
  <c r="U117" i="4"/>
  <c r="T117" i="4"/>
  <c r="R117" i="4"/>
  <c r="Q117" i="4"/>
  <c r="O117" i="4"/>
  <c r="N117" i="4"/>
  <c r="L117" i="4"/>
  <c r="K117" i="4"/>
  <c r="I117" i="4"/>
  <c r="H117" i="4"/>
  <c r="F117" i="4"/>
  <c r="BA116" i="4"/>
  <c r="AZ116" i="4"/>
  <c r="AY116" i="4"/>
  <c r="AQ116" i="4"/>
  <c r="AM116" i="4"/>
  <c r="AK116" i="4" s="1"/>
  <c r="AI116" i="4"/>
  <c r="AG116" i="4"/>
  <c r="AF116" i="4"/>
  <c r="AB116" i="4"/>
  <c r="AA116" i="4"/>
  <c r="Z116" i="4"/>
  <c r="X116" i="4"/>
  <c r="W116" i="4"/>
  <c r="U116" i="4"/>
  <c r="T116" i="4"/>
  <c r="R116" i="4"/>
  <c r="Q116" i="4"/>
  <c r="O116" i="4"/>
  <c r="N116" i="4"/>
  <c r="L116" i="4"/>
  <c r="K116" i="4"/>
  <c r="I116" i="4"/>
  <c r="H116" i="4"/>
  <c r="F116" i="4"/>
  <c r="BA115" i="4"/>
  <c r="AZ115" i="4"/>
  <c r="AY115" i="4"/>
  <c r="AU115" i="4"/>
  <c r="AT115" i="4"/>
  <c r="AQ115" i="4"/>
  <c r="AM115" i="4"/>
  <c r="AK115" i="4" s="1"/>
  <c r="AN115" i="4" s="1"/>
  <c r="AL115" i="4"/>
  <c r="AI115" i="4"/>
  <c r="AG115" i="4"/>
  <c r="AF115" i="4"/>
  <c r="AC115" i="4"/>
  <c r="AB115" i="4"/>
  <c r="AA115" i="4"/>
  <c r="Z115" i="4"/>
  <c r="X115" i="4"/>
  <c r="W115" i="4"/>
  <c r="U115" i="4"/>
  <c r="T115" i="4"/>
  <c r="R115" i="4"/>
  <c r="Q115" i="4"/>
  <c r="O115" i="4"/>
  <c r="N115" i="4"/>
  <c r="L115" i="4"/>
  <c r="K115" i="4"/>
  <c r="I115" i="4"/>
  <c r="H115" i="4"/>
  <c r="F115" i="4"/>
  <c r="BA114" i="4"/>
  <c r="AZ114" i="4"/>
  <c r="AY114" i="4"/>
  <c r="AT114" i="4"/>
  <c r="AQ114" i="4"/>
  <c r="AM114" i="4"/>
  <c r="AK114" i="4" s="1"/>
  <c r="AN114" i="4" s="1"/>
  <c r="AL114" i="4"/>
  <c r="AI114" i="4"/>
  <c r="AF114" i="4"/>
  <c r="AB114" i="4"/>
  <c r="AA114" i="4"/>
  <c r="Z114" i="4"/>
  <c r="X114" i="4"/>
  <c r="W114" i="4"/>
  <c r="U114" i="4"/>
  <c r="T114" i="4"/>
  <c r="R114" i="4"/>
  <c r="Q114" i="4"/>
  <c r="O114" i="4"/>
  <c r="N114" i="4"/>
  <c r="L114" i="4"/>
  <c r="K114" i="4"/>
  <c r="I114" i="4"/>
  <c r="H114" i="4"/>
  <c r="F114" i="4"/>
  <c r="BA113" i="4"/>
  <c r="AZ113" i="4"/>
  <c r="AY113" i="4"/>
  <c r="AQ113" i="4"/>
  <c r="AM113" i="4"/>
  <c r="AK113" i="4"/>
  <c r="AI113" i="4"/>
  <c r="AF113" i="4"/>
  <c r="AB113" i="4"/>
  <c r="AA113" i="4"/>
  <c r="Z113" i="4"/>
  <c r="X113" i="4"/>
  <c r="W113" i="4"/>
  <c r="U113" i="4"/>
  <c r="T113" i="4"/>
  <c r="R113" i="4"/>
  <c r="Q113" i="4"/>
  <c r="O113" i="4"/>
  <c r="N113" i="4"/>
  <c r="L113" i="4"/>
  <c r="K113" i="4"/>
  <c r="I113" i="4"/>
  <c r="H113" i="4"/>
  <c r="F113" i="4"/>
  <c r="BA112" i="4"/>
  <c r="AZ112" i="4"/>
  <c r="AY112" i="4"/>
  <c r="AT112" i="4"/>
  <c r="AQ112" i="4"/>
  <c r="AM112" i="4"/>
  <c r="AK112" i="4" s="1"/>
  <c r="AN112" i="4" s="1"/>
  <c r="AP112" i="4" s="1"/>
  <c r="AL112" i="4"/>
  <c r="AI112" i="4"/>
  <c r="AG112" i="4"/>
  <c r="AF112" i="4"/>
  <c r="AC112" i="4"/>
  <c r="AB112" i="4"/>
  <c r="AA112" i="4"/>
  <c r="Z112" i="4"/>
  <c r="X112" i="4"/>
  <c r="W112" i="4"/>
  <c r="U112" i="4"/>
  <c r="T112" i="4"/>
  <c r="R112" i="4"/>
  <c r="Q112" i="4"/>
  <c r="O112" i="4"/>
  <c r="N112" i="4"/>
  <c r="L112" i="4"/>
  <c r="K112" i="4"/>
  <c r="I112" i="4"/>
  <c r="H112" i="4"/>
  <c r="F112" i="4"/>
  <c r="BA111" i="4"/>
  <c r="AZ111" i="4"/>
  <c r="AY111" i="4"/>
  <c r="AT111" i="4"/>
  <c r="AQ111" i="4"/>
  <c r="AM111" i="4"/>
  <c r="AK111" i="4" s="1"/>
  <c r="AN111" i="4" s="1"/>
  <c r="AL111" i="4"/>
  <c r="AI111" i="4"/>
  <c r="AF111" i="4"/>
  <c r="AB111" i="4"/>
  <c r="AA111" i="4"/>
  <c r="Z111" i="4"/>
  <c r="X111" i="4"/>
  <c r="W111" i="4"/>
  <c r="U111" i="4"/>
  <c r="T111" i="4"/>
  <c r="R111" i="4"/>
  <c r="Q111" i="4"/>
  <c r="O111" i="4"/>
  <c r="N111" i="4"/>
  <c r="L111" i="4"/>
  <c r="K111" i="4"/>
  <c r="I111" i="4"/>
  <c r="H111" i="4"/>
  <c r="F111" i="4"/>
  <c r="BA110" i="4"/>
  <c r="AZ110" i="4"/>
  <c r="AY110" i="4"/>
  <c r="AT110" i="4"/>
  <c r="AQ110" i="4"/>
  <c r="AP110" i="4"/>
  <c r="AM110" i="4"/>
  <c r="AK110" i="4" s="1"/>
  <c r="AN110" i="4" s="1"/>
  <c r="AL110" i="4"/>
  <c r="AI110" i="4"/>
  <c r="AG110" i="4"/>
  <c r="AF110" i="4"/>
  <c r="AB110" i="4"/>
  <c r="AC110" i="4" s="1"/>
  <c r="AA110" i="4"/>
  <c r="Z110" i="4"/>
  <c r="X110" i="4"/>
  <c r="W110" i="4"/>
  <c r="U110" i="4"/>
  <c r="T110" i="4"/>
  <c r="R110" i="4"/>
  <c r="Q110" i="4"/>
  <c r="O110" i="4"/>
  <c r="N110" i="4"/>
  <c r="L110" i="4"/>
  <c r="K110" i="4"/>
  <c r="I110" i="4"/>
  <c r="H110" i="4"/>
  <c r="F110" i="4"/>
  <c r="BA109" i="4"/>
  <c r="AZ109" i="4"/>
  <c r="AY109" i="4"/>
  <c r="AQ109" i="4"/>
  <c r="AM109" i="4"/>
  <c r="AK109" i="4" s="1"/>
  <c r="AN109" i="4" s="1"/>
  <c r="AP109" i="4" s="1"/>
  <c r="AI109" i="4"/>
  <c r="AG109" i="4"/>
  <c r="AF109" i="4"/>
  <c r="AB109" i="4"/>
  <c r="AA109" i="4"/>
  <c r="Z109" i="4"/>
  <c r="X109" i="4"/>
  <c r="W109" i="4"/>
  <c r="U109" i="4"/>
  <c r="T109" i="4"/>
  <c r="R109" i="4"/>
  <c r="Q109" i="4"/>
  <c r="O109" i="4"/>
  <c r="N109" i="4"/>
  <c r="L109" i="4"/>
  <c r="K109" i="4"/>
  <c r="I109" i="4"/>
  <c r="H109" i="4"/>
  <c r="F109" i="4"/>
  <c r="BA108" i="4"/>
  <c r="AZ108" i="4"/>
  <c r="AY108" i="4"/>
  <c r="AT108" i="4"/>
  <c r="AQ108" i="4"/>
  <c r="AM108" i="4"/>
  <c r="AK108" i="4" s="1"/>
  <c r="AN108" i="4" s="1"/>
  <c r="AP108" i="4" s="1"/>
  <c r="AL108" i="4"/>
  <c r="AI108" i="4"/>
  <c r="AG108" i="4"/>
  <c r="AF108" i="4"/>
  <c r="AC108" i="4"/>
  <c r="AB108" i="4"/>
  <c r="AA108" i="4"/>
  <c r="Z108" i="4"/>
  <c r="X108" i="4"/>
  <c r="W108" i="4"/>
  <c r="U108" i="4"/>
  <c r="T108" i="4"/>
  <c r="R108" i="4"/>
  <c r="Q108" i="4"/>
  <c r="O108" i="4"/>
  <c r="N108" i="4"/>
  <c r="L108" i="4"/>
  <c r="K108" i="4"/>
  <c r="I108" i="4"/>
  <c r="H108" i="4"/>
  <c r="F108" i="4"/>
  <c r="BA107" i="4"/>
  <c r="AZ107" i="4"/>
  <c r="AY107" i="4"/>
  <c r="AT107" i="4"/>
  <c r="AQ107" i="4"/>
  <c r="AM107" i="4"/>
  <c r="AK107" i="4" s="1"/>
  <c r="AN107" i="4" s="1"/>
  <c r="AL107" i="4"/>
  <c r="AI107" i="4"/>
  <c r="AF107" i="4"/>
  <c r="AB107" i="4"/>
  <c r="AA107" i="4"/>
  <c r="Z107" i="4"/>
  <c r="X107" i="4"/>
  <c r="W107" i="4"/>
  <c r="U107" i="4"/>
  <c r="T107" i="4"/>
  <c r="R107" i="4"/>
  <c r="Q107" i="4"/>
  <c r="O107" i="4"/>
  <c r="N107" i="4"/>
  <c r="L107" i="4"/>
  <c r="K107" i="4"/>
  <c r="I107" i="4"/>
  <c r="H107" i="4"/>
  <c r="F107" i="4"/>
  <c r="BA106" i="4"/>
  <c r="AZ106" i="4"/>
  <c r="AY106" i="4"/>
  <c r="AT106" i="4"/>
  <c r="AQ106" i="4"/>
  <c r="AP106" i="4"/>
  <c r="AM106" i="4"/>
  <c r="AK106" i="4" s="1"/>
  <c r="AN106" i="4" s="1"/>
  <c r="AL106" i="4"/>
  <c r="AI106" i="4"/>
  <c r="AG106" i="4"/>
  <c r="AF106" i="4"/>
  <c r="AB106" i="4"/>
  <c r="AA106" i="4"/>
  <c r="Z106" i="4"/>
  <c r="X106" i="4"/>
  <c r="W106" i="4"/>
  <c r="U106" i="4"/>
  <c r="T106" i="4"/>
  <c r="R106" i="4"/>
  <c r="Q106" i="4"/>
  <c r="O106" i="4"/>
  <c r="N106" i="4"/>
  <c r="L106" i="4"/>
  <c r="K106" i="4"/>
  <c r="I106" i="4"/>
  <c r="H106" i="4"/>
  <c r="F106" i="4"/>
  <c r="BA105" i="4"/>
  <c r="AZ105" i="4"/>
  <c r="AY105" i="4"/>
  <c r="AQ105" i="4"/>
  <c r="AM105" i="4"/>
  <c r="AK105" i="4" s="1"/>
  <c r="AN105" i="4" s="1"/>
  <c r="AI105" i="4"/>
  <c r="AG105" i="4"/>
  <c r="AF105" i="4"/>
  <c r="AB105" i="4"/>
  <c r="AA105" i="4"/>
  <c r="Z105" i="4"/>
  <c r="X105" i="4"/>
  <c r="W105" i="4"/>
  <c r="U105" i="4"/>
  <c r="T105" i="4"/>
  <c r="R105" i="4"/>
  <c r="Q105" i="4"/>
  <c r="O105" i="4"/>
  <c r="N105" i="4"/>
  <c r="L105" i="4"/>
  <c r="K105" i="4"/>
  <c r="I105" i="4"/>
  <c r="H105" i="4"/>
  <c r="F105" i="4"/>
  <c r="BA104" i="4"/>
  <c r="AZ104" i="4"/>
  <c r="AY104" i="4"/>
  <c r="AT104" i="4"/>
  <c r="AQ104" i="4"/>
  <c r="AM104" i="4"/>
  <c r="AK104" i="4" s="1"/>
  <c r="AN104" i="4" s="1"/>
  <c r="AL104" i="4"/>
  <c r="AI104" i="4"/>
  <c r="AG104" i="4"/>
  <c r="AF104" i="4"/>
  <c r="AC104" i="4"/>
  <c r="AB104" i="4"/>
  <c r="AA104" i="4"/>
  <c r="Z104" i="4"/>
  <c r="X104" i="4"/>
  <c r="W104" i="4"/>
  <c r="U104" i="4"/>
  <c r="T104" i="4"/>
  <c r="R104" i="4"/>
  <c r="Q104" i="4"/>
  <c r="O104" i="4"/>
  <c r="N104" i="4"/>
  <c r="L104" i="4"/>
  <c r="K104" i="4"/>
  <c r="I104" i="4"/>
  <c r="H104" i="4"/>
  <c r="F104" i="4"/>
  <c r="BA103" i="4"/>
  <c r="AZ103" i="4"/>
  <c r="AY103" i="4"/>
  <c r="AT103" i="4"/>
  <c r="AQ103" i="4"/>
  <c r="AM103" i="4"/>
  <c r="AK103" i="4" s="1"/>
  <c r="AN103" i="4" s="1"/>
  <c r="AL103" i="4"/>
  <c r="AI103" i="4"/>
  <c r="AF103" i="4"/>
  <c r="AB103" i="4"/>
  <c r="AC103" i="4" s="1"/>
  <c r="AA103" i="4"/>
  <c r="Z103" i="4"/>
  <c r="X103" i="4"/>
  <c r="W103" i="4"/>
  <c r="U103" i="4"/>
  <c r="T103" i="4"/>
  <c r="R103" i="4"/>
  <c r="Q103" i="4"/>
  <c r="O103" i="4"/>
  <c r="N103" i="4"/>
  <c r="L103" i="4"/>
  <c r="K103" i="4"/>
  <c r="I103" i="4"/>
  <c r="H103" i="4"/>
  <c r="F103" i="4"/>
  <c r="BA102" i="4"/>
  <c r="AZ102" i="4"/>
  <c r="AY102" i="4"/>
  <c r="AT102" i="4"/>
  <c r="AQ102" i="4"/>
  <c r="AP102" i="4"/>
  <c r="AM102" i="4"/>
  <c r="AK102" i="4" s="1"/>
  <c r="AN102" i="4" s="1"/>
  <c r="AL102" i="4"/>
  <c r="AI102" i="4"/>
  <c r="AG102" i="4"/>
  <c r="AF102" i="4"/>
  <c r="AB102" i="4"/>
  <c r="AA102" i="4"/>
  <c r="Z102" i="4"/>
  <c r="X102" i="4"/>
  <c r="W102" i="4"/>
  <c r="U102" i="4"/>
  <c r="T102" i="4"/>
  <c r="R102" i="4"/>
  <c r="Q102" i="4"/>
  <c r="O102" i="4"/>
  <c r="N102" i="4"/>
  <c r="L102" i="4"/>
  <c r="K102" i="4"/>
  <c r="I102" i="4"/>
  <c r="H102" i="4"/>
  <c r="F102" i="4"/>
  <c r="BA101" i="4"/>
  <c r="AZ101" i="4"/>
  <c r="AY101" i="4"/>
  <c r="AQ101" i="4"/>
  <c r="AM101" i="4"/>
  <c r="AK101" i="4" s="1"/>
  <c r="AN101" i="4" s="1"/>
  <c r="AP101" i="4" s="1"/>
  <c r="AI101" i="4"/>
  <c r="AG101" i="4"/>
  <c r="AF101" i="4"/>
  <c r="AB101" i="4"/>
  <c r="AA101" i="4"/>
  <c r="Z101" i="4"/>
  <c r="X101" i="4"/>
  <c r="W101" i="4"/>
  <c r="U101" i="4"/>
  <c r="T101" i="4"/>
  <c r="R101" i="4"/>
  <c r="Q101" i="4"/>
  <c r="O101" i="4"/>
  <c r="N101" i="4"/>
  <c r="L101" i="4"/>
  <c r="K101" i="4"/>
  <c r="I101" i="4"/>
  <c r="H101" i="4"/>
  <c r="F101" i="4"/>
  <c r="BA100" i="4"/>
  <c r="AZ100" i="4"/>
  <c r="AY100" i="4"/>
  <c r="AQ100" i="4"/>
  <c r="AN100" i="4"/>
  <c r="AU100" i="4" s="1"/>
  <c r="AM100" i="4"/>
  <c r="AK100" i="4"/>
  <c r="AL100" i="4" s="1"/>
  <c r="AJ100" i="4"/>
  <c r="AI100" i="4"/>
  <c r="AF100" i="4"/>
  <c r="AD100" i="4"/>
  <c r="AB100" i="4"/>
  <c r="AC100" i="4" s="1"/>
  <c r="AA100" i="4"/>
  <c r="Z100" i="4"/>
  <c r="X100" i="4"/>
  <c r="W100" i="4"/>
  <c r="U100" i="4"/>
  <c r="T100" i="4"/>
  <c r="R100" i="4"/>
  <c r="Q100" i="4"/>
  <c r="O100" i="4"/>
  <c r="N100" i="4"/>
  <c r="L100" i="4"/>
  <c r="K100" i="4"/>
  <c r="I100" i="4"/>
  <c r="H100" i="4"/>
  <c r="F100" i="4"/>
  <c r="B100" i="4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A99" i="4"/>
  <c r="AZ99" i="4"/>
  <c r="AY99" i="4"/>
  <c r="AQ99" i="4"/>
  <c r="AN99" i="4"/>
  <c r="AU99" i="4" s="1"/>
  <c r="AM99" i="4"/>
  <c r="AK99" i="4"/>
  <c r="AL99" i="4" s="1"/>
  <c r="AJ99" i="4"/>
  <c r="AI99" i="4"/>
  <c r="AF99" i="4"/>
  <c r="AD99" i="4"/>
  <c r="AB99" i="4"/>
  <c r="AC99" i="4" s="1"/>
  <c r="AA99" i="4"/>
  <c r="Z99" i="4"/>
  <c r="X99" i="4"/>
  <c r="W99" i="4"/>
  <c r="U99" i="4"/>
  <c r="T99" i="4"/>
  <c r="R99" i="4"/>
  <c r="Q99" i="4"/>
  <c r="O99" i="4"/>
  <c r="N99" i="4"/>
  <c r="L99" i="4"/>
  <c r="K99" i="4"/>
  <c r="I99" i="4"/>
  <c r="H99" i="4"/>
  <c r="F99" i="4"/>
  <c r="BA98" i="4"/>
  <c r="AZ98" i="4"/>
  <c r="AY98" i="4"/>
  <c r="AQ98" i="4"/>
  <c r="AM98" i="4"/>
  <c r="AK98" i="4" s="1"/>
  <c r="AI98" i="4"/>
  <c r="AF98" i="4"/>
  <c r="AB98" i="4"/>
  <c r="AG98" i="4" s="1"/>
  <c r="AA98" i="4"/>
  <c r="Z98" i="4"/>
  <c r="X98" i="4"/>
  <c r="W98" i="4"/>
  <c r="U98" i="4"/>
  <c r="T98" i="4"/>
  <c r="R98" i="4"/>
  <c r="Q98" i="4"/>
  <c r="O98" i="4"/>
  <c r="N98" i="4"/>
  <c r="L98" i="4"/>
  <c r="K98" i="4"/>
  <c r="I98" i="4"/>
  <c r="H98" i="4"/>
  <c r="F98" i="4"/>
  <c r="BA97" i="4"/>
  <c r="AZ97" i="4"/>
  <c r="AY97" i="4"/>
  <c r="AQ97" i="4"/>
  <c r="AP97" i="4"/>
  <c r="AM97" i="4"/>
  <c r="AK97" i="4" s="1"/>
  <c r="AN97" i="4" s="1"/>
  <c r="AT97" i="4" s="1"/>
  <c r="AI97" i="4"/>
  <c r="AG97" i="4"/>
  <c r="AF97" i="4"/>
  <c r="AB97" i="4"/>
  <c r="AA97" i="4"/>
  <c r="Z97" i="4"/>
  <c r="X97" i="4"/>
  <c r="W97" i="4"/>
  <c r="U97" i="4"/>
  <c r="T97" i="4"/>
  <c r="R97" i="4"/>
  <c r="Q97" i="4"/>
  <c r="O97" i="4"/>
  <c r="N97" i="4"/>
  <c r="L97" i="4"/>
  <c r="K97" i="4"/>
  <c r="I97" i="4"/>
  <c r="H97" i="4"/>
  <c r="F97" i="4"/>
  <c r="BA96" i="4"/>
  <c r="AZ96" i="4"/>
  <c r="AY96" i="4"/>
  <c r="AQ96" i="4"/>
  <c r="AP96" i="4"/>
  <c r="AM96" i="4"/>
  <c r="AK96" i="4" s="1"/>
  <c r="AN96" i="4" s="1"/>
  <c r="AT96" i="4" s="1"/>
  <c r="AI96" i="4"/>
  <c r="AG96" i="4"/>
  <c r="AF96" i="4"/>
  <c r="AB96" i="4"/>
  <c r="AA96" i="4"/>
  <c r="Z96" i="4"/>
  <c r="X96" i="4"/>
  <c r="W96" i="4"/>
  <c r="U96" i="4"/>
  <c r="T96" i="4"/>
  <c r="R96" i="4"/>
  <c r="Q96" i="4"/>
  <c r="O96" i="4"/>
  <c r="N96" i="4"/>
  <c r="L96" i="4"/>
  <c r="K96" i="4"/>
  <c r="I96" i="4"/>
  <c r="H96" i="4"/>
  <c r="F96" i="4"/>
  <c r="BA95" i="4"/>
  <c r="AZ95" i="4"/>
  <c r="AY95" i="4"/>
  <c r="AT95" i="4"/>
  <c r="AQ95" i="4"/>
  <c r="AM95" i="4"/>
  <c r="AK95" i="4" s="1"/>
  <c r="AN95" i="4" s="1"/>
  <c r="AL95" i="4"/>
  <c r="AI95" i="4"/>
  <c r="AF95" i="4"/>
  <c r="AB95" i="4"/>
  <c r="AA95" i="4"/>
  <c r="Z95" i="4"/>
  <c r="X95" i="4"/>
  <c r="W95" i="4"/>
  <c r="U95" i="4"/>
  <c r="T95" i="4"/>
  <c r="R95" i="4"/>
  <c r="Q95" i="4"/>
  <c r="O95" i="4"/>
  <c r="N95" i="4"/>
  <c r="L95" i="4"/>
  <c r="K95" i="4"/>
  <c r="I95" i="4"/>
  <c r="H95" i="4"/>
  <c r="F95" i="4"/>
  <c r="BA94" i="4"/>
  <c r="AZ94" i="4"/>
  <c r="AY94" i="4"/>
  <c r="AQ94" i="4"/>
  <c r="AM94" i="4"/>
  <c r="AK94" i="4" s="1"/>
  <c r="AI94" i="4"/>
  <c r="AF94" i="4"/>
  <c r="AB94" i="4"/>
  <c r="AG94" i="4" s="1"/>
  <c r="AA94" i="4"/>
  <c r="Z94" i="4"/>
  <c r="X94" i="4"/>
  <c r="W94" i="4"/>
  <c r="U94" i="4"/>
  <c r="T94" i="4"/>
  <c r="R94" i="4"/>
  <c r="Q94" i="4"/>
  <c r="O94" i="4"/>
  <c r="N94" i="4"/>
  <c r="L94" i="4"/>
  <c r="K94" i="4"/>
  <c r="I94" i="4"/>
  <c r="H94" i="4"/>
  <c r="F94" i="4"/>
  <c r="BA93" i="4"/>
  <c r="AZ93" i="4"/>
  <c r="AY93" i="4"/>
  <c r="AQ93" i="4"/>
  <c r="AP93" i="4"/>
  <c r="AM93" i="4"/>
  <c r="AK93" i="4" s="1"/>
  <c r="AN93" i="4" s="1"/>
  <c r="AT93" i="4" s="1"/>
  <c r="AI93" i="4"/>
  <c r="AG93" i="4"/>
  <c r="AF93" i="4"/>
  <c r="AB93" i="4"/>
  <c r="AA93" i="4"/>
  <c r="Z93" i="4"/>
  <c r="X93" i="4"/>
  <c r="W93" i="4"/>
  <c r="U93" i="4"/>
  <c r="T93" i="4"/>
  <c r="R93" i="4"/>
  <c r="Q93" i="4"/>
  <c r="O93" i="4"/>
  <c r="N93" i="4"/>
  <c r="L93" i="4"/>
  <c r="K93" i="4"/>
  <c r="I93" i="4"/>
  <c r="H93" i="4"/>
  <c r="F93" i="4"/>
  <c r="BA92" i="4"/>
  <c r="AZ92" i="4"/>
  <c r="AY92" i="4"/>
  <c r="AQ92" i="4"/>
  <c r="AP92" i="4"/>
  <c r="AM92" i="4"/>
  <c r="AK92" i="4" s="1"/>
  <c r="AN92" i="4" s="1"/>
  <c r="AT92" i="4" s="1"/>
  <c r="AI92" i="4"/>
  <c r="AG92" i="4"/>
  <c r="AF92" i="4"/>
  <c r="AB92" i="4"/>
  <c r="AA92" i="4"/>
  <c r="Z92" i="4"/>
  <c r="X92" i="4"/>
  <c r="W92" i="4"/>
  <c r="U92" i="4"/>
  <c r="T92" i="4"/>
  <c r="R92" i="4"/>
  <c r="Q92" i="4"/>
  <c r="O92" i="4"/>
  <c r="N92" i="4"/>
  <c r="L92" i="4"/>
  <c r="K92" i="4"/>
  <c r="I92" i="4"/>
  <c r="H92" i="4"/>
  <c r="F92" i="4"/>
  <c r="BA91" i="4"/>
  <c r="AZ91" i="4"/>
  <c r="AY91" i="4"/>
  <c r="AT91" i="4"/>
  <c r="AQ91" i="4"/>
  <c r="AM91" i="4"/>
  <c r="AK91" i="4" s="1"/>
  <c r="AN91" i="4" s="1"/>
  <c r="AL91" i="4"/>
  <c r="AI91" i="4"/>
  <c r="AF91" i="4"/>
  <c r="AB91" i="4"/>
  <c r="AA91" i="4"/>
  <c r="Z91" i="4"/>
  <c r="X91" i="4"/>
  <c r="W91" i="4"/>
  <c r="U91" i="4"/>
  <c r="T91" i="4"/>
  <c r="R91" i="4"/>
  <c r="Q91" i="4"/>
  <c r="O91" i="4"/>
  <c r="N91" i="4"/>
  <c r="L91" i="4"/>
  <c r="K91" i="4"/>
  <c r="I91" i="4"/>
  <c r="H91" i="4"/>
  <c r="F91" i="4"/>
  <c r="BA90" i="4"/>
  <c r="AZ90" i="4"/>
  <c r="AY90" i="4"/>
  <c r="AQ90" i="4"/>
  <c r="AM90" i="4"/>
  <c r="AK90" i="4" s="1"/>
  <c r="AI90" i="4"/>
  <c r="AF90" i="4"/>
  <c r="AB90" i="4"/>
  <c r="AG90" i="4" s="1"/>
  <c r="AA90" i="4"/>
  <c r="Z90" i="4"/>
  <c r="X90" i="4"/>
  <c r="W90" i="4"/>
  <c r="U90" i="4"/>
  <c r="T90" i="4"/>
  <c r="R90" i="4"/>
  <c r="Q90" i="4"/>
  <c r="O90" i="4"/>
  <c r="N90" i="4"/>
  <c r="L90" i="4"/>
  <c r="K90" i="4"/>
  <c r="I90" i="4"/>
  <c r="H90" i="4"/>
  <c r="F90" i="4"/>
  <c r="BA89" i="4"/>
  <c r="AZ89" i="4"/>
  <c r="AY89" i="4"/>
  <c r="AQ89" i="4"/>
  <c r="AP89" i="4"/>
  <c r="AM89" i="4"/>
  <c r="AK89" i="4" s="1"/>
  <c r="AN89" i="4" s="1"/>
  <c r="AT89" i="4" s="1"/>
  <c r="AI89" i="4"/>
  <c r="AG89" i="4"/>
  <c r="AF89" i="4"/>
  <c r="AB89" i="4"/>
  <c r="AA89" i="4"/>
  <c r="Z89" i="4"/>
  <c r="X89" i="4"/>
  <c r="W89" i="4"/>
  <c r="U89" i="4"/>
  <c r="T89" i="4"/>
  <c r="R89" i="4"/>
  <c r="Q89" i="4"/>
  <c r="O89" i="4"/>
  <c r="N89" i="4"/>
  <c r="L89" i="4"/>
  <c r="K89" i="4"/>
  <c r="I89" i="4"/>
  <c r="H89" i="4"/>
  <c r="F89" i="4"/>
  <c r="BA88" i="4"/>
  <c r="AZ88" i="4"/>
  <c r="AY88" i="4"/>
  <c r="AQ88" i="4"/>
  <c r="AP88" i="4"/>
  <c r="AM88" i="4"/>
  <c r="AK88" i="4" s="1"/>
  <c r="AN88" i="4" s="1"/>
  <c r="AT88" i="4" s="1"/>
  <c r="AI88" i="4"/>
  <c r="AG88" i="4"/>
  <c r="AF88" i="4"/>
  <c r="AB88" i="4"/>
  <c r="AA88" i="4"/>
  <c r="Z88" i="4"/>
  <c r="X88" i="4"/>
  <c r="W88" i="4"/>
  <c r="U88" i="4"/>
  <c r="T88" i="4"/>
  <c r="R88" i="4"/>
  <c r="Q88" i="4"/>
  <c r="O88" i="4"/>
  <c r="N88" i="4"/>
  <c r="L88" i="4"/>
  <c r="K88" i="4"/>
  <c r="I88" i="4"/>
  <c r="H88" i="4"/>
  <c r="F88" i="4"/>
  <c r="BA87" i="4"/>
  <c r="AZ87" i="4"/>
  <c r="AY87" i="4"/>
  <c r="AT87" i="4"/>
  <c r="AQ87" i="4"/>
  <c r="AM87" i="4"/>
  <c r="AK87" i="4" s="1"/>
  <c r="AN87" i="4" s="1"/>
  <c r="AL87" i="4"/>
  <c r="AI87" i="4"/>
  <c r="AF87" i="4"/>
  <c r="AB87" i="4"/>
  <c r="AA87" i="4"/>
  <c r="Z87" i="4"/>
  <c r="X87" i="4"/>
  <c r="W87" i="4"/>
  <c r="U87" i="4"/>
  <c r="T87" i="4"/>
  <c r="R87" i="4"/>
  <c r="Q87" i="4"/>
  <c r="O87" i="4"/>
  <c r="N87" i="4"/>
  <c r="L87" i="4"/>
  <c r="K87" i="4"/>
  <c r="I87" i="4"/>
  <c r="H87" i="4"/>
  <c r="F87" i="4"/>
  <c r="BA86" i="4"/>
  <c r="AZ86" i="4"/>
  <c r="AY86" i="4"/>
  <c r="AQ86" i="4"/>
  <c r="AM86" i="4"/>
  <c r="AK86" i="4" s="1"/>
  <c r="AI86" i="4"/>
  <c r="AF86" i="4"/>
  <c r="AB86" i="4"/>
  <c r="AG86" i="4" s="1"/>
  <c r="AA86" i="4"/>
  <c r="Z86" i="4"/>
  <c r="X86" i="4"/>
  <c r="W86" i="4"/>
  <c r="U86" i="4"/>
  <c r="T86" i="4"/>
  <c r="R86" i="4"/>
  <c r="Q86" i="4"/>
  <c r="O86" i="4"/>
  <c r="N86" i="4"/>
  <c r="L86" i="4"/>
  <c r="K86" i="4"/>
  <c r="I86" i="4"/>
  <c r="H86" i="4"/>
  <c r="F86" i="4"/>
  <c r="BA85" i="4"/>
  <c r="AZ85" i="4"/>
  <c r="AY85" i="4"/>
  <c r="AQ85" i="4"/>
  <c r="AP85" i="4"/>
  <c r="AM85" i="4"/>
  <c r="AK85" i="4" s="1"/>
  <c r="AN85" i="4" s="1"/>
  <c r="AT85" i="4" s="1"/>
  <c r="AI85" i="4"/>
  <c r="AG85" i="4"/>
  <c r="AF85" i="4"/>
  <c r="AB85" i="4"/>
  <c r="AA85" i="4"/>
  <c r="Z85" i="4"/>
  <c r="X85" i="4"/>
  <c r="W85" i="4"/>
  <c r="U85" i="4"/>
  <c r="T85" i="4"/>
  <c r="R85" i="4"/>
  <c r="Q85" i="4"/>
  <c r="O85" i="4"/>
  <c r="N85" i="4"/>
  <c r="L85" i="4"/>
  <c r="K85" i="4"/>
  <c r="I85" i="4"/>
  <c r="H85" i="4"/>
  <c r="F85" i="4"/>
  <c r="BA84" i="4"/>
  <c r="AZ84" i="4"/>
  <c r="AY84" i="4"/>
  <c r="AQ84" i="4"/>
  <c r="AP84" i="4"/>
  <c r="AM84" i="4"/>
  <c r="AK84" i="4" s="1"/>
  <c r="AN84" i="4" s="1"/>
  <c r="AT84" i="4" s="1"/>
  <c r="AI84" i="4"/>
  <c r="AG84" i="4"/>
  <c r="AF84" i="4"/>
  <c r="AB84" i="4"/>
  <c r="AA84" i="4"/>
  <c r="Z84" i="4"/>
  <c r="X84" i="4"/>
  <c r="W84" i="4"/>
  <c r="U84" i="4"/>
  <c r="T84" i="4"/>
  <c r="R84" i="4"/>
  <c r="Q84" i="4"/>
  <c r="O84" i="4"/>
  <c r="N84" i="4"/>
  <c r="L84" i="4"/>
  <c r="K84" i="4"/>
  <c r="I84" i="4"/>
  <c r="H84" i="4"/>
  <c r="F84" i="4"/>
  <c r="BA83" i="4"/>
  <c r="AZ83" i="4"/>
  <c r="AY83" i="4"/>
  <c r="AT83" i="4"/>
  <c r="AQ83" i="4"/>
  <c r="AM83" i="4"/>
  <c r="AK83" i="4" s="1"/>
  <c r="AN83" i="4" s="1"/>
  <c r="AL83" i="4"/>
  <c r="AI83" i="4"/>
  <c r="AF83" i="4"/>
  <c r="AB83" i="4"/>
  <c r="AA83" i="4"/>
  <c r="Z83" i="4"/>
  <c r="X83" i="4"/>
  <c r="W83" i="4"/>
  <c r="U83" i="4"/>
  <c r="T83" i="4"/>
  <c r="R83" i="4"/>
  <c r="Q83" i="4"/>
  <c r="O83" i="4"/>
  <c r="N83" i="4"/>
  <c r="L83" i="4"/>
  <c r="K83" i="4"/>
  <c r="I83" i="4"/>
  <c r="H83" i="4"/>
  <c r="F83" i="4"/>
  <c r="BA82" i="4"/>
  <c r="AZ82" i="4"/>
  <c r="AY82" i="4"/>
  <c r="AQ82" i="4"/>
  <c r="AP82" i="4"/>
  <c r="AM82" i="4"/>
  <c r="AK82" i="4" s="1"/>
  <c r="AN82" i="4" s="1"/>
  <c r="AT82" i="4" s="1"/>
  <c r="AI82" i="4"/>
  <c r="AG82" i="4"/>
  <c r="AF82" i="4"/>
  <c r="AB82" i="4"/>
  <c r="AA82" i="4"/>
  <c r="Z82" i="4"/>
  <c r="X82" i="4"/>
  <c r="W82" i="4"/>
  <c r="U82" i="4"/>
  <c r="T82" i="4"/>
  <c r="R82" i="4"/>
  <c r="Q82" i="4"/>
  <c r="O82" i="4"/>
  <c r="N82" i="4"/>
  <c r="L82" i="4"/>
  <c r="K82" i="4"/>
  <c r="I82" i="4"/>
  <c r="H82" i="4"/>
  <c r="F82" i="4"/>
  <c r="BA81" i="4"/>
  <c r="AZ81" i="4"/>
  <c r="AY81" i="4"/>
  <c r="AQ81" i="4"/>
  <c r="AM81" i="4"/>
  <c r="AK81" i="4"/>
  <c r="AJ81" i="4"/>
  <c r="AI81" i="4"/>
  <c r="AF81" i="4"/>
  <c r="AD81" i="4"/>
  <c r="AB81" i="4"/>
  <c r="AC81" i="4" s="1"/>
  <c r="AA81" i="4"/>
  <c r="Z81" i="4"/>
  <c r="X81" i="4"/>
  <c r="W81" i="4"/>
  <c r="U81" i="4"/>
  <c r="T81" i="4"/>
  <c r="R81" i="4"/>
  <c r="Q81" i="4"/>
  <c r="O81" i="4"/>
  <c r="N81" i="4"/>
  <c r="L81" i="4"/>
  <c r="K81" i="4"/>
  <c r="I81" i="4"/>
  <c r="H81" i="4"/>
  <c r="F81" i="4"/>
  <c r="BA80" i="4"/>
  <c r="AZ80" i="4"/>
  <c r="AY80" i="4"/>
  <c r="AQ80" i="4"/>
  <c r="AM80" i="4"/>
  <c r="AK80" i="4"/>
  <c r="AJ80" i="4"/>
  <c r="AI80" i="4"/>
  <c r="AF80" i="4"/>
  <c r="AD80" i="4"/>
  <c r="AB80" i="4"/>
  <c r="AC80" i="4" s="1"/>
  <c r="AA80" i="4"/>
  <c r="Z80" i="4"/>
  <c r="X80" i="4"/>
  <c r="W80" i="4"/>
  <c r="U80" i="4"/>
  <c r="T80" i="4"/>
  <c r="R80" i="4"/>
  <c r="Q80" i="4"/>
  <c r="O80" i="4"/>
  <c r="N80" i="4"/>
  <c r="L80" i="4"/>
  <c r="K80" i="4"/>
  <c r="I80" i="4"/>
  <c r="H80" i="4"/>
  <c r="F80" i="4"/>
  <c r="BA79" i="4"/>
  <c r="AZ79" i="4"/>
  <c r="AY79" i="4"/>
  <c r="AQ79" i="4"/>
  <c r="AM79" i="4"/>
  <c r="AK79" i="4"/>
  <c r="AJ79" i="4"/>
  <c r="AI79" i="4"/>
  <c r="AF79" i="4"/>
  <c r="AD79" i="4"/>
  <c r="AB79" i="4"/>
  <c r="AC79" i="4" s="1"/>
  <c r="AA79" i="4"/>
  <c r="Z79" i="4"/>
  <c r="X79" i="4"/>
  <c r="W79" i="4"/>
  <c r="U79" i="4"/>
  <c r="T79" i="4"/>
  <c r="R79" i="4"/>
  <c r="Q79" i="4"/>
  <c r="O79" i="4"/>
  <c r="N79" i="4"/>
  <c r="L79" i="4"/>
  <c r="K79" i="4"/>
  <c r="I79" i="4"/>
  <c r="H79" i="4"/>
  <c r="F79" i="4"/>
  <c r="BA78" i="4"/>
  <c r="AZ78" i="4"/>
  <c r="AY78" i="4"/>
  <c r="AQ78" i="4"/>
  <c r="AM78" i="4"/>
  <c r="AK78" i="4"/>
  <c r="AJ78" i="4"/>
  <c r="AI78" i="4"/>
  <c r="AF78" i="4"/>
  <c r="AD78" i="4"/>
  <c r="AB78" i="4"/>
  <c r="AC78" i="4" s="1"/>
  <c r="AA78" i="4"/>
  <c r="Z78" i="4"/>
  <c r="X78" i="4"/>
  <c r="W78" i="4"/>
  <c r="U78" i="4"/>
  <c r="T78" i="4"/>
  <c r="R78" i="4"/>
  <c r="Q78" i="4"/>
  <c r="O78" i="4"/>
  <c r="N78" i="4"/>
  <c r="L78" i="4"/>
  <c r="K78" i="4"/>
  <c r="I78" i="4"/>
  <c r="H78" i="4"/>
  <c r="F78" i="4"/>
  <c r="BA77" i="4"/>
  <c r="AZ77" i="4"/>
  <c r="AY77" i="4"/>
  <c r="AQ77" i="4"/>
  <c r="AM77" i="4"/>
  <c r="AK77" i="4"/>
  <c r="AJ77" i="4"/>
  <c r="AI77" i="4"/>
  <c r="AF77" i="4"/>
  <c r="AD77" i="4"/>
  <c r="AB77" i="4"/>
  <c r="AC77" i="4" s="1"/>
  <c r="AA77" i="4"/>
  <c r="Z77" i="4"/>
  <c r="X77" i="4"/>
  <c r="W77" i="4"/>
  <c r="U77" i="4"/>
  <c r="T77" i="4"/>
  <c r="R77" i="4"/>
  <c r="Q77" i="4"/>
  <c r="O77" i="4"/>
  <c r="N77" i="4"/>
  <c r="L77" i="4"/>
  <c r="K77" i="4"/>
  <c r="I77" i="4"/>
  <c r="H77" i="4"/>
  <c r="F77" i="4"/>
  <c r="BA76" i="4"/>
  <c r="AZ76" i="4"/>
  <c r="AY76" i="4"/>
  <c r="AQ76" i="4"/>
  <c r="AM76" i="4"/>
  <c r="AK76" i="4"/>
  <c r="AJ76" i="4"/>
  <c r="AI76" i="4"/>
  <c r="AF76" i="4"/>
  <c r="AD76" i="4"/>
  <c r="AB76" i="4"/>
  <c r="AC76" i="4" s="1"/>
  <c r="AA76" i="4"/>
  <c r="Z76" i="4"/>
  <c r="X76" i="4"/>
  <c r="W76" i="4"/>
  <c r="U76" i="4"/>
  <c r="T76" i="4"/>
  <c r="R76" i="4"/>
  <c r="Q76" i="4"/>
  <c r="O76" i="4"/>
  <c r="N76" i="4"/>
  <c r="L76" i="4"/>
  <c r="K76" i="4"/>
  <c r="I76" i="4"/>
  <c r="H76" i="4"/>
  <c r="F76" i="4"/>
  <c r="BA75" i="4"/>
  <c r="AZ75" i="4"/>
  <c r="AY75" i="4"/>
  <c r="AQ75" i="4"/>
  <c r="AM75" i="4"/>
  <c r="AK75" i="4"/>
  <c r="AI75" i="4"/>
  <c r="AF75" i="4"/>
  <c r="AD75" i="4"/>
  <c r="AC75" i="4"/>
  <c r="AB75" i="4"/>
  <c r="AJ75" i="4" s="1"/>
  <c r="AA75" i="4"/>
  <c r="Z75" i="4"/>
  <c r="X75" i="4"/>
  <c r="W75" i="4"/>
  <c r="U75" i="4"/>
  <c r="T75" i="4"/>
  <c r="R75" i="4"/>
  <c r="Q75" i="4"/>
  <c r="O75" i="4"/>
  <c r="N75" i="4"/>
  <c r="L75" i="4"/>
  <c r="K75" i="4"/>
  <c r="I75" i="4"/>
  <c r="H75" i="4"/>
  <c r="F75" i="4"/>
  <c r="BA74" i="4"/>
  <c r="AZ74" i="4"/>
  <c r="AY74" i="4"/>
  <c r="AQ74" i="4"/>
  <c r="AM74" i="4"/>
  <c r="AK74" i="4"/>
  <c r="AI74" i="4"/>
  <c r="AF74" i="4"/>
  <c r="AD74" i="4"/>
  <c r="AB74" i="4"/>
  <c r="AJ74" i="4" s="1"/>
  <c r="AA74" i="4"/>
  <c r="Z74" i="4"/>
  <c r="X74" i="4"/>
  <c r="W74" i="4"/>
  <c r="U74" i="4"/>
  <c r="T74" i="4"/>
  <c r="R74" i="4"/>
  <c r="Q74" i="4"/>
  <c r="O74" i="4"/>
  <c r="N74" i="4"/>
  <c r="L74" i="4"/>
  <c r="K74" i="4"/>
  <c r="I74" i="4"/>
  <c r="H74" i="4"/>
  <c r="F74" i="4"/>
  <c r="BA73" i="4"/>
  <c r="AZ73" i="4"/>
  <c r="AY73" i="4"/>
  <c r="AQ73" i="4"/>
  <c r="AM73" i="4"/>
  <c r="AK73" i="4"/>
  <c r="AI73" i="4"/>
  <c r="AF73" i="4"/>
  <c r="AC73" i="4"/>
  <c r="AB73" i="4"/>
  <c r="AJ73" i="4" s="1"/>
  <c r="AA73" i="4"/>
  <c r="Z73" i="4"/>
  <c r="X73" i="4"/>
  <c r="W73" i="4"/>
  <c r="U73" i="4"/>
  <c r="T73" i="4"/>
  <c r="R73" i="4"/>
  <c r="Q73" i="4"/>
  <c r="O73" i="4"/>
  <c r="N73" i="4"/>
  <c r="L73" i="4"/>
  <c r="K73" i="4"/>
  <c r="I73" i="4"/>
  <c r="H73" i="4"/>
  <c r="F73" i="4"/>
  <c r="BA72" i="4"/>
  <c r="AZ72" i="4"/>
  <c r="AY72" i="4"/>
  <c r="AQ72" i="4"/>
  <c r="AO72" i="4"/>
  <c r="AM72" i="4"/>
  <c r="AK72" i="4"/>
  <c r="AN72" i="4" s="1"/>
  <c r="AJ72" i="4"/>
  <c r="AI72" i="4"/>
  <c r="AF72" i="4"/>
  <c r="AD72" i="4"/>
  <c r="AB72" i="4"/>
  <c r="AC72" i="4" s="1"/>
  <c r="AA72" i="4"/>
  <c r="Z72" i="4"/>
  <c r="X72" i="4"/>
  <c r="W72" i="4"/>
  <c r="U72" i="4"/>
  <c r="T72" i="4"/>
  <c r="R72" i="4"/>
  <c r="Q72" i="4"/>
  <c r="O72" i="4"/>
  <c r="N72" i="4"/>
  <c r="L72" i="4"/>
  <c r="K72" i="4"/>
  <c r="I72" i="4"/>
  <c r="H72" i="4"/>
  <c r="F72" i="4"/>
  <c r="BA71" i="4"/>
  <c r="AZ71" i="4"/>
  <c r="AY71" i="4"/>
  <c r="AQ71" i="4"/>
  <c r="AN71" i="4"/>
  <c r="AU71" i="4" s="1"/>
  <c r="AM71" i="4"/>
  <c r="AK71" i="4"/>
  <c r="AL71" i="4" s="1"/>
  <c r="AJ71" i="4"/>
  <c r="AI71" i="4"/>
  <c r="AF71" i="4"/>
  <c r="AD71" i="4"/>
  <c r="AB71" i="4"/>
  <c r="AC71" i="4" s="1"/>
  <c r="AA71" i="4"/>
  <c r="Z71" i="4"/>
  <c r="X71" i="4"/>
  <c r="W71" i="4"/>
  <c r="U71" i="4"/>
  <c r="T71" i="4"/>
  <c r="R71" i="4"/>
  <c r="Q71" i="4"/>
  <c r="O71" i="4"/>
  <c r="N71" i="4"/>
  <c r="L71" i="4"/>
  <c r="K71" i="4"/>
  <c r="I71" i="4"/>
  <c r="H71" i="4"/>
  <c r="F71" i="4"/>
  <c r="BA70" i="4"/>
  <c r="AZ70" i="4"/>
  <c r="AY70" i="4"/>
  <c r="AQ70" i="4"/>
  <c r="AN70" i="4"/>
  <c r="AU70" i="4" s="1"/>
  <c r="AM70" i="4"/>
  <c r="AK70" i="4"/>
  <c r="AL70" i="4" s="1"/>
  <c r="AJ70" i="4"/>
  <c r="AI70" i="4"/>
  <c r="AF70" i="4"/>
  <c r="AD70" i="4"/>
  <c r="AB70" i="4"/>
  <c r="AC70" i="4" s="1"/>
  <c r="AA70" i="4"/>
  <c r="Z70" i="4"/>
  <c r="X70" i="4"/>
  <c r="W70" i="4"/>
  <c r="U70" i="4"/>
  <c r="T70" i="4"/>
  <c r="R70" i="4"/>
  <c r="Q70" i="4"/>
  <c r="O70" i="4"/>
  <c r="N70" i="4"/>
  <c r="L70" i="4"/>
  <c r="K70" i="4"/>
  <c r="I70" i="4"/>
  <c r="H70" i="4"/>
  <c r="F70" i="4"/>
  <c r="BA69" i="4"/>
  <c r="AZ69" i="4"/>
  <c r="AY69" i="4"/>
  <c r="AQ69" i="4"/>
  <c r="AN69" i="4"/>
  <c r="AU69" i="4" s="1"/>
  <c r="AM69" i="4"/>
  <c r="AK69" i="4"/>
  <c r="AL69" i="4" s="1"/>
  <c r="AJ69" i="4"/>
  <c r="AI69" i="4"/>
  <c r="AF69" i="4"/>
  <c r="AD69" i="4"/>
  <c r="AB69" i="4"/>
  <c r="AC69" i="4" s="1"/>
  <c r="AA69" i="4"/>
  <c r="Z69" i="4"/>
  <c r="X69" i="4"/>
  <c r="W69" i="4"/>
  <c r="U69" i="4"/>
  <c r="T69" i="4"/>
  <c r="R69" i="4"/>
  <c r="Q69" i="4"/>
  <c r="O69" i="4"/>
  <c r="N69" i="4"/>
  <c r="L69" i="4"/>
  <c r="K69" i="4"/>
  <c r="I69" i="4"/>
  <c r="H69" i="4"/>
  <c r="F69" i="4"/>
  <c r="B69" i="4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A68" i="4"/>
  <c r="AZ68" i="4"/>
  <c r="AY68" i="4"/>
  <c r="AQ68" i="4"/>
  <c r="AN68" i="4"/>
  <c r="AU68" i="4" s="1"/>
  <c r="AM68" i="4"/>
  <c r="AK68" i="4"/>
  <c r="AL68" i="4" s="1"/>
  <c r="AJ68" i="4"/>
  <c r="AI68" i="4"/>
  <c r="AF68" i="4"/>
  <c r="AD68" i="4"/>
  <c r="AB68" i="4"/>
  <c r="AC68" i="4" s="1"/>
  <c r="AA68" i="4"/>
  <c r="Z68" i="4"/>
  <c r="X68" i="4"/>
  <c r="W68" i="4"/>
  <c r="U68" i="4"/>
  <c r="T68" i="4"/>
  <c r="R68" i="4"/>
  <c r="Q68" i="4"/>
  <c r="O68" i="4"/>
  <c r="N68" i="4"/>
  <c r="L68" i="4"/>
  <c r="K68" i="4"/>
  <c r="I68" i="4"/>
  <c r="H68" i="4"/>
  <c r="F68" i="4"/>
  <c r="BA67" i="4"/>
  <c r="AZ67" i="4"/>
  <c r="AY67" i="4"/>
  <c r="AQ67" i="4"/>
  <c r="AM67" i="4"/>
  <c r="AK67" i="4" s="1"/>
  <c r="AI67" i="4"/>
  <c r="AG67" i="4"/>
  <c r="AF67" i="4"/>
  <c r="AB67" i="4"/>
  <c r="AA67" i="4"/>
  <c r="Z67" i="4"/>
  <c r="X67" i="4"/>
  <c r="W67" i="4"/>
  <c r="U67" i="4"/>
  <c r="T67" i="4"/>
  <c r="R67" i="4"/>
  <c r="Q67" i="4"/>
  <c r="O67" i="4"/>
  <c r="N67" i="4"/>
  <c r="L67" i="4"/>
  <c r="K67" i="4"/>
  <c r="I67" i="4"/>
  <c r="H67" i="4"/>
  <c r="F67" i="4"/>
  <c r="BA66" i="4"/>
  <c r="AZ66" i="4"/>
  <c r="AY66" i="4"/>
  <c r="AQ66" i="4"/>
  <c r="AP66" i="4"/>
  <c r="AM66" i="4"/>
  <c r="AK66" i="4" s="1"/>
  <c r="AN66" i="4" s="1"/>
  <c r="AT66" i="4" s="1"/>
  <c r="AI66" i="4"/>
  <c r="AG66" i="4"/>
  <c r="AF66" i="4"/>
  <c r="AB66" i="4"/>
  <c r="AA66" i="4"/>
  <c r="Z66" i="4"/>
  <c r="X66" i="4"/>
  <c r="W66" i="4"/>
  <c r="U66" i="4"/>
  <c r="T66" i="4"/>
  <c r="R66" i="4"/>
  <c r="Q66" i="4"/>
  <c r="O66" i="4"/>
  <c r="N66" i="4"/>
  <c r="L66" i="4"/>
  <c r="K66" i="4"/>
  <c r="I66" i="4"/>
  <c r="H66" i="4"/>
  <c r="F66" i="4"/>
  <c r="BA65" i="4"/>
  <c r="AZ65" i="4"/>
  <c r="AY65" i="4"/>
  <c r="AQ65" i="4"/>
  <c r="AP65" i="4"/>
  <c r="AM65" i="4"/>
  <c r="AK65" i="4" s="1"/>
  <c r="AN65" i="4" s="1"/>
  <c r="AT65" i="4" s="1"/>
  <c r="AI65" i="4"/>
  <c r="AG65" i="4"/>
  <c r="AF65" i="4"/>
  <c r="AB65" i="4"/>
  <c r="AA65" i="4"/>
  <c r="Z65" i="4"/>
  <c r="X65" i="4"/>
  <c r="W65" i="4"/>
  <c r="U65" i="4"/>
  <c r="T65" i="4"/>
  <c r="R65" i="4"/>
  <c r="Q65" i="4"/>
  <c r="O65" i="4"/>
  <c r="N65" i="4"/>
  <c r="L65" i="4"/>
  <c r="K65" i="4"/>
  <c r="I65" i="4"/>
  <c r="H65" i="4"/>
  <c r="F65" i="4"/>
  <c r="BA64" i="4"/>
  <c r="AZ64" i="4"/>
  <c r="AY64" i="4"/>
  <c r="AT64" i="4"/>
  <c r="AQ64" i="4"/>
  <c r="AM64" i="4"/>
  <c r="AK64" i="4" s="1"/>
  <c r="AN64" i="4" s="1"/>
  <c r="AL64" i="4"/>
  <c r="AI64" i="4"/>
  <c r="AF64" i="4"/>
  <c r="AB64" i="4"/>
  <c r="AA64" i="4"/>
  <c r="Z64" i="4"/>
  <c r="X64" i="4"/>
  <c r="W64" i="4"/>
  <c r="U64" i="4"/>
  <c r="T64" i="4"/>
  <c r="R64" i="4"/>
  <c r="Q64" i="4"/>
  <c r="O64" i="4"/>
  <c r="N64" i="4"/>
  <c r="L64" i="4"/>
  <c r="K64" i="4"/>
  <c r="I64" i="4"/>
  <c r="H64" i="4"/>
  <c r="F64" i="4"/>
  <c r="BA63" i="4"/>
  <c r="AZ63" i="4"/>
  <c r="AY63" i="4"/>
  <c r="AQ63" i="4"/>
  <c r="AM63" i="4"/>
  <c r="AK63" i="4" s="1"/>
  <c r="AI63" i="4"/>
  <c r="AF63" i="4"/>
  <c r="AB63" i="4"/>
  <c r="AG63" i="4" s="1"/>
  <c r="AA63" i="4"/>
  <c r="Z63" i="4"/>
  <c r="X63" i="4"/>
  <c r="W63" i="4"/>
  <c r="U63" i="4"/>
  <c r="T63" i="4"/>
  <c r="R63" i="4"/>
  <c r="Q63" i="4"/>
  <c r="O63" i="4"/>
  <c r="N63" i="4"/>
  <c r="L63" i="4"/>
  <c r="K63" i="4"/>
  <c r="I63" i="4"/>
  <c r="H63" i="4"/>
  <c r="F63" i="4"/>
  <c r="BA62" i="4"/>
  <c r="AZ62" i="4"/>
  <c r="AY62" i="4"/>
  <c r="AQ62" i="4"/>
  <c r="AP62" i="4"/>
  <c r="AM62" i="4"/>
  <c r="AK62" i="4" s="1"/>
  <c r="AN62" i="4" s="1"/>
  <c r="AT62" i="4" s="1"/>
  <c r="AI62" i="4"/>
  <c r="AG62" i="4"/>
  <c r="AF62" i="4"/>
  <c r="AB62" i="4"/>
  <c r="AA62" i="4"/>
  <c r="Z62" i="4"/>
  <c r="X62" i="4"/>
  <c r="W62" i="4"/>
  <c r="U62" i="4"/>
  <c r="T62" i="4"/>
  <c r="R62" i="4"/>
  <c r="Q62" i="4"/>
  <c r="O62" i="4"/>
  <c r="N62" i="4"/>
  <c r="L62" i="4"/>
  <c r="K62" i="4"/>
  <c r="I62" i="4"/>
  <c r="H62" i="4"/>
  <c r="F62" i="4"/>
  <c r="BA61" i="4"/>
  <c r="AZ61" i="4"/>
  <c r="AY61" i="4"/>
  <c r="AQ61" i="4"/>
  <c r="AM61" i="4"/>
  <c r="AK61" i="4" s="1"/>
  <c r="AN61" i="4" s="1"/>
  <c r="AT61" i="4" s="1"/>
  <c r="AI61" i="4"/>
  <c r="AG61" i="4"/>
  <c r="AF61" i="4"/>
  <c r="AB61" i="4"/>
  <c r="AA61" i="4"/>
  <c r="Z61" i="4"/>
  <c r="X61" i="4"/>
  <c r="W61" i="4"/>
  <c r="U61" i="4"/>
  <c r="T61" i="4"/>
  <c r="R61" i="4"/>
  <c r="Q61" i="4"/>
  <c r="O61" i="4"/>
  <c r="N61" i="4"/>
  <c r="L61" i="4"/>
  <c r="K61" i="4"/>
  <c r="I61" i="4"/>
  <c r="H61" i="4"/>
  <c r="F61" i="4"/>
  <c r="BA60" i="4"/>
  <c r="AZ60" i="4"/>
  <c r="AY60" i="4"/>
  <c r="AT60" i="4"/>
  <c r="AQ60" i="4"/>
  <c r="AM60" i="4"/>
  <c r="AK60" i="4" s="1"/>
  <c r="AN60" i="4" s="1"/>
  <c r="AL60" i="4"/>
  <c r="AI60" i="4"/>
  <c r="AF60" i="4"/>
  <c r="AB60" i="4"/>
  <c r="AA60" i="4"/>
  <c r="Z60" i="4"/>
  <c r="X60" i="4"/>
  <c r="W60" i="4"/>
  <c r="U60" i="4"/>
  <c r="T60" i="4"/>
  <c r="R60" i="4"/>
  <c r="Q60" i="4"/>
  <c r="O60" i="4"/>
  <c r="N60" i="4"/>
  <c r="L60" i="4"/>
  <c r="K60" i="4"/>
  <c r="I60" i="4"/>
  <c r="H60" i="4"/>
  <c r="F60" i="4"/>
  <c r="BA59" i="4"/>
  <c r="AZ59" i="4"/>
  <c r="AY59" i="4"/>
  <c r="AQ59" i="4"/>
  <c r="AM59" i="4"/>
  <c r="AK59" i="4" s="1"/>
  <c r="AI59" i="4"/>
  <c r="AF59" i="4"/>
  <c r="AB59" i="4"/>
  <c r="AG59" i="4" s="1"/>
  <c r="AA59" i="4"/>
  <c r="Z59" i="4"/>
  <c r="X59" i="4"/>
  <c r="W59" i="4"/>
  <c r="U59" i="4"/>
  <c r="T59" i="4"/>
  <c r="R59" i="4"/>
  <c r="Q59" i="4"/>
  <c r="O59" i="4"/>
  <c r="N59" i="4"/>
  <c r="L59" i="4"/>
  <c r="K59" i="4"/>
  <c r="I59" i="4"/>
  <c r="H59" i="4"/>
  <c r="F59" i="4"/>
  <c r="BA58" i="4"/>
  <c r="AZ58" i="4"/>
  <c r="AY58" i="4"/>
  <c r="AQ58" i="4"/>
  <c r="AP58" i="4"/>
  <c r="AM58" i="4"/>
  <c r="AK58" i="4" s="1"/>
  <c r="AN58" i="4" s="1"/>
  <c r="AT58" i="4" s="1"/>
  <c r="AI58" i="4"/>
  <c r="AG58" i="4"/>
  <c r="AF58" i="4"/>
  <c r="AB58" i="4"/>
  <c r="AA58" i="4"/>
  <c r="Z58" i="4"/>
  <c r="X58" i="4"/>
  <c r="W58" i="4"/>
  <c r="U58" i="4"/>
  <c r="T58" i="4"/>
  <c r="R58" i="4"/>
  <c r="Q58" i="4"/>
  <c r="O58" i="4"/>
  <c r="N58" i="4"/>
  <c r="L58" i="4"/>
  <c r="K58" i="4"/>
  <c r="I58" i="4"/>
  <c r="H58" i="4"/>
  <c r="F58" i="4"/>
  <c r="BA57" i="4"/>
  <c r="AZ57" i="4"/>
  <c r="AY57" i="4"/>
  <c r="AQ57" i="4"/>
  <c r="AM57" i="4"/>
  <c r="AK57" i="4" s="1"/>
  <c r="AN57" i="4" s="1"/>
  <c r="AT57" i="4" s="1"/>
  <c r="AI57" i="4"/>
  <c r="AG57" i="4"/>
  <c r="AF57" i="4"/>
  <c r="AB57" i="4"/>
  <c r="AA57" i="4"/>
  <c r="Z57" i="4"/>
  <c r="X57" i="4"/>
  <c r="W57" i="4"/>
  <c r="U57" i="4"/>
  <c r="T57" i="4"/>
  <c r="R57" i="4"/>
  <c r="Q57" i="4"/>
  <c r="O57" i="4"/>
  <c r="N57" i="4"/>
  <c r="L57" i="4"/>
  <c r="K57" i="4"/>
  <c r="I57" i="4"/>
  <c r="H57" i="4"/>
  <c r="F57" i="4"/>
  <c r="BA56" i="4"/>
  <c r="AZ56" i="4"/>
  <c r="AY56" i="4"/>
  <c r="AT56" i="4"/>
  <c r="AQ56" i="4"/>
  <c r="AM56" i="4"/>
  <c r="AK56" i="4" s="1"/>
  <c r="AN56" i="4" s="1"/>
  <c r="AL56" i="4"/>
  <c r="AI56" i="4"/>
  <c r="AF56" i="4"/>
  <c r="AB56" i="4"/>
  <c r="AA56" i="4"/>
  <c r="Z56" i="4"/>
  <c r="X56" i="4"/>
  <c r="W56" i="4"/>
  <c r="U56" i="4"/>
  <c r="T56" i="4"/>
  <c r="R56" i="4"/>
  <c r="Q56" i="4"/>
  <c r="O56" i="4"/>
  <c r="N56" i="4"/>
  <c r="L56" i="4"/>
  <c r="K56" i="4"/>
  <c r="I56" i="4"/>
  <c r="H56" i="4"/>
  <c r="F56" i="4"/>
  <c r="BA55" i="4"/>
  <c r="AZ55" i="4"/>
  <c r="AY55" i="4"/>
  <c r="AQ55" i="4"/>
  <c r="AP55" i="4"/>
  <c r="AM55" i="4"/>
  <c r="AK55" i="4" s="1"/>
  <c r="AN55" i="4" s="1"/>
  <c r="AT55" i="4" s="1"/>
  <c r="AI55" i="4"/>
  <c r="AG55" i="4"/>
  <c r="AF55" i="4"/>
  <c r="AB55" i="4"/>
  <c r="AA55" i="4"/>
  <c r="Z55" i="4"/>
  <c r="X55" i="4"/>
  <c r="W55" i="4"/>
  <c r="U55" i="4"/>
  <c r="T55" i="4"/>
  <c r="R55" i="4"/>
  <c r="Q55" i="4"/>
  <c r="O55" i="4"/>
  <c r="N55" i="4"/>
  <c r="L55" i="4"/>
  <c r="K55" i="4"/>
  <c r="I55" i="4"/>
  <c r="H55" i="4"/>
  <c r="F55" i="4"/>
  <c r="BA54" i="4"/>
  <c r="AZ54" i="4"/>
  <c r="AY54" i="4"/>
  <c r="AQ54" i="4"/>
  <c r="AM54" i="4"/>
  <c r="AK54" i="4" s="1"/>
  <c r="AI54" i="4"/>
  <c r="AF54" i="4"/>
  <c r="AB54" i="4"/>
  <c r="AG54" i="4" s="1"/>
  <c r="AA54" i="4"/>
  <c r="Z54" i="4"/>
  <c r="X54" i="4"/>
  <c r="W54" i="4"/>
  <c r="U54" i="4"/>
  <c r="T54" i="4"/>
  <c r="R54" i="4"/>
  <c r="Q54" i="4"/>
  <c r="O54" i="4"/>
  <c r="N54" i="4"/>
  <c r="L54" i="4"/>
  <c r="K54" i="4"/>
  <c r="I54" i="4"/>
  <c r="H54" i="4"/>
  <c r="F54" i="4"/>
  <c r="BA53" i="4"/>
  <c r="AZ53" i="4"/>
  <c r="AY53" i="4"/>
  <c r="AT53" i="4"/>
  <c r="AQ53" i="4"/>
  <c r="AP53" i="4"/>
  <c r="AM53" i="4"/>
  <c r="AK53" i="4" s="1"/>
  <c r="AN53" i="4" s="1"/>
  <c r="AL53" i="4"/>
  <c r="AI53" i="4"/>
  <c r="AG53" i="4"/>
  <c r="AF53" i="4"/>
  <c r="AC53" i="4"/>
  <c r="AB53" i="4"/>
  <c r="AA53" i="4"/>
  <c r="Z53" i="4"/>
  <c r="X53" i="4"/>
  <c r="W53" i="4"/>
  <c r="U53" i="4"/>
  <c r="T53" i="4"/>
  <c r="R53" i="4"/>
  <c r="Q53" i="4"/>
  <c r="O53" i="4"/>
  <c r="N53" i="4"/>
  <c r="L53" i="4"/>
  <c r="K53" i="4"/>
  <c r="I53" i="4"/>
  <c r="H53" i="4"/>
  <c r="F53" i="4"/>
  <c r="BA52" i="4"/>
  <c r="AZ52" i="4"/>
  <c r="AY52" i="4"/>
  <c r="AQ52" i="4"/>
  <c r="AM52" i="4"/>
  <c r="AK52" i="4" s="1"/>
  <c r="AN52" i="4" s="1"/>
  <c r="AT52" i="4" s="1"/>
  <c r="AI52" i="4"/>
  <c r="AF52" i="4"/>
  <c r="AB52" i="4"/>
  <c r="AA52" i="4"/>
  <c r="Z52" i="4"/>
  <c r="X52" i="4"/>
  <c r="W52" i="4"/>
  <c r="U52" i="4"/>
  <c r="T52" i="4"/>
  <c r="R52" i="4"/>
  <c r="Q52" i="4"/>
  <c r="O52" i="4"/>
  <c r="N52" i="4"/>
  <c r="L52" i="4"/>
  <c r="K52" i="4"/>
  <c r="I52" i="4"/>
  <c r="H52" i="4"/>
  <c r="F52" i="4"/>
  <c r="BA51" i="4"/>
  <c r="AZ51" i="4"/>
  <c r="AY51" i="4"/>
  <c r="AT51" i="4"/>
  <c r="AQ51" i="4"/>
  <c r="AP51" i="4"/>
  <c r="AM51" i="4"/>
  <c r="AK51" i="4" s="1"/>
  <c r="AN51" i="4" s="1"/>
  <c r="AL51" i="4"/>
  <c r="AI51" i="4"/>
  <c r="AG51" i="4"/>
  <c r="AF51" i="4"/>
  <c r="AC51" i="4"/>
  <c r="AB51" i="4"/>
  <c r="AA51" i="4"/>
  <c r="Z51" i="4"/>
  <c r="X51" i="4"/>
  <c r="W51" i="4"/>
  <c r="U51" i="4"/>
  <c r="T51" i="4"/>
  <c r="R51" i="4"/>
  <c r="Q51" i="4"/>
  <c r="O51" i="4"/>
  <c r="N51" i="4"/>
  <c r="L51" i="4"/>
  <c r="K51" i="4"/>
  <c r="I51" i="4"/>
  <c r="H51" i="4"/>
  <c r="F51" i="4"/>
  <c r="BA50" i="4"/>
  <c r="AZ50" i="4"/>
  <c r="AY50" i="4"/>
  <c r="AQ50" i="4"/>
  <c r="AM50" i="4"/>
  <c r="AK50" i="4"/>
  <c r="AI50" i="4"/>
  <c r="AF50" i="4"/>
  <c r="AC50" i="4"/>
  <c r="AB50" i="4"/>
  <c r="AJ50" i="4" s="1"/>
  <c r="AA50" i="4"/>
  <c r="Z50" i="4"/>
  <c r="X50" i="4"/>
  <c r="W50" i="4"/>
  <c r="U50" i="4"/>
  <c r="T50" i="4"/>
  <c r="R50" i="4"/>
  <c r="Q50" i="4"/>
  <c r="O50" i="4"/>
  <c r="N50" i="4"/>
  <c r="L50" i="4"/>
  <c r="K50" i="4"/>
  <c r="I50" i="4"/>
  <c r="H50" i="4"/>
  <c r="F50" i="4"/>
  <c r="BA49" i="4"/>
  <c r="AZ49" i="4"/>
  <c r="AY49" i="4"/>
  <c r="AQ49" i="4"/>
  <c r="AM49" i="4"/>
  <c r="AK49" i="4"/>
  <c r="AI49" i="4"/>
  <c r="AF49" i="4"/>
  <c r="AC49" i="4"/>
  <c r="AB49" i="4"/>
  <c r="AJ49" i="4" s="1"/>
  <c r="AA49" i="4"/>
  <c r="Z49" i="4"/>
  <c r="X49" i="4"/>
  <c r="W49" i="4"/>
  <c r="U49" i="4"/>
  <c r="T49" i="4"/>
  <c r="R49" i="4"/>
  <c r="Q49" i="4"/>
  <c r="O49" i="4"/>
  <c r="N49" i="4"/>
  <c r="L49" i="4"/>
  <c r="K49" i="4"/>
  <c r="I49" i="4"/>
  <c r="H49" i="4"/>
  <c r="F49" i="4"/>
  <c r="BA48" i="4"/>
  <c r="AZ48" i="4"/>
  <c r="AY48" i="4"/>
  <c r="AQ48" i="4"/>
  <c r="AM48" i="4"/>
  <c r="AK48" i="4"/>
  <c r="AI48" i="4"/>
  <c r="AF48" i="4"/>
  <c r="AC48" i="4"/>
  <c r="AB48" i="4"/>
  <c r="AJ48" i="4" s="1"/>
  <c r="AA48" i="4"/>
  <c r="Z48" i="4"/>
  <c r="X48" i="4"/>
  <c r="W48" i="4"/>
  <c r="U48" i="4"/>
  <c r="T48" i="4"/>
  <c r="R48" i="4"/>
  <c r="Q48" i="4"/>
  <c r="O48" i="4"/>
  <c r="N48" i="4"/>
  <c r="L48" i="4"/>
  <c r="K48" i="4"/>
  <c r="I48" i="4"/>
  <c r="H48" i="4"/>
  <c r="F48" i="4"/>
  <c r="BA47" i="4"/>
  <c r="AZ47" i="4"/>
  <c r="AY47" i="4"/>
  <c r="AQ47" i="4"/>
  <c r="AM47" i="4"/>
  <c r="AK47" i="4"/>
  <c r="AI47" i="4"/>
  <c r="AF47" i="4"/>
  <c r="AC47" i="4"/>
  <c r="AB47" i="4"/>
  <c r="AJ47" i="4" s="1"/>
  <c r="AA47" i="4"/>
  <c r="Z47" i="4"/>
  <c r="X47" i="4"/>
  <c r="W47" i="4"/>
  <c r="U47" i="4"/>
  <c r="T47" i="4"/>
  <c r="R47" i="4"/>
  <c r="Q47" i="4"/>
  <c r="O47" i="4"/>
  <c r="N47" i="4"/>
  <c r="L47" i="4"/>
  <c r="K47" i="4"/>
  <c r="I47" i="4"/>
  <c r="H47" i="4"/>
  <c r="F47" i="4"/>
  <c r="BA46" i="4"/>
  <c r="AZ46" i="4"/>
  <c r="AY46" i="4"/>
  <c r="AQ46" i="4"/>
  <c r="AM46" i="4"/>
  <c r="AK46" i="4"/>
  <c r="AI46" i="4"/>
  <c r="AF46" i="4"/>
  <c r="AC46" i="4"/>
  <c r="AB46" i="4"/>
  <c r="AJ46" i="4" s="1"/>
  <c r="AA46" i="4"/>
  <c r="Z46" i="4"/>
  <c r="X46" i="4"/>
  <c r="W46" i="4"/>
  <c r="U46" i="4"/>
  <c r="T46" i="4"/>
  <c r="R46" i="4"/>
  <c r="Q46" i="4"/>
  <c r="O46" i="4"/>
  <c r="N46" i="4"/>
  <c r="L46" i="4"/>
  <c r="K46" i="4"/>
  <c r="I46" i="4"/>
  <c r="H46" i="4"/>
  <c r="F46" i="4"/>
  <c r="BA45" i="4"/>
  <c r="AZ45" i="4"/>
  <c r="AY45" i="4"/>
  <c r="AQ45" i="4"/>
  <c r="AM45" i="4"/>
  <c r="AK45" i="4"/>
  <c r="AI45" i="4"/>
  <c r="AF45" i="4"/>
  <c r="AC45" i="4"/>
  <c r="AB45" i="4"/>
  <c r="AJ45" i="4" s="1"/>
  <c r="AA45" i="4"/>
  <c r="Z45" i="4"/>
  <c r="X45" i="4"/>
  <c r="W45" i="4"/>
  <c r="U45" i="4"/>
  <c r="T45" i="4"/>
  <c r="R45" i="4"/>
  <c r="Q45" i="4"/>
  <c r="O45" i="4"/>
  <c r="N45" i="4"/>
  <c r="L45" i="4"/>
  <c r="K45" i="4"/>
  <c r="I45" i="4"/>
  <c r="H45" i="4"/>
  <c r="F45" i="4"/>
  <c r="BA44" i="4"/>
  <c r="AZ44" i="4"/>
  <c r="AY44" i="4"/>
  <c r="AQ44" i="4"/>
  <c r="AM44" i="4"/>
  <c r="AK44" i="4"/>
  <c r="AI44" i="4"/>
  <c r="AF44" i="4"/>
  <c r="AC44" i="4"/>
  <c r="AB44" i="4"/>
  <c r="AJ44" i="4" s="1"/>
  <c r="AA44" i="4"/>
  <c r="Z44" i="4"/>
  <c r="X44" i="4"/>
  <c r="W44" i="4"/>
  <c r="U44" i="4"/>
  <c r="T44" i="4"/>
  <c r="R44" i="4"/>
  <c r="Q44" i="4"/>
  <c r="O44" i="4"/>
  <c r="N44" i="4"/>
  <c r="L44" i="4"/>
  <c r="K44" i="4"/>
  <c r="I44" i="4"/>
  <c r="H44" i="4"/>
  <c r="F44" i="4"/>
  <c r="BA43" i="4"/>
  <c r="AZ43" i="4"/>
  <c r="AY43" i="4"/>
  <c r="AQ43" i="4"/>
  <c r="AM43" i="4"/>
  <c r="AK43" i="4" s="1"/>
  <c r="AI43" i="4"/>
  <c r="AF43" i="4"/>
  <c r="AC43" i="4"/>
  <c r="AB43" i="4"/>
  <c r="AJ43" i="4" s="1"/>
  <c r="AA43" i="4"/>
  <c r="Z43" i="4"/>
  <c r="X43" i="4"/>
  <c r="W43" i="4"/>
  <c r="U43" i="4"/>
  <c r="T43" i="4"/>
  <c r="R43" i="4"/>
  <c r="Q43" i="4"/>
  <c r="O43" i="4"/>
  <c r="N43" i="4"/>
  <c r="L43" i="4"/>
  <c r="K43" i="4"/>
  <c r="I43" i="4"/>
  <c r="H43" i="4"/>
  <c r="F43" i="4"/>
  <c r="BA42" i="4"/>
  <c r="AZ42" i="4"/>
  <c r="AY42" i="4"/>
  <c r="AQ42" i="4"/>
  <c r="AM42" i="4"/>
  <c r="AK42" i="4" s="1"/>
  <c r="AI42" i="4"/>
  <c r="AF42" i="4"/>
  <c r="AC42" i="4"/>
  <c r="AB42" i="4"/>
  <c r="AJ42" i="4" s="1"/>
  <c r="AA42" i="4"/>
  <c r="Z42" i="4"/>
  <c r="X42" i="4"/>
  <c r="W42" i="4"/>
  <c r="U42" i="4"/>
  <c r="T42" i="4"/>
  <c r="R42" i="4"/>
  <c r="Q42" i="4"/>
  <c r="O42" i="4"/>
  <c r="N42" i="4"/>
  <c r="L42" i="4"/>
  <c r="K42" i="4"/>
  <c r="I42" i="4"/>
  <c r="H42" i="4"/>
  <c r="F42" i="4"/>
  <c r="BA41" i="4"/>
  <c r="AZ41" i="4"/>
  <c r="AY41" i="4"/>
  <c r="AQ41" i="4"/>
  <c r="AM41" i="4"/>
  <c r="AK41" i="4" s="1"/>
  <c r="AJ41" i="4"/>
  <c r="AI41" i="4"/>
  <c r="AF41" i="4"/>
  <c r="AD41" i="4"/>
  <c r="AC41" i="4"/>
  <c r="AB41" i="4"/>
  <c r="AG41" i="4" s="1"/>
  <c r="AA41" i="4"/>
  <c r="Z41" i="4"/>
  <c r="X41" i="4"/>
  <c r="W41" i="4"/>
  <c r="U41" i="4"/>
  <c r="T41" i="4"/>
  <c r="R41" i="4"/>
  <c r="Q41" i="4"/>
  <c r="O41" i="4"/>
  <c r="N41" i="4"/>
  <c r="L41" i="4"/>
  <c r="K41" i="4"/>
  <c r="I41" i="4"/>
  <c r="H41" i="4"/>
  <c r="F41" i="4"/>
  <c r="BA40" i="4"/>
  <c r="AZ40" i="4"/>
  <c r="AY40" i="4"/>
  <c r="AQ40" i="4"/>
  <c r="AM40" i="4"/>
  <c r="AK40" i="4" s="1"/>
  <c r="AJ40" i="4"/>
  <c r="AI40" i="4"/>
  <c r="AF40" i="4"/>
  <c r="AD40" i="4"/>
  <c r="AC40" i="4"/>
  <c r="AB40" i="4"/>
  <c r="AG40" i="4" s="1"/>
  <c r="AA40" i="4"/>
  <c r="Z40" i="4"/>
  <c r="X40" i="4"/>
  <c r="W40" i="4"/>
  <c r="U40" i="4"/>
  <c r="T40" i="4"/>
  <c r="R40" i="4"/>
  <c r="Q40" i="4"/>
  <c r="O40" i="4"/>
  <c r="N40" i="4"/>
  <c r="L40" i="4"/>
  <c r="K40" i="4"/>
  <c r="I40" i="4"/>
  <c r="H40" i="4"/>
  <c r="F40" i="4"/>
  <c r="BA39" i="4"/>
  <c r="AZ39" i="4"/>
  <c r="AY39" i="4"/>
  <c r="AQ39" i="4"/>
  <c r="AM39" i="4"/>
  <c r="AK39" i="4" s="1"/>
  <c r="AJ39" i="4"/>
  <c r="AI39" i="4"/>
  <c r="AF39" i="4"/>
  <c r="AD39" i="4"/>
  <c r="AC39" i="4"/>
  <c r="AB39" i="4"/>
  <c r="AG39" i="4" s="1"/>
  <c r="AA39" i="4"/>
  <c r="Z39" i="4"/>
  <c r="X39" i="4"/>
  <c r="W39" i="4"/>
  <c r="U39" i="4"/>
  <c r="T39" i="4"/>
  <c r="R39" i="4"/>
  <c r="Q39" i="4"/>
  <c r="O39" i="4"/>
  <c r="N39" i="4"/>
  <c r="L39" i="4"/>
  <c r="K39" i="4"/>
  <c r="I39" i="4"/>
  <c r="H39" i="4"/>
  <c r="F39" i="4"/>
  <c r="BA38" i="4"/>
  <c r="AZ38" i="4"/>
  <c r="AY38" i="4"/>
  <c r="AQ38" i="4"/>
  <c r="AM38" i="4"/>
  <c r="AK38" i="4" s="1"/>
  <c r="AJ38" i="4"/>
  <c r="AI38" i="4"/>
  <c r="AF38" i="4"/>
  <c r="AD38" i="4"/>
  <c r="AC38" i="4"/>
  <c r="AB38" i="4"/>
  <c r="AG38" i="4" s="1"/>
  <c r="AA38" i="4"/>
  <c r="Z38" i="4"/>
  <c r="X38" i="4"/>
  <c r="W38" i="4"/>
  <c r="U38" i="4"/>
  <c r="T38" i="4"/>
  <c r="R38" i="4"/>
  <c r="Q38" i="4"/>
  <c r="O38" i="4"/>
  <c r="N38" i="4"/>
  <c r="L38" i="4"/>
  <c r="K38" i="4"/>
  <c r="I38" i="4"/>
  <c r="H38" i="4"/>
  <c r="F38" i="4"/>
  <c r="B38" i="4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A37" i="4"/>
  <c r="AZ37" i="4"/>
  <c r="AY37" i="4"/>
  <c r="AQ37" i="4"/>
  <c r="AM37" i="4"/>
  <c r="AK37" i="4" s="1"/>
  <c r="AJ37" i="4"/>
  <c r="AI37" i="4"/>
  <c r="AF37" i="4"/>
  <c r="AD37" i="4"/>
  <c r="AC37" i="4"/>
  <c r="AB37" i="4"/>
  <c r="AG37" i="4" s="1"/>
  <c r="AA37" i="4"/>
  <c r="Z37" i="4"/>
  <c r="X37" i="4"/>
  <c r="W37" i="4"/>
  <c r="U37" i="4"/>
  <c r="T37" i="4"/>
  <c r="R37" i="4"/>
  <c r="Q37" i="4"/>
  <c r="O37" i="4"/>
  <c r="N37" i="4"/>
  <c r="L37" i="4"/>
  <c r="K37" i="4"/>
  <c r="I37" i="4"/>
  <c r="H37" i="4"/>
  <c r="F37" i="4"/>
  <c r="AN116" i="4" l="1"/>
  <c r="AL116" i="4"/>
  <c r="AJ117" i="4"/>
  <c r="AD117" i="4"/>
  <c r="AC117" i="4"/>
  <c r="AO99" i="4"/>
  <c r="AO100" i="4"/>
  <c r="AW100" i="4"/>
  <c r="AJ102" i="4"/>
  <c r="AD102" i="4"/>
  <c r="AW104" i="4"/>
  <c r="AS104" i="4"/>
  <c r="AO104" i="4"/>
  <c r="AV104" i="4"/>
  <c r="AR104" i="4"/>
  <c r="AJ106" i="4"/>
  <c r="AD106" i="4"/>
  <c r="AU108" i="4"/>
  <c r="AU112" i="4"/>
  <c r="AN120" i="4"/>
  <c r="AL120" i="4"/>
  <c r="AJ121" i="4"/>
  <c r="AD121" i="4"/>
  <c r="AC121" i="4"/>
  <c r="AG99" i="4"/>
  <c r="AP99" i="4"/>
  <c r="AT99" i="4"/>
  <c r="AG100" i="4"/>
  <c r="AP100" i="4"/>
  <c r="AT100" i="4"/>
  <c r="AJ101" i="4"/>
  <c r="AD101" i="4"/>
  <c r="AC102" i="4"/>
  <c r="AW103" i="4"/>
  <c r="AS103" i="4"/>
  <c r="AO103" i="4"/>
  <c r="AV103" i="4"/>
  <c r="AR103" i="4"/>
  <c r="AU103" i="4"/>
  <c r="AP104" i="4"/>
  <c r="AJ105" i="4"/>
  <c r="AD105" i="4"/>
  <c r="AC106" i="4"/>
  <c r="AW107" i="4"/>
  <c r="AS107" i="4"/>
  <c r="AO107" i="4"/>
  <c r="AV107" i="4"/>
  <c r="AR107" i="4"/>
  <c r="AX107" i="4" s="1"/>
  <c r="AU107" i="4"/>
  <c r="AJ109" i="4"/>
  <c r="AD109" i="4"/>
  <c r="AW111" i="4"/>
  <c r="AS111" i="4"/>
  <c r="AO111" i="4"/>
  <c r="AV111" i="4"/>
  <c r="AR111" i="4"/>
  <c r="AX111" i="4" s="1"/>
  <c r="AU111" i="4"/>
  <c r="AJ113" i="4"/>
  <c r="AD113" i="4"/>
  <c r="AG113" i="4"/>
  <c r="AN113" i="4"/>
  <c r="AL113" i="4"/>
  <c r="AJ114" i="4"/>
  <c r="AD114" i="4"/>
  <c r="AG114" i="4"/>
  <c r="AW115" i="4"/>
  <c r="AS115" i="4"/>
  <c r="AO115" i="4"/>
  <c r="AV115" i="4"/>
  <c r="AR115" i="4"/>
  <c r="AP115" i="4"/>
  <c r="AG117" i="4"/>
  <c r="AR99" i="4"/>
  <c r="AV99" i="4"/>
  <c r="AR100" i="4"/>
  <c r="AV100" i="4"/>
  <c r="AW101" i="4"/>
  <c r="AS101" i="4"/>
  <c r="AO101" i="4"/>
  <c r="AV101" i="4"/>
  <c r="AR101" i="4"/>
  <c r="AU101" i="4"/>
  <c r="AJ103" i="4"/>
  <c r="AD103" i="4"/>
  <c r="AW105" i="4"/>
  <c r="AS105" i="4"/>
  <c r="AO105" i="4"/>
  <c r="AV105" i="4"/>
  <c r="AR105" i="4"/>
  <c r="AU105" i="4"/>
  <c r="AJ107" i="4"/>
  <c r="AD107" i="4"/>
  <c r="AW109" i="4"/>
  <c r="AS109" i="4"/>
  <c r="AO109" i="4"/>
  <c r="AV109" i="4"/>
  <c r="AR109" i="4"/>
  <c r="AX109" i="4" s="1"/>
  <c r="AU109" i="4"/>
  <c r="AJ111" i="4"/>
  <c r="AD111" i="4"/>
  <c r="AS99" i="4"/>
  <c r="AW99" i="4"/>
  <c r="AS100" i="4"/>
  <c r="AU104" i="4"/>
  <c r="AP105" i="4"/>
  <c r="AC107" i="4"/>
  <c r="AW108" i="4"/>
  <c r="AS108" i="4"/>
  <c r="AO108" i="4"/>
  <c r="AV108" i="4"/>
  <c r="AR108" i="4"/>
  <c r="AJ110" i="4"/>
  <c r="AD110" i="4"/>
  <c r="AC111" i="4"/>
  <c r="AW112" i="4"/>
  <c r="AS112" i="4"/>
  <c r="AO112" i="4"/>
  <c r="AV112" i="4"/>
  <c r="AR112" i="4"/>
  <c r="AP117" i="4"/>
  <c r="AJ122" i="4"/>
  <c r="AD122" i="4"/>
  <c r="AG122" i="4"/>
  <c r="AW123" i="4"/>
  <c r="AS123" i="4"/>
  <c r="AO123" i="4"/>
  <c r="AV123" i="4"/>
  <c r="AR123" i="4"/>
  <c r="AX123" i="4" s="1"/>
  <c r="AP123" i="4"/>
  <c r="AN128" i="4"/>
  <c r="AL128" i="4"/>
  <c r="AJ129" i="4"/>
  <c r="AD129" i="4"/>
  <c r="AC129" i="4"/>
  <c r="AC101" i="4"/>
  <c r="AL101" i="4"/>
  <c r="AT101" i="4"/>
  <c r="AW102" i="4"/>
  <c r="AS102" i="4"/>
  <c r="AO102" i="4"/>
  <c r="AV102" i="4"/>
  <c r="AR102" i="4"/>
  <c r="AU102" i="4"/>
  <c r="AG103" i="4"/>
  <c r="AP103" i="4"/>
  <c r="AJ104" i="4"/>
  <c r="AD104" i="4"/>
  <c r="AC105" i="4"/>
  <c r="AL105" i="4"/>
  <c r="AT105" i="4"/>
  <c r="AW106" i="4"/>
  <c r="AS106" i="4"/>
  <c r="AO106" i="4"/>
  <c r="AV106" i="4"/>
  <c r="AR106" i="4"/>
  <c r="AU106" i="4"/>
  <c r="AG107" i="4"/>
  <c r="AP107" i="4"/>
  <c r="AJ108" i="4"/>
  <c r="AD108" i="4"/>
  <c r="AC109" i="4"/>
  <c r="AL109" i="4"/>
  <c r="AT109" i="4"/>
  <c r="AW110" i="4"/>
  <c r="AS110" i="4"/>
  <c r="AO110" i="4"/>
  <c r="AV110" i="4"/>
  <c r="AR110" i="4"/>
  <c r="AX110" i="4" s="1"/>
  <c r="AU110" i="4"/>
  <c r="AG111" i="4"/>
  <c r="AP111" i="4"/>
  <c r="AJ112" i="4"/>
  <c r="AD112" i="4"/>
  <c r="AC113" i="4"/>
  <c r="AC114" i="4"/>
  <c r="AJ118" i="4"/>
  <c r="AD118" i="4"/>
  <c r="AG118" i="4"/>
  <c r="AW119" i="4"/>
  <c r="AS119" i="4"/>
  <c r="AO119" i="4"/>
  <c r="AV119" i="4"/>
  <c r="AR119" i="4"/>
  <c r="AP119" i="4"/>
  <c r="AG121" i="4"/>
  <c r="AP121" i="4"/>
  <c r="AT123" i="4"/>
  <c r="AN124" i="4"/>
  <c r="AL124" i="4"/>
  <c r="AJ125" i="4"/>
  <c r="AD125" i="4"/>
  <c r="AC125" i="4"/>
  <c r="AJ126" i="4"/>
  <c r="AD126" i="4"/>
  <c r="AG126" i="4"/>
  <c r="AW127" i="4"/>
  <c r="AS127" i="4"/>
  <c r="AO127" i="4"/>
  <c r="AV127" i="4"/>
  <c r="AR127" i="4"/>
  <c r="AX127" i="4" s="1"/>
  <c r="AP127" i="4"/>
  <c r="AG129" i="4"/>
  <c r="AW114" i="4"/>
  <c r="AS114" i="4"/>
  <c r="AO114" i="4"/>
  <c r="AV114" i="4"/>
  <c r="AR114" i="4"/>
  <c r="AU114" i="4"/>
  <c r="AJ116" i="4"/>
  <c r="AD116" i="4"/>
  <c r="AL117" i="4"/>
  <c r="AW118" i="4"/>
  <c r="AS118" i="4"/>
  <c r="AO118" i="4"/>
  <c r="AV118" i="4"/>
  <c r="AR118" i="4"/>
  <c r="AX118" i="4" s="1"/>
  <c r="AU118" i="4"/>
  <c r="AJ120" i="4"/>
  <c r="AD120" i="4"/>
  <c r="AW122" i="4"/>
  <c r="AS122" i="4"/>
  <c r="AO122" i="4"/>
  <c r="AV122" i="4"/>
  <c r="AR122" i="4"/>
  <c r="AX122" i="4" s="1"/>
  <c r="AU122" i="4"/>
  <c r="AJ124" i="4"/>
  <c r="AD124" i="4"/>
  <c r="AW126" i="4"/>
  <c r="AS126" i="4"/>
  <c r="AO126" i="4"/>
  <c r="AV126" i="4"/>
  <c r="AR126" i="4"/>
  <c r="AX126" i="4" s="1"/>
  <c r="AU126" i="4"/>
  <c r="AJ128" i="4"/>
  <c r="AD128" i="4"/>
  <c r="AL129" i="4"/>
  <c r="AP114" i="4"/>
  <c r="AJ115" i="4"/>
  <c r="AD115" i="4"/>
  <c r="AC116" i="4"/>
  <c r="AW117" i="4"/>
  <c r="AS117" i="4"/>
  <c r="AO117" i="4"/>
  <c r="AV117" i="4"/>
  <c r="AR117" i="4"/>
  <c r="AX117" i="4" s="1"/>
  <c r="AU117" i="4"/>
  <c r="AP118" i="4"/>
  <c r="AJ119" i="4"/>
  <c r="AD119" i="4"/>
  <c r="AC120" i="4"/>
  <c r="AW121" i="4"/>
  <c r="AS121" i="4"/>
  <c r="AO121" i="4"/>
  <c r="AV121" i="4"/>
  <c r="AR121" i="4"/>
  <c r="AU121" i="4"/>
  <c r="AP122" i="4"/>
  <c r="AJ123" i="4"/>
  <c r="AD123" i="4"/>
  <c r="AC124" i="4"/>
  <c r="AW125" i="4"/>
  <c r="AS125" i="4"/>
  <c r="AO125" i="4"/>
  <c r="AV125" i="4"/>
  <c r="AR125" i="4"/>
  <c r="AX125" i="4" s="1"/>
  <c r="AU125" i="4"/>
  <c r="AP126" i="4"/>
  <c r="AJ127" i="4"/>
  <c r="AD127" i="4"/>
  <c r="AC128" i="4"/>
  <c r="AW129" i="4"/>
  <c r="AS129" i="4"/>
  <c r="AO129" i="4"/>
  <c r="AV129" i="4"/>
  <c r="AR129" i="4"/>
  <c r="AU129" i="4"/>
  <c r="AR68" i="4"/>
  <c r="AX68" i="4" s="1"/>
  <c r="AV70" i="4"/>
  <c r="AN76" i="4"/>
  <c r="AL76" i="4"/>
  <c r="AO68" i="4"/>
  <c r="AS68" i="4"/>
  <c r="AW68" i="4"/>
  <c r="AO69" i="4"/>
  <c r="AS69" i="4"/>
  <c r="AW69" i="4"/>
  <c r="AO70" i="4"/>
  <c r="AS70" i="4"/>
  <c r="AW70" i="4"/>
  <c r="AO71" i="4"/>
  <c r="AS71" i="4"/>
  <c r="AW71" i="4"/>
  <c r="AV72" i="4"/>
  <c r="AR72" i="4"/>
  <c r="AU72" i="4"/>
  <c r="AT72" i="4"/>
  <c r="AP72" i="4"/>
  <c r="AN77" i="4"/>
  <c r="AL77" i="4"/>
  <c r="AN81" i="4"/>
  <c r="AL81" i="4"/>
  <c r="AR69" i="4"/>
  <c r="AX69" i="4" s="1"/>
  <c r="AV71" i="4"/>
  <c r="AN80" i="4"/>
  <c r="AL80" i="4"/>
  <c r="AG68" i="4"/>
  <c r="AP68" i="4"/>
  <c r="AT68" i="4"/>
  <c r="AG69" i="4"/>
  <c r="AP69" i="4"/>
  <c r="AT69" i="4"/>
  <c r="AG70" i="4"/>
  <c r="AP70" i="4"/>
  <c r="AT70" i="4"/>
  <c r="AG71" i="4"/>
  <c r="AP71" i="4"/>
  <c r="AT71" i="4"/>
  <c r="AG72" i="4"/>
  <c r="AL72" i="4"/>
  <c r="AS72" i="4"/>
  <c r="AN73" i="4"/>
  <c r="AL73" i="4"/>
  <c r="AN74" i="4"/>
  <c r="AL74" i="4"/>
  <c r="AN78" i="4"/>
  <c r="AL78" i="4"/>
  <c r="AN86" i="4"/>
  <c r="AL86" i="4"/>
  <c r="AN90" i="4"/>
  <c r="AL90" i="4"/>
  <c r="AN94" i="4"/>
  <c r="AL94" i="4"/>
  <c r="AN98" i="4"/>
  <c r="AL98" i="4"/>
  <c r="AV68" i="4"/>
  <c r="AV69" i="4"/>
  <c r="AR70" i="4"/>
  <c r="AR71" i="4"/>
  <c r="AX71" i="4" s="1"/>
  <c r="AJ83" i="4"/>
  <c r="AD83" i="4"/>
  <c r="AC83" i="4"/>
  <c r="AP83" i="4"/>
  <c r="AG83" i="4"/>
  <c r="AJ87" i="4"/>
  <c r="AD87" i="4"/>
  <c r="AC87" i="4"/>
  <c r="AP87" i="4"/>
  <c r="AG87" i="4"/>
  <c r="AJ91" i="4"/>
  <c r="AD91" i="4"/>
  <c r="AC91" i="4"/>
  <c r="AP91" i="4"/>
  <c r="AG91" i="4"/>
  <c r="AJ95" i="4"/>
  <c r="AD95" i="4"/>
  <c r="AC95" i="4"/>
  <c r="AP95" i="4"/>
  <c r="AG95" i="4"/>
  <c r="AW72" i="4"/>
  <c r="AN75" i="4"/>
  <c r="AL75" i="4"/>
  <c r="AN79" i="4"/>
  <c r="AL79" i="4"/>
  <c r="AG73" i="4"/>
  <c r="AG74" i="4"/>
  <c r="AG75" i="4"/>
  <c r="AG76" i="4"/>
  <c r="AG77" i="4"/>
  <c r="AG78" i="4"/>
  <c r="AG79" i="4"/>
  <c r="AG80" i="4"/>
  <c r="AG81" i="4"/>
  <c r="AJ82" i="4"/>
  <c r="AD82" i="4"/>
  <c r="AW83" i="4"/>
  <c r="AS83" i="4"/>
  <c r="AO83" i="4"/>
  <c r="AV83" i="4"/>
  <c r="AR83" i="4"/>
  <c r="AU83" i="4"/>
  <c r="AJ84" i="4"/>
  <c r="AD84" i="4"/>
  <c r="AC84" i="4"/>
  <c r="AL84" i="4"/>
  <c r="AW87" i="4"/>
  <c r="AS87" i="4"/>
  <c r="AO87" i="4"/>
  <c r="AV87" i="4"/>
  <c r="AR87" i="4"/>
  <c r="AX87" i="4" s="1"/>
  <c r="AU87" i="4"/>
  <c r="AJ88" i="4"/>
  <c r="AD88" i="4"/>
  <c r="AC88" i="4"/>
  <c r="AL88" i="4"/>
  <c r="AW91" i="4"/>
  <c r="AS91" i="4"/>
  <c r="AO91" i="4"/>
  <c r="AV91" i="4"/>
  <c r="AR91" i="4"/>
  <c r="AU91" i="4"/>
  <c r="AJ92" i="4"/>
  <c r="AD92" i="4"/>
  <c r="AC92" i="4"/>
  <c r="AL92" i="4"/>
  <c r="AW95" i="4"/>
  <c r="AS95" i="4"/>
  <c r="AO95" i="4"/>
  <c r="AV95" i="4"/>
  <c r="AR95" i="4"/>
  <c r="AX95" i="4" s="1"/>
  <c r="AU95" i="4"/>
  <c r="AJ96" i="4"/>
  <c r="AD96" i="4"/>
  <c r="AC96" i="4"/>
  <c r="AL96" i="4"/>
  <c r="AC74" i="4"/>
  <c r="AC82" i="4"/>
  <c r="AL82" i="4"/>
  <c r="AW84" i="4"/>
  <c r="AS84" i="4"/>
  <c r="AO84" i="4"/>
  <c r="AV84" i="4"/>
  <c r="AR84" i="4"/>
  <c r="AU84" i="4"/>
  <c r="AJ85" i="4"/>
  <c r="AD85" i="4"/>
  <c r="AC85" i="4"/>
  <c r="AL85" i="4"/>
  <c r="AW88" i="4"/>
  <c r="AS88" i="4"/>
  <c r="AO88" i="4"/>
  <c r="AV88" i="4"/>
  <c r="AR88" i="4"/>
  <c r="AX88" i="4" s="1"/>
  <c r="AU88" i="4"/>
  <c r="AJ89" i="4"/>
  <c r="AD89" i="4"/>
  <c r="AC89" i="4"/>
  <c r="AL89" i="4"/>
  <c r="AW92" i="4"/>
  <c r="AS92" i="4"/>
  <c r="AO92" i="4"/>
  <c r="AV92" i="4"/>
  <c r="AR92" i="4"/>
  <c r="AU92" i="4"/>
  <c r="AJ93" i="4"/>
  <c r="AD93" i="4"/>
  <c r="AC93" i="4"/>
  <c r="AL93" i="4"/>
  <c r="AW96" i="4"/>
  <c r="AS96" i="4"/>
  <c r="AO96" i="4"/>
  <c r="AV96" i="4"/>
  <c r="AR96" i="4"/>
  <c r="AX96" i="4" s="1"/>
  <c r="AU96" i="4"/>
  <c r="AJ97" i="4"/>
  <c r="AD97" i="4"/>
  <c r="AC97" i="4"/>
  <c r="AL97" i="4"/>
  <c r="AD73" i="4"/>
  <c r="AW82" i="4"/>
  <c r="AS82" i="4"/>
  <c r="AO82" i="4"/>
  <c r="AV82" i="4"/>
  <c r="AR82" i="4"/>
  <c r="AU82" i="4"/>
  <c r="AW85" i="4"/>
  <c r="AS85" i="4"/>
  <c r="AO85" i="4"/>
  <c r="AV85" i="4"/>
  <c r="AR85" i="4"/>
  <c r="AX85" i="4" s="1"/>
  <c r="AU85" i="4"/>
  <c r="AJ86" i="4"/>
  <c r="AD86" i="4"/>
  <c r="AC86" i="4"/>
  <c r="AW89" i="4"/>
  <c r="AS89" i="4"/>
  <c r="AO89" i="4"/>
  <c r="AV89" i="4"/>
  <c r="AR89" i="4"/>
  <c r="AU89" i="4"/>
  <c r="AJ90" i="4"/>
  <c r="AD90" i="4"/>
  <c r="AC90" i="4"/>
  <c r="AW93" i="4"/>
  <c r="AS93" i="4"/>
  <c r="AO93" i="4"/>
  <c r="AV93" i="4"/>
  <c r="AR93" i="4"/>
  <c r="AU93" i="4"/>
  <c r="AJ94" i="4"/>
  <c r="AD94" i="4"/>
  <c r="AC94" i="4"/>
  <c r="AW97" i="4"/>
  <c r="AS97" i="4"/>
  <c r="AO97" i="4"/>
  <c r="AV97" i="4"/>
  <c r="AR97" i="4"/>
  <c r="AX97" i="4" s="1"/>
  <c r="AU97" i="4"/>
  <c r="AJ98" i="4"/>
  <c r="AD98" i="4"/>
  <c r="AC98" i="4"/>
  <c r="AL41" i="4"/>
  <c r="AN41" i="4"/>
  <c r="AN42" i="4"/>
  <c r="AL42" i="4"/>
  <c r="AL40" i="4"/>
  <c r="AN40" i="4"/>
  <c r="AL39" i="4"/>
  <c r="AN39" i="4"/>
  <c r="AN43" i="4"/>
  <c r="AL43" i="4"/>
  <c r="AL38" i="4"/>
  <c r="AN38" i="4"/>
  <c r="AL37" i="4"/>
  <c r="AN37" i="4"/>
  <c r="AN44" i="4"/>
  <c r="AL44" i="4"/>
  <c r="AN45" i="4"/>
  <c r="AL45" i="4"/>
  <c r="AN46" i="4"/>
  <c r="AL46" i="4"/>
  <c r="AN47" i="4"/>
  <c r="AL47" i="4"/>
  <c r="AN48" i="4"/>
  <c r="AL48" i="4"/>
  <c r="AN49" i="4"/>
  <c r="AL49" i="4"/>
  <c r="AN50" i="4"/>
  <c r="AL50" i="4"/>
  <c r="AN54" i="4"/>
  <c r="AL54" i="4"/>
  <c r="AJ56" i="4"/>
  <c r="AD56" i="4"/>
  <c r="AC56" i="4"/>
  <c r="AP56" i="4"/>
  <c r="AG56" i="4"/>
  <c r="AN63" i="4"/>
  <c r="AL63" i="4"/>
  <c r="AN59" i="4"/>
  <c r="AL59" i="4"/>
  <c r="AN67" i="4"/>
  <c r="AL67" i="4"/>
  <c r="AJ60" i="4"/>
  <c r="AD60" i="4"/>
  <c r="AC60" i="4"/>
  <c r="AG60" i="4"/>
  <c r="AJ52" i="4"/>
  <c r="AD52" i="4"/>
  <c r="AG52" i="4"/>
  <c r="AC52" i="4"/>
  <c r="AJ64" i="4"/>
  <c r="AD64" i="4"/>
  <c r="AC64" i="4"/>
  <c r="AG64" i="4"/>
  <c r="AG42" i="4"/>
  <c r="AG43" i="4"/>
  <c r="AG44" i="4"/>
  <c r="AG45" i="4"/>
  <c r="AG46" i="4"/>
  <c r="AG47" i="4"/>
  <c r="AG48" i="4"/>
  <c r="AG49" i="4"/>
  <c r="AG50" i="4"/>
  <c r="AJ51" i="4"/>
  <c r="AD51" i="4"/>
  <c r="AL52" i="4"/>
  <c r="AW53" i="4"/>
  <c r="AS53" i="4"/>
  <c r="AO53" i="4"/>
  <c r="AV53" i="4"/>
  <c r="AR53" i="4"/>
  <c r="AX53" i="4" s="1"/>
  <c r="AU53" i="4"/>
  <c r="AJ55" i="4"/>
  <c r="AD55" i="4"/>
  <c r="AW56" i="4"/>
  <c r="AS56" i="4"/>
  <c r="AO56" i="4"/>
  <c r="AV56" i="4"/>
  <c r="AR56" i="4"/>
  <c r="AX56" i="4" s="1"/>
  <c r="AU56" i="4"/>
  <c r="AJ57" i="4"/>
  <c r="AD57" i="4"/>
  <c r="AC57" i="4"/>
  <c r="AL57" i="4"/>
  <c r="AW60" i="4"/>
  <c r="AS60" i="4"/>
  <c r="AO60" i="4"/>
  <c r="AV60" i="4"/>
  <c r="AR60" i="4"/>
  <c r="AX60" i="4" s="1"/>
  <c r="AU60" i="4"/>
  <c r="AJ61" i="4"/>
  <c r="AD61" i="4"/>
  <c r="AC61" i="4"/>
  <c r="AL61" i="4"/>
  <c r="AW64" i="4"/>
  <c r="AS64" i="4"/>
  <c r="AO64" i="4"/>
  <c r="AV64" i="4"/>
  <c r="AR64" i="4"/>
  <c r="AX64" i="4" s="1"/>
  <c r="AU64" i="4"/>
  <c r="AJ65" i="4"/>
  <c r="AD65" i="4"/>
  <c r="AC65" i="4"/>
  <c r="AL65" i="4"/>
  <c r="AW52" i="4"/>
  <c r="AS52" i="4"/>
  <c r="AO52" i="4"/>
  <c r="AV52" i="4"/>
  <c r="AR52" i="4"/>
  <c r="AX52" i="4" s="1"/>
  <c r="AU52" i="4"/>
  <c r="AJ54" i="4"/>
  <c r="AD54" i="4"/>
  <c r="AC55" i="4"/>
  <c r="AL55" i="4"/>
  <c r="AW57" i="4"/>
  <c r="AS57" i="4"/>
  <c r="AO57" i="4"/>
  <c r="AV57" i="4"/>
  <c r="AR57" i="4"/>
  <c r="AX57" i="4" s="1"/>
  <c r="AU57" i="4"/>
  <c r="AJ58" i="4"/>
  <c r="AD58" i="4"/>
  <c r="AC58" i="4"/>
  <c r="AL58" i="4"/>
  <c r="AP60" i="4"/>
  <c r="AW61" i="4"/>
  <c r="AS61" i="4"/>
  <c r="AO61" i="4"/>
  <c r="AV61" i="4"/>
  <c r="AR61" i="4"/>
  <c r="AU61" i="4"/>
  <c r="AJ62" i="4"/>
  <c r="AD62" i="4"/>
  <c r="AC62" i="4"/>
  <c r="AL62" i="4"/>
  <c r="AP64" i="4"/>
  <c r="AW65" i="4"/>
  <c r="AS65" i="4"/>
  <c r="AO65" i="4"/>
  <c r="AV65" i="4"/>
  <c r="AR65" i="4"/>
  <c r="AX65" i="4" s="1"/>
  <c r="AU65" i="4"/>
  <c r="AJ66" i="4"/>
  <c r="AD66" i="4"/>
  <c r="AC66" i="4"/>
  <c r="AL66" i="4"/>
  <c r="AD42" i="4"/>
  <c r="AD43" i="4"/>
  <c r="AD44" i="4"/>
  <c r="AD45" i="4"/>
  <c r="AD46" i="4"/>
  <c r="AD47" i="4"/>
  <c r="AD48" i="4"/>
  <c r="AD49" i="4"/>
  <c r="AD50" i="4"/>
  <c r="AW51" i="4"/>
  <c r="AS51" i="4"/>
  <c r="AO51" i="4"/>
  <c r="AV51" i="4"/>
  <c r="AR51" i="4"/>
  <c r="AU51" i="4"/>
  <c r="AP52" i="4"/>
  <c r="AJ53" i="4"/>
  <c r="AD53" i="4"/>
  <c r="AC54" i="4"/>
  <c r="AW55" i="4"/>
  <c r="AS55" i="4"/>
  <c r="AO55" i="4"/>
  <c r="AV55" i="4"/>
  <c r="AR55" i="4"/>
  <c r="AU55" i="4"/>
  <c r="AP57" i="4"/>
  <c r="AW58" i="4"/>
  <c r="AS58" i="4"/>
  <c r="AO58" i="4"/>
  <c r="AV58" i="4"/>
  <c r="AR58" i="4"/>
  <c r="AX58" i="4" s="1"/>
  <c r="AU58" i="4"/>
  <c r="AJ59" i="4"/>
  <c r="AD59" i="4"/>
  <c r="AC59" i="4"/>
  <c r="AP61" i="4"/>
  <c r="AW62" i="4"/>
  <c r="AS62" i="4"/>
  <c r="AO62" i="4"/>
  <c r="AV62" i="4"/>
  <c r="AR62" i="4"/>
  <c r="AX62" i="4" s="1"/>
  <c r="AU62" i="4"/>
  <c r="AJ63" i="4"/>
  <c r="AD63" i="4"/>
  <c r="AC63" i="4"/>
  <c r="AW66" i="4"/>
  <c r="AS66" i="4"/>
  <c r="AO66" i="4"/>
  <c r="AV66" i="4"/>
  <c r="AR66" i="4"/>
  <c r="AU66" i="4"/>
  <c r="AJ67" i="4"/>
  <c r="AD67" i="4"/>
  <c r="AC67" i="4"/>
  <c r="H4" i="15"/>
  <c r="H4" i="14"/>
  <c r="H5" i="13"/>
  <c r="H4" i="13"/>
  <c r="H4" i="12"/>
  <c r="H4" i="11"/>
  <c r="H4" i="10"/>
  <c r="H8" i="8"/>
  <c r="H7" i="8"/>
  <c r="H6" i="8"/>
  <c r="H5" i="8"/>
  <c r="H4" i="8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M4" i="6"/>
  <c r="J4" i="5"/>
  <c r="BA36" i="4"/>
  <c r="AZ36" i="4"/>
  <c r="AY36" i="4"/>
  <c r="AI36" i="4"/>
  <c r="AG36" i="4"/>
  <c r="AF36" i="4"/>
  <c r="AB36" i="4"/>
  <c r="AD36" i="4" s="1"/>
  <c r="AA36" i="4"/>
  <c r="Z36" i="4"/>
  <c r="X36" i="4"/>
  <c r="W36" i="4"/>
  <c r="U36" i="4"/>
  <c r="T36" i="4"/>
  <c r="R36" i="4"/>
  <c r="Q36" i="4"/>
  <c r="O36" i="4"/>
  <c r="N36" i="4"/>
  <c r="L36" i="4"/>
  <c r="K36" i="4"/>
  <c r="I36" i="4"/>
  <c r="H36" i="4"/>
  <c r="F36" i="4"/>
  <c r="BA35" i="4"/>
  <c r="AZ35" i="4"/>
  <c r="AY35" i="4"/>
  <c r="AJ35" i="4"/>
  <c r="AI35" i="4"/>
  <c r="AF35" i="4"/>
  <c r="AB35" i="4"/>
  <c r="AG35" i="4" s="1"/>
  <c r="AA35" i="4"/>
  <c r="Z35" i="4"/>
  <c r="X35" i="4"/>
  <c r="W35" i="4"/>
  <c r="U35" i="4"/>
  <c r="T35" i="4"/>
  <c r="R35" i="4"/>
  <c r="Q35" i="4"/>
  <c r="O35" i="4"/>
  <c r="N35" i="4"/>
  <c r="L35" i="4"/>
  <c r="K35" i="4"/>
  <c r="I35" i="4"/>
  <c r="H35" i="4"/>
  <c r="F35" i="4"/>
  <c r="BA34" i="4"/>
  <c r="AZ34" i="4"/>
  <c r="AY34" i="4"/>
  <c r="AI34" i="4"/>
  <c r="AG34" i="4"/>
  <c r="AF34" i="4"/>
  <c r="AB34" i="4"/>
  <c r="AJ34" i="4" s="1"/>
  <c r="AA34" i="4"/>
  <c r="Z34" i="4"/>
  <c r="X34" i="4"/>
  <c r="W34" i="4"/>
  <c r="U34" i="4"/>
  <c r="T34" i="4"/>
  <c r="R34" i="4"/>
  <c r="Q34" i="4"/>
  <c r="O34" i="4"/>
  <c r="N34" i="4"/>
  <c r="L34" i="4"/>
  <c r="K34" i="4"/>
  <c r="I34" i="4"/>
  <c r="H34" i="4"/>
  <c r="F34" i="4"/>
  <c r="BA33" i="4"/>
  <c r="AZ33" i="4"/>
  <c r="AY33" i="4"/>
  <c r="AI33" i="4"/>
  <c r="AF33" i="4"/>
  <c r="AB33" i="4"/>
  <c r="AC33" i="4" s="1"/>
  <c r="AA33" i="4"/>
  <c r="Z33" i="4"/>
  <c r="X33" i="4"/>
  <c r="W33" i="4"/>
  <c r="U33" i="4"/>
  <c r="T33" i="4"/>
  <c r="R33" i="4"/>
  <c r="Q33" i="4"/>
  <c r="O33" i="4"/>
  <c r="N33" i="4"/>
  <c r="L33" i="4"/>
  <c r="K33" i="4"/>
  <c r="I33" i="4"/>
  <c r="H33" i="4"/>
  <c r="F33" i="4"/>
  <c r="BA32" i="4"/>
  <c r="AZ32" i="4"/>
  <c r="AY32" i="4"/>
  <c r="AI32" i="4"/>
  <c r="AF32" i="4"/>
  <c r="AB32" i="4"/>
  <c r="AA32" i="4"/>
  <c r="Z32" i="4"/>
  <c r="X32" i="4"/>
  <c r="W32" i="4"/>
  <c r="U32" i="4"/>
  <c r="T32" i="4"/>
  <c r="R32" i="4"/>
  <c r="Q32" i="4"/>
  <c r="O32" i="4"/>
  <c r="N32" i="4"/>
  <c r="L32" i="4"/>
  <c r="K32" i="4"/>
  <c r="I32" i="4"/>
  <c r="H32" i="4"/>
  <c r="F32" i="4"/>
  <c r="BA31" i="4"/>
  <c r="AZ31" i="4"/>
  <c r="AY31" i="4"/>
  <c r="AI31" i="4"/>
  <c r="AF31" i="4"/>
  <c r="AB31" i="4"/>
  <c r="AG31" i="4" s="1"/>
  <c r="AA31" i="4"/>
  <c r="Z31" i="4"/>
  <c r="X31" i="4"/>
  <c r="W31" i="4"/>
  <c r="U31" i="4"/>
  <c r="T31" i="4"/>
  <c r="R31" i="4"/>
  <c r="Q31" i="4"/>
  <c r="O31" i="4"/>
  <c r="N31" i="4"/>
  <c r="L31" i="4"/>
  <c r="K31" i="4"/>
  <c r="I31" i="4"/>
  <c r="H31" i="4"/>
  <c r="F31" i="4"/>
  <c r="BA30" i="4"/>
  <c r="AZ30" i="4"/>
  <c r="AY30" i="4"/>
  <c r="AI30" i="4"/>
  <c r="AF30" i="4"/>
  <c r="AB30" i="4"/>
  <c r="AA30" i="4"/>
  <c r="Z30" i="4"/>
  <c r="X30" i="4"/>
  <c r="W30" i="4"/>
  <c r="U30" i="4"/>
  <c r="T30" i="4"/>
  <c r="R30" i="4"/>
  <c r="Q30" i="4"/>
  <c r="O30" i="4"/>
  <c r="N30" i="4"/>
  <c r="L30" i="4"/>
  <c r="K30" i="4"/>
  <c r="I30" i="4"/>
  <c r="H30" i="4"/>
  <c r="F30" i="4"/>
  <c r="BA29" i="4"/>
  <c r="AZ29" i="4"/>
  <c r="AY29" i="4"/>
  <c r="AI29" i="4"/>
  <c r="AF29" i="4"/>
  <c r="AB29" i="4"/>
  <c r="AG29" i="4" s="1"/>
  <c r="AA29" i="4"/>
  <c r="Z29" i="4"/>
  <c r="X29" i="4"/>
  <c r="W29" i="4"/>
  <c r="U29" i="4"/>
  <c r="T29" i="4"/>
  <c r="R29" i="4"/>
  <c r="Q29" i="4"/>
  <c r="O29" i="4"/>
  <c r="N29" i="4"/>
  <c r="L29" i="4"/>
  <c r="K29" i="4"/>
  <c r="I29" i="4"/>
  <c r="H29" i="4"/>
  <c r="F29" i="4"/>
  <c r="BA28" i="4"/>
  <c r="AZ28" i="4"/>
  <c r="AY28" i="4"/>
  <c r="AI28" i="4"/>
  <c r="AF28" i="4"/>
  <c r="AB28" i="4"/>
  <c r="AG28" i="4" s="1"/>
  <c r="AA28" i="4"/>
  <c r="Z28" i="4"/>
  <c r="X28" i="4"/>
  <c r="W28" i="4"/>
  <c r="U28" i="4"/>
  <c r="T28" i="4"/>
  <c r="R28" i="4"/>
  <c r="Q28" i="4"/>
  <c r="O28" i="4"/>
  <c r="N28" i="4"/>
  <c r="L28" i="4"/>
  <c r="K28" i="4"/>
  <c r="I28" i="4"/>
  <c r="H28" i="4"/>
  <c r="F28" i="4"/>
  <c r="BA27" i="4"/>
  <c r="AZ27" i="4"/>
  <c r="AY27" i="4"/>
  <c r="AJ27" i="4"/>
  <c r="AI27" i="4"/>
  <c r="AF27" i="4"/>
  <c r="AB27" i="4"/>
  <c r="AA27" i="4"/>
  <c r="Z27" i="4"/>
  <c r="X27" i="4"/>
  <c r="W27" i="4"/>
  <c r="U27" i="4"/>
  <c r="T27" i="4"/>
  <c r="R27" i="4"/>
  <c r="Q27" i="4"/>
  <c r="O27" i="4"/>
  <c r="N27" i="4"/>
  <c r="L27" i="4"/>
  <c r="K27" i="4"/>
  <c r="I27" i="4"/>
  <c r="H27" i="4"/>
  <c r="F27" i="4"/>
  <c r="BA26" i="4"/>
  <c r="AZ26" i="4"/>
  <c r="AY26" i="4"/>
  <c r="AI26" i="4"/>
  <c r="AF26" i="4"/>
  <c r="AB26" i="4"/>
  <c r="AG26" i="4" s="1"/>
  <c r="AA26" i="4"/>
  <c r="Z26" i="4"/>
  <c r="X26" i="4"/>
  <c r="W26" i="4"/>
  <c r="U26" i="4"/>
  <c r="T26" i="4"/>
  <c r="R26" i="4"/>
  <c r="Q26" i="4"/>
  <c r="O26" i="4"/>
  <c r="N26" i="4"/>
  <c r="L26" i="4"/>
  <c r="K26" i="4"/>
  <c r="I26" i="4"/>
  <c r="H26" i="4"/>
  <c r="F26" i="4"/>
  <c r="BA25" i="4"/>
  <c r="AZ25" i="4"/>
  <c r="AY25" i="4"/>
  <c r="AI25" i="4"/>
  <c r="AF25" i="4"/>
  <c r="AB25" i="4"/>
  <c r="AG25" i="4" s="1"/>
  <c r="AA25" i="4"/>
  <c r="Z25" i="4"/>
  <c r="X25" i="4"/>
  <c r="W25" i="4"/>
  <c r="U25" i="4"/>
  <c r="T25" i="4"/>
  <c r="R25" i="4"/>
  <c r="Q25" i="4"/>
  <c r="O25" i="4"/>
  <c r="N25" i="4"/>
  <c r="L25" i="4"/>
  <c r="K25" i="4"/>
  <c r="I25" i="4"/>
  <c r="H25" i="4"/>
  <c r="F25" i="4"/>
  <c r="BA24" i="4"/>
  <c r="AZ24" i="4"/>
  <c r="AY24" i="4"/>
  <c r="AI24" i="4"/>
  <c r="AF24" i="4"/>
  <c r="AB24" i="4"/>
  <c r="AG24" i="4" s="1"/>
  <c r="AA24" i="4"/>
  <c r="Z24" i="4"/>
  <c r="X24" i="4"/>
  <c r="W24" i="4"/>
  <c r="U24" i="4"/>
  <c r="T24" i="4"/>
  <c r="R24" i="4"/>
  <c r="Q24" i="4"/>
  <c r="O24" i="4"/>
  <c r="N24" i="4"/>
  <c r="L24" i="4"/>
  <c r="K24" i="4"/>
  <c r="I24" i="4"/>
  <c r="H24" i="4"/>
  <c r="F24" i="4"/>
  <c r="BA23" i="4"/>
  <c r="AZ23" i="4"/>
  <c r="AY23" i="4"/>
  <c r="AI23" i="4"/>
  <c r="AF23" i="4"/>
  <c r="AB23" i="4"/>
  <c r="AJ23" i="4" s="1"/>
  <c r="AA23" i="4"/>
  <c r="Z23" i="4"/>
  <c r="X23" i="4"/>
  <c r="W23" i="4"/>
  <c r="U23" i="4"/>
  <c r="T23" i="4"/>
  <c r="R23" i="4"/>
  <c r="Q23" i="4"/>
  <c r="O23" i="4"/>
  <c r="N23" i="4"/>
  <c r="L23" i="4"/>
  <c r="K23" i="4"/>
  <c r="I23" i="4"/>
  <c r="H23" i="4"/>
  <c r="F23" i="4"/>
  <c r="BA22" i="4"/>
  <c r="AZ22" i="4"/>
  <c r="AY22" i="4"/>
  <c r="AI22" i="4"/>
  <c r="AF22" i="4"/>
  <c r="AB22" i="4"/>
  <c r="AG22" i="4" s="1"/>
  <c r="AA22" i="4"/>
  <c r="Z22" i="4"/>
  <c r="X22" i="4"/>
  <c r="W22" i="4"/>
  <c r="U22" i="4"/>
  <c r="T22" i="4"/>
  <c r="R22" i="4"/>
  <c r="Q22" i="4"/>
  <c r="O22" i="4"/>
  <c r="N22" i="4"/>
  <c r="L22" i="4"/>
  <c r="K22" i="4"/>
  <c r="I22" i="4"/>
  <c r="H22" i="4"/>
  <c r="F22" i="4"/>
  <c r="BA21" i="4"/>
  <c r="AZ21" i="4"/>
  <c r="AY21" i="4"/>
  <c r="AI21" i="4"/>
  <c r="AF21" i="4"/>
  <c r="AB21" i="4"/>
  <c r="AG21" i="4" s="1"/>
  <c r="AA21" i="4"/>
  <c r="Z21" i="4"/>
  <c r="X21" i="4"/>
  <c r="W21" i="4"/>
  <c r="U21" i="4"/>
  <c r="T21" i="4"/>
  <c r="R21" i="4"/>
  <c r="Q21" i="4"/>
  <c r="O21" i="4"/>
  <c r="N21" i="4"/>
  <c r="L21" i="4"/>
  <c r="K21" i="4"/>
  <c r="I21" i="4"/>
  <c r="H21" i="4"/>
  <c r="F21" i="4"/>
  <c r="BA20" i="4"/>
  <c r="AZ20" i="4"/>
  <c r="AY20" i="4"/>
  <c r="AI20" i="4"/>
  <c r="AF20" i="4"/>
  <c r="AC20" i="4"/>
  <c r="AB20" i="4"/>
  <c r="AG20" i="4" s="1"/>
  <c r="AA20" i="4"/>
  <c r="Z20" i="4"/>
  <c r="X20" i="4"/>
  <c r="W20" i="4"/>
  <c r="U20" i="4"/>
  <c r="T20" i="4"/>
  <c r="R20" i="4"/>
  <c r="Q20" i="4"/>
  <c r="O20" i="4"/>
  <c r="N20" i="4"/>
  <c r="L20" i="4"/>
  <c r="K20" i="4"/>
  <c r="I20" i="4"/>
  <c r="H20" i="4"/>
  <c r="F20" i="4"/>
  <c r="BA19" i="4"/>
  <c r="AZ19" i="4"/>
  <c r="AY19" i="4"/>
  <c r="AJ19" i="4"/>
  <c r="AI19" i="4"/>
  <c r="AF19" i="4"/>
  <c r="AB19" i="4"/>
  <c r="AA19" i="4"/>
  <c r="Z19" i="4"/>
  <c r="X19" i="4"/>
  <c r="W19" i="4"/>
  <c r="U19" i="4"/>
  <c r="T19" i="4"/>
  <c r="R19" i="4"/>
  <c r="Q19" i="4"/>
  <c r="O19" i="4"/>
  <c r="N19" i="4"/>
  <c r="L19" i="4"/>
  <c r="K19" i="4"/>
  <c r="I19" i="4"/>
  <c r="H19" i="4"/>
  <c r="F19" i="4"/>
  <c r="BA18" i="4"/>
  <c r="AZ18" i="4"/>
  <c r="AY18" i="4"/>
  <c r="AI18" i="4"/>
  <c r="AF18" i="4"/>
  <c r="AC18" i="4"/>
  <c r="AB18" i="4"/>
  <c r="AG18" i="4" s="1"/>
  <c r="AA18" i="4"/>
  <c r="Z18" i="4"/>
  <c r="X18" i="4"/>
  <c r="W18" i="4"/>
  <c r="U18" i="4"/>
  <c r="T18" i="4"/>
  <c r="R18" i="4"/>
  <c r="Q18" i="4"/>
  <c r="O18" i="4"/>
  <c r="N18" i="4"/>
  <c r="L18" i="4"/>
  <c r="K18" i="4"/>
  <c r="I18" i="4"/>
  <c r="H18" i="4"/>
  <c r="F18" i="4"/>
  <c r="BA17" i="4"/>
  <c r="AZ17" i="4"/>
  <c r="AY17" i="4"/>
  <c r="AI17" i="4"/>
  <c r="AF17" i="4"/>
  <c r="AB17" i="4"/>
  <c r="AG17" i="4" s="1"/>
  <c r="AA17" i="4"/>
  <c r="Z17" i="4"/>
  <c r="X17" i="4"/>
  <c r="W17" i="4"/>
  <c r="U17" i="4"/>
  <c r="T17" i="4"/>
  <c r="R17" i="4"/>
  <c r="Q17" i="4"/>
  <c r="O17" i="4"/>
  <c r="N17" i="4"/>
  <c r="L17" i="4"/>
  <c r="K17" i="4"/>
  <c r="I17" i="4"/>
  <c r="H17" i="4"/>
  <c r="F17" i="4"/>
  <c r="BA16" i="4"/>
  <c r="AZ16" i="4"/>
  <c r="AY16" i="4"/>
  <c r="AI16" i="4"/>
  <c r="AF16" i="4"/>
  <c r="AB16" i="4"/>
  <c r="AG16" i="4" s="1"/>
  <c r="AA16" i="4"/>
  <c r="Z16" i="4"/>
  <c r="X16" i="4"/>
  <c r="W16" i="4"/>
  <c r="U16" i="4"/>
  <c r="T16" i="4"/>
  <c r="R16" i="4"/>
  <c r="Q16" i="4"/>
  <c r="O16" i="4"/>
  <c r="N16" i="4"/>
  <c r="L16" i="4"/>
  <c r="K16" i="4"/>
  <c r="I16" i="4"/>
  <c r="H16" i="4"/>
  <c r="F16" i="4"/>
  <c r="BA15" i="4"/>
  <c r="AZ15" i="4"/>
  <c r="AY15" i="4"/>
  <c r="AJ15" i="4"/>
  <c r="AI15" i="4"/>
  <c r="AF15" i="4"/>
  <c r="AB15" i="4"/>
  <c r="AA15" i="4"/>
  <c r="Z15" i="4"/>
  <c r="X15" i="4"/>
  <c r="W15" i="4"/>
  <c r="U15" i="4"/>
  <c r="T15" i="4"/>
  <c r="R15" i="4"/>
  <c r="Q15" i="4"/>
  <c r="O15" i="4"/>
  <c r="N15" i="4"/>
  <c r="L15" i="4"/>
  <c r="K15" i="4"/>
  <c r="I15" i="4"/>
  <c r="H15" i="4"/>
  <c r="F15" i="4"/>
  <c r="BA14" i="4"/>
  <c r="AZ14" i="4"/>
  <c r="AY14" i="4"/>
  <c r="AI14" i="4"/>
  <c r="AF14" i="4"/>
  <c r="AB14" i="4"/>
  <c r="AG14" i="4" s="1"/>
  <c r="AA14" i="4"/>
  <c r="Z14" i="4"/>
  <c r="X14" i="4"/>
  <c r="W14" i="4"/>
  <c r="U14" i="4"/>
  <c r="T14" i="4"/>
  <c r="R14" i="4"/>
  <c r="Q14" i="4"/>
  <c r="O14" i="4"/>
  <c r="N14" i="4"/>
  <c r="L14" i="4"/>
  <c r="K14" i="4"/>
  <c r="I14" i="4"/>
  <c r="H14" i="4"/>
  <c r="F14" i="4"/>
  <c r="BA13" i="4"/>
  <c r="AZ13" i="4"/>
  <c r="AY13" i="4"/>
  <c r="AI13" i="4"/>
  <c r="AF13" i="4"/>
  <c r="AB13" i="4"/>
  <c r="AG13" i="4" s="1"/>
  <c r="AA13" i="4"/>
  <c r="Z13" i="4"/>
  <c r="X13" i="4"/>
  <c r="W13" i="4"/>
  <c r="U13" i="4"/>
  <c r="T13" i="4"/>
  <c r="R13" i="4"/>
  <c r="Q13" i="4"/>
  <c r="O13" i="4"/>
  <c r="N13" i="4"/>
  <c r="L13" i="4"/>
  <c r="K13" i="4"/>
  <c r="I13" i="4"/>
  <c r="H13" i="4"/>
  <c r="F13" i="4"/>
  <c r="BA12" i="4"/>
  <c r="AZ12" i="4"/>
  <c r="AY12" i="4"/>
  <c r="AI12" i="4"/>
  <c r="AF12" i="4"/>
  <c r="AB12" i="4"/>
  <c r="AG12" i="4" s="1"/>
  <c r="AA12" i="4"/>
  <c r="Z12" i="4"/>
  <c r="X12" i="4"/>
  <c r="W12" i="4"/>
  <c r="U12" i="4"/>
  <c r="T12" i="4"/>
  <c r="R12" i="4"/>
  <c r="Q12" i="4"/>
  <c r="O12" i="4"/>
  <c r="N12" i="4"/>
  <c r="L12" i="4"/>
  <c r="K12" i="4"/>
  <c r="I12" i="4"/>
  <c r="H12" i="4"/>
  <c r="F12" i="4"/>
  <c r="BA11" i="4"/>
  <c r="AZ11" i="4"/>
  <c r="AY11" i="4"/>
  <c r="AI11" i="4"/>
  <c r="AF11" i="4"/>
  <c r="AB11" i="4"/>
  <c r="AJ11" i="4" s="1"/>
  <c r="AA11" i="4"/>
  <c r="Z11" i="4"/>
  <c r="X11" i="4"/>
  <c r="W11" i="4"/>
  <c r="U11" i="4"/>
  <c r="T11" i="4"/>
  <c r="R11" i="4"/>
  <c r="Q11" i="4"/>
  <c r="O11" i="4"/>
  <c r="N11" i="4"/>
  <c r="L11" i="4"/>
  <c r="K11" i="4"/>
  <c r="I11" i="4"/>
  <c r="H11" i="4"/>
  <c r="F11" i="4"/>
  <c r="BA10" i="4"/>
  <c r="AZ10" i="4"/>
  <c r="AY10" i="4"/>
  <c r="AI10" i="4"/>
  <c r="AF10" i="4"/>
  <c r="AB10" i="4"/>
  <c r="AG10" i="4" s="1"/>
  <c r="AA10" i="4"/>
  <c r="Z10" i="4"/>
  <c r="X10" i="4"/>
  <c r="W10" i="4"/>
  <c r="U10" i="4"/>
  <c r="T10" i="4"/>
  <c r="R10" i="4"/>
  <c r="Q10" i="4"/>
  <c r="O10" i="4"/>
  <c r="N10" i="4"/>
  <c r="L10" i="4"/>
  <c r="K10" i="4"/>
  <c r="I10" i="4"/>
  <c r="H10" i="4"/>
  <c r="F10" i="4"/>
  <c r="BA9" i="4"/>
  <c r="AZ9" i="4"/>
  <c r="AY9" i="4"/>
  <c r="AI9" i="4"/>
  <c r="AF9" i="4"/>
  <c r="AB9" i="4"/>
  <c r="AG9" i="4" s="1"/>
  <c r="AA9" i="4"/>
  <c r="Z9" i="4"/>
  <c r="X9" i="4"/>
  <c r="W9" i="4"/>
  <c r="U9" i="4"/>
  <c r="T9" i="4"/>
  <c r="R9" i="4"/>
  <c r="Q9" i="4"/>
  <c r="O9" i="4"/>
  <c r="N9" i="4"/>
  <c r="L9" i="4"/>
  <c r="K9" i="4"/>
  <c r="I9" i="4"/>
  <c r="H9" i="4"/>
  <c r="F9" i="4"/>
  <c r="BA8" i="4"/>
  <c r="AZ8" i="4"/>
  <c r="AY8" i="4"/>
  <c r="AI8" i="4"/>
  <c r="AF8" i="4"/>
  <c r="AB8" i="4"/>
  <c r="AG8" i="4" s="1"/>
  <c r="AA8" i="4"/>
  <c r="Z8" i="4"/>
  <c r="X8" i="4"/>
  <c r="W8" i="4"/>
  <c r="U8" i="4"/>
  <c r="T8" i="4"/>
  <c r="R8" i="4"/>
  <c r="Q8" i="4"/>
  <c r="O8" i="4"/>
  <c r="N8" i="4"/>
  <c r="L8" i="4"/>
  <c r="K8" i="4"/>
  <c r="I8" i="4"/>
  <c r="H8" i="4"/>
  <c r="F8" i="4"/>
  <c r="BA7" i="4"/>
  <c r="AZ7" i="4"/>
  <c r="AY7" i="4"/>
  <c r="AJ7" i="4"/>
  <c r="AI7" i="4"/>
  <c r="AF7" i="4"/>
  <c r="AB7" i="4"/>
  <c r="AA7" i="4"/>
  <c r="Z7" i="4"/>
  <c r="X7" i="4"/>
  <c r="W7" i="4"/>
  <c r="U7" i="4"/>
  <c r="T7" i="4"/>
  <c r="R7" i="4"/>
  <c r="Q7" i="4"/>
  <c r="O7" i="4"/>
  <c r="N7" i="4"/>
  <c r="L7" i="4"/>
  <c r="K7" i="4"/>
  <c r="I7" i="4"/>
  <c r="H7" i="4"/>
  <c r="F7" i="4"/>
  <c r="B7" i="4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A6" i="4"/>
  <c r="AZ6" i="4"/>
  <c r="AY6" i="4"/>
  <c r="AI6" i="4"/>
  <c r="AF6" i="4"/>
  <c r="AB6" i="4"/>
  <c r="AA6" i="4"/>
  <c r="Z6" i="4"/>
  <c r="X6" i="4"/>
  <c r="W6" i="4"/>
  <c r="U6" i="4"/>
  <c r="T6" i="4"/>
  <c r="R6" i="4"/>
  <c r="Q6" i="4"/>
  <c r="O6" i="4"/>
  <c r="N6" i="4"/>
  <c r="L6" i="4"/>
  <c r="K6" i="4"/>
  <c r="I6" i="4"/>
  <c r="H6" i="4"/>
  <c r="F6" i="4"/>
  <c r="D110" i="3"/>
  <c r="E110" i="3" s="1"/>
  <c r="C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B80" i="3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E79" i="3"/>
  <c r="D73" i="3"/>
  <c r="E73" i="3" s="1"/>
  <c r="C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B43" i="3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E42" i="3"/>
  <c r="D36" i="3"/>
  <c r="E36" i="3" s="1"/>
  <c r="C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B6" i="3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E5" i="3"/>
  <c r="R110" i="2"/>
  <c r="Q110" i="2"/>
  <c r="G110" i="2"/>
  <c r="F110" i="2"/>
  <c r="E110" i="2"/>
  <c r="D110" i="2"/>
  <c r="C110" i="2"/>
  <c r="S110" i="2" s="1"/>
  <c r="S109" i="2"/>
  <c r="R109" i="2"/>
  <c r="Q109" i="2"/>
  <c r="M109" i="2"/>
  <c r="J109" i="2"/>
  <c r="I109" i="2"/>
  <c r="H109" i="2"/>
  <c r="S108" i="2"/>
  <c r="R108" i="2"/>
  <c r="Q108" i="2"/>
  <c r="J108" i="2"/>
  <c r="I108" i="2"/>
  <c r="H108" i="2"/>
  <c r="S107" i="2"/>
  <c r="R107" i="2"/>
  <c r="Q107" i="2"/>
  <c r="J107" i="2"/>
  <c r="K107" i="2" s="1"/>
  <c r="I107" i="2"/>
  <c r="H107" i="2"/>
  <c r="S106" i="2"/>
  <c r="R106" i="2"/>
  <c r="Q106" i="2"/>
  <c r="J106" i="2"/>
  <c r="I106" i="2"/>
  <c r="H106" i="2"/>
  <c r="S105" i="2"/>
  <c r="R105" i="2"/>
  <c r="Q105" i="2"/>
  <c r="J105" i="2"/>
  <c r="K105" i="2" s="1"/>
  <c r="I105" i="2"/>
  <c r="H105" i="2"/>
  <c r="S104" i="2"/>
  <c r="R104" i="2"/>
  <c r="Q104" i="2"/>
  <c r="J104" i="2"/>
  <c r="K104" i="2" s="1"/>
  <c r="I104" i="2"/>
  <c r="H104" i="2"/>
  <c r="S103" i="2"/>
  <c r="R103" i="2"/>
  <c r="Q103" i="2"/>
  <c r="J103" i="2"/>
  <c r="I103" i="2"/>
  <c r="H103" i="2"/>
  <c r="S102" i="2"/>
  <c r="R102" i="2"/>
  <c r="Q102" i="2"/>
  <c r="J102" i="2"/>
  <c r="I102" i="2"/>
  <c r="H102" i="2"/>
  <c r="S101" i="2"/>
  <c r="R101" i="2"/>
  <c r="Q101" i="2"/>
  <c r="J101" i="2"/>
  <c r="I101" i="2"/>
  <c r="H101" i="2"/>
  <c r="S100" i="2"/>
  <c r="R100" i="2"/>
  <c r="Q100" i="2"/>
  <c r="J100" i="2"/>
  <c r="I100" i="2"/>
  <c r="H100" i="2"/>
  <c r="S99" i="2"/>
  <c r="R99" i="2"/>
  <c r="Q99" i="2"/>
  <c r="J99" i="2"/>
  <c r="K99" i="2" s="1"/>
  <c r="I99" i="2"/>
  <c r="H99" i="2"/>
  <c r="S98" i="2"/>
  <c r="R98" i="2"/>
  <c r="Q98" i="2"/>
  <c r="J98" i="2"/>
  <c r="I98" i="2"/>
  <c r="H98" i="2"/>
  <c r="S97" i="2"/>
  <c r="R97" i="2"/>
  <c r="Q97" i="2"/>
  <c r="J97" i="2"/>
  <c r="K97" i="2" s="1"/>
  <c r="I97" i="2"/>
  <c r="H97" i="2"/>
  <c r="S96" i="2"/>
  <c r="R96" i="2"/>
  <c r="Q96" i="2"/>
  <c r="J96" i="2"/>
  <c r="I96" i="2"/>
  <c r="H96" i="2"/>
  <c r="S95" i="2"/>
  <c r="R95" i="2"/>
  <c r="Q95" i="2"/>
  <c r="K95" i="2"/>
  <c r="J95" i="2"/>
  <c r="I95" i="2"/>
  <c r="H95" i="2"/>
  <c r="S94" i="2"/>
  <c r="R94" i="2"/>
  <c r="Q94" i="2"/>
  <c r="J94" i="2"/>
  <c r="I94" i="2"/>
  <c r="H94" i="2"/>
  <c r="S93" i="2"/>
  <c r="R93" i="2"/>
  <c r="Q93" i="2"/>
  <c r="J93" i="2"/>
  <c r="I93" i="2"/>
  <c r="H93" i="2"/>
  <c r="S92" i="2"/>
  <c r="R92" i="2"/>
  <c r="Q92" i="2"/>
  <c r="J92" i="2"/>
  <c r="I92" i="2"/>
  <c r="H92" i="2"/>
  <c r="S91" i="2"/>
  <c r="R91" i="2"/>
  <c r="Q91" i="2"/>
  <c r="J91" i="2"/>
  <c r="I91" i="2"/>
  <c r="H91" i="2"/>
  <c r="S90" i="2"/>
  <c r="R90" i="2"/>
  <c r="Q90" i="2"/>
  <c r="J90" i="2"/>
  <c r="K90" i="2" s="1"/>
  <c r="I90" i="2"/>
  <c r="H90" i="2"/>
  <c r="S89" i="2"/>
  <c r="R89" i="2"/>
  <c r="Q89" i="2"/>
  <c r="J89" i="2"/>
  <c r="I89" i="2"/>
  <c r="H89" i="2"/>
  <c r="S88" i="2"/>
  <c r="R88" i="2"/>
  <c r="Q88" i="2"/>
  <c r="J88" i="2"/>
  <c r="I88" i="2"/>
  <c r="H88" i="2"/>
  <c r="S87" i="2"/>
  <c r="R87" i="2"/>
  <c r="Q87" i="2"/>
  <c r="J87" i="2"/>
  <c r="I87" i="2"/>
  <c r="H87" i="2"/>
  <c r="S86" i="2"/>
  <c r="R86" i="2"/>
  <c r="Q86" i="2"/>
  <c r="J86" i="2"/>
  <c r="K86" i="2" s="1"/>
  <c r="I86" i="2"/>
  <c r="H86" i="2"/>
  <c r="S85" i="2"/>
  <c r="R85" i="2"/>
  <c r="Q85" i="2"/>
  <c r="J85" i="2"/>
  <c r="I85" i="2"/>
  <c r="H85" i="2"/>
  <c r="K85" i="2" s="1"/>
  <c r="S84" i="2"/>
  <c r="R84" i="2"/>
  <c r="Q84" i="2"/>
  <c r="J84" i="2"/>
  <c r="K84" i="2" s="1"/>
  <c r="I84" i="2"/>
  <c r="H84" i="2"/>
  <c r="S83" i="2"/>
  <c r="R83" i="2"/>
  <c r="Q83" i="2"/>
  <c r="J83" i="2"/>
  <c r="I83" i="2"/>
  <c r="H83" i="2"/>
  <c r="S82" i="2"/>
  <c r="R82" i="2"/>
  <c r="Q82" i="2"/>
  <c r="J82" i="2"/>
  <c r="I82" i="2"/>
  <c r="H82" i="2"/>
  <c r="S81" i="2"/>
  <c r="R81" i="2"/>
  <c r="Q81" i="2"/>
  <c r="J81" i="2"/>
  <c r="I81" i="2"/>
  <c r="H81" i="2"/>
  <c r="S80" i="2"/>
  <c r="R80" i="2"/>
  <c r="Q80" i="2"/>
  <c r="J80" i="2"/>
  <c r="I80" i="2"/>
  <c r="H80" i="2"/>
  <c r="B80" i="2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S79" i="2"/>
  <c r="R79" i="2"/>
  <c r="Q79" i="2"/>
  <c r="J79" i="2"/>
  <c r="I79" i="2"/>
  <c r="H79" i="2"/>
  <c r="R73" i="2"/>
  <c r="Q73" i="2"/>
  <c r="I73" i="2"/>
  <c r="G73" i="2"/>
  <c r="F73" i="2"/>
  <c r="E73" i="2"/>
  <c r="D73" i="2"/>
  <c r="C73" i="2"/>
  <c r="S73" i="2" s="1"/>
  <c r="S72" i="2"/>
  <c r="R72" i="2"/>
  <c r="Q72" i="2"/>
  <c r="J72" i="2"/>
  <c r="I72" i="2"/>
  <c r="H72" i="2"/>
  <c r="S71" i="2"/>
  <c r="R71" i="2"/>
  <c r="Q71" i="2"/>
  <c r="J71" i="2"/>
  <c r="I71" i="2"/>
  <c r="H71" i="2"/>
  <c r="S70" i="2"/>
  <c r="R70" i="2"/>
  <c r="Q70" i="2"/>
  <c r="J70" i="2"/>
  <c r="K70" i="2" s="1"/>
  <c r="I70" i="2"/>
  <c r="H70" i="2"/>
  <c r="S69" i="2"/>
  <c r="R69" i="2"/>
  <c r="Q69" i="2"/>
  <c r="J69" i="2"/>
  <c r="I69" i="2"/>
  <c r="H69" i="2"/>
  <c r="S68" i="2"/>
  <c r="R68" i="2"/>
  <c r="Q68" i="2"/>
  <c r="M68" i="2"/>
  <c r="J68" i="2"/>
  <c r="I68" i="2"/>
  <c r="H68" i="2"/>
  <c r="S67" i="2"/>
  <c r="R67" i="2"/>
  <c r="Q67" i="2"/>
  <c r="J67" i="2"/>
  <c r="I67" i="2"/>
  <c r="H67" i="2"/>
  <c r="S66" i="2"/>
  <c r="R66" i="2"/>
  <c r="Q66" i="2"/>
  <c r="J66" i="2"/>
  <c r="I66" i="2"/>
  <c r="H66" i="2"/>
  <c r="S65" i="2"/>
  <c r="R65" i="2"/>
  <c r="Q65" i="2"/>
  <c r="J65" i="2"/>
  <c r="I65" i="2"/>
  <c r="H65" i="2"/>
  <c r="S64" i="2"/>
  <c r="R64" i="2"/>
  <c r="Q64" i="2"/>
  <c r="J64" i="2"/>
  <c r="K64" i="2" s="1"/>
  <c r="I64" i="2"/>
  <c r="H64" i="2"/>
  <c r="S63" i="2"/>
  <c r="R63" i="2"/>
  <c r="Q63" i="2"/>
  <c r="J63" i="2"/>
  <c r="I63" i="2"/>
  <c r="H63" i="2"/>
  <c r="K63" i="2" s="1"/>
  <c r="S62" i="2"/>
  <c r="R62" i="2"/>
  <c r="Q62" i="2"/>
  <c r="J62" i="2"/>
  <c r="K62" i="2" s="1"/>
  <c r="I62" i="2"/>
  <c r="H62" i="2"/>
  <c r="S61" i="2"/>
  <c r="R61" i="2"/>
  <c r="Q61" i="2"/>
  <c r="J61" i="2"/>
  <c r="I61" i="2"/>
  <c r="H61" i="2"/>
  <c r="S60" i="2"/>
  <c r="R60" i="2"/>
  <c r="Q60" i="2"/>
  <c r="M60" i="2"/>
  <c r="J60" i="2"/>
  <c r="I60" i="2"/>
  <c r="H60" i="2"/>
  <c r="S59" i="2"/>
  <c r="R59" i="2"/>
  <c r="Q59" i="2"/>
  <c r="J59" i="2"/>
  <c r="I59" i="2"/>
  <c r="H59" i="2"/>
  <c r="S58" i="2"/>
  <c r="R58" i="2"/>
  <c r="Q58" i="2"/>
  <c r="J58" i="2"/>
  <c r="I58" i="2"/>
  <c r="H58" i="2"/>
  <c r="K58" i="2" s="1"/>
  <c r="S57" i="2"/>
  <c r="R57" i="2"/>
  <c r="Q57" i="2"/>
  <c r="J57" i="2"/>
  <c r="K57" i="2" s="1"/>
  <c r="I57" i="2"/>
  <c r="H57" i="2"/>
  <c r="S56" i="2"/>
  <c r="R56" i="2"/>
  <c r="Q56" i="2"/>
  <c r="J56" i="2"/>
  <c r="I56" i="2"/>
  <c r="H56" i="2"/>
  <c r="S55" i="2"/>
  <c r="R55" i="2"/>
  <c r="Q55" i="2"/>
  <c r="J55" i="2"/>
  <c r="I55" i="2"/>
  <c r="H55" i="2"/>
  <c r="S54" i="2"/>
  <c r="R54" i="2"/>
  <c r="Q54" i="2"/>
  <c r="J54" i="2"/>
  <c r="K54" i="2" s="1"/>
  <c r="I54" i="2"/>
  <c r="H54" i="2"/>
  <c r="S53" i="2"/>
  <c r="R53" i="2"/>
  <c r="Q53" i="2"/>
  <c r="J53" i="2"/>
  <c r="I53" i="2"/>
  <c r="H53" i="2"/>
  <c r="S52" i="2"/>
  <c r="R52" i="2"/>
  <c r="Q52" i="2"/>
  <c r="M52" i="2"/>
  <c r="J52" i="2"/>
  <c r="I52" i="2"/>
  <c r="H52" i="2"/>
  <c r="S51" i="2"/>
  <c r="R51" i="2"/>
  <c r="Q51" i="2"/>
  <c r="J51" i="2"/>
  <c r="I51" i="2"/>
  <c r="H51" i="2"/>
  <c r="S50" i="2"/>
  <c r="R50" i="2"/>
  <c r="Q50" i="2"/>
  <c r="J50" i="2"/>
  <c r="I50" i="2"/>
  <c r="H50" i="2"/>
  <c r="S49" i="2"/>
  <c r="R49" i="2"/>
  <c r="Q49" i="2"/>
  <c r="J49" i="2"/>
  <c r="I49" i="2"/>
  <c r="H49" i="2"/>
  <c r="S48" i="2"/>
  <c r="R48" i="2"/>
  <c r="Q48" i="2"/>
  <c r="J48" i="2"/>
  <c r="K48" i="2" s="1"/>
  <c r="I48" i="2"/>
  <c r="H48" i="2"/>
  <c r="S47" i="2"/>
  <c r="R47" i="2"/>
  <c r="Q47" i="2"/>
  <c r="J47" i="2"/>
  <c r="I47" i="2"/>
  <c r="H47" i="2"/>
  <c r="S46" i="2"/>
  <c r="R46" i="2"/>
  <c r="Q46" i="2"/>
  <c r="J46" i="2"/>
  <c r="K46" i="2" s="1"/>
  <c r="I46" i="2"/>
  <c r="H46" i="2"/>
  <c r="S45" i="2"/>
  <c r="R45" i="2"/>
  <c r="Q45" i="2"/>
  <c r="J45" i="2"/>
  <c r="I45" i="2"/>
  <c r="H45" i="2"/>
  <c r="H73" i="2" s="1"/>
  <c r="S44" i="2"/>
  <c r="R44" i="2"/>
  <c r="Q44" i="2"/>
  <c r="M44" i="2"/>
  <c r="J44" i="2"/>
  <c r="I44" i="2"/>
  <c r="H44" i="2"/>
  <c r="B44" i="2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S43" i="2"/>
  <c r="R43" i="2"/>
  <c r="Q43" i="2"/>
  <c r="J43" i="2"/>
  <c r="I43" i="2"/>
  <c r="H43" i="2"/>
  <c r="B43" i="2"/>
  <c r="S42" i="2"/>
  <c r="R42" i="2"/>
  <c r="Q42" i="2"/>
  <c r="J42" i="2"/>
  <c r="I42" i="2"/>
  <c r="H42" i="2"/>
  <c r="G36" i="2"/>
  <c r="F36" i="2"/>
  <c r="E36" i="2"/>
  <c r="D36" i="2"/>
  <c r="C36" i="2"/>
  <c r="S36" i="2" s="1"/>
  <c r="S35" i="2"/>
  <c r="R35" i="2"/>
  <c r="Q35" i="2"/>
  <c r="J35" i="2"/>
  <c r="K35" i="2" s="1"/>
  <c r="I35" i="2"/>
  <c r="H35" i="2"/>
  <c r="S34" i="2"/>
  <c r="R34" i="2"/>
  <c r="Q34" i="2"/>
  <c r="J34" i="2"/>
  <c r="I34" i="2"/>
  <c r="H34" i="2"/>
  <c r="S33" i="2"/>
  <c r="R33" i="2"/>
  <c r="Q33" i="2"/>
  <c r="J33" i="2"/>
  <c r="I33" i="2"/>
  <c r="H33" i="2"/>
  <c r="S32" i="2"/>
  <c r="R32" i="2"/>
  <c r="Q32" i="2"/>
  <c r="J32" i="2"/>
  <c r="K32" i="2" s="1"/>
  <c r="I32" i="2"/>
  <c r="H32" i="2"/>
  <c r="S31" i="2"/>
  <c r="R31" i="2"/>
  <c r="Q31" i="2"/>
  <c r="J31" i="2"/>
  <c r="I31" i="2"/>
  <c r="H31" i="2"/>
  <c r="S30" i="2"/>
  <c r="R30" i="2"/>
  <c r="Q30" i="2"/>
  <c r="J30" i="2"/>
  <c r="I30" i="2"/>
  <c r="H30" i="2"/>
  <c r="S29" i="2"/>
  <c r="R29" i="2"/>
  <c r="Q29" i="2"/>
  <c r="J29" i="2"/>
  <c r="I29" i="2"/>
  <c r="H29" i="2"/>
  <c r="S28" i="2"/>
  <c r="R28" i="2"/>
  <c r="Q28" i="2"/>
  <c r="J28" i="2"/>
  <c r="I28" i="2"/>
  <c r="H28" i="2"/>
  <c r="K28" i="2" s="1"/>
  <c r="S27" i="2"/>
  <c r="R27" i="2"/>
  <c r="Q27" i="2"/>
  <c r="J27" i="2"/>
  <c r="K27" i="2" s="1"/>
  <c r="I27" i="2"/>
  <c r="H27" i="2"/>
  <c r="S26" i="2"/>
  <c r="R26" i="2"/>
  <c r="Q26" i="2"/>
  <c r="J26" i="2"/>
  <c r="I26" i="2"/>
  <c r="H26" i="2"/>
  <c r="S25" i="2"/>
  <c r="R25" i="2"/>
  <c r="Q25" i="2"/>
  <c r="J25" i="2"/>
  <c r="I25" i="2"/>
  <c r="H25" i="2"/>
  <c r="S24" i="2"/>
  <c r="R24" i="2"/>
  <c r="Q24" i="2"/>
  <c r="J24" i="2"/>
  <c r="K24" i="2" s="1"/>
  <c r="I24" i="2"/>
  <c r="H24" i="2"/>
  <c r="S23" i="2"/>
  <c r="R23" i="2"/>
  <c r="Q23" i="2"/>
  <c r="J23" i="2"/>
  <c r="I23" i="2"/>
  <c r="H23" i="2"/>
  <c r="S22" i="2"/>
  <c r="R22" i="2"/>
  <c r="Q22" i="2"/>
  <c r="J22" i="2"/>
  <c r="I22" i="2"/>
  <c r="H22" i="2"/>
  <c r="S21" i="2"/>
  <c r="R21" i="2"/>
  <c r="Q21" i="2"/>
  <c r="J21" i="2"/>
  <c r="I21" i="2"/>
  <c r="H21" i="2"/>
  <c r="S20" i="2"/>
  <c r="R20" i="2"/>
  <c r="Q20" i="2"/>
  <c r="J20" i="2"/>
  <c r="I20" i="2"/>
  <c r="H20" i="2"/>
  <c r="S19" i="2"/>
  <c r="R19" i="2"/>
  <c r="Q19" i="2"/>
  <c r="J19" i="2"/>
  <c r="I19" i="2"/>
  <c r="H19" i="2"/>
  <c r="S18" i="2"/>
  <c r="R18" i="2"/>
  <c r="Q18" i="2"/>
  <c r="J18" i="2"/>
  <c r="K18" i="2" s="1"/>
  <c r="I18" i="2"/>
  <c r="H18" i="2"/>
  <c r="S17" i="2"/>
  <c r="R17" i="2"/>
  <c r="Q17" i="2"/>
  <c r="J17" i="2"/>
  <c r="I17" i="2"/>
  <c r="H17" i="2"/>
  <c r="K17" i="2" s="1"/>
  <c r="S16" i="2"/>
  <c r="R16" i="2"/>
  <c r="Q16" i="2"/>
  <c r="M16" i="2"/>
  <c r="J16" i="2"/>
  <c r="K16" i="2" s="1"/>
  <c r="I16" i="2"/>
  <c r="H16" i="2"/>
  <c r="S15" i="2"/>
  <c r="R15" i="2"/>
  <c r="Q15" i="2"/>
  <c r="J15" i="2"/>
  <c r="I15" i="2"/>
  <c r="H15" i="2"/>
  <c r="S14" i="2"/>
  <c r="R14" i="2"/>
  <c r="Q14" i="2"/>
  <c r="M14" i="2"/>
  <c r="J14" i="2"/>
  <c r="I14" i="2"/>
  <c r="H14" i="2"/>
  <c r="S13" i="2"/>
  <c r="R13" i="2"/>
  <c r="Q13" i="2"/>
  <c r="J13" i="2"/>
  <c r="I13" i="2"/>
  <c r="H13" i="2"/>
  <c r="S12" i="2"/>
  <c r="R12" i="2"/>
  <c r="Q12" i="2"/>
  <c r="J12" i="2"/>
  <c r="I12" i="2"/>
  <c r="H12" i="2"/>
  <c r="S11" i="2"/>
  <c r="R11" i="2"/>
  <c r="Q11" i="2"/>
  <c r="J11" i="2"/>
  <c r="K11" i="2" s="1"/>
  <c r="I11" i="2"/>
  <c r="H11" i="2"/>
  <c r="S10" i="2"/>
  <c r="R10" i="2"/>
  <c r="Q10" i="2"/>
  <c r="J10" i="2"/>
  <c r="I10" i="2"/>
  <c r="H10" i="2"/>
  <c r="S9" i="2"/>
  <c r="R9" i="2"/>
  <c r="Q9" i="2"/>
  <c r="J9" i="2"/>
  <c r="I9" i="2"/>
  <c r="H9" i="2"/>
  <c r="S8" i="2"/>
  <c r="R8" i="2"/>
  <c r="Q8" i="2"/>
  <c r="M8" i="2"/>
  <c r="J8" i="2"/>
  <c r="K8" i="2" s="1"/>
  <c r="I8" i="2"/>
  <c r="H8" i="2"/>
  <c r="S7" i="2"/>
  <c r="R7" i="2"/>
  <c r="Q7" i="2"/>
  <c r="J7" i="2"/>
  <c r="I7" i="2"/>
  <c r="H7" i="2"/>
  <c r="S6" i="2"/>
  <c r="R6" i="2"/>
  <c r="Q6" i="2"/>
  <c r="J6" i="2"/>
  <c r="I6" i="2"/>
  <c r="H6" i="2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S5" i="2"/>
  <c r="R5" i="2"/>
  <c r="Q5" i="2"/>
  <c r="J5" i="2"/>
  <c r="I5" i="2"/>
  <c r="H5" i="2"/>
  <c r="C29" i="1"/>
  <c r="H26" i="1"/>
  <c r="E26" i="1"/>
  <c r="H24" i="1"/>
  <c r="E24" i="1"/>
  <c r="I23" i="1"/>
  <c r="F23" i="1"/>
  <c r="F7" i="1" s="1"/>
  <c r="C23" i="1"/>
  <c r="C7" i="1" s="1"/>
  <c r="I22" i="1"/>
  <c r="F22" i="1"/>
  <c r="C22" i="1"/>
  <c r="C6" i="1" s="1"/>
  <c r="M82" i="2" s="1"/>
  <c r="I15" i="1"/>
  <c r="F15" i="1"/>
  <c r="I14" i="1"/>
  <c r="F14" i="1"/>
  <c r="C14" i="1"/>
  <c r="H9" i="1"/>
  <c r="E9" i="1"/>
  <c r="B9" i="1"/>
  <c r="I8" i="1"/>
  <c r="H8" i="1"/>
  <c r="E8" i="1"/>
  <c r="C8" i="1"/>
  <c r="I7" i="1"/>
  <c r="I6" i="1"/>
  <c r="I5" i="1" s="1"/>
  <c r="F6" i="1"/>
  <c r="F5" i="1"/>
  <c r="F4" i="1"/>
  <c r="I3" i="1"/>
  <c r="F3" i="1"/>
  <c r="F8" i="1" s="1"/>
  <c r="C3" i="1"/>
  <c r="AX129" i="4" l="1"/>
  <c r="AX121" i="4"/>
  <c r="AX114" i="4"/>
  <c r="AX119" i="4"/>
  <c r="AX106" i="4"/>
  <c r="AX112" i="4"/>
  <c r="AX108" i="4"/>
  <c r="AX100" i="4"/>
  <c r="AX104" i="4"/>
  <c r="AW124" i="4"/>
  <c r="AS124" i="4"/>
  <c r="AO124" i="4"/>
  <c r="AV124" i="4"/>
  <c r="AR124" i="4"/>
  <c r="AT124" i="4"/>
  <c r="AU124" i="4"/>
  <c r="AP124" i="4"/>
  <c r="AX102" i="4"/>
  <c r="AW128" i="4"/>
  <c r="AS128" i="4"/>
  <c r="AO128" i="4"/>
  <c r="AV128" i="4"/>
  <c r="AR128" i="4"/>
  <c r="AT128" i="4"/>
  <c r="AU128" i="4"/>
  <c r="AP128" i="4"/>
  <c r="AX115" i="4"/>
  <c r="AX103" i="4"/>
  <c r="AW120" i="4"/>
  <c r="AS120" i="4"/>
  <c r="AO120" i="4"/>
  <c r="AV120" i="4"/>
  <c r="AR120" i="4"/>
  <c r="AX120" i="4" s="1"/>
  <c r="AT120" i="4"/>
  <c r="AU120" i="4"/>
  <c r="AP120" i="4"/>
  <c r="AX105" i="4"/>
  <c r="AX101" i="4"/>
  <c r="AX99" i="4"/>
  <c r="AW113" i="4"/>
  <c r="AS113" i="4"/>
  <c r="AO113" i="4"/>
  <c r="AV113" i="4"/>
  <c r="AR113" i="4"/>
  <c r="AX113" i="4" s="1"/>
  <c r="AU113" i="4"/>
  <c r="AT113" i="4"/>
  <c r="AP113" i="4"/>
  <c r="AW116" i="4"/>
  <c r="AS116" i="4"/>
  <c r="AO116" i="4"/>
  <c r="AV116" i="4"/>
  <c r="AR116" i="4"/>
  <c r="AX116" i="4" s="1"/>
  <c r="AT116" i="4"/>
  <c r="AU116" i="4"/>
  <c r="AP116" i="4"/>
  <c r="AX93" i="4"/>
  <c r="AX82" i="4"/>
  <c r="AX91" i="4"/>
  <c r="AX83" i="4"/>
  <c r="AW94" i="4"/>
  <c r="AS94" i="4"/>
  <c r="AO94" i="4"/>
  <c r="AV94" i="4"/>
  <c r="AR94" i="4"/>
  <c r="AX94" i="4" s="1"/>
  <c r="AU94" i="4"/>
  <c r="AT94" i="4"/>
  <c r="AP94" i="4"/>
  <c r="AW86" i="4"/>
  <c r="AS86" i="4"/>
  <c r="AO86" i="4"/>
  <c r="AV86" i="4"/>
  <c r="AR86" i="4"/>
  <c r="AX86" i="4" s="1"/>
  <c r="AU86" i="4"/>
  <c r="AT86" i="4"/>
  <c r="AP86" i="4"/>
  <c r="AV74" i="4"/>
  <c r="AR74" i="4"/>
  <c r="AU74" i="4"/>
  <c r="AT74" i="4"/>
  <c r="AP74" i="4"/>
  <c r="AW74" i="4"/>
  <c r="AS74" i="4"/>
  <c r="AO74" i="4"/>
  <c r="AV76" i="4"/>
  <c r="AR76" i="4"/>
  <c r="AU76" i="4"/>
  <c r="AT76" i="4"/>
  <c r="AP76" i="4"/>
  <c r="AS76" i="4"/>
  <c r="AO76" i="4"/>
  <c r="AW76" i="4"/>
  <c r="AV81" i="4"/>
  <c r="AR81" i="4"/>
  <c r="AU81" i="4"/>
  <c r="AT81" i="4"/>
  <c r="AP81" i="4"/>
  <c r="AO81" i="4"/>
  <c r="AW81" i="4"/>
  <c r="AS81" i="4"/>
  <c r="AX89" i="4"/>
  <c r="AX92" i="4"/>
  <c r="AX84" i="4"/>
  <c r="AV79" i="4"/>
  <c r="AR79" i="4"/>
  <c r="AU79" i="4"/>
  <c r="AT79" i="4"/>
  <c r="AP79" i="4"/>
  <c r="AS79" i="4"/>
  <c r="AW79" i="4"/>
  <c r="AO79" i="4"/>
  <c r="AV77" i="4"/>
  <c r="AR77" i="4"/>
  <c r="AU77" i="4"/>
  <c r="AT77" i="4"/>
  <c r="AP77" i="4"/>
  <c r="AO77" i="4"/>
  <c r="AW77" i="4"/>
  <c r="AS77" i="4"/>
  <c r="AX72" i="4"/>
  <c r="AV75" i="4"/>
  <c r="AR75" i="4"/>
  <c r="AU75" i="4"/>
  <c r="AT75" i="4"/>
  <c r="AP75" i="4"/>
  <c r="AS75" i="4"/>
  <c r="AW75" i="4"/>
  <c r="AO75" i="4"/>
  <c r="AV80" i="4"/>
  <c r="AR80" i="4"/>
  <c r="AU80" i="4"/>
  <c r="AT80" i="4"/>
  <c r="AP80" i="4"/>
  <c r="AO80" i="4"/>
  <c r="AW80" i="4"/>
  <c r="AS80" i="4"/>
  <c r="AX70" i="4"/>
  <c r="AW98" i="4"/>
  <c r="AS98" i="4"/>
  <c r="AO98" i="4"/>
  <c r="AV98" i="4"/>
  <c r="AR98" i="4"/>
  <c r="AU98" i="4"/>
  <c r="AT98" i="4"/>
  <c r="AP98" i="4"/>
  <c r="AW90" i="4"/>
  <c r="AS90" i="4"/>
  <c r="AO90" i="4"/>
  <c r="AV90" i="4"/>
  <c r="AR90" i="4"/>
  <c r="AU90" i="4"/>
  <c r="AT90" i="4"/>
  <c r="AP90" i="4"/>
  <c r="AV78" i="4"/>
  <c r="AR78" i="4"/>
  <c r="AU78" i="4"/>
  <c r="AT78" i="4"/>
  <c r="AP78" i="4"/>
  <c r="AW78" i="4"/>
  <c r="AS78" i="4"/>
  <c r="AO78" i="4"/>
  <c r="AV73" i="4"/>
  <c r="AR73" i="4"/>
  <c r="AX73" i="4" s="1"/>
  <c r="AU73" i="4"/>
  <c r="AT73" i="4"/>
  <c r="AP73" i="4"/>
  <c r="AW73" i="4"/>
  <c r="AO73" i="4"/>
  <c r="AS73" i="4"/>
  <c r="AX66" i="4"/>
  <c r="AX51" i="4"/>
  <c r="AV50" i="4"/>
  <c r="AR50" i="4"/>
  <c r="AX50" i="4" s="1"/>
  <c r="AU50" i="4"/>
  <c r="AT50" i="4"/>
  <c r="AP50" i="4"/>
  <c r="AO50" i="4"/>
  <c r="AW50" i="4"/>
  <c r="AS50" i="4"/>
  <c r="AV48" i="4"/>
  <c r="AR48" i="4"/>
  <c r="AX48" i="4" s="1"/>
  <c r="AU48" i="4"/>
  <c r="AT48" i="4"/>
  <c r="AP48" i="4"/>
  <c r="AO48" i="4"/>
  <c r="AW48" i="4"/>
  <c r="AS48" i="4"/>
  <c r="AV46" i="4"/>
  <c r="AR46" i="4"/>
  <c r="AX46" i="4" s="1"/>
  <c r="AU46" i="4"/>
  <c r="AT46" i="4"/>
  <c r="AP46" i="4"/>
  <c r="AO46" i="4"/>
  <c r="AW46" i="4"/>
  <c r="AS46" i="4"/>
  <c r="AV44" i="4"/>
  <c r="AR44" i="4"/>
  <c r="AX44" i="4" s="1"/>
  <c r="AT44" i="4"/>
  <c r="AP44" i="4"/>
  <c r="AS44" i="4"/>
  <c r="AW44" i="4"/>
  <c r="AO44" i="4"/>
  <c r="AU44" i="4"/>
  <c r="AV42" i="4"/>
  <c r="AR42" i="4"/>
  <c r="AX42" i="4" s="1"/>
  <c r="AT42" i="4"/>
  <c r="AP42" i="4"/>
  <c r="AU42" i="4"/>
  <c r="AW42" i="4"/>
  <c r="AS42" i="4"/>
  <c r="AO42" i="4"/>
  <c r="AT38" i="4"/>
  <c r="AP38" i="4"/>
  <c r="AW38" i="4"/>
  <c r="AS38" i="4"/>
  <c r="AO38" i="4"/>
  <c r="AU38" i="4"/>
  <c r="AV38" i="4"/>
  <c r="AR38" i="4"/>
  <c r="AX38" i="4" s="1"/>
  <c r="AW59" i="4"/>
  <c r="AS59" i="4"/>
  <c r="AO59" i="4"/>
  <c r="AV59" i="4"/>
  <c r="AR59" i="4"/>
  <c r="AU59" i="4"/>
  <c r="AT59" i="4"/>
  <c r="AP59" i="4"/>
  <c r="AT37" i="4"/>
  <c r="AP37" i="4"/>
  <c r="AW37" i="4"/>
  <c r="AS37" i="4"/>
  <c r="AO37" i="4"/>
  <c r="AV37" i="4"/>
  <c r="AR37" i="4"/>
  <c r="AU37" i="4"/>
  <c r="AT40" i="4"/>
  <c r="AP40" i="4"/>
  <c r="AW40" i="4"/>
  <c r="AS40" i="4"/>
  <c r="AO40" i="4"/>
  <c r="AU40" i="4"/>
  <c r="AV40" i="4"/>
  <c r="AR40" i="4"/>
  <c r="AX40" i="4" s="1"/>
  <c r="AV41" i="4"/>
  <c r="AR41" i="4"/>
  <c r="AX41" i="4" s="1"/>
  <c r="AT41" i="4"/>
  <c r="AW41" i="4"/>
  <c r="AP41" i="4"/>
  <c r="AU41" i="4"/>
  <c r="AO41" i="4"/>
  <c r="AS41" i="4"/>
  <c r="AW67" i="4"/>
  <c r="AS67" i="4"/>
  <c r="AO67" i="4"/>
  <c r="AV67" i="4"/>
  <c r="AR67" i="4"/>
  <c r="AU67" i="4"/>
  <c r="AT67" i="4"/>
  <c r="AP67" i="4"/>
  <c r="AW63" i="4"/>
  <c r="AS63" i="4"/>
  <c r="AO63" i="4"/>
  <c r="AV63" i="4"/>
  <c r="AR63" i="4"/>
  <c r="AU63" i="4"/>
  <c r="AT63" i="4"/>
  <c r="AP63" i="4"/>
  <c r="AT39" i="4"/>
  <c r="AP39" i="4"/>
  <c r="AU39" i="4"/>
  <c r="AW39" i="4"/>
  <c r="AS39" i="4"/>
  <c r="AO39" i="4"/>
  <c r="AV39" i="4"/>
  <c r="AR39" i="4"/>
  <c r="AX39" i="4" s="1"/>
  <c r="AX55" i="4"/>
  <c r="AX61" i="4"/>
  <c r="AW54" i="4"/>
  <c r="AS54" i="4"/>
  <c r="AO54" i="4"/>
  <c r="AV54" i="4"/>
  <c r="AR54" i="4"/>
  <c r="AT54" i="4"/>
  <c r="AP54" i="4"/>
  <c r="AU54" i="4"/>
  <c r="AV49" i="4"/>
  <c r="AR49" i="4"/>
  <c r="AU49" i="4"/>
  <c r="AT49" i="4"/>
  <c r="AP49" i="4"/>
  <c r="AO49" i="4"/>
  <c r="AW49" i="4"/>
  <c r="AS49" i="4"/>
  <c r="AV47" i="4"/>
  <c r="AR47" i="4"/>
  <c r="AU47" i="4"/>
  <c r="AT47" i="4"/>
  <c r="AP47" i="4"/>
  <c r="AO47" i="4"/>
  <c r="AW47" i="4"/>
  <c r="AS47" i="4"/>
  <c r="AV45" i="4"/>
  <c r="AR45" i="4"/>
  <c r="AU45" i="4"/>
  <c r="AT45" i="4"/>
  <c r="AP45" i="4"/>
  <c r="AO45" i="4"/>
  <c r="AW45" i="4"/>
  <c r="AS45" i="4"/>
  <c r="AV43" i="4"/>
  <c r="AR43" i="4"/>
  <c r="AX43" i="4" s="1"/>
  <c r="AT43" i="4"/>
  <c r="AP43" i="4"/>
  <c r="AS43" i="4"/>
  <c r="AU43" i="4"/>
  <c r="AW43" i="4"/>
  <c r="AO43" i="4"/>
  <c r="AC28" i="4"/>
  <c r="AC14" i="4"/>
  <c r="AC26" i="4"/>
  <c r="AC10" i="4"/>
  <c r="AC12" i="4"/>
  <c r="AC22" i="4"/>
  <c r="K80" i="2"/>
  <c r="K103" i="2"/>
  <c r="K26" i="2"/>
  <c r="K9" i="2"/>
  <c r="K10" i="2"/>
  <c r="K19" i="2"/>
  <c r="K33" i="2"/>
  <c r="K34" i="2"/>
  <c r="K42" i="2"/>
  <c r="K49" i="2"/>
  <c r="K56" i="2"/>
  <c r="K65" i="2"/>
  <c r="K66" i="2"/>
  <c r="K71" i="2"/>
  <c r="K72" i="2"/>
  <c r="K87" i="2"/>
  <c r="K91" i="2"/>
  <c r="K94" i="2"/>
  <c r="K106" i="2"/>
  <c r="I110" i="2"/>
  <c r="AC6" i="4"/>
  <c r="AJ9" i="4"/>
  <c r="AJ17" i="4"/>
  <c r="AJ25" i="4"/>
  <c r="AG30" i="4"/>
  <c r="AC30" i="4"/>
  <c r="AJ8" i="4"/>
  <c r="AC9" i="4"/>
  <c r="AG11" i="4"/>
  <c r="AC11" i="4"/>
  <c r="AJ16" i="4"/>
  <c r="AC17" i="4"/>
  <c r="AG19" i="4"/>
  <c r="AC19" i="4"/>
  <c r="AJ24" i="4"/>
  <c r="AC25" i="4"/>
  <c r="AG27" i="4"/>
  <c r="AC27" i="4"/>
  <c r="AD33" i="4"/>
  <c r="AC8" i="4"/>
  <c r="AJ13" i="4"/>
  <c r="AC16" i="4"/>
  <c r="AJ21" i="4"/>
  <c r="AC24" i="4"/>
  <c r="AC31" i="4"/>
  <c r="AJ6" i="4"/>
  <c r="AG7" i="4"/>
  <c r="AC7" i="4"/>
  <c r="AJ12" i="4"/>
  <c r="AC13" i="4"/>
  <c r="AG15" i="4"/>
  <c r="AC15" i="4"/>
  <c r="AJ20" i="4"/>
  <c r="AC21" i="4"/>
  <c r="AG23" i="4"/>
  <c r="AC23" i="4"/>
  <c r="AJ28" i="4"/>
  <c r="AC29" i="4"/>
  <c r="AG32" i="4"/>
  <c r="AC32" i="4"/>
  <c r="AJ36" i="4"/>
  <c r="AJ10" i="4"/>
  <c r="AJ14" i="4"/>
  <c r="AJ18" i="4"/>
  <c r="AJ22" i="4"/>
  <c r="AJ26" i="4"/>
  <c r="K25" i="2"/>
  <c r="K50" i="2"/>
  <c r="K55" i="2"/>
  <c r="K12" i="2"/>
  <c r="K20" i="2"/>
  <c r="K47" i="2"/>
  <c r="K102" i="2"/>
  <c r="N108" i="2"/>
  <c r="N100" i="2"/>
  <c r="N103" i="2"/>
  <c r="N95" i="2"/>
  <c r="L95" i="2" s="1"/>
  <c r="N106" i="2"/>
  <c r="N98" i="2"/>
  <c r="N90" i="2"/>
  <c r="N109" i="2"/>
  <c r="L109" i="2" s="1"/>
  <c r="N101" i="2"/>
  <c r="N93" i="2"/>
  <c r="N107" i="2"/>
  <c r="N99" i="2"/>
  <c r="N91" i="2"/>
  <c r="N102" i="2"/>
  <c r="N94" i="2"/>
  <c r="N80" i="2"/>
  <c r="N66" i="2"/>
  <c r="N58" i="2"/>
  <c r="N50" i="2"/>
  <c r="N42" i="2"/>
  <c r="N28" i="2"/>
  <c r="N20" i="2"/>
  <c r="N12" i="2"/>
  <c r="N7" i="2"/>
  <c r="N89" i="2"/>
  <c r="N83" i="2"/>
  <c r="N69" i="2"/>
  <c r="N61" i="2"/>
  <c r="N53" i="2"/>
  <c r="N45" i="2"/>
  <c r="N31" i="2"/>
  <c r="N23" i="2"/>
  <c r="N15" i="2"/>
  <c r="N88" i="2"/>
  <c r="N86" i="2"/>
  <c r="N72" i="2"/>
  <c r="L72" i="2" s="1"/>
  <c r="N64" i="2"/>
  <c r="N56" i="2"/>
  <c r="N48" i="2"/>
  <c r="N34" i="2"/>
  <c r="L34" i="2" s="1"/>
  <c r="N26" i="2"/>
  <c r="N18" i="2"/>
  <c r="N10" i="2"/>
  <c r="N104" i="2"/>
  <c r="N97" i="2"/>
  <c r="N96" i="2"/>
  <c r="N81" i="2"/>
  <c r="N67" i="2"/>
  <c r="N59" i="2"/>
  <c r="N51" i="2"/>
  <c r="N43" i="2"/>
  <c r="N29" i="2"/>
  <c r="N21" i="2"/>
  <c r="N13" i="2"/>
  <c r="N5" i="2"/>
  <c r="N105" i="2"/>
  <c r="N84" i="2"/>
  <c r="N70" i="2"/>
  <c r="N62" i="2"/>
  <c r="N54" i="2"/>
  <c r="N46" i="2"/>
  <c r="N32" i="2"/>
  <c r="N24" i="2"/>
  <c r="N16" i="2"/>
  <c r="L16" i="2" s="1"/>
  <c r="N8" i="2"/>
  <c r="L8" i="2" s="1"/>
  <c r="N49" i="2"/>
  <c r="N35" i="2"/>
  <c r="N79" i="2"/>
  <c r="N65" i="2"/>
  <c r="N57" i="2"/>
  <c r="N92" i="2"/>
  <c r="N87" i="2"/>
  <c r="N82" i="2"/>
  <c r="L82" i="2" s="1"/>
  <c r="N68" i="2"/>
  <c r="N60" i="2"/>
  <c r="N52" i="2"/>
  <c r="L52" i="2" s="1"/>
  <c r="N44" i="2"/>
  <c r="L44" i="2" s="1"/>
  <c r="N30" i="2"/>
  <c r="N22" i="2"/>
  <c r="N14" i="2"/>
  <c r="L14" i="2" s="1"/>
  <c r="N85" i="2"/>
  <c r="C5" i="1"/>
  <c r="N19" i="2"/>
  <c r="N27" i="2"/>
  <c r="N25" i="2"/>
  <c r="N9" i="2"/>
  <c r="N6" i="2"/>
  <c r="C4" i="1"/>
  <c r="N71" i="2"/>
  <c r="N63" i="2"/>
  <c r="N55" i="2"/>
  <c r="N47" i="2"/>
  <c r="N33" i="2"/>
  <c r="L33" i="2" s="1"/>
  <c r="N17" i="2"/>
  <c r="N11" i="2"/>
  <c r="H36" i="2"/>
  <c r="M105" i="2"/>
  <c r="M108" i="2"/>
  <c r="M100" i="2"/>
  <c r="L100" i="2" s="1"/>
  <c r="M92" i="2"/>
  <c r="L92" i="2" s="1"/>
  <c r="M103" i="2"/>
  <c r="L103" i="2" s="1"/>
  <c r="M95" i="2"/>
  <c r="M87" i="2"/>
  <c r="M106" i="2"/>
  <c r="M98" i="2"/>
  <c r="L98" i="2" s="1"/>
  <c r="M90" i="2"/>
  <c r="M104" i="2"/>
  <c r="M96" i="2"/>
  <c r="L96" i="2" s="1"/>
  <c r="M88" i="2"/>
  <c r="L88" i="2" s="1"/>
  <c r="M107" i="2"/>
  <c r="L107" i="2" s="1"/>
  <c r="M99" i="2"/>
  <c r="M91" i="2"/>
  <c r="M85" i="2"/>
  <c r="L85" i="2" s="1"/>
  <c r="M71" i="2"/>
  <c r="M63" i="2"/>
  <c r="L63" i="2" s="1"/>
  <c r="M55" i="2"/>
  <c r="L55" i="2" s="1"/>
  <c r="M47" i="2"/>
  <c r="M33" i="2"/>
  <c r="M25" i="2"/>
  <c r="M17" i="2"/>
  <c r="L17" i="2" s="1"/>
  <c r="M9" i="2"/>
  <c r="L9" i="2" s="1"/>
  <c r="M80" i="2"/>
  <c r="M66" i="2"/>
  <c r="M58" i="2"/>
  <c r="L58" i="2" s="1"/>
  <c r="M50" i="2"/>
  <c r="L50" i="2" s="1"/>
  <c r="M42" i="2"/>
  <c r="M28" i="2"/>
  <c r="M20" i="2"/>
  <c r="L20" i="2" s="1"/>
  <c r="M12" i="2"/>
  <c r="M89" i="2"/>
  <c r="M83" i="2"/>
  <c r="L83" i="2" s="1"/>
  <c r="M69" i="2"/>
  <c r="L69" i="2" s="1"/>
  <c r="M61" i="2"/>
  <c r="M53" i="2"/>
  <c r="M45" i="2"/>
  <c r="M31" i="2"/>
  <c r="M23" i="2"/>
  <c r="M15" i="2"/>
  <c r="M7" i="2"/>
  <c r="M101" i="2"/>
  <c r="L101" i="2" s="1"/>
  <c r="M86" i="2"/>
  <c r="L86" i="2" s="1"/>
  <c r="M72" i="2"/>
  <c r="M64" i="2"/>
  <c r="M56" i="2"/>
  <c r="L56" i="2" s="1"/>
  <c r="M48" i="2"/>
  <c r="M34" i="2"/>
  <c r="M26" i="2"/>
  <c r="M18" i="2"/>
  <c r="L18" i="2" s="1"/>
  <c r="M10" i="2"/>
  <c r="L10" i="2" s="1"/>
  <c r="M102" i="2"/>
  <c r="L102" i="2" s="1"/>
  <c r="M97" i="2"/>
  <c r="M81" i="2"/>
  <c r="M67" i="2"/>
  <c r="M59" i="2"/>
  <c r="M51" i="2"/>
  <c r="L51" i="2" s="1"/>
  <c r="M43" i="2"/>
  <c r="L43" i="2" s="1"/>
  <c r="M29" i="2"/>
  <c r="M21" i="2"/>
  <c r="M13" i="2"/>
  <c r="L13" i="2" s="1"/>
  <c r="M5" i="2"/>
  <c r="M84" i="2"/>
  <c r="L84" i="2" s="1"/>
  <c r="M70" i="2"/>
  <c r="L70" i="2" s="1"/>
  <c r="M62" i="2"/>
  <c r="L62" i="2" s="1"/>
  <c r="M54" i="2"/>
  <c r="L54" i="2" s="1"/>
  <c r="M46" i="2"/>
  <c r="L46" i="2" s="1"/>
  <c r="M94" i="2"/>
  <c r="M93" i="2"/>
  <c r="L93" i="2" s="1"/>
  <c r="M79" i="2"/>
  <c r="M65" i="2"/>
  <c r="L65" i="2" s="1"/>
  <c r="M57" i="2"/>
  <c r="L57" i="2" s="1"/>
  <c r="M49" i="2"/>
  <c r="L49" i="2" s="1"/>
  <c r="M35" i="2"/>
  <c r="L35" i="2" s="1"/>
  <c r="M27" i="2"/>
  <c r="M19" i="2"/>
  <c r="L19" i="2" s="1"/>
  <c r="M11" i="2"/>
  <c r="K81" i="2"/>
  <c r="K93" i="2"/>
  <c r="K15" i="2"/>
  <c r="K67" i="2"/>
  <c r="J36" i="2"/>
  <c r="K29" i="2"/>
  <c r="K31" i="2"/>
  <c r="K5" i="2"/>
  <c r="L25" i="2"/>
  <c r="M30" i="2"/>
  <c r="L30" i="2" s="1"/>
  <c r="M32" i="2"/>
  <c r="L32" i="2" s="1"/>
  <c r="K92" i="2"/>
  <c r="J73" i="2"/>
  <c r="K43" i="2"/>
  <c r="K51" i="2"/>
  <c r="K23" i="2"/>
  <c r="L45" i="2"/>
  <c r="K13" i="2"/>
  <c r="K59" i="2"/>
  <c r="C9" i="1"/>
  <c r="C10" i="1" s="1"/>
  <c r="C12" i="1" s="1"/>
  <c r="K21" i="2"/>
  <c r="I4" i="1"/>
  <c r="M6" i="2"/>
  <c r="K7" i="2"/>
  <c r="L21" i="2"/>
  <c r="M22" i="2"/>
  <c r="L22" i="2" s="1"/>
  <c r="M24" i="2"/>
  <c r="R36" i="2"/>
  <c r="Q36" i="2"/>
  <c r="I36" i="2"/>
  <c r="L60" i="2"/>
  <c r="L68" i="2"/>
  <c r="K108" i="2"/>
  <c r="K98" i="2"/>
  <c r="K45" i="2"/>
  <c r="K53" i="2"/>
  <c r="K61" i="2"/>
  <c r="K69" i="2"/>
  <c r="K83" i="2"/>
  <c r="K88" i="2"/>
  <c r="K96" i="2"/>
  <c r="K101" i="2"/>
  <c r="AM36" i="4"/>
  <c r="AK36" i="4" s="1"/>
  <c r="AM35" i="4"/>
  <c r="AK35" i="4" s="1"/>
  <c r="AM34" i="4"/>
  <c r="AK34" i="4" s="1"/>
  <c r="AM33" i="4"/>
  <c r="AK33" i="4" s="1"/>
  <c r="AM32" i="4"/>
  <c r="AK32" i="4" s="1"/>
  <c r="AM31" i="4"/>
  <c r="AK31" i="4" s="1"/>
  <c r="AM30" i="4"/>
  <c r="AK30" i="4" s="1"/>
  <c r="AM29" i="4"/>
  <c r="AK29" i="4" s="1"/>
  <c r="AM28" i="4"/>
  <c r="AK28" i="4" s="1"/>
  <c r="AM27" i="4"/>
  <c r="AK27" i="4" s="1"/>
  <c r="AM26" i="4"/>
  <c r="AK26" i="4" s="1"/>
  <c r="AM25" i="4"/>
  <c r="AK25" i="4" s="1"/>
  <c r="AM24" i="4"/>
  <c r="AK24" i="4" s="1"/>
  <c r="AM23" i="4"/>
  <c r="AK23" i="4" s="1"/>
  <c r="AM22" i="4"/>
  <c r="AK22" i="4" s="1"/>
  <c r="AM21" i="4"/>
  <c r="AK21" i="4" s="1"/>
  <c r="AM20" i="4"/>
  <c r="AK20" i="4" s="1"/>
  <c r="AM19" i="4"/>
  <c r="AK19" i="4" s="1"/>
  <c r="AM18" i="4"/>
  <c r="AK18" i="4" s="1"/>
  <c r="AM17" i="4"/>
  <c r="AK17" i="4" s="1"/>
  <c r="AM16" i="4"/>
  <c r="AK16" i="4" s="1"/>
  <c r="AM15" i="4"/>
  <c r="AK15" i="4" s="1"/>
  <c r="AM14" i="4"/>
  <c r="AK14" i="4" s="1"/>
  <c r="AM13" i="4"/>
  <c r="AK13" i="4" s="1"/>
  <c r="AM12" i="4"/>
  <c r="AK12" i="4" s="1"/>
  <c r="AM11" i="4"/>
  <c r="AK11" i="4" s="1"/>
  <c r="AM10" i="4"/>
  <c r="AK10" i="4" s="1"/>
  <c r="AM9" i="4"/>
  <c r="AK9" i="4" s="1"/>
  <c r="AM8" i="4"/>
  <c r="AK8" i="4" s="1"/>
  <c r="AM7" i="4"/>
  <c r="AK7" i="4" s="1"/>
  <c r="AM6" i="4"/>
  <c r="H110" i="2"/>
  <c r="L89" i="2"/>
  <c r="K100" i="2"/>
  <c r="K14" i="2"/>
  <c r="K22" i="2"/>
  <c r="K30" i="2"/>
  <c r="K44" i="2"/>
  <c r="K52" i="2"/>
  <c r="K60" i="2"/>
  <c r="K68" i="2"/>
  <c r="J110" i="2"/>
  <c r="K82" i="2"/>
  <c r="K6" i="2"/>
  <c r="K79" i="2"/>
  <c r="AJ29" i="4"/>
  <c r="AJ30" i="4"/>
  <c r="AJ31" i="4"/>
  <c r="AJ32" i="4"/>
  <c r="K109" i="2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K89" i="2"/>
  <c r="AG33" i="4"/>
  <c r="AD34" i="4"/>
  <c r="AC34" i="4"/>
  <c r="AD35" i="4"/>
  <c r="AC35" i="4"/>
  <c r="AG6" i="4"/>
  <c r="AJ33" i="4"/>
  <c r="AC36" i="4"/>
  <c r="AX128" i="4" l="1"/>
  <c r="AX124" i="4"/>
  <c r="AX78" i="4"/>
  <c r="AX90" i="4"/>
  <c r="AX98" i="4"/>
  <c r="AX80" i="4"/>
  <c r="AX75" i="4"/>
  <c r="AX81" i="4"/>
  <c r="AX76" i="4"/>
  <c r="AX74" i="4"/>
  <c r="AX77" i="4"/>
  <c r="AX79" i="4"/>
  <c r="AX63" i="4"/>
  <c r="AX67" i="4"/>
  <c r="AX59" i="4"/>
  <c r="AX45" i="4"/>
  <c r="AX47" i="4"/>
  <c r="AX49" i="4"/>
  <c r="AX54" i="4"/>
  <c r="AX37" i="4"/>
  <c r="L27" i="2"/>
  <c r="L29" i="2"/>
  <c r="L67" i="2"/>
  <c r="L23" i="2"/>
  <c r="L61" i="2"/>
  <c r="L47" i="2"/>
  <c r="L105" i="2"/>
  <c r="L59" i="2"/>
  <c r="L64" i="2"/>
  <c r="L15" i="2"/>
  <c r="L53" i="2"/>
  <c r="L108" i="2"/>
  <c r="L91" i="2"/>
  <c r="L97" i="2"/>
  <c r="L26" i="2"/>
  <c r="L7" i="2"/>
  <c r="L28" i="2"/>
  <c r="L66" i="2"/>
  <c r="L99" i="2"/>
  <c r="L104" i="2"/>
  <c r="P104" i="2" s="1"/>
  <c r="L6" i="2"/>
  <c r="N36" i="2"/>
  <c r="C35" i="1" s="1"/>
  <c r="L81" i="2"/>
  <c r="L48" i="2"/>
  <c r="L31" i="2"/>
  <c r="L106" i="2"/>
  <c r="K73" i="2"/>
  <c r="L80" i="2"/>
  <c r="L71" i="2"/>
  <c r="AN13" i="4"/>
  <c r="AL13" i="4"/>
  <c r="AN21" i="4"/>
  <c r="AL21" i="4"/>
  <c r="AN29" i="4"/>
  <c r="AL29" i="4"/>
  <c r="AN30" i="4"/>
  <c r="AL30" i="4"/>
  <c r="AN7" i="4"/>
  <c r="AL7" i="4"/>
  <c r="AN15" i="4"/>
  <c r="AL15" i="4"/>
  <c r="AN23" i="4"/>
  <c r="AL23" i="4"/>
  <c r="AN31" i="4"/>
  <c r="AL31" i="4"/>
  <c r="L90" i="2"/>
  <c r="AN8" i="4"/>
  <c r="AL8" i="4"/>
  <c r="AN16" i="4"/>
  <c r="AL16" i="4"/>
  <c r="AN24" i="4"/>
  <c r="AL24" i="4"/>
  <c r="AN32" i="4"/>
  <c r="AL32" i="4"/>
  <c r="AN33" i="4"/>
  <c r="AL33" i="4"/>
  <c r="L12" i="2"/>
  <c r="AK6" i="4"/>
  <c r="AN9" i="4"/>
  <c r="AL9" i="4"/>
  <c r="AN17" i="4"/>
  <c r="AL17" i="4"/>
  <c r="AN25" i="4"/>
  <c r="AL25" i="4"/>
  <c r="AN34" i="4"/>
  <c r="AL34" i="4"/>
  <c r="L24" i="2"/>
  <c r="L5" i="2"/>
  <c r="L36" i="2" s="1"/>
  <c r="C33" i="1" s="1"/>
  <c r="M110" i="2"/>
  <c r="L79" i="2"/>
  <c r="M36" i="2"/>
  <c r="C34" i="1" s="1"/>
  <c r="N110" i="2"/>
  <c r="N73" i="2"/>
  <c r="K36" i="2"/>
  <c r="C32" i="1" s="1"/>
  <c r="AN10" i="4"/>
  <c r="AL10" i="4"/>
  <c r="AN18" i="4"/>
  <c r="AL18" i="4"/>
  <c r="AN26" i="4"/>
  <c r="AL26" i="4"/>
  <c r="AN35" i="4"/>
  <c r="AL35" i="4"/>
  <c r="L11" i="2"/>
  <c r="L87" i="2"/>
  <c r="AN22" i="4"/>
  <c r="AL22" i="4"/>
  <c r="AN11" i="4"/>
  <c r="AL11" i="4"/>
  <c r="AN19" i="4"/>
  <c r="AL19" i="4"/>
  <c r="AN27" i="4"/>
  <c r="AL27" i="4"/>
  <c r="AN36" i="4"/>
  <c r="AL36" i="4"/>
  <c r="C11" i="1"/>
  <c r="I9" i="1"/>
  <c r="F9" i="1"/>
  <c r="L94" i="2"/>
  <c r="P94" i="2" s="1"/>
  <c r="M73" i="2"/>
  <c r="L42" i="2"/>
  <c r="O103" i="2"/>
  <c r="P103" i="2" s="1"/>
  <c r="O106" i="2"/>
  <c r="P106" i="2" s="1"/>
  <c r="O98" i="2"/>
  <c r="P98" i="2" s="1"/>
  <c r="O90" i="2"/>
  <c r="O109" i="2"/>
  <c r="P109" i="2" s="1"/>
  <c r="O101" i="2"/>
  <c r="P101" i="2" s="1"/>
  <c r="O93" i="2"/>
  <c r="P93" i="2" s="1"/>
  <c r="O104" i="2"/>
  <c r="O96" i="2"/>
  <c r="P96" i="2" s="1"/>
  <c r="O88" i="2"/>
  <c r="P88" i="2" s="1"/>
  <c r="O102" i="2"/>
  <c r="P102" i="2" s="1"/>
  <c r="O94" i="2"/>
  <c r="O105" i="2"/>
  <c r="P105" i="2" s="1"/>
  <c r="O97" i="2"/>
  <c r="P97" i="2" s="1"/>
  <c r="O108" i="2"/>
  <c r="P108" i="2" s="1"/>
  <c r="O89" i="2"/>
  <c r="P89" i="2" s="1"/>
  <c r="O83" i="2"/>
  <c r="P83" i="2" s="1"/>
  <c r="O69" i="2"/>
  <c r="P69" i="2" s="1"/>
  <c r="O61" i="2"/>
  <c r="P61" i="2" s="1"/>
  <c r="O53" i="2"/>
  <c r="P53" i="2" s="1"/>
  <c r="O45" i="2"/>
  <c r="O31" i="2"/>
  <c r="P31" i="2" s="1"/>
  <c r="O23" i="2"/>
  <c r="P23" i="2" s="1"/>
  <c r="O15" i="2"/>
  <c r="P15" i="2" s="1"/>
  <c r="O7" i="2"/>
  <c r="O10" i="2"/>
  <c r="P10" i="2" s="1"/>
  <c r="O86" i="2"/>
  <c r="P86" i="2" s="1"/>
  <c r="O72" i="2"/>
  <c r="P72" i="2" s="1"/>
  <c r="O64" i="2"/>
  <c r="P64" i="2" s="1"/>
  <c r="O56" i="2"/>
  <c r="P56" i="2" s="1"/>
  <c r="O48" i="2"/>
  <c r="O34" i="2"/>
  <c r="P34" i="2" s="1"/>
  <c r="O26" i="2"/>
  <c r="P26" i="2" s="1"/>
  <c r="O18" i="2"/>
  <c r="P18" i="2" s="1"/>
  <c r="O100" i="2"/>
  <c r="P100" i="2" s="1"/>
  <c r="O99" i="2"/>
  <c r="O81" i="2"/>
  <c r="P81" i="2" s="1"/>
  <c r="O67" i="2"/>
  <c r="P67" i="2" s="1"/>
  <c r="O59" i="2"/>
  <c r="P59" i="2" s="1"/>
  <c r="O51" i="2"/>
  <c r="P51" i="2" s="1"/>
  <c r="O43" i="2"/>
  <c r="P43" i="2" s="1"/>
  <c r="O29" i="2"/>
  <c r="P29" i="2" s="1"/>
  <c r="O21" i="2"/>
  <c r="P21" i="2" s="1"/>
  <c r="O13" i="2"/>
  <c r="P13" i="2" s="1"/>
  <c r="O84" i="2"/>
  <c r="P84" i="2" s="1"/>
  <c r="O70" i="2"/>
  <c r="P70" i="2" s="1"/>
  <c r="O62" i="2"/>
  <c r="P62" i="2" s="1"/>
  <c r="O54" i="2"/>
  <c r="P54" i="2" s="1"/>
  <c r="O46" i="2"/>
  <c r="P46" i="2" s="1"/>
  <c r="O32" i="2"/>
  <c r="P32" i="2" s="1"/>
  <c r="O24" i="2"/>
  <c r="O16" i="2"/>
  <c r="P16" i="2" s="1"/>
  <c r="O8" i="2"/>
  <c r="P8" i="2" s="1"/>
  <c r="O107" i="2"/>
  <c r="P107" i="2" s="1"/>
  <c r="O95" i="2"/>
  <c r="P95" i="2" s="1"/>
  <c r="O79" i="2"/>
  <c r="O65" i="2"/>
  <c r="P65" i="2" s="1"/>
  <c r="O57" i="2"/>
  <c r="P57" i="2" s="1"/>
  <c r="O49" i="2"/>
  <c r="P49" i="2" s="1"/>
  <c r="O35" i="2"/>
  <c r="P35" i="2" s="1"/>
  <c r="O27" i="2"/>
  <c r="P27" i="2" s="1"/>
  <c r="O19" i="2"/>
  <c r="P19" i="2" s="1"/>
  <c r="O11" i="2"/>
  <c r="O44" i="2"/>
  <c r="P44" i="2" s="1"/>
  <c r="O92" i="2"/>
  <c r="P92" i="2" s="1"/>
  <c r="O87" i="2"/>
  <c r="O82" i="2"/>
  <c r="P82" i="2" s="1"/>
  <c r="O68" i="2"/>
  <c r="P68" i="2" s="1"/>
  <c r="O60" i="2"/>
  <c r="P60" i="2" s="1"/>
  <c r="O52" i="2"/>
  <c r="P52" i="2" s="1"/>
  <c r="O91" i="2"/>
  <c r="P91" i="2" s="1"/>
  <c r="O85" i="2"/>
  <c r="P85" i="2" s="1"/>
  <c r="O71" i="2"/>
  <c r="P71" i="2" s="1"/>
  <c r="O63" i="2"/>
  <c r="P63" i="2" s="1"/>
  <c r="O55" i="2"/>
  <c r="P55" i="2" s="1"/>
  <c r="O47" i="2"/>
  <c r="P47" i="2" s="1"/>
  <c r="O33" i="2"/>
  <c r="P33" i="2" s="1"/>
  <c r="O25" i="2"/>
  <c r="P25" i="2" s="1"/>
  <c r="O17" i="2"/>
  <c r="P17" i="2" s="1"/>
  <c r="O5" i="2"/>
  <c r="O30" i="2"/>
  <c r="P30" i="2" s="1"/>
  <c r="O28" i="2"/>
  <c r="P28" i="2" s="1"/>
  <c r="O80" i="2"/>
  <c r="O20" i="2"/>
  <c r="P20" i="2" s="1"/>
  <c r="O22" i="2"/>
  <c r="P22" i="2" s="1"/>
  <c r="O66" i="2"/>
  <c r="P66" i="2" s="1"/>
  <c r="O58" i="2"/>
  <c r="P58" i="2" s="1"/>
  <c r="O50" i="2"/>
  <c r="P50" i="2" s="1"/>
  <c r="O14" i="2"/>
  <c r="P14" i="2" s="1"/>
  <c r="O12" i="2"/>
  <c r="O9" i="2"/>
  <c r="P9" i="2" s="1"/>
  <c r="O42" i="2"/>
  <c r="O6" i="2"/>
  <c r="P6" i="2" s="1"/>
  <c r="AN14" i="4"/>
  <c r="AL14" i="4"/>
  <c r="K110" i="2"/>
  <c r="AN12" i="4"/>
  <c r="AL12" i="4"/>
  <c r="AN20" i="4"/>
  <c r="AL20" i="4"/>
  <c r="AN28" i="4"/>
  <c r="AL28" i="4"/>
  <c r="P45" i="2"/>
  <c r="P79" i="2"/>
  <c r="C31" i="1"/>
  <c r="P7" i="2" l="1"/>
  <c r="P99" i="2"/>
  <c r="P80" i="2"/>
  <c r="P48" i="2"/>
  <c r="AP28" i="4"/>
  <c r="AO28" i="4"/>
  <c r="AV28" i="4"/>
  <c r="AU28" i="4"/>
  <c r="AT28" i="4"/>
  <c r="AS28" i="4"/>
  <c r="O36" i="2"/>
  <c r="C36" i="1" s="1"/>
  <c r="O110" i="2"/>
  <c r="L73" i="2"/>
  <c r="P42" i="2"/>
  <c r="AP17" i="4"/>
  <c r="AO17" i="4"/>
  <c r="AV17" i="4"/>
  <c r="AU17" i="4"/>
  <c r="AT17" i="4"/>
  <c r="AS17" i="4"/>
  <c r="AP32" i="4"/>
  <c r="AW32" i="4"/>
  <c r="AO32" i="4"/>
  <c r="AV32" i="4"/>
  <c r="AU32" i="4"/>
  <c r="AT32" i="4"/>
  <c r="AS32" i="4"/>
  <c r="AP31" i="4"/>
  <c r="AO31" i="4"/>
  <c r="AV31" i="4"/>
  <c r="AU31" i="4"/>
  <c r="AT31" i="4"/>
  <c r="AS31" i="4"/>
  <c r="AP13" i="4"/>
  <c r="AO13" i="4"/>
  <c r="AV13" i="4"/>
  <c r="AU13" i="4"/>
  <c r="AT13" i="4"/>
  <c r="AS13" i="4"/>
  <c r="AP27" i="4"/>
  <c r="AW27" i="4"/>
  <c r="AO27" i="4"/>
  <c r="AV27" i="4"/>
  <c r="AU27" i="4"/>
  <c r="AT27" i="4"/>
  <c r="AS27" i="4"/>
  <c r="AP18" i="4"/>
  <c r="AW18" i="4"/>
  <c r="AO18" i="4"/>
  <c r="AV18" i="4"/>
  <c r="AU18" i="4"/>
  <c r="AT18" i="4"/>
  <c r="AS18" i="4"/>
  <c r="P24" i="2"/>
  <c r="AN6" i="4"/>
  <c r="AL6" i="4"/>
  <c r="AP20" i="4"/>
  <c r="AW20" i="4"/>
  <c r="AO20" i="4"/>
  <c r="AV20" i="4"/>
  <c r="AU20" i="4"/>
  <c r="AT20" i="4"/>
  <c r="AS20" i="4"/>
  <c r="AP14" i="4"/>
  <c r="AW14" i="4"/>
  <c r="AO14" i="4"/>
  <c r="AV14" i="4"/>
  <c r="AU14" i="4"/>
  <c r="AT14" i="4"/>
  <c r="AS14" i="4"/>
  <c r="AV34" i="4"/>
  <c r="AU34" i="4"/>
  <c r="AS34" i="4"/>
  <c r="AT34" i="4"/>
  <c r="AP34" i="4"/>
  <c r="AO34" i="4"/>
  <c r="AW34" i="4"/>
  <c r="AP9" i="4"/>
  <c r="AO9" i="4"/>
  <c r="AV9" i="4"/>
  <c r="AU9" i="4"/>
  <c r="AT9" i="4"/>
  <c r="AS9" i="4"/>
  <c r="AP24" i="4"/>
  <c r="AO24" i="4"/>
  <c r="AV24" i="4"/>
  <c r="AU24" i="4"/>
  <c r="AT24" i="4"/>
  <c r="AS24" i="4"/>
  <c r="AP23" i="4"/>
  <c r="AW23" i="4"/>
  <c r="AO23" i="4"/>
  <c r="AV23" i="4"/>
  <c r="AU23" i="4"/>
  <c r="AT23" i="4"/>
  <c r="AS23" i="4"/>
  <c r="AP30" i="4"/>
  <c r="AW30" i="4"/>
  <c r="AO30" i="4"/>
  <c r="AV30" i="4"/>
  <c r="AU30" i="4"/>
  <c r="AT30" i="4"/>
  <c r="AS30" i="4"/>
  <c r="AP26" i="4"/>
  <c r="AW26" i="4"/>
  <c r="AO26" i="4"/>
  <c r="AV26" i="4"/>
  <c r="AU26" i="4"/>
  <c r="AT26" i="4"/>
  <c r="AS26" i="4"/>
  <c r="AQ32" i="4"/>
  <c r="AR32" i="4" s="1"/>
  <c r="AQ31" i="4"/>
  <c r="AR31" i="4" s="1"/>
  <c r="AX31" i="4" s="1"/>
  <c r="AQ30" i="4"/>
  <c r="AR30" i="4" s="1"/>
  <c r="AQ29" i="4"/>
  <c r="AR29" i="4" s="1"/>
  <c r="AQ28" i="4"/>
  <c r="AR28" i="4" s="1"/>
  <c r="AQ27" i="4"/>
  <c r="AR27" i="4" s="1"/>
  <c r="AQ26" i="4"/>
  <c r="AR26" i="4" s="1"/>
  <c r="AQ25" i="4"/>
  <c r="AR25" i="4" s="1"/>
  <c r="AQ24" i="4"/>
  <c r="AR24" i="4" s="1"/>
  <c r="AX24" i="4" s="1"/>
  <c r="AQ23" i="4"/>
  <c r="AR23" i="4" s="1"/>
  <c r="AQ22" i="4"/>
  <c r="AR22" i="4" s="1"/>
  <c r="AQ21" i="4"/>
  <c r="AR21" i="4" s="1"/>
  <c r="AX21" i="4" s="1"/>
  <c r="AQ20" i="4"/>
  <c r="AR20" i="4" s="1"/>
  <c r="AQ19" i="4"/>
  <c r="AR19" i="4" s="1"/>
  <c r="AQ18" i="4"/>
  <c r="AR18" i="4" s="1"/>
  <c r="AQ17" i="4"/>
  <c r="AR17" i="4" s="1"/>
  <c r="AQ16" i="4"/>
  <c r="AQ15" i="4"/>
  <c r="AR15" i="4" s="1"/>
  <c r="AQ14" i="4"/>
  <c r="AR14" i="4" s="1"/>
  <c r="AQ13" i="4"/>
  <c r="AR13" i="4" s="1"/>
  <c r="AQ12" i="4"/>
  <c r="AQ11" i="4"/>
  <c r="AQ10" i="4"/>
  <c r="AR10" i="4" s="1"/>
  <c r="AQ9" i="4"/>
  <c r="AR9" i="4" s="1"/>
  <c r="AQ8" i="4"/>
  <c r="AQ7" i="4"/>
  <c r="AR7" i="4" s="1"/>
  <c r="AQ6" i="4"/>
  <c r="AQ35" i="4"/>
  <c r="AR35" i="4" s="1"/>
  <c r="AQ34" i="4"/>
  <c r="AR34" i="4" s="1"/>
  <c r="AQ33" i="4"/>
  <c r="AR33" i="4" s="1"/>
  <c r="AQ36" i="4"/>
  <c r="AR36" i="4" s="1"/>
  <c r="C38" i="1"/>
  <c r="C37" i="1"/>
  <c r="P5" i="2"/>
  <c r="AP19" i="4"/>
  <c r="AO19" i="4"/>
  <c r="AV19" i="4"/>
  <c r="AU19" i="4"/>
  <c r="AT19" i="4"/>
  <c r="AS19" i="4"/>
  <c r="AP22" i="4"/>
  <c r="AO22" i="4"/>
  <c r="AV22" i="4"/>
  <c r="AU22" i="4"/>
  <c r="AT22" i="4"/>
  <c r="AS22" i="4"/>
  <c r="AV35" i="4"/>
  <c r="AU35" i="4"/>
  <c r="AS35" i="4"/>
  <c r="AT35" i="4"/>
  <c r="AP35" i="4"/>
  <c r="AO35" i="4"/>
  <c r="AW35" i="4"/>
  <c r="AP10" i="4"/>
  <c r="AO10" i="4"/>
  <c r="AV10" i="4"/>
  <c r="AU10" i="4"/>
  <c r="AT10" i="4"/>
  <c r="AS10" i="4"/>
  <c r="P12" i="2"/>
  <c r="O73" i="2"/>
  <c r="F10" i="1"/>
  <c r="F12" i="1" s="1"/>
  <c r="P87" i="2"/>
  <c r="AP16" i="4"/>
  <c r="AW16" i="4"/>
  <c r="AO16" i="4"/>
  <c r="AV16" i="4"/>
  <c r="AU16" i="4"/>
  <c r="AT16" i="4"/>
  <c r="AS16" i="4"/>
  <c r="AR16" i="4"/>
  <c r="AP15" i="4"/>
  <c r="AW15" i="4"/>
  <c r="AO15" i="4"/>
  <c r="AV15" i="4"/>
  <c r="AU15" i="4"/>
  <c r="AT15" i="4"/>
  <c r="AS15" i="4"/>
  <c r="AP29" i="4"/>
  <c r="AW29" i="4"/>
  <c r="AO29" i="4"/>
  <c r="AV29" i="4"/>
  <c r="AU29" i="4"/>
  <c r="AT29" i="4"/>
  <c r="AS29" i="4"/>
  <c r="P36" i="2"/>
  <c r="I10" i="1"/>
  <c r="I12" i="1" s="1"/>
  <c r="AV36" i="4"/>
  <c r="AU36" i="4"/>
  <c r="AT36" i="4"/>
  <c r="AS36" i="4"/>
  <c r="AP36" i="4"/>
  <c r="AO36" i="4"/>
  <c r="AP11" i="4"/>
  <c r="AO11" i="4"/>
  <c r="AV11" i="4"/>
  <c r="AU11" i="4"/>
  <c r="AT11" i="4"/>
  <c r="AS11" i="4"/>
  <c r="AR11" i="4"/>
  <c r="P11" i="2"/>
  <c r="L110" i="2"/>
  <c r="AP12" i="4"/>
  <c r="AW12" i="4"/>
  <c r="AO12" i="4"/>
  <c r="AV12" i="4"/>
  <c r="AU12" i="4"/>
  <c r="AT12" i="4"/>
  <c r="AS12" i="4"/>
  <c r="AR12" i="4"/>
  <c r="AP25" i="4"/>
  <c r="AW25" i="4"/>
  <c r="AO25" i="4"/>
  <c r="AV25" i="4"/>
  <c r="AU25" i="4"/>
  <c r="AT25" i="4"/>
  <c r="AS25" i="4"/>
  <c r="AU33" i="4"/>
  <c r="AS33" i="4"/>
  <c r="AV33" i="4"/>
  <c r="AT33" i="4"/>
  <c r="AP33" i="4"/>
  <c r="AO33" i="4"/>
  <c r="AP8" i="4"/>
  <c r="AW8" i="4"/>
  <c r="AO8" i="4"/>
  <c r="AV8" i="4"/>
  <c r="AU8" i="4"/>
  <c r="AT8" i="4"/>
  <c r="AS8" i="4"/>
  <c r="AR8" i="4"/>
  <c r="P90" i="2"/>
  <c r="AP7" i="4"/>
  <c r="AW7" i="4"/>
  <c r="AO7" i="4"/>
  <c r="AV7" i="4"/>
  <c r="AU7" i="4"/>
  <c r="AT7" i="4"/>
  <c r="AS7" i="4"/>
  <c r="AP21" i="4"/>
  <c r="AW21" i="4"/>
  <c r="AO21" i="4"/>
  <c r="AV21" i="4"/>
  <c r="AU21" i="4"/>
  <c r="AT21" i="4"/>
  <c r="AS21" i="4"/>
  <c r="AX19" i="4" l="1"/>
  <c r="AX20" i="4"/>
  <c r="AX18" i="4"/>
  <c r="AX22" i="4"/>
  <c r="AX26" i="4"/>
  <c r="AX30" i="4"/>
  <c r="AX16" i="4"/>
  <c r="AX29" i="4"/>
  <c r="AX35" i="4"/>
  <c r="AX10" i="4"/>
  <c r="AX33" i="4"/>
  <c r="AX14" i="4"/>
  <c r="AX7" i="4"/>
  <c r="AX15" i="4"/>
  <c r="AX11" i="4"/>
  <c r="AX32" i="4"/>
  <c r="AX34" i="4"/>
  <c r="P110" i="2"/>
  <c r="AW11" i="4"/>
  <c r="AX36" i="4"/>
  <c r="AW22" i="4"/>
  <c r="AW19" i="4"/>
  <c r="AX28" i="4"/>
  <c r="AW9" i="4"/>
  <c r="AW13" i="4"/>
  <c r="AW17" i="4"/>
  <c r="AX27" i="4"/>
  <c r="AX8" i="4"/>
  <c r="AW33" i="4"/>
  <c r="AX25" i="4"/>
  <c r="AW36" i="4"/>
  <c r="AW10" i="4"/>
  <c r="AX9" i="4"/>
  <c r="AX13" i="4"/>
  <c r="AX17" i="4"/>
  <c r="AW24" i="4"/>
  <c r="AW31" i="4"/>
  <c r="AX23" i="4"/>
  <c r="P73" i="2"/>
  <c r="AW28" i="4"/>
  <c r="F11" i="1"/>
  <c r="AX12" i="4"/>
  <c r="AP6" i="4"/>
  <c r="AW6" i="4"/>
  <c r="AO6" i="4"/>
  <c r="AV6" i="4"/>
  <c r="AU6" i="4"/>
  <c r="AT6" i="4"/>
  <c r="AS6" i="4"/>
  <c r="AR6" i="4"/>
  <c r="I11" i="1"/>
  <c r="C39" i="1"/>
  <c r="AX6" i="4" l="1"/>
</calcChain>
</file>

<file path=xl/sharedStrings.xml><?xml version="1.0" encoding="utf-8"?>
<sst xmlns="http://schemas.openxmlformats.org/spreadsheetml/2006/main" count="400" uniqueCount="217">
  <si>
    <t>MÊS</t>
  </si>
  <si>
    <t>DATA</t>
  </si>
  <si>
    <t>INVESTIMENTO</t>
  </si>
  <si>
    <t>KIT 1</t>
  </si>
  <si>
    <t>KIT 2</t>
  </si>
  <si>
    <t>KIT 3</t>
  </si>
  <si>
    <t>FRETE</t>
  </si>
  <si>
    <t>VENDAS</t>
  </si>
  <si>
    <t>CPA</t>
  </si>
  <si>
    <t>FATURAMENTO</t>
  </si>
  <si>
    <t>PLATAFORMA</t>
  </si>
  <si>
    <t xml:space="preserve">IMPOSTO </t>
  </si>
  <si>
    <t>PRODUTO</t>
  </si>
  <si>
    <t>IOF</t>
  </si>
  <si>
    <t>MC</t>
  </si>
  <si>
    <t>MC %</t>
  </si>
  <si>
    <t>BOLETOS</t>
  </si>
  <si>
    <t>COMPENSADOS</t>
  </si>
  <si>
    <t>ROI %</t>
  </si>
  <si>
    <t>ROAS %</t>
  </si>
  <si>
    <t>TAXA</t>
  </si>
  <si>
    <t>VALOR VENDA</t>
  </si>
  <si>
    <t>IMPOSTO</t>
  </si>
  <si>
    <t>TOTAL</t>
  </si>
  <si>
    <t>MES</t>
  </si>
  <si>
    <t>IOF ALIEXPRESS</t>
  </si>
  <si>
    <t>BREAKEVEN</t>
  </si>
  <si>
    <t>PREÇO DE TABELA</t>
  </si>
  <si>
    <t>DESCONTO</t>
  </si>
  <si>
    <t>PREÇO</t>
  </si>
  <si>
    <t>DOLAR</t>
  </si>
  <si>
    <t>PRODUTO $</t>
  </si>
  <si>
    <t>FRETE $</t>
  </si>
  <si>
    <t>TRÁFEGO</t>
  </si>
  <si>
    <t xml:space="preserve">IOF </t>
  </si>
  <si>
    <t>TEMPLATE</t>
  </si>
  <si>
    <t>%BOLETOS</t>
  </si>
  <si>
    <t>TICKET MÉDIO</t>
  </si>
  <si>
    <t>PLATAFORMA - TM</t>
  </si>
  <si>
    <t>IMPOSTO - TM</t>
  </si>
  <si>
    <t>PRODUTO - TM</t>
  </si>
  <si>
    <t>IMPRESSÕES</t>
  </si>
  <si>
    <t>FRETE - TM</t>
  </si>
  <si>
    <t>CPM</t>
  </si>
  <si>
    <t>IOF - TM</t>
  </si>
  <si>
    <t>VIDEO 95%</t>
  </si>
  <si>
    <t>TRAFEGO - TM</t>
  </si>
  <si>
    <t>CUSTO - VIDEO 95%</t>
  </si>
  <si>
    <t>CTR - VIDEO 95%</t>
  </si>
  <si>
    <t>CLIQUE NO LINK</t>
  </si>
  <si>
    <t>CUSTO - CLIQUE</t>
  </si>
  <si>
    <t>CTR - CLIQUES NO LINK</t>
  </si>
  <si>
    <t>VIEW CONTENT</t>
  </si>
  <si>
    <t>CUSTO - VIEW CONTENT</t>
  </si>
  <si>
    <t>MC - TM</t>
  </si>
  <si>
    <t>CTR - VIEW CONTENT</t>
  </si>
  <si>
    <t>ADD TO CART</t>
  </si>
  <si>
    <t>CUSTO - ADD TO CART</t>
  </si>
  <si>
    <t>CTR - ADD TO CART</t>
  </si>
  <si>
    <t>BREAKEVEN - TM</t>
  </si>
  <si>
    <t>INITIATE CHECKOUT</t>
  </si>
  <si>
    <t>CUSTO - CHECKOUT</t>
  </si>
  <si>
    <t>CTR - CHECKOUT</t>
  </si>
  <si>
    <t>CONTATO</t>
  </si>
  <si>
    <t>CUSTO - CONTATO</t>
  </si>
  <si>
    <t>CTR - CONTATO</t>
  </si>
  <si>
    <t>CUSTO - FRETE</t>
  </si>
  <si>
    <t>CTR - FRETE</t>
  </si>
  <si>
    <t>CONVERSÃO</t>
  </si>
  <si>
    <t>CUSTO - CONVERSÃO</t>
  </si>
  <si>
    <t>CTR - CONVERSÃO</t>
  </si>
  <si>
    <t>CARTÃO</t>
  </si>
  <si>
    <t>CUSTO - CARTÃO</t>
  </si>
  <si>
    <t>CTR - CARTÃO</t>
  </si>
  <si>
    <t>BOLETO IMPRESSO</t>
  </si>
  <si>
    <t>CUSTO - BOLETO IMPRESSO</t>
  </si>
  <si>
    <t>CTR - BOLETO IMPRESSO</t>
  </si>
  <si>
    <t>BOLETOS COMPENSADOS</t>
  </si>
  <si>
    <t>CUSTO - BOLETO COMPENSADO</t>
  </si>
  <si>
    <t>CTR - BOLETO COMPENSADO</t>
  </si>
  <si>
    <t>CUSTO - VENDA</t>
  </si>
  <si>
    <t>CTR - VENDAS</t>
  </si>
  <si>
    <t>NOME</t>
  </si>
  <si>
    <t>CONTA</t>
  </si>
  <si>
    <t>FAN PAGE</t>
  </si>
  <si>
    <t>BUSINESS MANAGER</t>
  </si>
  <si>
    <t>VEICULAÇÃO</t>
  </si>
  <si>
    <t>GASTO</t>
  </si>
  <si>
    <t>CONVERSÕES</t>
  </si>
  <si>
    <t>C1</t>
  </si>
  <si>
    <t>PÚBLICO</t>
  </si>
  <si>
    <t>EXCLUSÃO</t>
  </si>
  <si>
    <t>DEMOGRÁFICO</t>
  </si>
  <si>
    <t>TAMANHO</t>
  </si>
  <si>
    <t>POSICIONAMENTO</t>
  </si>
  <si>
    <t>STATUS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</si>
  <si>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</si>
  <si>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</si>
  <si>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</si>
  <si>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</si>
  <si>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</si>
  <si>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</si>
  <si>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</si>
  <si>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</si>
  <si>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</si>
  <si>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</si>
  <si>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</si>
  <si>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</si>
  <si>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</si>
  <si>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</si>
  <si>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</si>
  <si>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</si>
  <si>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</si>
  <si>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</si>
  <si>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</si>
  <si>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</si>
  <si>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</si>
  <si>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</si>
  <si>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</si>
  <si>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</si>
  <si>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</si>
  <si>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AUDIENCIA</t>
  </si>
  <si>
    <t>P26</t>
  </si>
  <si>
    <t>P27</t>
  </si>
  <si>
    <t>P28</t>
  </si>
  <si>
    <t>P29</t>
  </si>
  <si>
    <t>A1</t>
  </si>
  <si>
    <t>P30</t>
  </si>
  <si>
    <t>P31</t>
  </si>
  <si>
    <t>P32</t>
  </si>
  <si>
    <t>A2</t>
  </si>
  <si>
    <t>P33</t>
  </si>
  <si>
    <t>A3</t>
  </si>
  <si>
    <t>P34</t>
  </si>
  <si>
    <t>A4</t>
  </si>
  <si>
    <t>A5</t>
  </si>
  <si>
    <t>A6</t>
  </si>
  <si>
    <t>P35</t>
  </si>
  <si>
    <t>A7</t>
  </si>
  <si>
    <t>A8</t>
  </si>
  <si>
    <t>P36</t>
  </si>
  <si>
    <t>A9</t>
  </si>
  <si>
    <t>P37</t>
  </si>
  <si>
    <t>A10</t>
  </si>
  <si>
    <t>A11</t>
  </si>
  <si>
    <t>P38</t>
  </si>
  <si>
    <t>A12</t>
  </si>
  <si>
    <t>P39</t>
  </si>
  <si>
    <t>P40</t>
  </si>
  <si>
    <t>P41</t>
  </si>
  <si>
    <t>A13</t>
  </si>
  <si>
    <t>P42</t>
  </si>
  <si>
    <t>P43</t>
  </si>
  <si>
    <t>A14</t>
  </si>
  <si>
    <t>A15</t>
  </si>
  <si>
    <t>P44</t>
  </si>
  <si>
    <t>P45</t>
  </si>
  <si>
    <t>P46</t>
  </si>
  <si>
    <t>P47</t>
  </si>
  <si>
    <t>A16</t>
  </si>
  <si>
    <t>P48</t>
  </si>
  <si>
    <t>A17</t>
  </si>
  <si>
    <t>P49</t>
  </si>
  <si>
    <t>A18</t>
  </si>
  <si>
    <t>P50</t>
  </si>
  <si>
    <t>A19</t>
  </si>
  <si>
    <t>P51</t>
  </si>
  <si>
    <t>A20</t>
  </si>
  <si>
    <t>P52</t>
  </si>
  <si>
    <t>A21</t>
  </si>
  <si>
    <t>P53</t>
  </si>
  <si>
    <t>P54</t>
  </si>
  <si>
    <t>P55</t>
  </si>
  <si>
    <t>P56</t>
  </si>
  <si>
    <t>P57</t>
  </si>
  <si>
    <t>P58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</si>
  <si>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</si>
  <si>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</si>
  <si>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</si>
  <si>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</si>
  <si>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</si>
  <si>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</si>
  <si>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</si>
  <si>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</si>
  <si>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</si>
  <si>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</si>
  <si>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</si>
  <si>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</si>
  <si>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</si>
  <si>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</si>
  <si>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</si>
  <si>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</si>
  <si>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</si>
  <si>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</si>
  <si>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</si>
  <si>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</si>
  <si>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</si>
  <si>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</si>
  <si>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</si>
  <si>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</si>
  <si>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</si>
  <si>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</si>
  <si>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</si>
  <si>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</si>
  <si>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</si>
  <si>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VÍDEOS</t>
  </si>
  <si>
    <t>IMAGENS</t>
  </si>
  <si>
    <t>TEXTO</t>
  </si>
  <si>
    <t>T1</t>
  </si>
  <si>
    <t>HEADLINE</t>
  </si>
  <si>
    <t>H1</t>
  </si>
  <si>
    <t>DESCRIÇÃO</t>
  </si>
  <si>
    <t>D1</t>
  </si>
  <si>
    <t>THUMBNAIL</t>
  </si>
  <si>
    <t>CTA</t>
  </si>
  <si>
    <t>URL</t>
  </si>
  <si>
    <t>NOME DA CAMPANHA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</si>
</sst>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R$&quot;#,##0.00"/>
    <numFmt numFmtId="165" formatCode="[$R$ -416]#,##0.00"/>
    <numFmt numFmtId="166" formatCode="[$R$]#,##0.00"/>
    <numFmt numFmtId="167" formatCode="&quot;$&quot;#,##0.00"/>
    <numFmt numFmtId="168" formatCode="0.0%"/>
  </numFmts>
  <fonts count="25" x14ac:knownFonts="1">
    <font>
      <sz val="12"/>
      <color rgb="FF000000"/>
      <name val="Calibri"/>
    </font>
    <font>
      <sz val="12"/>
      <name val="Calibri"/>
      <family val="2"/>
    </font>
    <font>
      <b/>
      <sz val="12"/>
      <color rgb="FFFFFFFF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sz val="12"/>
      <color rgb="FFFFFFFF"/>
      <name val="Calibri"/>
      <family val="2"/>
    </font>
    <font>
      <b/>
      <sz val="12"/>
      <color rgb="FF000000"/>
      <name val="Calibri"/>
      <family val="2"/>
    </font>
    <font>
      <sz val="12"/>
      <color rgb="FFFF0000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Calibri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rgb="FF1C1E21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2F75B5"/>
        <bgColor rgb="FF2F75B5"/>
      </patternFill>
    </fill>
    <fill>
      <patternFill patternType="solid">
        <fgColor rgb="FF0000FF"/>
        <bgColor rgb="FF0000FF"/>
      </patternFill>
    </fill>
    <fill>
      <patternFill patternType="solid">
        <fgColor rgb="FF00FF00"/>
        <bgColor rgb="FF00FF00"/>
      </patternFill>
    </fill>
    <fill>
      <patternFill patternType="solid">
        <fgColor rgb="FFE06666"/>
        <bgColor rgb="FFE06666"/>
      </patternFill>
    </fill>
    <fill>
      <patternFill patternType="solid">
        <fgColor rgb="FFFFC000"/>
        <bgColor rgb="FFFFC000"/>
      </patternFill>
    </fill>
  </fills>
  <borders count="38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 style="thin">
        <color rgb="FFFFFFFF"/>
      </right>
      <top/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/>
      <top/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ck">
        <color rgb="FF000000"/>
      </right>
      <top/>
      <bottom style="thin">
        <color rgb="FFFFFFFF"/>
      </bottom>
      <diagonal/>
    </border>
    <border>
      <left style="thin">
        <color rgb="FFFFFFFF"/>
      </left>
      <right style="thin">
        <color rgb="FF000000"/>
      </right>
      <top/>
      <bottom style="thin">
        <color rgb="FFFFFFFF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n">
        <color rgb="FFEFEFEF"/>
      </right>
      <top/>
      <bottom style="thin">
        <color rgb="FFEFEFE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ck">
        <color rgb="FF000000"/>
      </right>
      <top/>
      <bottom style="thin">
        <color rgb="FFEFEFEF"/>
      </bottom>
      <diagonal/>
    </border>
    <border>
      <left/>
      <right/>
      <top/>
      <bottom style="thin">
        <color rgb="FFEFEFEF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ck">
        <color rgb="FF000000"/>
      </right>
      <top style="thin">
        <color rgb="FFFFFFFF"/>
      </top>
      <bottom style="thin">
        <color rgb="FFFFFFFF"/>
      </bottom>
      <diagonal/>
    </border>
    <border>
      <left/>
      <right style="thin">
        <color rgb="FFEFEFEF"/>
      </right>
      <top/>
      <bottom/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 style="thin">
        <color rgb="FFEFEFEF"/>
      </right>
      <top/>
      <bottom style="thick">
        <color rgb="FF000000"/>
      </bottom>
      <diagonal/>
    </border>
    <border>
      <left/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402">
    <xf numFmtId="0" fontId="0" fillId="0" borderId="0" xfId="0" applyFont="1" applyAlignment="1"/>
    <xf numFmtId="0" fontId="1" fillId="0" borderId="1" xfId="0" applyFont="1" applyBorder="1" applyAlignment="1"/>
    <xf numFmtId="0" fontId="1" fillId="0" borderId="2" xfId="0" applyFont="1" applyBorder="1" applyAlignmen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/>
    <xf numFmtId="0" fontId="1" fillId="0" borderId="4" xfId="0" applyFont="1" applyBorder="1" applyAlignment="1"/>
    <xf numFmtId="0" fontId="1" fillId="2" borderId="5" xfId="0" applyFont="1" applyFill="1" applyBorder="1" applyAlignment="1"/>
    <xf numFmtId="0" fontId="1" fillId="0" borderId="6" xfId="0" applyFont="1" applyBorder="1" applyAlignment="1"/>
    <xf numFmtId="164" fontId="0" fillId="2" borderId="5" xfId="0" applyNumberFormat="1" applyFont="1" applyFill="1" applyBorder="1" applyAlignment="1">
      <alignment horizontal="right"/>
    </xf>
    <xf numFmtId="0" fontId="1" fillId="2" borderId="7" xfId="0" applyFont="1" applyFill="1" applyBorder="1" applyAlignment="1"/>
    <xf numFmtId="0" fontId="1" fillId="0" borderId="8" xfId="0" applyFont="1" applyBorder="1" applyAlignment="1"/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3" fontId="1" fillId="0" borderId="2" xfId="0" applyNumberFormat="1" applyFont="1" applyBorder="1" applyAlignment="1"/>
    <xf numFmtId="0" fontId="2" fillId="3" borderId="11" xfId="0" applyFont="1" applyFill="1" applyBorder="1" applyAlignment="1">
      <alignment horizontal="center"/>
    </xf>
    <xf numFmtId="0" fontId="1" fillId="0" borderId="12" xfId="0" applyFont="1" applyBorder="1" applyAlignment="1"/>
    <xf numFmtId="0" fontId="1" fillId="0" borderId="13" xfId="0" applyFont="1" applyBorder="1" applyAlignment="1"/>
    <xf numFmtId="0" fontId="1" fillId="2" borderId="6" xfId="0" applyFont="1" applyFill="1" applyBorder="1" applyAlignment="1"/>
    <xf numFmtId="0" fontId="1" fillId="2" borderId="1" xfId="0" applyFont="1" applyFill="1" applyBorder="1" applyAlignment="1"/>
    <xf numFmtId="0" fontId="1" fillId="0" borderId="15" xfId="0" applyFont="1" applyBorder="1" applyAlignment="1"/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/>
    <xf numFmtId="0" fontId="1" fillId="0" borderId="1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5" fillId="7" borderId="19" xfId="0" applyFont="1" applyFill="1" applyBorder="1" applyAlignment="1"/>
    <xf numFmtId="0" fontId="1" fillId="0" borderId="15" xfId="0" applyFont="1" applyBorder="1" applyAlignment="1">
      <alignment horizontal="center" vertical="center"/>
    </xf>
    <xf numFmtId="0" fontId="5" fillId="7" borderId="19" xfId="0" applyFont="1" applyFill="1" applyBorder="1" applyAlignment="1">
      <alignment horizontal="right"/>
    </xf>
    <xf numFmtId="0" fontId="1" fillId="2" borderId="16" xfId="0" applyFont="1" applyFill="1" applyBorder="1" applyAlignment="1">
      <alignment horizontal="center" vertical="center"/>
    </xf>
    <xf numFmtId="14" fontId="1" fillId="0" borderId="20" xfId="0" applyNumberFormat="1" applyFont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14" fontId="1" fillId="0" borderId="16" xfId="0" applyNumberFormat="1" applyFont="1" applyBorder="1" applyAlignment="1"/>
    <xf numFmtId="0" fontId="5" fillId="7" borderId="21" xfId="0" applyFont="1" applyFill="1" applyBorder="1" applyAlignment="1"/>
    <xf numFmtId="14" fontId="1" fillId="0" borderId="22" xfId="0" applyNumberFormat="1" applyFont="1" applyBorder="1" applyAlignment="1">
      <alignment horizontal="center"/>
    </xf>
    <xf numFmtId="0" fontId="5" fillId="7" borderId="21" xfId="0" applyFont="1" applyFill="1" applyBorder="1" applyAlignment="1">
      <alignment horizontal="right"/>
    </xf>
    <xf numFmtId="0" fontId="1" fillId="0" borderId="23" xfId="0" applyFont="1" applyBorder="1" applyAlignment="1">
      <alignment horizontal="center"/>
    </xf>
    <xf numFmtId="0" fontId="5" fillId="2" borderId="24" xfId="0" applyFont="1" applyFill="1" applyBorder="1" applyAlignment="1">
      <alignment horizontal="center"/>
    </xf>
    <xf numFmtId="3" fontId="1" fillId="0" borderId="23" xfId="0" applyNumberFormat="1" applyFont="1" applyBorder="1" applyAlignment="1">
      <alignment horizontal="center"/>
    </xf>
    <xf numFmtId="164" fontId="5" fillId="7" borderId="19" xfId="0" applyNumberFormat="1" applyFont="1" applyFill="1" applyBorder="1" applyAlignment="1">
      <alignment horizontal="right"/>
    </xf>
    <xf numFmtId="9" fontId="1" fillId="0" borderId="25" xfId="0" applyNumberFormat="1" applyFont="1" applyBorder="1" applyAlignment="1">
      <alignment horizontal="center"/>
    </xf>
    <xf numFmtId="9" fontId="1" fillId="2" borderId="7" xfId="0" applyNumberFormat="1" applyFont="1" applyFill="1" applyBorder="1" applyAlignment="1"/>
    <xf numFmtId="0" fontId="5" fillId="7" borderId="21" xfId="0" applyFont="1" applyFill="1" applyBorder="1" applyAlignment="1"/>
    <xf numFmtId="164" fontId="5" fillId="7" borderId="21" xfId="0" applyNumberFormat="1" applyFont="1" applyFill="1" applyBorder="1" applyAlignment="1">
      <alignment horizontal="right"/>
    </xf>
    <xf numFmtId="0" fontId="5" fillId="2" borderId="24" xfId="0" applyFont="1" applyFill="1" applyBorder="1" applyAlignment="1">
      <alignment horizontal="center"/>
    </xf>
    <xf numFmtId="0" fontId="0" fillId="2" borderId="19" xfId="0" applyFont="1" applyFill="1" applyBorder="1" applyAlignment="1"/>
    <xf numFmtId="164" fontId="0" fillId="2" borderId="19" xfId="0" applyNumberFormat="1" applyFont="1" applyFill="1" applyBorder="1" applyAlignment="1">
      <alignment horizontal="right"/>
    </xf>
    <xf numFmtId="0" fontId="0" fillId="2" borderId="21" xfId="0" applyFont="1" applyFill="1" applyBorder="1" applyAlignment="1"/>
    <xf numFmtId="0" fontId="1" fillId="2" borderId="16" xfId="0" applyFont="1" applyFill="1" applyBorder="1" applyAlignment="1"/>
    <xf numFmtId="0" fontId="2" fillId="8" borderId="22" xfId="0" applyFont="1" applyFill="1" applyBorder="1" applyAlignment="1">
      <alignment horizontal="center"/>
    </xf>
    <xf numFmtId="49" fontId="2" fillId="8" borderId="20" xfId="0" applyNumberFormat="1" applyFont="1" applyFill="1" applyBorder="1" applyAlignment="1">
      <alignment horizontal="center"/>
    </xf>
    <xf numFmtId="9" fontId="2" fillId="8" borderId="20" xfId="0" applyNumberFormat="1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3" fontId="1" fillId="0" borderId="15" xfId="0" applyNumberFormat="1" applyFont="1" applyBorder="1" applyAlignment="1"/>
    <xf numFmtId="0" fontId="1" fillId="0" borderId="0" xfId="0" applyFont="1" applyAlignment="1">
      <alignment horizontal="center"/>
    </xf>
    <xf numFmtId="165" fontId="1" fillId="0" borderId="26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5" fontId="1" fillId="0" borderId="23" xfId="0" applyNumberFormat="1" applyFont="1" applyBorder="1" applyAlignment="1">
      <alignment horizontal="center"/>
    </xf>
    <xf numFmtId="10" fontId="6" fillId="6" borderId="23" xfId="0" applyNumberFormat="1" applyFont="1" applyFill="1" applyBorder="1" applyAlignment="1">
      <alignment horizontal="center"/>
    </xf>
    <xf numFmtId="10" fontId="6" fillId="6" borderId="25" xfId="0" applyNumberFormat="1" applyFont="1" applyFill="1" applyBorder="1" applyAlignment="1">
      <alignment horizontal="center"/>
    </xf>
    <xf numFmtId="164" fontId="0" fillId="2" borderId="21" xfId="0" applyNumberFormat="1" applyFont="1" applyFill="1" applyBorder="1" applyAlignment="1">
      <alignment horizontal="right"/>
    </xf>
    <xf numFmtId="0" fontId="0" fillId="2" borderId="24" xfId="0" applyFont="1" applyFill="1" applyBorder="1" applyAlignment="1">
      <alignment horizontal="center"/>
    </xf>
    <xf numFmtId="0" fontId="0" fillId="2" borderId="19" xfId="0" applyFont="1" applyFill="1" applyBorder="1" applyAlignment="1"/>
    <xf numFmtId="0" fontId="0" fillId="2" borderId="21" xfId="0" applyFont="1" applyFill="1" applyBorder="1" applyAlignment="1"/>
    <xf numFmtId="164" fontId="0" fillId="2" borderId="21" xfId="0" applyNumberFormat="1" applyFont="1" applyFill="1" applyBorder="1" applyAlignment="1">
      <alignment horizontal="right"/>
    </xf>
    <xf numFmtId="0" fontId="0" fillId="9" borderId="19" xfId="0" applyFont="1" applyFill="1" applyBorder="1" applyAlignment="1"/>
    <xf numFmtId="164" fontId="0" fillId="9" borderId="19" xfId="0" applyNumberFormat="1" applyFont="1" applyFill="1" applyBorder="1" applyAlignment="1">
      <alignment horizontal="right"/>
    </xf>
    <xf numFmtId="0" fontId="0" fillId="9" borderId="21" xfId="0" applyFont="1" applyFill="1" applyBorder="1" applyAlignment="1"/>
    <xf numFmtId="164" fontId="0" fillId="9" borderId="21" xfId="0" applyNumberFormat="1" applyFont="1" applyFill="1" applyBorder="1" applyAlignment="1">
      <alignment horizontal="right"/>
    </xf>
    <xf numFmtId="166" fontId="0" fillId="2" borderId="19" xfId="0" applyNumberFormat="1" applyFont="1" applyFill="1" applyBorder="1" applyAlignment="1">
      <alignment horizontal="right"/>
    </xf>
    <xf numFmtId="166" fontId="0" fillId="2" borderId="21" xfId="0" applyNumberFormat="1" applyFont="1" applyFill="1" applyBorder="1" applyAlignment="1">
      <alignment horizontal="right"/>
    </xf>
    <xf numFmtId="9" fontId="0" fillId="9" borderId="19" xfId="0" applyNumberFormat="1" applyFont="1" applyFill="1" applyBorder="1" applyAlignment="1">
      <alignment horizontal="right"/>
    </xf>
    <xf numFmtId="9" fontId="0" fillId="9" borderId="21" xfId="0" applyNumberFormat="1" applyFont="1" applyFill="1" applyBorder="1" applyAlignment="1">
      <alignment horizontal="right"/>
    </xf>
    <xf numFmtId="0" fontId="1" fillId="2" borderId="24" xfId="0" applyFont="1" applyFill="1" applyBorder="1" applyAlignment="1"/>
    <xf numFmtId="0" fontId="1" fillId="2" borderId="21" xfId="0" applyFont="1" applyFill="1" applyBorder="1" applyAlignment="1"/>
    <xf numFmtId="165" fontId="1" fillId="0" borderId="19" xfId="0" applyNumberFormat="1" applyFont="1" applyBorder="1" applyAlignment="1">
      <alignment horizontal="right"/>
    </xf>
    <xf numFmtId="0" fontId="1" fillId="0" borderId="7" xfId="0" applyFont="1" applyBorder="1" applyAlignment="1"/>
    <xf numFmtId="165" fontId="1" fillId="0" borderId="21" xfId="0" applyNumberFormat="1" applyFont="1" applyBorder="1" applyAlignment="1">
      <alignment horizontal="right"/>
    </xf>
    <xf numFmtId="9" fontId="1" fillId="0" borderId="19" xfId="0" applyNumberFormat="1" applyFont="1" applyBorder="1" applyAlignment="1">
      <alignment horizontal="right"/>
    </xf>
    <xf numFmtId="9" fontId="1" fillId="0" borderId="21" xfId="0" applyNumberFormat="1" applyFont="1" applyBorder="1" applyAlignment="1">
      <alignment horizontal="right"/>
    </xf>
    <xf numFmtId="0" fontId="0" fillId="10" borderId="19" xfId="0" applyFont="1" applyFill="1" applyBorder="1" applyAlignment="1"/>
    <xf numFmtId="164" fontId="0" fillId="10" borderId="19" xfId="0" applyNumberFormat="1" applyFont="1" applyFill="1" applyBorder="1" applyAlignment="1">
      <alignment horizontal="right"/>
    </xf>
    <xf numFmtId="0" fontId="0" fillId="10" borderId="21" xfId="0" applyFont="1" applyFill="1" applyBorder="1" applyAlignment="1"/>
    <xf numFmtId="164" fontId="0" fillId="10" borderId="21" xfId="0" applyNumberFormat="1" applyFont="1" applyFill="1" applyBorder="1" applyAlignment="1">
      <alignment horizontal="right"/>
    </xf>
    <xf numFmtId="0" fontId="7" fillId="2" borderId="19" xfId="0" applyFont="1" applyFill="1" applyBorder="1" applyAlignment="1">
      <alignment horizontal="right"/>
    </xf>
    <xf numFmtId="164" fontId="7" fillId="2" borderId="19" xfId="0" applyNumberFormat="1" applyFont="1" applyFill="1" applyBorder="1" applyAlignment="1">
      <alignment horizontal="right"/>
    </xf>
    <xf numFmtId="0" fontId="7" fillId="2" borderId="21" xfId="0" applyFont="1" applyFill="1" applyBorder="1" applyAlignment="1">
      <alignment horizontal="right"/>
    </xf>
    <xf numFmtId="164" fontId="7" fillId="2" borderId="21" xfId="0" applyNumberFormat="1" applyFont="1" applyFill="1" applyBorder="1" applyAlignment="1">
      <alignment horizontal="right"/>
    </xf>
    <xf numFmtId="0" fontId="1" fillId="2" borderId="5" xfId="0" applyFont="1" applyFill="1" applyBorder="1" applyAlignment="1"/>
    <xf numFmtId="0" fontId="1" fillId="11" borderId="21" xfId="0" applyFont="1" applyFill="1" applyBorder="1" applyAlignment="1"/>
    <xf numFmtId="167" fontId="1" fillId="11" borderId="21" xfId="0" applyNumberFormat="1" applyFont="1" applyFill="1" applyBorder="1" applyAlignment="1"/>
    <xf numFmtId="0" fontId="1" fillId="10" borderId="21" xfId="0" applyFont="1" applyFill="1" applyBorder="1" applyAlignment="1"/>
    <xf numFmtId="0" fontId="1" fillId="0" borderId="1" xfId="0" applyFont="1" applyBorder="1" applyAlignment="1">
      <alignment horizontal="center"/>
    </xf>
    <xf numFmtId="167" fontId="0" fillId="10" borderId="21" xfId="0" applyNumberFormat="1" applyFont="1" applyFill="1" applyBorder="1" applyAlignment="1">
      <alignment horizontal="right"/>
    </xf>
    <xf numFmtId="3" fontId="1" fillId="0" borderId="1" xfId="0" applyNumberFormat="1" applyFont="1" applyBorder="1" applyAlignment="1">
      <alignment horizontal="center"/>
    </xf>
    <xf numFmtId="0" fontId="0" fillId="10" borderId="21" xfId="0" applyFont="1" applyFill="1" applyBorder="1" applyAlignment="1"/>
    <xf numFmtId="165" fontId="1" fillId="0" borderId="1" xfId="0" applyNumberFormat="1" applyFont="1" applyBorder="1" applyAlignment="1">
      <alignment horizontal="center"/>
    </xf>
    <xf numFmtId="0" fontId="0" fillId="11" borderId="21" xfId="0" applyFont="1" applyFill="1" applyBorder="1" applyAlignment="1"/>
    <xf numFmtId="2" fontId="1" fillId="0" borderId="1" xfId="0" applyNumberFormat="1" applyFont="1" applyBorder="1" applyAlignment="1">
      <alignment horizontal="center"/>
    </xf>
    <xf numFmtId="166" fontId="0" fillId="11" borderId="21" xfId="0" applyNumberFormat="1" applyFont="1" applyFill="1" applyBorder="1" applyAlignment="1">
      <alignment horizontal="right"/>
    </xf>
    <xf numFmtId="9" fontId="1" fillId="0" borderId="1" xfId="0" applyNumberFormat="1" applyFont="1" applyBorder="1" applyAlignment="1">
      <alignment horizontal="center"/>
    </xf>
    <xf numFmtId="166" fontId="0" fillId="11" borderId="21" xfId="0" applyNumberFormat="1" applyFont="1" applyFill="1" applyBorder="1" applyAlignment="1">
      <alignment horizontal="right"/>
    </xf>
    <xf numFmtId="165" fontId="1" fillId="0" borderId="27" xfId="0" applyNumberFormat="1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9" fontId="0" fillId="11" borderId="21" xfId="0" applyNumberFormat="1" applyFont="1" applyFill="1" applyBorder="1" applyAlignment="1">
      <alignment horizontal="right"/>
    </xf>
    <xf numFmtId="3" fontId="1" fillId="0" borderId="27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10" fontId="0" fillId="11" borderId="21" xfId="0" applyNumberFormat="1" applyFont="1" applyFill="1" applyBorder="1" applyAlignment="1">
      <alignment horizontal="right"/>
    </xf>
    <xf numFmtId="2" fontId="1" fillId="0" borderId="6" xfId="0" applyNumberFormat="1" applyFont="1" applyBorder="1" applyAlignment="1">
      <alignment horizontal="center"/>
    </xf>
    <xf numFmtId="10" fontId="0" fillId="11" borderId="21" xfId="0" applyNumberFormat="1" applyFont="1" applyFill="1" applyBorder="1" applyAlignment="1">
      <alignment horizontal="right"/>
    </xf>
    <xf numFmtId="9" fontId="1" fillId="0" borderId="6" xfId="0" applyNumberFormat="1" applyFont="1" applyBorder="1" applyAlignment="1">
      <alignment horizontal="center"/>
    </xf>
    <xf numFmtId="168" fontId="0" fillId="11" borderId="21" xfId="0" applyNumberFormat="1" applyFont="1" applyFill="1" applyBorder="1" applyAlignment="1">
      <alignment horizontal="right"/>
    </xf>
    <xf numFmtId="0" fontId="1" fillId="0" borderId="28" xfId="0" applyFont="1" applyBorder="1" applyAlignment="1">
      <alignment horizontal="center"/>
    </xf>
    <xf numFmtId="0" fontId="2" fillId="3" borderId="9" xfId="0" applyFont="1" applyFill="1" applyBorder="1" applyAlignment="1">
      <alignment horizontal="left"/>
    </xf>
    <xf numFmtId="9" fontId="1" fillId="0" borderId="12" xfId="0" applyNumberFormat="1" applyFont="1" applyBorder="1" applyAlignment="1">
      <alignment horizontal="right"/>
    </xf>
    <xf numFmtId="0" fontId="2" fillId="3" borderId="10" xfId="0" applyFont="1" applyFill="1" applyBorder="1" applyAlignment="1">
      <alignment horizontal="left"/>
    </xf>
    <xf numFmtId="0" fontId="1" fillId="0" borderId="3" xfId="0" applyFont="1" applyBorder="1" applyAlignment="1"/>
    <xf numFmtId="2" fontId="2" fillId="3" borderId="10" xfId="0" applyNumberFormat="1" applyFont="1" applyFill="1" applyBorder="1" applyAlignment="1">
      <alignment horizontal="left"/>
    </xf>
    <xf numFmtId="165" fontId="1" fillId="0" borderId="15" xfId="0" applyNumberFormat="1" applyFont="1" applyBorder="1" applyAlignment="1">
      <alignment horizontal="right"/>
    </xf>
    <xf numFmtId="9" fontId="2" fillId="3" borderId="10" xfId="0" applyNumberFormat="1" applyFont="1" applyFill="1" applyBorder="1" applyAlignment="1">
      <alignment horizontal="left"/>
    </xf>
    <xf numFmtId="0" fontId="2" fillId="3" borderId="11" xfId="0" applyFont="1" applyFill="1" applyBorder="1" applyAlignment="1">
      <alignment horizontal="left"/>
    </xf>
    <xf numFmtId="165" fontId="1" fillId="0" borderId="15" xfId="0" applyNumberFormat="1" applyFont="1" applyBorder="1" applyAlignment="1">
      <alignment horizontal="right"/>
    </xf>
    <xf numFmtId="0" fontId="1" fillId="0" borderId="12" xfId="0" applyFont="1" applyBorder="1" applyAlignment="1">
      <alignment horizontal="center"/>
    </xf>
    <xf numFmtId="0" fontId="1" fillId="0" borderId="15" xfId="0" applyFont="1" applyBorder="1" applyAlignment="1"/>
    <xf numFmtId="0" fontId="1" fillId="0" borderId="15" xfId="0" applyFont="1" applyBorder="1" applyAlignment="1">
      <alignment horizontal="right"/>
    </xf>
    <xf numFmtId="0" fontId="1" fillId="0" borderId="16" xfId="0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14" fontId="1" fillId="0" borderId="22" xfId="0" applyNumberFormat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0" fontId="1" fillId="0" borderId="29" xfId="0" applyFont="1" applyBorder="1" applyAlignment="1">
      <alignment horizontal="center"/>
    </xf>
    <xf numFmtId="165" fontId="1" fillId="0" borderId="30" xfId="0" applyNumberFormat="1" applyFont="1" applyBorder="1" applyAlignment="1">
      <alignment horizontal="center"/>
    </xf>
    <xf numFmtId="10" fontId="6" fillId="6" borderId="29" xfId="0" applyNumberFormat="1" applyFont="1" applyFill="1" applyBorder="1" applyAlignment="1">
      <alignment horizontal="center"/>
    </xf>
    <xf numFmtId="10" fontId="6" fillId="6" borderId="31" xfId="0" applyNumberFormat="1" applyFont="1" applyFill="1" applyBorder="1" applyAlignment="1">
      <alignment horizontal="center"/>
    </xf>
    <xf numFmtId="0" fontId="2" fillId="8" borderId="20" xfId="0" applyFont="1" applyFill="1" applyBorder="1" applyAlignment="1">
      <alignment horizontal="center"/>
    </xf>
    <xf numFmtId="165" fontId="2" fillId="5" borderId="20" xfId="0" applyNumberFormat="1" applyFont="1" applyFill="1" applyBorder="1" applyAlignment="1">
      <alignment horizontal="center"/>
    </xf>
    <xf numFmtId="165" fontId="2" fillId="8" borderId="22" xfId="0" applyNumberFormat="1" applyFont="1" applyFill="1" applyBorder="1" applyAlignment="1">
      <alignment horizontal="center"/>
    </xf>
    <xf numFmtId="165" fontId="2" fillId="8" borderId="20" xfId="0" applyNumberFormat="1" applyFont="1" applyFill="1" applyBorder="1" applyAlignment="1">
      <alignment horizontal="center"/>
    </xf>
    <xf numFmtId="10" fontId="6" fillId="6" borderId="20" xfId="0" applyNumberFormat="1" applyFont="1" applyFill="1" applyBorder="1" applyAlignment="1">
      <alignment horizontal="center"/>
    </xf>
    <xf numFmtId="165" fontId="1" fillId="0" borderId="15" xfId="0" applyNumberFormat="1" applyFont="1" applyBorder="1" applyAlignment="1">
      <alignment horizontal="center"/>
    </xf>
    <xf numFmtId="165" fontId="1" fillId="0" borderId="15" xfId="0" applyNumberFormat="1" applyFont="1" applyBorder="1" applyAlignment="1"/>
    <xf numFmtId="10" fontId="1" fillId="0" borderId="15" xfId="0" applyNumberFormat="1" applyFont="1" applyBorder="1" applyAlignment="1"/>
    <xf numFmtId="0" fontId="1" fillId="0" borderId="27" xfId="0" applyFont="1" applyBorder="1" applyAlignment="1"/>
    <xf numFmtId="165" fontId="1" fillId="0" borderId="27" xfId="0" applyNumberFormat="1" applyFont="1" applyBorder="1" applyAlignment="1"/>
    <xf numFmtId="10" fontId="1" fillId="0" borderId="27" xfId="0" applyNumberFormat="1" applyFont="1" applyBorder="1" applyAlignment="1"/>
    <xf numFmtId="0" fontId="1" fillId="0" borderId="0" xfId="0" applyFont="1" applyAlignment="1"/>
    <xf numFmtId="0" fontId="1" fillId="2" borderId="1" xfId="0" applyFont="1" applyFill="1" applyBorder="1"/>
    <xf numFmtId="0" fontId="1" fillId="2" borderId="7" xfId="0" applyFont="1" applyFill="1" applyBorder="1"/>
    <xf numFmtId="0" fontId="1" fillId="0" borderId="1" xfId="0" applyFont="1" applyBorder="1"/>
    <xf numFmtId="0" fontId="1" fillId="0" borderId="8" xfId="0" applyFont="1" applyBorder="1"/>
    <xf numFmtId="0" fontId="1" fillId="2" borderId="8" xfId="0" applyFont="1" applyFill="1" applyBorder="1"/>
    <xf numFmtId="3" fontId="1" fillId="0" borderId="30" xfId="0" applyNumberFormat="1" applyFont="1" applyBorder="1" applyAlignment="1">
      <alignment horizontal="center"/>
    </xf>
    <xf numFmtId="10" fontId="1" fillId="0" borderId="30" xfId="0" applyNumberFormat="1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2" fontId="1" fillId="0" borderId="30" xfId="0" applyNumberFormat="1" applyFont="1" applyBorder="1" applyAlignment="1">
      <alignment horizontal="center"/>
    </xf>
    <xf numFmtId="9" fontId="1" fillId="0" borderId="30" xfId="0" applyNumberFormat="1" applyFont="1" applyBorder="1" applyAlignment="1">
      <alignment horizontal="center"/>
    </xf>
    <xf numFmtId="165" fontId="1" fillId="0" borderId="32" xfId="0" applyNumberFormat="1" applyFont="1" applyBorder="1" applyAlignment="1">
      <alignment horizontal="center"/>
    </xf>
    <xf numFmtId="165" fontId="1" fillId="0" borderId="29" xfId="0" applyNumberFormat="1" applyFont="1" applyBorder="1" applyAlignment="1">
      <alignment horizontal="center"/>
    </xf>
    <xf numFmtId="14" fontId="8" fillId="0" borderId="1" xfId="0" applyNumberFormat="1" applyFont="1" applyBorder="1" applyAlignment="1">
      <alignment horizontal="center"/>
    </xf>
    <xf numFmtId="0" fontId="8" fillId="0" borderId="33" xfId="0" applyFont="1" applyBorder="1" applyAlignment="1"/>
    <xf numFmtId="10" fontId="6" fillId="6" borderId="32" xfId="0" applyNumberFormat="1" applyFont="1" applyFill="1" applyBorder="1" applyAlignment="1">
      <alignment horizontal="center"/>
    </xf>
    <xf numFmtId="0" fontId="8" fillId="2" borderId="33" xfId="0" applyFont="1" applyFill="1" applyBorder="1" applyAlignment="1"/>
    <xf numFmtId="165" fontId="8" fillId="0" borderId="33" xfId="0" applyNumberFormat="1" applyFont="1" applyBorder="1" applyAlignment="1"/>
    <xf numFmtId="0" fontId="8" fillId="0" borderId="12" xfId="0" applyFont="1" applyBorder="1" applyAlignment="1"/>
    <xf numFmtId="0" fontId="8" fillId="0" borderId="17" xfId="0" applyFont="1" applyBorder="1" applyAlignment="1"/>
    <xf numFmtId="0" fontId="9" fillId="0" borderId="21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9" fillId="2" borderId="21" xfId="0" applyFont="1" applyFill="1" applyBorder="1" applyAlignment="1">
      <alignment horizontal="center"/>
    </xf>
    <xf numFmtId="165" fontId="9" fillId="0" borderId="21" xfId="0" applyNumberFormat="1" applyFont="1" applyBorder="1" applyAlignment="1">
      <alignment horizontal="center"/>
    </xf>
    <xf numFmtId="0" fontId="8" fillId="0" borderId="15" xfId="0" applyFont="1" applyBorder="1" applyAlignment="1"/>
    <xf numFmtId="0" fontId="8" fillId="0" borderId="1" xfId="0" applyFont="1" applyBorder="1" applyAlignment="1"/>
    <xf numFmtId="0" fontId="9" fillId="0" borderId="34" xfId="0" applyFont="1" applyBorder="1" applyAlignment="1">
      <alignment horizontal="center"/>
    </xf>
    <xf numFmtId="0" fontId="8" fillId="0" borderId="34" xfId="0" applyFont="1" applyBorder="1" applyAlignment="1">
      <alignment horizontal="center"/>
    </xf>
    <xf numFmtId="0" fontId="8" fillId="2" borderId="34" xfId="0" applyFont="1" applyFill="1" applyBorder="1" applyAlignment="1">
      <alignment horizontal="center"/>
    </xf>
    <xf numFmtId="165" fontId="8" fillId="0" borderId="34" xfId="0" applyNumberFormat="1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8" fillId="0" borderId="35" xfId="0" applyFont="1" applyBorder="1" applyAlignment="1">
      <alignment horizontal="center"/>
    </xf>
    <xf numFmtId="0" fontId="8" fillId="2" borderId="35" xfId="0" applyFont="1" applyFill="1" applyBorder="1" applyAlignment="1">
      <alignment horizontal="center"/>
    </xf>
    <xf numFmtId="3" fontId="1" fillId="0" borderId="15" xfId="0" applyNumberFormat="1" applyFont="1" applyBorder="1" applyAlignment="1">
      <alignment horizontal="center"/>
    </xf>
    <xf numFmtId="165" fontId="8" fillId="0" borderId="35" xfId="0" applyNumberFormat="1" applyFont="1" applyBorder="1" applyAlignment="1">
      <alignment horizontal="center"/>
    </xf>
    <xf numFmtId="3" fontId="8" fillId="0" borderId="35" xfId="0" applyNumberFormat="1" applyFont="1" applyBorder="1" applyAlignment="1">
      <alignment horizontal="center"/>
    </xf>
    <xf numFmtId="165" fontId="8" fillId="0" borderId="35" xfId="0" applyNumberFormat="1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35" xfId="0" applyFont="1" applyBorder="1" applyAlignment="1">
      <alignment horizontal="center"/>
    </xf>
    <xf numFmtId="0" fontId="8" fillId="2" borderId="21" xfId="0" applyFont="1" applyFill="1" applyBorder="1" applyAlignment="1">
      <alignment horizontal="center"/>
    </xf>
    <xf numFmtId="165" fontId="8" fillId="0" borderId="21" xfId="0" applyNumberFormat="1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165" fontId="8" fillId="0" borderId="21" xfId="0" applyNumberFormat="1" applyFont="1" applyBorder="1" applyAlignment="1">
      <alignment horizontal="center"/>
    </xf>
    <xf numFmtId="0" fontId="8" fillId="2" borderId="21" xfId="0" applyFont="1" applyFill="1" applyBorder="1" applyAlignment="1">
      <alignment horizontal="center"/>
    </xf>
    <xf numFmtId="0" fontId="8" fillId="0" borderId="3" xfId="0" applyFont="1" applyBorder="1" applyAlignment="1"/>
    <xf numFmtId="0" fontId="8" fillId="2" borderId="15" xfId="0" applyFont="1" applyFill="1" applyBorder="1" applyAlignment="1"/>
    <xf numFmtId="165" fontId="8" fillId="0" borderId="15" xfId="0" applyNumberFormat="1" applyFont="1" applyBorder="1" applyAlignment="1"/>
    <xf numFmtId="0" fontId="8" fillId="2" borderId="1" xfId="0" applyFont="1" applyFill="1" applyBorder="1" applyAlignment="1"/>
    <xf numFmtId="0" fontId="8" fillId="0" borderId="0" xfId="0" applyFont="1" applyAlignment="1"/>
    <xf numFmtId="0" fontId="8" fillId="2" borderId="0" xfId="0" applyFont="1" applyFill="1" applyAlignment="1"/>
    <xf numFmtId="14" fontId="8" fillId="0" borderId="1" xfId="0" applyNumberFormat="1" applyFont="1" applyBorder="1" applyAlignment="1">
      <alignment horizontal="center"/>
    </xf>
    <xf numFmtId="3" fontId="8" fillId="0" borderId="33" xfId="0" applyNumberFormat="1" applyFont="1" applyBorder="1" applyAlignment="1">
      <alignment horizontal="center"/>
    </xf>
    <xf numFmtId="165" fontId="8" fillId="0" borderId="33" xfId="0" applyNumberFormat="1" applyFont="1" applyBorder="1" applyAlignment="1">
      <alignment horizontal="center"/>
    </xf>
    <xf numFmtId="0" fontId="8" fillId="0" borderId="33" xfId="0" applyFont="1" applyBorder="1" applyAlignment="1">
      <alignment horizontal="center"/>
    </xf>
    <xf numFmtId="0" fontId="9" fillId="0" borderId="19" xfId="0" applyFont="1" applyBorder="1" applyAlignment="1">
      <alignment horizontal="center"/>
    </xf>
    <xf numFmtId="3" fontId="9" fillId="0" borderId="19" xfId="0" applyNumberFormat="1" applyFont="1" applyBorder="1" applyAlignment="1">
      <alignment horizontal="center"/>
    </xf>
    <xf numFmtId="0" fontId="9" fillId="2" borderId="19" xfId="0" applyFont="1" applyFill="1" applyBorder="1" applyAlignment="1">
      <alignment horizontal="center"/>
    </xf>
    <xf numFmtId="165" fontId="9" fillId="0" borderId="19" xfId="0" applyNumberFormat="1" applyFont="1" applyBorder="1" applyAlignment="1">
      <alignment horizontal="center"/>
    </xf>
    <xf numFmtId="0" fontId="8" fillId="0" borderId="5" xfId="0" applyFont="1" applyBorder="1" applyAlignment="1"/>
    <xf numFmtId="3" fontId="8" fillId="0" borderId="5" xfId="0" applyNumberFormat="1" applyFont="1" applyBorder="1" applyAlignment="1">
      <alignment horizontal="center"/>
    </xf>
    <xf numFmtId="0" fontId="8" fillId="2" borderId="5" xfId="0" applyFont="1" applyFill="1" applyBorder="1" applyAlignment="1"/>
    <xf numFmtId="165" fontId="8" fillId="0" borderId="5" xfId="0" applyNumberFormat="1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13" xfId="0" applyFont="1" applyBorder="1" applyAlignment="1"/>
    <xf numFmtId="0" fontId="8" fillId="0" borderId="21" xfId="0" applyFont="1" applyBorder="1" applyAlignment="1">
      <alignment horizontal="center"/>
    </xf>
    <xf numFmtId="0" fontId="8" fillId="0" borderId="35" xfId="0" applyFont="1" applyBorder="1" applyAlignment="1"/>
    <xf numFmtId="0" fontId="8" fillId="0" borderId="21" xfId="0" applyFont="1" applyBorder="1" applyAlignment="1">
      <alignment horizontal="center"/>
    </xf>
    <xf numFmtId="0" fontId="8" fillId="0" borderId="19" xfId="0" applyFont="1" applyBorder="1" applyAlignment="1"/>
    <xf numFmtId="3" fontId="8" fillId="0" borderId="19" xfId="0" applyNumberFormat="1" applyFont="1" applyBorder="1" applyAlignment="1">
      <alignment horizontal="center"/>
    </xf>
    <xf numFmtId="165" fontId="8" fillId="0" borderId="19" xfId="0" applyNumberFormat="1" applyFont="1" applyBorder="1" applyAlignment="1">
      <alignment horizontal="center"/>
    </xf>
    <xf numFmtId="0" fontId="8" fillId="0" borderId="36" xfId="0" applyFont="1" applyBorder="1" applyAlignment="1">
      <alignment horizontal="center"/>
    </xf>
    <xf numFmtId="0" fontId="8" fillId="0" borderId="36" xfId="0" applyFont="1" applyBorder="1" applyAlignment="1">
      <alignment horizontal="center"/>
    </xf>
    <xf numFmtId="3" fontId="8" fillId="0" borderId="21" xfId="0" applyNumberFormat="1" applyFont="1" applyBorder="1" applyAlignment="1">
      <alignment horizontal="center"/>
    </xf>
    <xf numFmtId="165" fontId="8" fillId="0" borderId="19" xfId="0" applyNumberFormat="1" applyFont="1" applyBorder="1" applyAlignment="1">
      <alignment horizontal="center"/>
    </xf>
    <xf numFmtId="3" fontId="8" fillId="0" borderId="19" xfId="0" applyNumberFormat="1" applyFont="1" applyBorder="1" applyAlignment="1">
      <alignment horizontal="center"/>
    </xf>
    <xf numFmtId="165" fontId="8" fillId="0" borderId="35" xfId="0" applyNumberFormat="1" applyFont="1" applyBorder="1" applyAlignment="1">
      <alignment horizontal="center"/>
    </xf>
    <xf numFmtId="0" fontId="4" fillId="0" borderId="1" xfId="0" applyFont="1" applyBorder="1"/>
    <xf numFmtId="3" fontId="8" fillId="0" borderId="35" xfId="0" applyNumberFormat="1" applyFont="1" applyBorder="1" applyAlignment="1">
      <alignment horizontal="center"/>
    </xf>
    <xf numFmtId="165" fontId="10" fillId="0" borderId="21" xfId="0" applyNumberFormat="1" applyFont="1" applyBorder="1" applyAlignment="1">
      <alignment horizontal="center"/>
    </xf>
    <xf numFmtId="3" fontId="8" fillId="0" borderId="35" xfId="0" applyNumberFormat="1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9" fillId="0" borderId="19" xfId="0" applyFont="1" applyBorder="1" applyAlignment="1">
      <alignment horizontal="center"/>
    </xf>
    <xf numFmtId="0" fontId="8" fillId="0" borderId="35" xfId="0" applyFont="1" applyBorder="1" applyAlignment="1">
      <alignment horizontal="center"/>
    </xf>
    <xf numFmtId="0" fontId="8" fillId="2" borderId="35" xfId="0" applyFont="1" applyFill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2" borderId="19" xfId="0" applyFont="1" applyFill="1" applyBorder="1" applyAlignment="1"/>
    <xf numFmtId="0" fontId="8" fillId="2" borderId="35" xfId="0" applyFont="1" applyFill="1" applyBorder="1" applyAlignment="1">
      <alignment horizontal="center"/>
    </xf>
    <xf numFmtId="0" fontId="8" fillId="2" borderId="19" xfId="0" applyFont="1" applyFill="1" applyBorder="1" applyAlignment="1">
      <alignment horizontal="center"/>
    </xf>
    <xf numFmtId="3" fontId="8" fillId="0" borderId="21" xfId="0" applyNumberFormat="1" applyFont="1" applyBorder="1" applyAlignment="1">
      <alignment horizontal="center"/>
    </xf>
    <xf numFmtId="0" fontId="8" fillId="2" borderId="19" xfId="0" applyFont="1" applyFill="1" applyBorder="1" applyAlignment="1">
      <alignment horizontal="center"/>
    </xf>
    <xf numFmtId="0" fontId="8" fillId="0" borderId="35" xfId="0" applyFont="1" applyBorder="1" applyAlignment="1">
      <alignment horizontal="center"/>
    </xf>
    <xf numFmtId="0" fontId="8" fillId="0" borderId="35" xfId="0" applyFont="1" applyBorder="1" applyAlignment="1">
      <alignment horizontal="center"/>
    </xf>
    <xf numFmtId="0" fontId="8" fillId="2" borderId="35" xfId="0" applyFont="1" applyFill="1" applyBorder="1" applyAlignment="1">
      <alignment horizontal="center"/>
    </xf>
    <xf numFmtId="3" fontId="8" fillId="0" borderId="35" xfId="0" applyNumberFormat="1" applyFont="1" applyBorder="1" applyAlignment="1">
      <alignment horizontal="center"/>
    </xf>
    <xf numFmtId="3" fontId="8" fillId="0" borderId="15" xfId="0" applyNumberFormat="1" applyFont="1" applyBorder="1" applyAlignment="1">
      <alignment horizontal="center"/>
    </xf>
    <xf numFmtId="165" fontId="8" fillId="0" borderId="15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center"/>
    </xf>
    <xf numFmtId="0" fontId="8" fillId="2" borderId="0" xfId="0" applyFont="1" applyFill="1"/>
    <xf numFmtId="3" fontId="8" fillId="0" borderId="0" xfId="0" applyNumberFormat="1" applyFont="1" applyAlignment="1">
      <alignment horizontal="center"/>
    </xf>
    <xf numFmtId="14" fontId="8" fillId="0" borderId="1" xfId="0" applyNumberFormat="1" applyFont="1" applyBorder="1" applyAlignment="1">
      <alignment horizontal="center"/>
    </xf>
    <xf numFmtId="0" fontId="8" fillId="0" borderId="33" xfId="0" applyFont="1" applyBorder="1" applyAlignment="1">
      <alignment horizontal="center"/>
    </xf>
    <xf numFmtId="0" fontId="8" fillId="2" borderId="33" xfId="0" applyFont="1" applyFill="1" applyBorder="1" applyAlignment="1">
      <alignment horizontal="center"/>
    </xf>
    <xf numFmtId="165" fontId="8" fillId="0" borderId="33" xfId="0" applyNumberFormat="1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9" fillId="0" borderId="19" xfId="0" applyFont="1" applyBorder="1" applyAlignment="1">
      <alignment horizontal="center"/>
    </xf>
    <xf numFmtId="0" fontId="9" fillId="0" borderId="19" xfId="0" applyFont="1" applyBorder="1" applyAlignment="1">
      <alignment horizontal="center"/>
    </xf>
    <xf numFmtId="0" fontId="9" fillId="2" borderId="19" xfId="0" applyFont="1" applyFill="1" applyBorder="1" applyAlignment="1">
      <alignment horizontal="center"/>
    </xf>
    <xf numFmtId="165" fontId="9" fillId="0" borderId="19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2" borderId="5" xfId="0" applyFont="1" applyFill="1" applyBorder="1" applyAlignment="1">
      <alignment horizontal="center"/>
    </xf>
    <xf numFmtId="165" fontId="8" fillId="0" borderId="5" xfId="0" applyNumberFormat="1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8" fillId="2" borderId="21" xfId="0" applyFont="1" applyFill="1" applyBorder="1" applyAlignment="1">
      <alignment horizontal="center"/>
    </xf>
    <xf numFmtId="0" fontId="8" fillId="2" borderId="19" xfId="0" applyFont="1" applyFill="1" applyBorder="1" applyAlignment="1">
      <alignment horizontal="center"/>
    </xf>
    <xf numFmtId="165" fontId="8" fillId="0" borderId="19" xfId="0" applyNumberFormat="1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165" fontId="8" fillId="0" borderId="19" xfId="0" applyNumberFormat="1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8" fillId="2" borderId="21" xfId="0" applyFont="1" applyFill="1" applyBorder="1" applyAlignment="1">
      <alignment horizontal="center"/>
    </xf>
    <xf numFmtId="0" fontId="8" fillId="2" borderId="19" xfId="0" applyFont="1" applyFill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8" fillId="2" borderId="15" xfId="0" applyFont="1" applyFill="1" applyBorder="1" applyAlignment="1">
      <alignment horizontal="center"/>
    </xf>
    <xf numFmtId="165" fontId="8" fillId="0" borderId="15" xfId="0" applyNumberFormat="1" applyFont="1" applyBorder="1" applyAlignment="1">
      <alignment horizontal="center"/>
    </xf>
    <xf numFmtId="0" fontId="8" fillId="0" borderId="33" xfId="0" applyFont="1" applyBorder="1" applyAlignment="1"/>
    <xf numFmtId="0" fontId="8" fillId="2" borderId="33" xfId="0" applyFont="1" applyFill="1" applyBorder="1" applyAlignment="1"/>
    <xf numFmtId="165" fontId="8" fillId="0" borderId="33" xfId="0" applyNumberFormat="1" applyFont="1" applyBorder="1" applyAlignment="1"/>
    <xf numFmtId="0" fontId="8" fillId="0" borderId="12" xfId="0" applyFont="1" applyBorder="1" applyAlignment="1"/>
    <xf numFmtId="0" fontId="8" fillId="0" borderId="17" xfId="0" applyFont="1" applyBorder="1" applyAlignment="1"/>
    <xf numFmtId="0" fontId="8" fillId="0" borderId="15" xfId="0" applyFont="1" applyBorder="1" applyAlignment="1"/>
    <xf numFmtId="0" fontId="8" fillId="0" borderId="3" xfId="0" applyFont="1" applyBorder="1" applyAlignment="1"/>
    <xf numFmtId="0" fontId="8" fillId="0" borderId="5" xfId="0" applyFont="1" applyBorder="1" applyAlignment="1"/>
    <xf numFmtId="0" fontId="8" fillId="2" borderId="5" xfId="0" applyFont="1" applyFill="1" applyBorder="1" applyAlignment="1"/>
    <xf numFmtId="165" fontId="8" fillId="0" borderId="5" xfId="0" applyNumberFormat="1" applyFont="1" applyBorder="1" applyAlignment="1"/>
    <xf numFmtId="0" fontId="13" fillId="0" borderId="19" xfId="0" applyFont="1" applyBorder="1" applyAlignment="1"/>
    <xf numFmtId="0" fontId="8" fillId="0" borderId="19" xfId="0" applyFont="1" applyBorder="1" applyAlignment="1"/>
    <xf numFmtId="0" fontId="8" fillId="2" borderId="15" xfId="0" applyFont="1" applyFill="1" applyBorder="1" applyAlignment="1"/>
    <xf numFmtId="165" fontId="8" fillId="0" borderId="15" xfId="0" applyNumberFormat="1" applyFont="1" applyBorder="1" applyAlignment="1"/>
    <xf numFmtId="14" fontId="8" fillId="0" borderId="1" xfId="0" applyNumberFormat="1" applyFont="1" applyBorder="1" applyAlignment="1">
      <alignment horizontal="center"/>
    </xf>
    <xf numFmtId="0" fontId="8" fillId="0" borderId="33" xfId="0" applyFont="1" applyBorder="1"/>
    <xf numFmtId="0" fontId="8" fillId="2" borderId="33" xfId="0" applyFont="1" applyFill="1" applyBorder="1"/>
    <xf numFmtId="165" fontId="8" fillId="0" borderId="33" xfId="0" applyNumberFormat="1" applyFont="1" applyBorder="1"/>
    <xf numFmtId="0" fontId="8" fillId="0" borderId="12" xfId="0" applyFont="1" applyBorder="1"/>
    <xf numFmtId="0" fontId="8" fillId="0" borderId="17" xfId="0" applyFont="1" applyBorder="1"/>
    <xf numFmtId="0" fontId="9" fillId="0" borderId="19" xfId="0" applyFont="1" applyBorder="1" applyAlignment="1">
      <alignment horizontal="center"/>
    </xf>
    <xf numFmtId="0" fontId="9" fillId="0" borderId="19" xfId="0" applyFont="1" applyBorder="1" applyAlignment="1">
      <alignment horizontal="center" wrapText="1"/>
    </xf>
    <xf numFmtId="0" fontId="9" fillId="2" borderId="19" xfId="0" applyFont="1" applyFill="1" applyBorder="1" applyAlignment="1">
      <alignment horizontal="center"/>
    </xf>
    <xf numFmtId="165" fontId="9" fillId="0" borderId="19" xfId="0" applyNumberFormat="1" applyFont="1" applyBorder="1" applyAlignment="1">
      <alignment horizontal="center"/>
    </xf>
    <xf numFmtId="0" fontId="8" fillId="0" borderId="15" xfId="0" applyFont="1" applyBorder="1"/>
    <xf numFmtId="0" fontId="8" fillId="0" borderId="3" xfId="0" applyFont="1" applyBorder="1"/>
    <xf numFmtId="0" fontId="8" fillId="0" borderId="5" xfId="0" applyFont="1" applyBorder="1"/>
    <xf numFmtId="0" fontId="8" fillId="2" borderId="5" xfId="0" applyFont="1" applyFill="1" applyBorder="1"/>
    <xf numFmtId="165" fontId="8" fillId="0" borderId="5" xfId="0" applyNumberFormat="1" applyFont="1" applyBorder="1"/>
    <xf numFmtId="0" fontId="8" fillId="0" borderId="17" xfId="0" applyFont="1" applyBorder="1" applyAlignment="1">
      <alignment vertical="center"/>
    </xf>
    <xf numFmtId="0" fontId="9" fillId="2" borderId="21" xfId="0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vertical="center" wrapText="1"/>
    </xf>
    <xf numFmtId="0" fontId="8" fillId="2" borderId="35" xfId="0" applyFont="1" applyFill="1" applyBorder="1" applyAlignment="1">
      <alignment horizontal="center" vertical="center"/>
    </xf>
    <xf numFmtId="165" fontId="8" fillId="2" borderId="21" xfId="0" applyNumberFormat="1" applyFont="1" applyFill="1" applyBorder="1" applyAlignment="1">
      <alignment horizontal="center" vertical="center"/>
    </xf>
    <xf numFmtId="165" fontId="8" fillId="2" borderId="35" xfId="0" applyNumberFormat="1" applyFont="1" applyFill="1" applyBorder="1" applyAlignment="1">
      <alignment horizontal="center" vertical="center"/>
    </xf>
    <xf numFmtId="0" fontId="8" fillId="0" borderId="15" xfId="0" applyFont="1" applyBorder="1" applyAlignment="1">
      <alignment vertical="center"/>
    </xf>
    <xf numFmtId="0" fontId="8" fillId="2" borderId="35" xfId="0" applyFont="1" applyFill="1" applyBorder="1" applyAlignment="1">
      <alignment vertical="center" wrapText="1"/>
    </xf>
    <xf numFmtId="0" fontId="8" fillId="2" borderId="19" xfId="0" applyFont="1" applyFill="1" applyBorder="1" applyAlignment="1">
      <alignment horizontal="center" vertical="center"/>
    </xf>
    <xf numFmtId="0" fontId="8" fillId="2" borderId="35" xfId="0" applyFont="1" applyFill="1" applyBorder="1" applyAlignment="1">
      <alignment horizontal="center" vertical="center"/>
    </xf>
    <xf numFmtId="165" fontId="8" fillId="2" borderId="35" xfId="0" applyNumberFormat="1" applyFont="1" applyFill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/>
    </xf>
    <xf numFmtId="0" fontId="8" fillId="0" borderId="19" xfId="0" applyFont="1" applyBorder="1" applyAlignment="1">
      <alignment vertical="center"/>
    </xf>
    <xf numFmtId="0" fontId="8" fillId="2" borderId="19" xfId="0" applyFont="1" applyFill="1" applyBorder="1" applyAlignment="1">
      <alignment horizontal="center" vertical="center"/>
    </xf>
    <xf numFmtId="165" fontId="8" fillId="0" borderId="19" xfId="0" applyNumberFormat="1" applyFont="1" applyBorder="1" applyAlignment="1">
      <alignment vertical="center"/>
    </xf>
    <xf numFmtId="0" fontId="8" fillId="0" borderId="19" xfId="0" applyFont="1" applyBorder="1" applyAlignment="1">
      <alignment horizontal="center" vertical="center"/>
    </xf>
    <xf numFmtId="0" fontId="8" fillId="0" borderId="19" xfId="0" applyFont="1" applyBorder="1" applyAlignment="1">
      <alignment vertical="center" wrapText="1"/>
    </xf>
    <xf numFmtId="0" fontId="8" fillId="0" borderId="19" xfId="0" applyFont="1" applyBorder="1" applyAlignment="1">
      <alignment vertical="center" wrapText="1"/>
    </xf>
    <xf numFmtId="165" fontId="8" fillId="0" borderId="19" xfId="0" applyNumberFormat="1" applyFont="1" applyBorder="1" applyAlignment="1">
      <alignment horizontal="center" vertical="center"/>
    </xf>
    <xf numFmtId="165" fontId="8" fillId="0" borderId="19" xfId="0" applyNumberFormat="1" applyFont="1" applyBorder="1" applyAlignment="1">
      <alignment horizontal="center" vertical="center" wrapText="1"/>
    </xf>
    <xf numFmtId="0" fontId="8" fillId="0" borderId="13" xfId="0" applyFont="1" applyBorder="1" applyAlignment="1">
      <alignment vertical="center"/>
    </xf>
    <xf numFmtId="0" fontId="9" fillId="0" borderId="21" xfId="0" applyFont="1" applyBorder="1" applyAlignment="1">
      <alignment horizontal="center" vertical="center"/>
    </xf>
    <xf numFmtId="0" fontId="8" fillId="0" borderId="3" xfId="0" applyFont="1" applyBorder="1" applyAlignment="1">
      <alignment vertical="center"/>
    </xf>
    <xf numFmtId="0" fontId="8" fillId="2" borderId="15" xfId="0" applyFont="1" applyFill="1" applyBorder="1" applyAlignment="1">
      <alignment vertical="center"/>
    </xf>
    <xf numFmtId="165" fontId="8" fillId="0" borderId="15" xfId="0" applyNumberFormat="1" applyFont="1" applyBorder="1" applyAlignment="1">
      <alignment vertical="center"/>
    </xf>
    <xf numFmtId="0" fontId="8" fillId="0" borderId="15" xfId="0" applyFont="1" applyBorder="1" applyAlignment="1">
      <alignment vertical="center"/>
    </xf>
    <xf numFmtId="0" fontId="8" fillId="2" borderId="15" xfId="0" applyFont="1" applyFill="1" applyBorder="1"/>
    <xf numFmtId="165" fontId="8" fillId="0" borderId="15" xfId="0" applyNumberFormat="1" applyFont="1" applyBorder="1"/>
    <xf numFmtId="0" fontId="10" fillId="0" borderId="0" xfId="0" applyFont="1" applyAlignment="1">
      <alignment horizontal="center"/>
    </xf>
    <xf numFmtId="0" fontId="10" fillId="2" borderId="0" xfId="0" applyFont="1" applyFill="1" applyAlignment="1">
      <alignment horizontal="center"/>
    </xf>
    <xf numFmtId="0" fontId="8" fillId="2" borderId="33" xfId="0" applyFont="1" applyFill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2" borderId="5" xfId="0" applyFont="1" applyFill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8" fillId="2" borderId="35" xfId="0" applyFont="1" applyFill="1" applyBorder="1" applyAlignment="1">
      <alignment horizontal="center"/>
    </xf>
    <xf numFmtId="165" fontId="8" fillId="0" borderId="35" xfId="0" applyNumberFormat="1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0" fontId="8" fillId="2" borderId="15" xfId="0" applyFont="1" applyFill="1" applyBorder="1" applyAlignment="1">
      <alignment horizontal="center"/>
    </xf>
    <xf numFmtId="0" fontId="4" fillId="2" borderId="0" xfId="0" applyFont="1" applyFill="1"/>
    <xf numFmtId="0" fontId="8" fillId="0" borderId="2" xfId="0" applyFont="1" applyBorder="1" applyAlignment="1"/>
    <xf numFmtId="0" fontId="8" fillId="0" borderId="2" xfId="0" applyFont="1" applyBorder="1" applyAlignment="1">
      <alignment horizontal="center"/>
    </xf>
    <xf numFmtId="165" fontId="8" fillId="0" borderId="2" xfId="0" applyNumberFormat="1" applyFont="1" applyBorder="1" applyAlignment="1"/>
    <xf numFmtId="165" fontId="9" fillId="2" borderId="21" xfId="0" applyNumberFormat="1" applyFont="1" applyFill="1" applyBorder="1" applyAlignment="1">
      <alignment horizontal="center"/>
    </xf>
    <xf numFmtId="165" fontId="8" fillId="0" borderId="5" xfId="0" applyNumberFormat="1" applyFont="1" applyBorder="1" applyAlignment="1"/>
    <xf numFmtId="0" fontId="8" fillId="0" borderId="21" xfId="0" applyFont="1" applyBorder="1" applyAlignment="1"/>
    <xf numFmtId="165" fontId="8" fillId="0" borderId="21" xfId="0" applyNumberFormat="1" applyFont="1" applyBorder="1" applyAlignment="1"/>
    <xf numFmtId="165" fontId="8" fillId="0" borderId="3" xfId="0" applyNumberFormat="1" applyFont="1" applyBorder="1" applyAlignment="1"/>
    <xf numFmtId="165" fontId="8" fillId="0" borderId="1" xfId="0" applyNumberFormat="1" applyFont="1" applyBorder="1" applyAlignment="1"/>
    <xf numFmtId="0" fontId="15" fillId="0" borderId="35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7" fillId="0" borderId="21" xfId="0" applyFont="1" applyBorder="1" applyAlignment="1">
      <alignment horizontal="center"/>
    </xf>
    <xf numFmtId="165" fontId="8" fillId="0" borderId="37" xfId="0" applyNumberFormat="1" applyFont="1" applyBorder="1" applyAlignment="1">
      <alignment horizontal="center"/>
    </xf>
    <xf numFmtId="0" fontId="18" fillId="0" borderId="2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165" fontId="8" fillId="0" borderId="19" xfId="0" applyNumberFormat="1" applyFont="1" applyBorder="1" applyAlignment="1"/>
    <xf numFmtId="0" fontId="8" fillId="0" borderId="0" xfId="0" applyFont="1" applyAlignment="1">
      <alignment horizontal="center"/>
    </xf>
    <xf numFmtId="165" fontId="8" fillId="0" borderId="0" xfId="0" applyNumberFormat="1" applyFont="1" applyAlignment="1"/>
    <xf numFmtId="0" fontId="9" fillId="2" borderId="21" xfId="0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165" fontId="8" fillId="2" borderId="35" xfId="0" applyNumberFormat="1" applyFont="1" applyFill="1" applyBorder="1" applyAlignment="1">
      <alignment horizontal="center"/>
    </xf>
    <xf numFmtId="165" fontId="8" fillId="2" borderId="35" xfId="0" applyNumberFormat="1" applyFont="1" applyFill="1" applyBorder="1" applyAlignment="1">
      <alignment horizontal="center"/>
    </xf>
    <xf numFmtId="0" fontId="20" fillId="2" borderId="35" xfId="0" applyFont="1" applyFill="1" applyBorder="1" applyAlignment="1">
      <alignment horizontal="center"/>
    </xf>
    <xf numFmtId="0" fontId="21" fillId="2" borderId="35" xfId="0" applyFont="1" applyFill="1" applyBorder="1" applyAlignment="1">
      <alignment horizontal="center"/>
    </xf>
    <xf numFmtId="165" fontId="8" fillId="2" borderId="19" xfId="0" applyNumberFormat="1" applyFont="1" applyFill="1" applyBorder="1" applyAlignment="1">
      <alignment horizontal="center"/>
    </xf>
    <xf numFmtId="0" fontId="22" fillId="0" borderId="35" xfId="0" applyFont="1" applyBorder="1" applyAlignment="1">
      <alignment horizontal="center"/>
    </xf>
    <xf numFmtId="165" fontId="8" fillId="0" borderId="19" xfId="0" applyNumberFormat="1" applyFont="1" applyBorder="1" applyAlignment="1"/>
    <xf numFmtId="0" fontId="23" fillId="0" borderId="1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24" fillId="0" borderId="3" xfId="0" applyFont="1" applyBorder="1" applyAlignment="1">
      <alignment horizontal="center"/>
    </xf>
    <xf numFmtId="165" fontId="8" fillId="0" borderId="3" xfId="0" applyNumberFormat="1" applyFont="1" applyBorder="1" applyAlignment="1">
      <alignment horizontal="center"/>
    </xf>
    <xf numFmtId="0" fontId="10" fillId="0" borderId="0" xfId="0" applyFont="1"/>
    <xf numFmtId="0" fontId="10" fillId="2" borderId="0" xfId="0" applyFont="1" applyFill="1"/>
    <xf numFmtId="165" fontId="3" fillId="4" borderId="14" xfId="0" applyNumberFormat="1" applyFont="1" applyFill="1" applyBorder="1" applyAlignment="1">
      <alignment horizontal="center" vertical="center" wrapText="1"/>
    </xf>
    <xf numFmtId="0" fontId="4" fillId="0" borderId="18" xfId="0" applyFont="1" applyBorder="1"/>
    <xf numFmtId="0" fontId="3" fillId="6" borderId="1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165" fontId="3" fillId="5" borderId="14" xfId="0" applyNumberFormat="1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/>
    </xf>
    <xf numFmtId="0" fontId="4" fillId="0" borderId="10" xfId="0" applyFont="1" applyBorder="1"/>
    <xf numFmtId="0" fontId="4" fillId="0" borderId="11" xfId="0" applyFont="1" applyBorder="1"/>
    <xf numFmtId="3" fontId="3" fillId="4" borderId="14" xfId="0" applyNumberFormat="1" applyFont="1" applyFill="1" applyBorder="1" applyAlignment="1">
      <alignment horizontal="center" vertical="center" wrapText="1"/>
    </xf>
    <xf numFmtId="2" fontId="3" fillId="4" borderId="14" xfId="0" applyNumberFormat="1" applyFont="1" applyFill="1" applyBorder="1" applyAlignment="1">
      <alignment horizontal="center" vertical="center" wrapText="1"/>
    </xf>
    <xf numFmtId="9" fontId="3" fillId="4" borderId="14" xfId="0" applyNumberFormat="1" applyFont="1" applyFill="1" applyBorder="1" applyAlignment="1">
      <alignment horizontal="center" vertical="center" wrapText="1"/>
    </xf>
    <xf numFmtId="14" fontId="1" fillId="0" borderId="0" xfId="0" applyNumberFormat="1" applyFont="1" applyBorder="1" applyAlignment="1">
      <alignment horizontal="center"/>
    </xf>
    <xf numFmtId="14" fontId="1" fillId="0" borderId="30" xfId="0" applyNumberFormat="1" applyFont="1" applyBorder="1" applyAlignment="1">
      <alignment horizontal="center"/>
    </xf>
  </cellXfs>
  <cellStyles count="1">
    <cellStyle name="Normal" xfId="0" builtinId="0"/>
  </cellStyles>
  <dxfs count="52"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3C78D8"/>
          <bgColor rgb="FF3C78D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3C78D8"/>
          <bgColor rgb="FF3C78D8"/>
        </patternFill>
      </fill>
    </dxf>
    <dxf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3C78D8"/>
          <bgColor rgb="FF3C78D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3C78D8"/>
          <bgColor rgb="FF3C78D8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3C78D8"/>
          <bgColor rgb="FF3C78D8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3C78D8"/>
          <bgColor rgb="FF3C78D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3C78D8"/>
          <bgColor rgb="FF3C78D8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3C78D8"/>
          <bgColor rgb="FF3C78D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3C78D8"/>
          <bgColor rgb="FF3C78D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3C78D8"/>
          <bgColor rgb="FF3C78D8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3C78D8"/>
          <bgColor rgb="FF3C7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995"/>
  <sheetViews>
    <sheetView workbookViewId="0"/>
  </sheetViews>
  <sheetFormatPr defaultColWidth="11.25" defaultRowHeight="15" customHeight="1" x14ac:dyDescent="0.25"/>
  <cols>
    <col min="1" max="1" width="4.75" customWidth="1"/>
    <col min="2" max="2" width="17.5" customWidth="1"/>
    <col min="3" max="3" width="12.25" customWidth="1"/>
    <col min="4" max="4" width="8.25" customWidth="1"/>
    <col min="5" max="5" width="17.75" customWidth="1"/>
    <col min="6" max="6" width="13" customWidth="1"/>
    <col min="7" max="7" width="8.625" customWidth="1"/>
    <col min="8" max="8" width="17.5" customWidth="1"/>
    <col min="9" max="9" width="12.875" customWidth="1"/>
    <col min="10" max="10" width="8" customWidth="1"/>
  </cols>
  <sheetData>
    <row r="1" spans="1:10" x14ac:dyDescent="0.25">
      <c r="A1" s="4"/>
      <c r="B1" s="6"/>
      <c r="C1" s="8"/>
      <c r="D1" s="9"/>
      <c r="E1" s="17"/>
      <c r="F1" s="8"/>
      <c r="G1" s="18"/>
      <c r="H1" s="6"/>
      <c r="I1" s="8"/>
      <c r="J1" s="19"/>
    </row>
    <row r="2" spans="1:10" x14ac:dyDescent="0.25">
      <c r="A2" s="21"/>
      <c r="B2" s="24" t="s">
        <v>3</v>
      </c>
      <c r="C2" s="26">
        <v>1</v>
      </c>
      <c r="D2" s="9"/>
      <c r="E2" s="31" t="s">
        <v>4</v>
      </c>
      <c r="F2" s="33">
        <v>2</v>
      </c>
      <c r="G2" s="35"/>
      <c r="H2" s="31" t="s">
        <v>5</v>
      </c>
      <c r="I2" s="33">
        <v>3</v>
      </c>
      <c r="J2" s="19"/>
    </row>
    <row r="3" spans="1:10" x14ac:dyDescent="0.25">
      <c r="A3" s="21"/>
      <c r="B3" s="24" t="s">
        <v>21</v>
      </c>
      <c r="C3" s="37">
        <f>C16</f>
        <v>112.05</v>
      </c>
      <c r="D3" s="39"/>
      <c r="E3" s="40" t="s">
        <v>21</v>
      </c>
      <c r="F3" s="41">
        <f>F16</f>
        <v>168.08</v>
      </c>
      <c r="G3" s="42"/>
      <c r="H3" s="40" t="s">
        <v>21</v>
      </c>
      <c r="I3" s="41">
        <f>I16</f>
        <v>224.1</v>
      </c>
      <c r="J3" s="19"/>
    </row>
    <row r="4" spans="1:10" x14ac:dyDescent="0.25">
      <c r="A4" s="21"/>
      <c r="B4" s="43" t="s">
        <v>22</v>
      </c>
      <c r="C4" s="44">
        <f>(C3-C6-C7)*C25</f>
        <v>9.957510000000001</v>
      </c>
      <c r="D4" s="9"/>
      <c r="E4" s="45" t="s">
        <v>22</v>
      </c>
      <c r="F4" s="58">
        <f>(F3-F6-F7)*F25</f>
        <v>14.786969000000001</v>
      </c>
      <c r="G4" s="59"/>
      <c r="H4" s="45" t="s">
        <v>22</v>
      </c>
      <c r="I4" s="58">
        <f>(I3-I6-I7)*I25</f>
        <v>19.615095</v>
      </c>
      <c r="J4" s="19"/>
    </row>
    <row r="5" spans="1:10" x14ac:dyDescent="0.25">
      <c r="A5" s="21"/>
      <c r="B5" s="43" t="s">
        <v>25</v>
      </c>
      <c r="C5" s="44">
        <f>(C6+C7)*C27</f>
        <v>2.38293</v>
      </c>
      <c r="D5" s="9"/>
      <c r="E5" s="45" t="s">
        <v>25</v>
      </c>
      <c r="F5" s="58">
        <f>(F6+F7)*F27</f>
        <v>3.6461699999999997</v>
      </c>
      <c r="G5" s="59"/>
      <c r="H5" s="45" t="s">
        <v>25</v>
      </c>
      <c r="I5" s="58">
        <f>(I6+I7)*I27</f>
        <v>4.9094100000000003</v>
      </c>
      <c r="J5" s="19"/>
    </row>
    <row r="6" spans="1:10" x14ac:dyDescent="0.25">
      <c r="A6" s="21"/>
      <c r="B6" s="60" t="s">
        <v>12</v>
      </c>
      <c r="C6" s="44">
        <f>C22*C2</f>
        <v>22.5</v>
      </c>
      <c r="D6" s="9"/>
      <c r="E6" s="61" t="s">
        <v>12</v>
      </c>
      <c r="F6" s="58">
        <f>F22*F2</f>
        <v>45</v>
      </c>
      <c r="G6" s="59"/>
      <c r="H6" s="61" t="s">
        <v>12</v>
      </c>
      <c r="I6" s="58">
        <f>I22*I2</f>
        <v>67.5</v>
      </c>
      <c r="J6" s="19"/>
    </row>
    <row r="7" spans="1:10" x14ac:dyDescent="0.25">
      <c r="A7" s="21"/>
      <c r="B7" s="60" t="s">
        <v>6</v>
      </c>
      <c r="C7" s="44">
        <f>C23</f>
        <v>14.85</v>
      </c>
      <c r="D7" s="9"/>
      <c r="E7" s="61" t="s">
        <v>6</v>
      </c>
      <c r="F7" s="58">
        <f>F23</f>
        <v>12.15</v>
      </c>
      <c r="G7" s="59"/>
      <c r="H7" s="61" t="s">
        <v>6</v>
      </c>
      <c r="I7" s="62">
        <f>I23</f>
        <v>9.4500000000000011</v>
      </c>
      <c r="J7" s="19"/>
    </row>
    <row r="8" spans="1:10" x14ac:dyDescent="0.25">
      <c r="A8" s="21"/>
      <c r="B8" s="60" t="s">
        <v>10</v>
      </c>
      <c r="C8" s="44">
        <f>(C3*C26)+1</f>
        <v>8.2832499999999989</v>
      </c>
      <c r="D8" s="9"/>
      <c r="E8" s="61" t="str">
        <f>B26</f>
        <v>PLATAFORMA</v>
      </c>
      <c r="F8" s="58">
        <f>(F3*F26)+1</f>
        <v>11.925200000000002</v>
      </c>
      <c r="G8" s="59"/>
      <c r="H8" s="61" t="str">
        <f>B26</f>
        <v>PLATAFORMA</v>
      </c>
      <c r="I8" s="58">
        <f>(I3*I26)+1</f>
        <v>15.5665</v>
      </c>
      <c r="J8" s="19"/>
    </row>
    <row r="9" spans="1:10" x14ac:dyDescent="0.25">
      <c r="A9" s="21"/>
      <c r="B9" s="60" t="str">
        <f>B24</f>
        <v>TRÁFEGO</v>
      </c>
      <c r="C9" s="44">
        <f>C3*C24</f>
        <v>28.012499999999999</v>
      </c>
      <c r="D9" s="9"/>
      <c r="E9" s="45" t="str">
        <f>B24</f>
        <v>TRÁFEGO</v>
      </c>
      <c r="F9" s="62">
        <f>C9</f>
        <v>28.012499999999999</v>
      </c>
      <c r="G9" s="59"/>
      <c r="H9" s="45" t="str">
        <f>B24</f>
        <v>TRÁFEGO</v>
      </c>
      <c r="I9" s="62">
        <f>C9</f>
        <v>28.012499999999999</v>
      </c>
      <c r="J9" s="19"/>
    </row>
    <row r="10" spans="1:10" x14ac:dyDescent="0.25">
      <c r="A10" s="21"/>
      <c r="B10" s="63" t="s">
        <v>14</v>
      </c>
      <c r="C10" s="64">
        <f>C3-(SUM(C4:C9))</f>
        <v>26.063809999999989</v>
      </c>
      <c r="D10" s="9"/>
      <c r="E10" s="65" t="s">
        <v>14</v>
      </c>
      <c r="F10" s="66">
        <f>F3-(SUM(F4:F9))</f>
        <v>52.559161000000003</v>
      </c>
      <c r="G10" s="59"/>
      <c r="H10" s="65" t="s">
        <v>14</v>
      </c>
      <c r="I10" s="66">
        <f>I3-(SUM(I4:I9))</f>
        <v>79.046494999999993</v>
      </c>
      <c r="J10" s="19"/>
    </row>
    <row r="11" spans="1:10" x14ac:dyDescent="0.25">
      <c r="A11" s="21"/>
      <c r="B11" s="60" t="s">
        <v>26</v>
      </c>
      <c r="C11" s="67">
        <f>C9+C10</f>
        <v>54.076309999999992</v>
      </c>
      <c r="D11" s="9"/>
      <c r="E11" s="61" t="s">
        <v>26</v>
      </c>
      <c r="F11" s="68">
        <f>F9+F10</f>
        <v>80.571661000000006</v>
      </c>
      <c r="G11" s="59"/>
      <c r="H11" s="61" t="s">
        <v>26</v>
      </c>
      <c r="I11" s="68">
        <f>I9+I10</f>
        <v>107.058995</v>
      </c>
      <c r="J11" s="19"/>
    </row>
    <row r="12" spans="1:10" x14ac:dyDescent="0.25">
      <c r="A12" s="21"/>
      <c r="B12" s="63" t="s">
        <v>15</v>
      </c>
      <c r="C12" s="69">
        <f>C10/C3</f>
        <v>0.23260874609549301</v>
      </c>
      <c r="D12" s="9"/>
      <c r="E12" s="65" t="s">
        <v>15</v>
      </c>
      <c r="F12" s="70">
        <f>F10/F3</f>
        <v>0.31270324250356973</v>
      </c>
      <c r="G12" s="71"/>
      <c r="H12" s="65" t="s">
        <v>15</v>
      </c>
      <c r="I12" s="70">
        <f>I10/I3</f>
        <v>0.35272867023650156</v>
      </c>
      <c r="J12" s="19"/>
    </row>
    <row r="13" spans="1:10" x14ac:dyDescent="0.25">
      <c r="A13" s="16"/>
      <c r="B13" s="72"/>
      <c r="C13" s="72"/>
      <c r="D13" s="9"/>
      <c r="E13" s="72"/>
      <c r="F13" s="72"/>
      <c r="G13" s="71"/>
      <c r="H13" s="72"/>
      <c r="I13" s="72"/>
      <c r="J13" s="19"/>
    </row>
    <row r="14" spans="1:10" x14ac:dyDescent="0.25">
      <c r="A14" s="21"/>
      <c r="B14" s="43" t="s">
        <v>27</v>
      </c>
      <c r="C14" s="73">
        <f>C16</f>
        <v>112.05</v>
      </c>
      <c r="D14" s="74"/>
      <c r="E14" s="45" t="s">
        <v>27</v>
      </c>
      <c r="F14" s="75">
        <f>C16*2</f>
        <v>224.1</v>
      </c>
      <c r="G14" s="71"/>
      <c r="H14" s="45" t="s">
        <v>27</v>
      </c>
      <c r="I14" s="75">
        <f>C16*3</f>
        <v>336.15</v>
      </c>
      <c r="J14" s="19"/>
    </row>
    <row r="15" spans="1:10" x14ac:dyDescent="0.25">
      <c r="A15" s="21"/>
      <c r="B15" s="43" t="s">
        <v>28</v>
      </c>
      <c r="C15" s="76">
        <v>0</v>
      </c>
      <c r="D15" s="74"/>
      <c r="E15" s="45" t="s">
        <v>28</v>
      </c>
      <c r="F15" s="77">
        <f>(F14-F16)/F14*100/100</f>
        <v>0.24997768853190533</v>
      </c>
      <c r="G15" s="71"/>
      <c r="H15" s="45" t="s">
        <v>28</v>
      </c>
      <c r="I15" s="77">
        <f>(I14-I16)/I14*100/100</f>
        <v>0.33333333333333326</v>
      </c>
      <c r="J15" s="19"/>
    </row>
    <row r="16" spans="1:10" x14ac:dyDescent="0.25">
      <c r="A16" s="21"/>
      <c r="B16" s="78" t="s">
        <v>29</v>
      </c>
      <c r="C16" s="79">
        <v>112.05</v>
      </c>
      <c r="D16" s="9"/>
      <c r="E16" s="80" t="s">
        <v>29</v>
      </c>
      <c r="F16" s="81">
        <v>168.08</v>
      </c>
      <c r="G16" s="71"/>
      <c r="H16" s="80" t="s">
        <v>29</v>
      </c>
      <c r="I16" s="81">
        <v>224.1</v>
      </c>
      <c r="J16" s="19"/>
    </row>
    <row r="17" spans="1:10" x14ac:dyDescent="0.25">
      <c r="A17" s="21"/>
      <c r="B17" s="82">
        <v>12</v>
      </c>
      <c r="C17" s="83"/>
      <c r="D17" s="9"/>
      <c r="E17" s="84">
        <v>12</v>
      </c>
      <c r="F17" s="85"/>
      <c r="G17" s="71"/>
      <c r="H17" s="84">
        <v>12</v>
      </c>
      <c r="I17" s="85"/>
      <c r="J17" s="19"/>
    </row>
    <row r="18" spans="1:10" x14ac:dyDescent="0.25">
      <c r="A18" s="4"/>
      <c r="B18" s="86"/>
      <c r="C18" s="86"/>
      <c r="D18" s="9"/>
      <c r="E18" s="86"/>
      <c r="F18" s="86"/>
      <c r="G18" s="18"/>
      <c r="H18" s="86"/>
      <c r="I18" s="86"/>
      <c r="J18" s="19"/>
    </row>
    <row r="19" spans="1:10" x14ac:dyDescent="0.25">
      <c r="A19" s="21"/>
      <c r="B19" s="87" t="s">
        <v>30</v>
      </c>
      <c r="C19" s="88">
        <v>4.5</v>
      </c>
      <c r="D19" s="9"/>
      <c r="E19" s="87" t="s">
        <v>30</v>
      </c>
      <c r="F19" s="88">
        <v>4.5</v>
      </c>
      <c r="G19" s="18"/>
      <c r="H19" s="87" t="s">
        <v>30</v>
      </c>
      <c r="I19" s="88">
        <v>4.5</v>
      </c>
      <c r="J19" s="19"/>
    </row>
    <row r="20" spans="1:10" x14ac:dyDescent="0.25">
      <c r="A20" s="21"/>
      <c r="B20" s="89" t="s">
        <v>31</v>
      </c>
      <c r="C20" s="91">
        <v>5</v>
      </c>
      <c r="D20" s="9"/>
      <c r="E20" s="89" t="s">
        <v>31</v>
      </c>
      <c r="F20" s="91">
        <v>5</v>
      </c>
      <c r="G20" s="18"/>
      <c r="H20" s="89" t="s">
        <v>31</v>
      </c>
      <c r="I20" s="91">
        <v>5</v>
      </c>
      <c r="J20" s="19"/>
    </row>
    <row r="21" spans="1:10" x14ac:dyDescent="0.25">
      <c r="A21" s="21"/>
      <c r="B21" s="93" t="s">
        <v>32</v>
      </c>
      <c r="C21" s="91">
        <v>3.3</v>
      </c>
      <c r="D21" s="9"/>
      <c r="E21" s="93" t="s">
        <v>32</v>
      </c>
      <c r="F21" s="91">
        <v>2.7</v>
      </c>
      <c r="G21" s="18"/>
      <c r="H21" s="93" t="s">
        <v>32</v>
      </c>
      <c r="I21" s="91">
        <v>2.1</v>
      </c>
      <c r="J21" s="19"/>
    </row>
    <row r="22" spans="1:10" x14ac:dyDescent="0.25">
      <c r="A22" s="21"/>
      <c r="B22" s="95" t="s">
        <v>12</v>
      </c>
      <c r="C22" s="97">
        <f>C20*C19</f>
        <v>22.5</v>
      </c>
      <c r="D22" s="9"/>
      <c r="E22" s="95" t="s">
        <v>12</v>
      </c>
      <c r="F22" s="97">
        <f>F20*F19</f>
        <v>22.5</v>
      </c>
      <c r="G22" s="18"/>
      <c r="H22" s="95" t="s">
        <v>12</v>
      </c>
      <c r="I22" s="97">
        <f>I20*I19</f>
        <v>22.5</v>
      </c>
      <c r="J22" s="19"/>
    </row>
    <row r="23" spans="1:10" x14ac:dyDescent="0.25">
      <c r="A23" s="21"/>
      <c r="B23" s="95" t="s">
        <v>6</v>
      </c>
      <c r="C23" s="99">
        <f>C21*C19</f>
        <v>14.85</v>
      </c>
      <c r="D23" s="9"/>
      <c r="E23" s="95" t="s">
        <v>6</v>
      </c>
      <c r="F23" s="99">
        <f>F21*F19</f>
        <v>12.15</v>
      </c>
      <c r="G23" s="18"/>
      <c r="H23" s="95" t="s">
        <v>6</v>
      </c>
      <c r="I23" s="99">
        <f>I21*I19</f>
        <v>9.4500000000000011</v>
      </c>
      <c r="J23" s="19"/>
    </row>
    <row r="24" spans="1:10" x14ac:dyDescent="0.25">
      <c r="A24" s="21"/>
      <c r="B24" s="95" t="s">
        <v>33</v>
      </c>
      <c r="C24" s="102">
        <v>0.25</v>
      </c>
      <c r="D24" s="9"/>
      <c r="E24" s="95" t="str">
        <f>B24</f>
        <v>TRÁFEGO</v>
      </c>
      <c r="F24" s="102">
        <v>0.25</v>
      </c>
      <c r="G24" s="18"/>
      <c r="H24" s="95" t="str">
        <f>B24</f>
        <v>TRÁFEGO</v>
      </c>
      <c r="I24" s="102">
        <v>0.25</v>
      </c>
      <c r="J24" s="19"/>
    </row>
    <row r="25" spans="1:10" x14ac:dyDescent="0.25">
      <c r="A25" s="21"/>
      <c r="B25" s="95" t="s">
        <v>22</v>
      </c>
      <c r="C25" s="105">
        <v>0.1333</v>
      </c>
      <c r="D25" s="9"/>
      <c r="E25" s="95" t="s">
        <v>22</v>
      </c>
      <c r="F25" s="107">
        <v>0.1333</v>
      </c>
      <c r="G25" s="18"/>
      <c r="H25" s="95" t="s">
        <v>22</v>
      </c>
      <c r="I25" s="107">
        <v>0.1333</v>
      </c>
      <c r="J25" s="19"/>
    </row>
    <row r="26" spans="1:10" x14ac:dyDescent="0.25">
      <c r="A26" s="21"/>
      <c r="B26" s="95" t="s">
        <v>10</v>
      </c>
      <c r="C26" s="109">
        <v>6.5000000000000002E-2</v>
      </c>
      <c r="D26" s="74"/>
      <c r="E26" s="95" t="str">
        <f>B26</f>
        <v>PLATAFORMA</v>
      </c>
      <c r="F26" s="109">
        <v>6.5000000000000002E-2</v>
      </c>
      <c r="G26" s="18"/>
      <c r="H26" s="95" t="str">
        <f>B26</f>
        <v>PLATAFORMA</v>
      </c>
      <c r="I26" s="109">
        <v>6.5000000000000002E-2</v>
      </c>
      <c r="J26" s="19"/>
    </row>
    <row r="27" spans="1:10" x14ac:dyDescent="0.25">
      <c r="A27" s="21"/>
      <c r="B27" s="95" t="s">
        <v>34</v>
      </c>
      <c r="C27" s="105">
        <v>6.3799999999999996E-2</v>
      </c>
      <c r="D27" s="74"/>
      <c r="E27" s="95" t="s">
        <v>34</v>
      </c>
      <c r="F27" s="105">
        <v>6.3799999999999996E-2</v>
      </c>
      <c r="G27" s="18"/>
      <c r="H27" s="95" t="s">
        <v>13</v>
      </c>
      <c r="I27" s="105">
        <v>6.3799999999999996E-2</v>
      </c>
      <c r="J27" s="19"/>
    </row>
    <row r="28" spans="1:10" x14ac:dyDescent="0.25">
      <c r="A28" s="4"/>
      <c r="B28" s="19"/>
      <c r="C28" s="19"/>
      <c r="D28" s="74"/>
      <c r="E28" s="18"/>
      <c r="F28" s="9"/>
      <c r="G28" s="18"/>
      <c r="H28" s="18"/>
      <c r="I28" s="19"/>
      <c r="J28" s="19"/>
    </row>
    <row r="29" spans="1:10" x14ac:dyDescent="0.25">
      <c r="A29" s="4"/>
      <c r="B29" s="1" t="s">
        <v>36</v>
      </c>
      <c r="C29" s="112">
        <f>BOLETOS!E36</f>
        <v>0</v>
      </c>
      <c r="D29" s="74"/>
      <c r="E29" s="18"/>
      <c r="F29" s="9"/>
      <c r="G29" s="18"/>
      <c r="H29" s="18"/>
      <c r="I29" s="19"/>
      <c r="J29" s="19"/>
    </row>
    <row r="30" spans="1:10" x14ac:dyDescent="0.25">
      <c r="A30" s="4"/>
      <c r="B30" s="114" t="s">
        <v>6</v>
      </c>
      <c r="C30" s="116">
        <v>19.899999999999999</v>
      </c>
      <c r="D30" s="74"/>
      <c r="E30" s="18"/>
      <c r="F30" s="9"/>
      <c r="G30" s="18"/>
      <c r="H30" s="18"/>
      <c r="I30" s="19"/>
      <c r="J30" s="19"/>
    </row>
    <row r="31" spans="1:10" x14ac:dyDescent="0.25">
      <c r="A31" s="4"/>
      <c r="B31" s="4" t="s">
        <v>37</v>
      </c>
      <c r="C31" s="119" t="e">
        <f>DASHBOARD!J36/DASHBOARD!H36</f>
        <v>#DIV/0!</v>
      </c>
      <c r="D31" s="74"/>
      <c r="E31" s="18"/>
      <c r="F31" s="9"/>
      <c r="G31" s="18"/>
      <c r="H31" s="18"/>
      <c r="I31" s="19"/>
      <c r="J31" s="19"/>
    </row>
    <row r="32" spans="1:10" x14ac:dyDescent="0.25">
      <c r="A32" s="4"/>
      <c r="B32" s="4" t="s">
        <v>38</v>
      </c>
      <c r="C32" s="119" t="e">
        <f>DASHBOARD!K36/DASHBOARD!H36</f>
        <v>#DIV/0!</v>
      </c>
      <c r="D32" s="74"/>
      <c r="E32" s="18"/>
      <c r="F32" s="9"/>
      <c r="G32" s="18"/>
      <c r="H32" s="18"/>
      <c r="I32" s="19"/>
      <c r="J32" s="19"/>
    </row>
    <row r="33" spans="1:10" x14ac:dyDescent="0.25">
      <c r="A33" s="4"/>
      <c r="B33" s="4" t="s">
        <v>39</v>
      </c>
      <c r="C33" s="119" t="e">
        <f>DASHBOARD!L36/DASHBOARD!H36</f>
        <v>#DIV/0!</v>
      </c>
      <c r="D33" s="74"/>
      <c r="E33" s="18"/>
      <c r="F33" s="9"/>
      <c r="G33" s="18"/>
      <c r="H33" s="18"/>
      <c r="I33" s="19"/>
      <c r="J33" s="19"/>
    </row>
    <row r="34" spans="1:10" x14ac:dyDescent="0.25">
      <c r="A34" s="4"/>
      <c r="B34" s="4" t="s">
        <v>40</v>
      </c>
      <c r="C34" s="119" t="e">
        <f>DASHBOARD!M36/DASHBOARD!H36</f>
        <v>#DIV/0!</v>
      </c>
      <c r="D34" s="74"/>
      <c r="E34" s="18"/>
      <c r="F34" s="9"/>
      <c r="G34" s="18"/>
      <c r="H34" s="18"/>
      <c r="I34" s="19"/>
      <c r="J34" s="19"/>
    </row>
    <row r="35" spans="1:10" x14ac:dyDescent="0.25">
      <c r="A35" s="4"/>
      <c r="B35" s="4" t="s">
        <v>42</v>
      </c>
      <c r="C35" s="119" t="e">
        <f>DASHBOARD!N36/DASHBOARD!H36</f>
        <v>#DIV/0!</v>
      </c>
      <c r="D35" s="74"/>
      <c r="E35" s="18"/>
      <c r="F35" s="9"/>
      <c r="G35" s="18"/>
      <c r="H35" s="18"/>
      <c r="I35" s="19"/>
      <c r="J35" s="19"/>
    </row>
    <row r="36" spans="1:10" x14ac:dyDescent="0.25">
      <c r="A36" s="4"/>
      <c r="B36" s="4" t="s">
        <v>44</v>
      </c>
      <c r="C36" s="119" t="e">
        <f>DASHBOARD!O36/DASHBOARD!H36</f>
        <v>#DIV/0!</v>
      </c>
      <c r="D36" s="74"/>
      <c r="E36" s="18"/>
      <c r="F36" s="9"/>
      <c r="G36" s="18"/>
      <c r="H36" s="18"/>
      <c r="I36" s="19"/>
      <c r="J36" s="19"/>
    </row>
    <row r="37" spans="1:10" x14ac:dyDescent="0.25">
      <c r="A37" s="4"/>
      <c r="B37" s="121" t="s">
        <v>46</v>
      </c>
      <c r="C37" s="122" t="e">
        <f>C31*C24</f>
        <v>#DIV/0!</v>
      </c>
      <c r="D37" s="74"/>
      <c r="E37" s="18"/>
      <c r="F37" s="9"/>
      <c r="G37" s="18"/>
      <c r="H37" s="18"/>
      <c r="I37" s="19"/>
      <c r="J37" s="19"/>
    </row>
    <row r="38" spans="1:10" x14ac:dyDescent="0.25">
      <c r="A38" s="4"/>
      <c r="B38" s="121" t="s">
        <v>54</v>
      </c>
      <c r="C38" s="122" t="e">
        <f>C31-(SUM(C32:C37))</f>
        <v>#DIV/0!</v>
      </c>
      <c r="D38" s="74"/>
      <c r="E38" s="18"/>
      <c r="F38" s="9"/>
      <c r="G38" s="18"/>
      <c r="H38" s="18"/>
      <c r="I38" s="19"/>
      <c r="J38" s="19"/>
    </row>
    <row r="39" spans="1:10" x14ac:dyDescent="0.25">
      <c r="A39" s="4"/>
      <c r="B39" s="121" t="s">
        <v>59</v>
      </c>
      <c r="C39" s="122" t="e">
        <f>C37+C38</f>
        <v>#DIV/0!</v>
      </c>
      <c r="D39" s="74"/>
      <c r="E39" s="18"/>
      <c r="F39" s="9"/>
      <c r="G39" s="18"/>
      <c r="H39" s="18"/>
      <c r="I39" s="19"/>
      <c r="J39" s="19"/>
    </row>
    <row r="40" spans="1:10" x14ac:dyDescent="0.25">
      <c r="A40" s="4"/>
      <c r="B40" s="19"/>
      <c r="C40" s="19"/>
      <c r="D40" s="74"/>
      <c r="E40" s="18"/>
      <c r="F40" s="9"/>
      <c r="G40" s="18"/>
      <c r="H40" s="18"/>
      <c r="I40" s="19"/>
      <c r="J40" s="19"/>
    </row>
    <row r="41" spans="1:10" x14ac:dyDescent="0.25">
      <c r="A41" s="4"/>
      <c r="B41" s="19"/>
      <c r="C41" s="19"/>
      <c r="D41" s="74"/>
      <c r="E41" s="18"/>
      <c r="F41" s="9"/>
      <c r="G41" s="18"/>
      <c r="H41" s="18"/>
      <c r="I41" s="19"/>
      <c r="J41" s="19"/>
    </row>
    <row r="42" spans="1:10" x14ac:dyDescent="0.25">
      <c r="A42" s="4"/>
      <c r="B42" s="19"/>
      <c r="C42" s="19"/>
      <c r="D42" s="74"/>
      <c r="E42" s="18"/>
      <c r="F42" s="9"/>
      <c r="G42" s="18"/>
      <c r="H42" s="18"/>
      <c r="I42" s="19"/>
      <c r="J42" s="19"/>
    </row>
    <row r="43" spans="1:10" x14ac:dyDescent="0.25">
      <c r="A43" s="4"/>
      <c r="B43" s="19"/>
      <c r="C43" s="19"/>
      <c r="D43" s="74"/>
      <c r="E43" s="18"/>
      <c r="F43" s="9"/>
      <c r="G43" s="18"/>
      <c r="H43" s="18"/>
      <c r="I43" s="19"/>
      <c r="J43" s="19"/>
    </row>
    <row r="44" spans="1:10" x14ac:dyDescent="0.25">
      <c r="A44" s="4"/>
      <c r="B44" s="19"/>
      <c r="C44" s="19"/>
      <c r="D44" s="74"/>
      <c r="E44" s="18"/>
      <c r="F44" s="9"/>
      <c r="G44" s="18"/>
      <c r="H44" s="18"/>
      <c r="I44" s="19"/>
      <c r="J44" s="19"/>
    </row>
    <row r="45" spans="1:10" x14ac:dyDescent="0.25">
      <c r="A45" s="4"/>
      <c r="B45" s="19"/>
      <c r="C45" s="19"/>
      <c r="D45" s="74"/>
      <c r="E45" s="18"/>
      <c r="F45" s="9"/>
      <c r="G45" s="18"/>
      <c r="H45" s="18"/>
      <c r="I45" s="19"/>
      <c r="J45" s="19"/>
    </row>
    <row r="46" spans="1:10" x14ac:dyDescent="0.25">
      <c r="A46" s="4"/>
      <c r="B46" s="19"/>
      <c r="C46" s="19"/>
      <c r="D46" s="74"/>
      <c r="E46" s="18"/>
      <c r="F46" s="9"/>
      <c r="G46" s="18"/>
      <c r="H46" s="18"/>
      <c r="I46" s="19"/>
      <c r="J46" s="19"/>
    </row>
    <row r="47" spans="1:10" x14ac:dyDescent="0.25">
      <c r="A47" s="4"/>
      <c r="B47" s="19"/>
      <c r="C47" s="19"/>
      <c r="D47" s="74"/>
      <c r="E47" s="18"/>
      <c r="F47" s="9"/>
      <c r="G47" s="18"/>
      <c r="H47" s="18"/>
      <c r="I47" s="19"/>
      <c r="J47" s="19"/>
    </row>
    <row r="48" spans="1:10" x14ac:dyDescent="0.25">
      <c r="A48" s="4"/>
      <c r="B48" s="19"/>
      <c r="C48" s="19"/>
      <c r="D48" s="74"/>
      <c r="E48" s="18"/>
      <c r="F48" s="9"/>
      <c r="G48" s="18"/>
      <c r="H48" s="18"/>
      <c r="I48" s="19"/>
      <c r="J48" s="19"/>
    </row>
    <row r="49" spans="1:10" x14ac:dyDescent="0.25">
      <c r="A49" s="4"/>
      <c r="B49" s="19"/>
      <c r="C49" s="19"/>
      <c r="D49" s="74"/>
      <c r="E49" s="18"/>
      <c r="F49" s="9"/>
      <c r="G49" s="18"/>
      <c r="H49" s="18"/>
      <c r="I49" s="19"/>
      <c r="J49" s="19"/>
    </row>
    <row r="50" spans="1:10" x14ac:dyDescent="0.25">
      <c r="A50" s="4"/>
      <c r="B50" s="19"/>
      <c r="C50" s="19"/>
      <c r="D50" s="74"/>
      <c r="E50" s="18"/>
      <c r="F50" s="9"/>
      <c r="G50" s="18"/>
      <c r="H50" s="18"/>
      <c r="I50" s="19"/>
      <c r="J50" s="19"/>
    </row>
    <row r="51" spans="1:10" x14ac:dyDescent="0.25">
      <c r="A51" s="4"/>
      <c r="B51" s="19"/>
      <c r="C51" s="19"/>
      <c r="D51" s="74"/>
      <c r="E51" s="18"/>
      <c r="F51" s="9"/>
      <c r="G51" s="18"/>
      <c r="H51" s="18"/>
      <c r="I51" s="19"/>
      <c r="J51" s="19"/>
    </row>
    <row r="52" spans="1:10" x14ac:dyDescent="0.25">
      <c r="A52" s="4"/>
      <c r="B52" s="19"/>
      <c r="C52" s="19"/>
      <c r="D52" s="74"/>
      <c r="E52" s="18"/>
      <c r="F52" s="9"/>
      <c r="G52" s="18"/>
      <c r="H52" s="18"/>
      <c r="I52" s="19"/>
      <c r="J52" s="19"/>
    </row>
    <row r="53" spans="1:10" x14ac:dyDescent="0.25">
      <c r="A53" s="4"/>
      <c r="B53" s="19"/>
      <c r="C53" s="19"/>
      <c r="D53" s="74"/>
      <c r="E53" s="18"/>
      <c r="F53" s="9"/>
      <c r="G53" s="18"/>
      <c r="H53" s="18"/>
      <c r="I53" s="19"/>
      <c r="J53" s="19"/>
    </row>
    <row r="54" spans="1:10" x14ac:dyDescent="0.25">
      <c r="A54" s="4"/>
      <c r="B54" s="19"/>
      <c r="C54" s="19"/>
      <c r="D54" s="74"/>
      <c r="E54" s="18"/>
      <c r="F54" s="9"/>
      <c r="G54" s="18"/>
      <c r="H54" s="18"/>
      <c r="I54" s="19"/>
      <c r="J54" s="19"/>
    </row>
    <row r="55" spans="1:10" x14ac:dyDescent="0.25">
      <c r="A55" s="4"/>
      <c r="B55" s="19"/>
      <c r="C55" s="19"/>
      <c r="D55" s="74"/>
      <c r="E55" s="18"/>
      <c r="F55" s="9"/>
      <c r="G55" s="18"/>
      <c r="H55" s="18"/>
      <c r="I55" s="19"/>
      <c r="J55" s="19"/>
    </row>
    <row r="56" spans="1:10" x14ac:dyDescent="0.25">
      <c r="A56" s="4"/>
      <c r="B56" s="19"/>
      <c r="C56" s="19"/>
      <c r="D56" s="74"/>
      <c r="E56" s="18"/>
      <c r="F56" s="9"/>
      <c r="G56" s="18"/>
      <c r="H56" s="18"/>
      <c r="I56" s="19"/>
      <c r="J56" s="19"/>
    </row>
    <row r="57" spans="1:10" x14ac:dyDescent="0.25">
      <c r="A57" s="4"/>
      <c r="B57" s="19"/>
      <c r="C57" s="19"/>
      <c r="D57" s="74"/>
      <c r="E57" s="18"/>
      <c r="F57" s="9"/>
      <c r="G57" s="18"/>
      <c r="H57" s="18"/>
      <c r="I57" s="19"/>
      <c r="J57" s="19"/>
    </row>
    <row r="58" spans="1:10" x14ac:dyDescent="0.25">
      <c r="A58" s="4"/>
      <c r="B58" s="19"/>
      <c r="C58" s="19"/>
      <c r="D58" s="74"/>
      <c r="E58" s="18"/>
      <c r="F58" s="9"/>
      <c r="G58" s="18"/>
      <c r="H58" s="18"/>
      <c r="I58" s="19"/>
      <c r="J58" s="19"/>
    </row>
    <row r="59" spans="1:10" x14ac:dyDescent="0.25">
      <c r="A59" s="4"/>
      <c r="B59" s="19"/>
      <c r="C59" s="19"/>
      <c r="D59" s="74"/>
      <c r="E59" s="18"/>
      <c r="F59" s="9"/>
      <c r="G59" s="18"/>
      <c r="H59" s="18"/>
      <c r="I59" s="19"/>
      <c r="J59" s="19"/>
    </row>
    <row r="60" spans="1:10" x14ac:dyDescent="0.25">
      <c r="A60" s="4"/>
      <c r="B60" s="19"/>
      <c r="C60" s="19"/>
      <c r="D60" s="74"/>
      <c r="E60" s="18"/>
      <c r="F60" s="9"/>
      <c r="G60" s="18"/>
      <c r="H60" s="18"/>
      <c r="I60" s="19"/>
      <c r="J60" s="19"/>
    </row>
    <row r="61" spans="1:10" x14ac:dyDescent="0.25">
      <c r="A61" s="4"/>
      <c r="B61" s="19"/>
      <c r="C61" s="19"/>
      <c r="D61" s="74"/>
      <c r="E61" s="18"/>
      <c r="F61" s="9"/>
      <c r="G61" s="18"/>
      <c r="H61" s="18"/>
      <c r="I61" s="19"/>
      <c r="J61" s="19"/>
    </row>
    <row r="62" spans="1:10" x14ac:dyDescent="0.25">
      <c r="A62" s="4"/>
      <c r="B62" s="19"/>
      <c r="C62" s="19"/>
      <c r="D62" s="74"/>
      <c r="E62" s="18"/>
      <c r="F62" s="9"/>
      <c r="G62" s="18"/>
      <c r="H62" s="18"/>
      <c r="I62" s="19"/>
      <c r="J62" s="19"/>
    </row>
    <row r="63" spans="1:10" x14ac:dyDescent="0.25">
      <c r="A63" s="4"/>
      <c r="B63" s="19"/>
      <c r="C63" s="19"/>
      <c r="D63" s="74"/>
      <c r="E63" s="18"/>
      <c r="F63" s="9"/>
      <c r="G63" s="18"/>
      <c r="H63" s="18"/>
      <c r="I63" s="19"/>
      <c r="J63" s="19"/>
    </row>
    <row r="64" spans="1:10" x14ac:dyDescent="0.25">
      <c r="A64" s="4"/>
      <c r="B64" s="19"/>
      <c r="C64" s="19"/>
      <c r="D64" s="74"/>
      <c r="E64" s="18"/>
      <c r="F64" s="9"/>
      <c r="G64" s="18"/>
      <c r="H64" s="18"/>
      <c r="I64" s="19"/>
      <c r="J64" s="19"/>
    </row>
    <row r="65" spans="1:10" x14ac:dyDescent="0.25">
      <c r="A65" s="4"/>
      <c r="B65" s="19"/>
      <c r="C65" s="19"/>
      <c r="D65" s="74"/>
      <c r="E65" s="18"/>
      <c r="F65" s="9"/>
      <c r="G65" s="18"/>
      <c r="H65" s="18"/>
      <c r="I65" s="19"/>
      <c r="J65" s="19"/>
    </row>
    <row r="66" spans="1:10" x14ac:dyDescent="0.25">
      <c r="A66" s="4"/>
      <c r="B66" s="19"/>
      <c r="C66" s="19"/>
      <c r="D66" s="74"/>
      <c r="E66" s="18"/>
      <c r="F66" s="9"/>
      <c r="G66" s="18"/>
      <c r="H66" s="18"/>
      <c r="I66" s="19"/>
      <c r="J66" s="19"/>
    </row>
    <row r="67" spans="1:10" x14ac:dyDescent="0.25">
      <c r="A67" s="4"/>
      <c r="B67" s="19"/>
      <c r="C67" s="19"/>
      <c r="D67" s="74"/>
      <c r="E67" s="18"/>
      <c r="F67" s="9"/>
      <c r="G67" s="18"/>
      <c r="H67" s="18"/>
      <c r="I67" s="19"/>
      <c r="J67" s="19"/>
    </row>
    <row r="68" spans="1:10" x14ac:dyDescent="0.25">
      <c r="A68" s="4"/>
      <c r="B68" s="19"/>
      <c r="C68" s="19"/>
      <c r="D68" s="74"/>
      <c r="E68" s="18"/>
      <c r="F68" s="9"/>
      <c r="G68" s="18"/>
      <c r="H68" s="18"/>
      <c r="I68" s="19"/>
      <c r="J68" s="19"/>
    </row>
    <row r="69" spans="1:10" x14ac:dyDescent="0.25">
      <c r="A69" s="4"/>
      <c r="B69" s="19"/>
      <c r="C69" s="19"/>
      <c r="D69" s="74"/>
      <c r="E69" s="18"/>
      <c r="F69" s="9"/>
      <c r="G69" s="18"/>
      <c r="H69" s="18"/>
      <c r="I69" s="19"/>
      <c r="J69" s="19"/>
    </row>
    <row r="70" spans="1:10" x14ac:dyDescent="0.25">
      <c r="A70" s="4"/>
      <c r="B70" s="19"/>
      <c r="C70" s="19"/>
      <c r="D70" s="74"/>
      <c r="E70" s="18"/>
      <c r="F70" s="9"/>
      <c r="G70" s="18"/>
      <c r="H70" s="18"/>
      <c r="I70" s="19"/>
      <c r="J70" s="19"/>
    </row>
    <row r="71" spans="1:10" x14ac:dyDescent="0.25">
      <c r="A71" s="4"/>
      <c r="B71" s="19"/>
      <c r="C71" s="19"/>
      <c r="D71" s="74"/>
      <c r="E71" s="18"/>
      <c r="F71" s="9"/>
      <c r="G71" s="18"/>
      <c r="H71" s="18"/>
      <c r="I71" s="19"/>
      <c r="J71" s="19"/>
    </row>
    <row r="72" spans="1:10" x14ac:dyDescent="0.25">
      <c r="A72" s="4"/>
      <c r="B72" s="19"/>
      <c r="C72" s="19"/>
      <c r="D72" s="74"/>
      <c r="E72" s="18"/>
      <c r="F72" s="9"/>
      <c r="G72" s="18"/>
      <c r="H72" s="18"/>
      <c r="I72" s="19"/>
      <c r="J72" s="19"/>
    </row>
    <row r="73" spans="1:10" x14ac:dyDescent="0.25">
      <c r="A73" s="4"/>
      <c r="B73" s="19"/>
      <c r="C73" s="19"/>
      <c r="D73" s="74"/>
      <c r="E73" s="18"/>
      <c r="F73" s="9"/>
      <c r="G73" s="18"/>
      <c r="H73" s="18"/>
      <c r="I73" s="19"/>
      <c r="J73" s="19"/>
    </row>
    <row r="74" spans="1:10" x14ac:dyDescent="0.25">
      <c r="A74" s="4"/>
      <c r="B74" s="19"/>
      <c r="C74" s="19"/>
      <c r="D74" s="74"/>
      <c r="E74" s="18"/>
      <c r="F74" s="9"/>
      <c r="G74" s="18"/>
      <c r="H74" s="18"/>
      <c r="I74" s="19"/>
      <c r="J74" s="19"/>
    </row>
    <row r="75" spans="1:10" x14ac:dyDescent="0.25">
      <c r="A75" s="4"/>
      <c r="B75" s="19"/>
      <c r="C75" s="19"/>
      <c r="D75" s="74"/>
      <c r="E75" s="18"/>
      <c r="F75" s="9"/>
      <c r="G75" s="18"/>
      <c r="H75" s="18"/>
      <c r="I75" s="19"/>
      <c r="J75" s="19"/>
    </row>
    <row r="76" spans="1:10" x14ac:dyDescent="0.25">
      <c r="A76" s="4"/>
      <c r="B76" s="19"/>
      <c r="C76" s="19"/>
      <c r="D76" s="74"/>
      <c r="E76" s="18"/>
      <c r="F76" s="9"/>
      <c r="G76" s="18"/>
      <c r="H76" s="18"/>
      <c r="I76" s="19"/>
      <c r="J76" s="19"/>
    </row>
    <row r="77" spans="1:10" x14ac:dyDescent="0.25">
      <c r="A77" s="4"/>
      <c r="B77" s="19"/>
      <c r="C77" s="19"/>
      <c r="D77" s="74"/>
      <c r="E77" s="18"/>
      <c r="F77" s="9"/>
      <c r="G77" s="18"/>
      <c r="H77" s="18"/>
      <c r="I77" s="19"/>
      <c r="J77" s="19"/>
    </row>
    <row r="78" spans="1:10" x14ac:dyDescent="0.25">
      <c r="A78" s="4"/>
      <c r="B78" s="19"/>
      <c r="C78" s="19"/>
      <c r="D78" s="74"/>
      <c r="E78" s="18"/>
      <c r="F78" s="9"/>
      <c r="G78" s="18"/>
      <c r="H78" s="18"/>
      <c r="I78" s="19"/>
      <c r="J78" s="19"/>
    </row>
    <row r="79" spans="1:10" x14ac:dyDescent="0.25">
      <c r="A79" s="4"/>
      <c r="B79" s="19"/>
      <c r="C79" s="19"/>
      <c r="D79" s="74"/>
      <c r="E79" s="18"/>
      <c r="F79" s="9"/>
      <c r="G79" s="18"/>
      <c r="H79" s="18"/>
      <c r="I79" s="19"/>
      <c r="J79" s="19"/>
    </row>
    <row r="80" spans="1:10" x14ac:dyDescent="0.25">
      <c r="A80" s="4"/>
      <c r="B80" s="19"/>
      <c r="C80" s="19"/>
      <c r="D80" s="74"/>
      <c r="E80" s="18"/>
      <c r="F80" s="9"/>
      <c r="G80" s="18"/>
      <c r="H80" s="18"/>
      <c r="I80" s="19"/>
      <c r="J80" s="19"/>
    </row>
    <row r="81" spans="1:10" x14ac:dyDescent="0.25">
      <c r="A81" s="4"/>
      <c r="B81" s="19"/>
      <c r="C81" s="19"/>
      <c r="D81" s="74"/>
      <c r="E81" s="18"/>
      <c r="F81" s="9"/>
      <c r="G81" s="18"/>
      <c r="H81" s="18"/>
      <c r="I81" s="19"/>
      <c r="J81" s="19"/>
    </row>
    <row r="82" spans="1:10" x14ac:dyDescent="0.25">
      <c r="A82" s="4"/>
      <c r="B82" s="19"/>
      <c r="C82" s="19"/>
      <c r="D82" s="74"/>
      <c r="E82" s="18"/>
      <c r="F82" s="9"/>
      <c r="G82" s="18"/>
      <c r="H82" s="18"/>
      <c r="I82" s="19"/>
      <c r="J82" s="19"/>
    </row>
    <row r="83" spans="1:10" x14ac:dyDescent="0.25">
      <c r="A83" s="4"/>
      <c r="B83" s="19"/>
      <c r="C83" s="19"/>
      <c r="D83" s="74"/>
      <c r="E83" s="18"/>
      <c r="F83" s="9"/>
      <c r="G83" s="18"/>
      <c r="H83" s="18"/>
      <c r="I83" s="19"/>
      <c r="J83" s="19"/>
    </row>
    <row r="84" spans="1:10" x14ac:dyDescent="0.25">
      <c r="A84" s="4"/>
      <c r="B84" s="19"/>
      <c r="C84" s="19"/>
      <c r="D84" s="74"/>
      <c r="E84" s="18"/>
      <c r="F84" s="9"/>
      <c r="G84" s="18"/>
      <c r="H84" s="18"/>
      <c r="I84" s="19"/>
      <c r="J84" s="19"/>
    </row>
    <row r="85" spans="1:10" x14ac:dyDescent="0.25">
      <c r="A85" s="4"/>
      <c r="B85" s="19"/>
      <c r="C85" s="19"/>
      <c r="D85" s="74"/>
      <c r="E85" s="18"/>
      <c r="F85" s="9"/>
      <c r="G85" s="18"/>
      <c r="H85" s="18"/>
      <c r="I85" s="19"/>
      <c r="J85" s="19"/>
    </row>
    <row r="86" spans="1:10" x14ac:dyDescent="0.25">
      <c r="A86" s="4"/>
      <c r="B86" s="19"/>
      <c r="C86" s="19"/>
      <c r="D86" s="74"/>
      <c r="E86" s="18"/>
      <c r="F86" s="9"/>
      <c r="G86" s="18"/>
      <c r="H86" s="18"/>
      <c r="I86" s="19"/>
      <c r="J86" s="19"/>
    </row>
    <row r="87" spans="1:10" x14ac:dyDescent="0.25">
      <c r="A87" s="4"/>
      <c r="B87" s="19"/>
      <c r="C87" s="19"/>
      <c r="D87" s="74"/>
      <c r="E87" s="18"/>
      <c r="F87" s="9"/>
      <c r="G87" s="18"/>
      <c r="H87" s="18"/>
      <c r="I87" s="19"/>
      <c r="J87" s="19"/>
    </row>
    <row r="88" spans="1:10" x14ac:dyDescent="0.25">
      <c r="A88" s="4"/>
      <c r="B88" s="19"/>
      <c r="C88" s="19"/>
      <c r="D88" s="74"/>
      <c r="E88" s="18"/>
      <c r="F88" s="9"/>
      <c r="G88" s="18"/>
      <c r="H88" s="18"/>
      <c r="I88" s="19"/>
      <c r="J88" s="19"/>
    </row>
    <row r="89" spans="1:10" x14ac:dyDescent="0.25">
      <c r="A89" s="4"/>
      <c r="B89" s="19"/>
      <c r="C89" s="19"/>
      <c r="D89" s="74"/>
      <c r="E89" s="18"/>
      <c r="F89" s="9"/>
      <c r="G89" s="18"/>
      <c r="H89" s="18"/>
      <c r="I89" s="19"/>
      <c r="J89" s="19"/>
    </row>
    <row r="90" spans="1:10" x14ac:dyDescent="0.25">
      <c r="A90" s="4"/>
      <c r="B90" s="19"/>
      <c r="C90" s="19"/>
      <c r="D90" s="74"/>
      <c r="E90" s="18"/>
      <c r="F90" s="9"/>
      <c r="G90" s="18"/>
      <c r="H90" s="18"/>
      <c r="I90" s="19"/>
      <c r="J90" s="19"/>
    </row>
    <row r="91" spans="1:10" x14ac:dyDescent="0.25">
      <c r="A91" s="4"/>
      <c r="B91" s="19"/>
      <c r="C91" s="19"/>
      <c r="D91" s="74"/>
      <c r="E91" s="18"/>
      <c r="F91" s="9"/>
      <c r="G91" s="18"/>
      <c r="H91" s="18"/>
      <c r="I91" s="19"/>
      <c r="J91" s="19"/>
    </row>
    <row r="92" spans="1:10" x14ac:dyDescent="0.25">
      <c r="A92" s="4"/>
      <c r="B92" s="19"/>
      <c r="C92" s="19"/>
      <c r="D92" s="74"/>
      <c r="E92" s="18"/>
      <c r="F92" s="9"/>
      <c r="G92" s="18"/>
      <c r="H92" s="18"/>
      <c r="I92" s="19"/>
      <c r="J92" s="19"/>
    </row>
    <row r="93" spans="1:10" x14ac:dyDescent="0.25">
      <c r="A93" s="4"/>
      <c r="B93" s="19"/>
      <c r="C93" s="19"/>
      <c r="D93" s="74"/>
      <c r="E93" s="18"/>
      <c r="F93" s="9"/>
      <c r="G93" s="18"/>
      <c r="H93" s="18"/>
      <c r="I93" s="19"/>
      <c r="J93" s="19"/>
    </row>
    <row r="94" spans="1:10" x14ac:dyDescent="0.25">
      <c r="A94" s="4"/>
      <c r="B94" s="19"/>
      <c r="C94" s="19"/>
      <c r="D94" s="74"/>
      <c r="E94" s="18"/>
      <c r="F94" s="9"/>
      <c r="G94" s="18"/>
      <c r="H94" s="18"/>
      <c r="I94" s="19"/>
      <c r="J94" s="19"/>
    </row>
    <row r="95" spans="1:10" x14ac:dyDescent="0.25">
      <c r="A95" s="4"/>
      <c r="B95" s="19"/>
      <c r="C95" s="19"/>
      <c r="D95" s="74"/>
      <c r="E95" s="18"/>
      <c r="F95" s="9"/>
      <c r="G95" s="18"/>
      <c r="H95" s="18"/>
      <c r="I95" s="19"/>
      <c r="J95" s="19"/>
    </row>
    <row r="96" spans="1:10" x14ac:dyDescent="0.25">
      <c r="A96" s="4"/>
      <c r="B96" s="19"/>
      <c r="C96" s="19"/>
      <c r="D96" s="74"/>
      <c r="E96" s="18"/>
      <c r="F96" s="9"/>
      <c r="G96" s="18"/>
      <c r="H96" s="18"/>
      <c r="I96" s="19"/>
      <c r="J96" s="19"/>
    </row>
    <row r="97" spans="1:10" x14ac:dyDescent="0.25">
      <c r="A97" s="4"/>
      <c r="B97" s="19"/>
      <c r="C97" s="19"/>
      <c r="D97" s="74"/>
      <c r="E97" s="18"/>
      <c r="F97" s="9"/>
      <c r="G97" s="18"/>
      <c r="H97" s="18"/>
      <c r="I97" s="19"/>
      <c r="J97" s="19"/>
    </row>
    <row r="98" spans="1:10" x14ac:dyDescent="0.25">
      <c r="A98" s="4"/>
      <c r="B98" s="19"/>
      <c r="C98" s="19"/>
      <c r="D98" s="74"/>
      <c r="E98" s="18"/>
      <c r="F98" s="9"/>
      <c r="G98" s="18"/>
      <c r="H98" s="18"/>
      <c r="I98" s="19"/>
      <c r="J98" s="19"/>
    </row>
    <row r="99" spans="1:10" x14ac:dyDescent="0.25">
      <c r="A99" s="4"/>
      <c r="B99" s="19"/>
      <c r="C99" s="19"/>
      <c r="D99" s="74"/>
      <c r="E99" s="18"/>
      <c r="F99" s="9"/>
      <c r="G99" s="18"/>
      <c r="H99" s="18"/>
      <c r="I99" s="19"/>
      <c r="J99" s="19"/>
    </row>
    <row r="100" spans="1:10" x14ac:dyDescent="0.25">
      <c r="A100" s="4"/>
      <c r="B100" s="19"/>
      <c r="C100" s="19"/>
      <c r="D100" s="74"/>
      <c r="E100" s="18"/>
      <c r="F100" s="9"/>
      <c r="G100" s="18"/>
      <c r="H100" s="18"/>
      <c r="I100" s="19"/>
      <c r="J100" s="19"/>
    </row>
    <row r="101" spans="1:10" x14ac:dyDescent="0.25">
      <c r="A101" s="4"/>
      <c r="B101" s="19"/>
      <c r="C101" s="19"/>
      <c r="D101" s="74"/>
      <c r="E101" s="18"/>
      <c r="F101" s="9"/>
      <c r="G101" s="18"/>
      <c r="H101" s="18"/>
      <c r="I101" s="19"/>
      <c r="J101" s="19"/>
    </row>
    <row r="102" spans="1:10" x14ac:dyDescent="0.25">
      <c r="A102" s="4"/>
      <c r="B102" s="19"/>
      <c r="C102" s="19"/>
      <c r="D102" s="74"/>
      <c r="E102" s="18"/>
      <c r="F102" s="9"/>
      <c r="G102" s="18"/>
      <c r="H102" s="18"/>
      <c r="I102" s="19"/>
      <c r="J102" s="19"/>
    </row>
    <row r="103" spans="1:10" x14ac:dyDescent="0.25">
      <c r="A103" s="4"/>
      <c r="B103" s="19"/>
      <c r="C103" s="19"/>
      <c r="D103" s="74"/>
      <c r="E103" s="18"/>
      <c r="F103" s="9"/>
      <c r="G103" s="18"/>
      <c r="H103" s="18"/>
      <c r="I103" s="19"/>
      <c r="J103" s="19"/>
    </row>
    <row r="104" spans="1:10" x14ac:dyDescent="0.25">
      <c r="A104" s="4"/>
      <c r="B104" s="19"/>
      <c r="C104" s="19"/>
      <c r="D104" s="74"/>
      <c r="E104" s="18"/>
      <c r="F104" s="9"/>
      <c r="G104" s="18"/>
      <c r="H104" s="18"/>
      <c r="I104" s="19"/>
      <c r="J104" s="19"/>
    </row>
    <row r="105" spans="1:10" x14ac:dyDescent="0.25">
      <c r="A105" s="4"/>
      <c r="B105" s="19"/>
      <c r="C105" s="19"/>
      <c r="D105" s="74"/>
      <c r="E105" s="18"/>
      <c r="F105" s="9"/>
      <c r="G105" s="18"/>
      <c r="H105" s="18"/>
      <c r="I105" s="19"/>
      <c r="J105" s="19"/>
    </row>
    <row r="106" spans="1:10" x14ac:dyDescent="0.25">
      <c r="A106" s="4"/>
      <c r="B106" s="19"/>
      <c r="C106" s="19"/>
      <c r="D106" s="74"/>
      <c r="E106" s="18"/>
      <c r="F106" s="9"/>
      <c r="G106" s="18"/>
      <c r="H106" s="18"/>
      <c r="I106" s="19"/>
      <c r="J106" s="19"/>
    </row>
    <row r="107" spans="1:10" x14ac:dyDescent="0.25">
      <c r="A107" s="4"/>
      <c r="B107" s="19"/>
      <c r="C107" s="19"/>
      <c r="D107" s="74"/>
      <c r="E107" s="18"/>
      <c r="F107" s="9"/>
      <c r="G107" s="18"/>
      <c r="H107" s="18"/>
      <c r="I107" s="19"/>
      <c r="J107" s="19"/>
    </row>
    <row r="108" spans="1:10" x14ac:dyDescent="0.25">
      <c r="A108" s="4"/>
      <c r="B108" s="19"/>
      <c r="C108" s="19"/>
      <c r="D108" s="74"/>
      <c r="E108" s="18"/>
      <c r="F108" s="9"/>
      <c r="G108" s="18"/>
      <c r="H108" s="18"/>
      <c r="I108" s="19"/>
      <c r="J108" s="19"/>
    </row>
    <row r="109" spans="1:10" x14ac:dyDescent="0.25">
      <c r="A109" s="4"/>
      <c r="B109" s="19"/>
      <c r="C109" s="19"/>
      <c r="D109" s="74"/>
      <c r="E109" s="18"/>
      <c r="F109" s="9"/>
      <c r="G109" s="18"/>
      <c r="H109" s="18"/>
      <c r="I109" s="19"/>
      <c r="J109" s="19"/>
    </row>
    <row r="110" spans="1:10" x14ac:dyDescent="0.25">
      <c r="A110" s="4"/>
      <c r="B110" s="19"/>
      <c r="C110" s="19"/>
      <c r="D110" s="74"/>
      <c r="E110" s="18"/>
      <c r="F110" s="9"/>
      <c r="G110" s="18"/>
      <c r="H110" s="18"/>
      <c r="I110" s="19"/>
      <c r="J110" s="19"/>
    </row>
    <row r="111" spans="1:10" x14ac:dyDescent="0.25">
      <c r="A111" s="4"/>
      <c r="B111" s="19"/>
      <c r="C111" s="19"/>
      <c r="D111" s="74"/>
      <c r="E111" s="18"/>
      <c r="F111" s="9"/>
      <c r="G111" s="18"/>
      <c r="H111" s="18"/>
      <c r="I111" s="19"/>
      <c r="J111" s="19"/>
    </row>
    <row r="112" spans="1:10" x14ac:dyDescent="0.25">
      <c r="A112" s="4"/>
      <c r="B112" s="19"/>
      <c r="C112" s="19"/>
      <c r="D112" s="74"/>
      <c r="E112" s="18"/>
      <c r="F112" s="9"/>
      <c r="G112" s="18"/>
      <c r="H112" s="18"/>
      <c r="I112" s="19"/>
      <c r="J112" s="19"/>
    </row>
    <row r="113" spans="1:10" x14ac:dyDescent="0.25">
      <c r="A113" s="4"/>
      <c r="B113" s="19"/>
      <c r="C113" s="19"/>
      <c r="D113" s="74"/>
      <c r="E113" s="18"/>
      <c r="F113" s="9"/>
      <c r="G113" s="18"/>
      <c r="H113" s="18"/>
      <c r="I113" s="19"/>
      <c r="J113" s="19"/>
    </row>
    <row r="114" spans="1:10" x14ac:dyDescent="0.25">
      <c r="A114" s="4"/>
      <c r="B114" s="19"/>
      <c r="C114" s="19"/>
      <c r="D114" s="74"/>
      <c r="E114" s="18"/>
      <c r="F114" s="9"/>
      <c r="G114" s="18"/>
      <c r="H114" s="18"/>
      <c r="I114" s="19"/>
      <c r="J114" s="19"/>
    </row>
    <row r="115" spans="1:10" x14ac:dyDescent="0.25">
      <c r="A115" s="4"/>
      <c r="B115" s="19"/>
      <c r="C115" s="19"/>
      <c r="D115" s="74"/>
      <c r="E115" s="18"/>
      <c r="F115" s="9"/>
      <c r="G115" s="18"/>
      <c r="H115" s="18"/>
      <c r="I115" s="19"/>
      <c r="J115" s="19"/>
    </row>
    <row r="116" spans="1:10" x14ac:dyDescent="0.25">
      <c r="A116" s="4"/>
      <c r="B116" s="19"/>
      <c r="C116" s="19"/>
      <c r="D116" s="74"/>
      <c r="E116" s="18"/>
      <c r="F116" s="9"/>
      <c r="G116" s="18"/>
      <c r="H116" s="18"/>
      <c r="I116" s="19"/>
      <c r="J116" s="19"/>
    </row>
    <row r="117" spans="1:10" x14ac:dyDescent="0.25">
      <c r="A117" s="4"/>
      <c r="B117" s="19"/>
      <c r="C117" s="19"/>
      <c r="D117" s="74"/>
      <c r="E117" s="18"/>
      <c r="F117" s="9"/>
      <c r="G117" s="18"/>
      <c r="H117" s="18"/>
      <c r="I117" s="19"/>
      <c r="J117" s="19"/>
    </row>
    <row r="118" spans="1:10" x14ac:dyDescent="0.25">
      <c r="A118" s="4"/>
      <c r="B118" s="19"/>
      <c r="C118" s="19"/>
      <c r="D118" s="74"/>
      <c r="E118" s="18"/>
      <c r="F118" s="9"/>
      <c r="G118" s="18"/>
      <c r="H118" s="18"/>
      <c r="I118" s="19"/>
      <c r="J118" s="19"/>
    </row>
    <row r="119" spans="1:10" x14ac:dyDescent="0.25">
      <c r="A119" s="4"/>
      <c r="B119" s="19"/>
      <c r="C119" s="19"/>
      <c r="D119" s="74"/>
      <c r="E119" s="18"/>
      <c r="F119" s="9"/>
      <c r="G119" s="18"/>
      <c r="H119" s="18"/>
      <c r="I119" s="19"/>
      <c r="J119" s="19"/>
    </row>
    <row r="120" spans="1:10" x14ac:dyDescent="0.25">
      <c r="A120" s="4"/>
      <c r="B120" s="19"/>
      <c r="C120" s="19"/>
      <c r="D120" s="74"/>
      <c r="E120" s="18"/>
      <c r="F120" s="9"/>
      <c r="G120" s="18"/>
      <c r="H120" s="18"/>
      <c r="I120" s="19"/>
      <c r="J120" s="19"/>
    </row>
    <row r="121" spans="1:10" x14ac:dyDescent="0.25">
      <c r="A121" s="4"/>
      <c r="B121" s="19"/>
      <c r="C121" s="19"/>
      <c r="D121" s="74"/>
      <c r="E121" s="18"/>
      <c r="F121" s="9"/>
      <c r="G121" s="18"/>
      <c r="H121" s="18"/>
      <c r="I121" s="19"/>
      <c r="J121" s="19"/>
    </row>
    <row r="122" spans="1:10" x14ac:dyDescent="0.25">
      <c r="A122" s="4"/>
      <c r="B122" s="19"/>
      <c r="C122" s="19"/>
      <c r="D122" s="74"/>
      <c r="E122" s="18"/>
      <c r="F122" s="9"/>
      <c r="G122" s="18"/>
      <c r="H122" s="18"/>
      <c r="I122" s="19"/>
      <c r="J122" s="19"/>
    </row>
    <row r="123" spans="1:10" x14ac:dyDescent="0.25">
      <c r="A123" s="4"/>
      <c r="B123" s="19"/>
      <c r="C123" s="19"/>
      <c r="D123" s="74"/>
      <c r="E123" s="18"/>
      <c r="F123" s="9"/>
      <c r="G123" s="18"/>
      <c r="H123" s="18"/>
      <c r="I123" s="19"/>
      <c r="J123" s="19"/>
    </row>
    <row r="124" spans="1:10" x14ac:dyDescent="0.25">
      <c r="A124" s="4"/>
      <c r="B124" s="19"/>
      <c r="C124" s="19"/>
      <c r="D124" s="74"/>
      <c r="E124" s="18"/>
      <c r="F124" s="9"/>
      <c r="G124" s="18"/>
      <c r="H124" s="18"/>
      <c r="I124" s="19"/>
      <c r="J124" s="19"/>
    </row>
    <row r="125" spans="1:10" x14ac:dyDescent="0.25">
      <c r="A125" s="4"/>
      <c r="B125" s="19"/>
      <c r="C125" s="19"/>
      <c r="D125" s="74"/>
      <c r="E125" s="18"/>
      <c r="F125" s="9"/>
      <c r="G125" s="18"/>
      <c r="H125" s="18"/>
      <c r="I125" s="19"/>
      <c r="J125" s="19"/>
    </row>
    <row r="126" spans="1:10" x14ac:dyDescent="0.25">
      <c r="A126" s="4"/>
      <c r="B126" s="19"/>
      <c r="C126" s="19"/>
      <c r="D126" s="74"/>
      <c r="E126" s="18"/>
      <c r="F126" s="9"/>
      <c r="G126" s="18"/>
      <c r="H126" s="18"/>
      <c r="I126" s="19"/>
      <c r="J126" s="19"/>
    </row>
    <row r="127" spans="1:10" x14ac:dyDescent="0.25">
      <c r="A127" s="4"/>
      <c r="B127" s="19"/>
      <c r="C127" s="19"/>
      <c r="D127" s="74"/>
      <c r="E127" s="18"/>
      <c r="F127" s="9"/>
      <c r="G127" s="18"/>
      <c r="H127" s="18"/>
      <c r="I127" s="19"/>
      <c r="J127" s="19"/>
    </row>
    <row r="128" spans="1:10" x14ac:dyDescent="0.25">
      <c r="A128" s="4"/>
      <c r="B128" s="19"/>
      <c r="C128" s="19"/>
      <c r="D128" s="74"/>
      <c r="E128" s="18"/>
      <c r="F128" s="9"/>
      <c r="G128" s="18"/>
      <c r="H128" s="18"/>
      <c r="I128" s="19"/>
      <c r="J128" s="19"/>
    </row>
    <row r="129" spans="1:10" x14ac:dyDescent="0.25">
      <c r="A129" s="4"/>
      <c r="B129" s="19"/>
      <c r="C129" s="19"/>
      <c r="D129" s="74"/>
      <c r="E129" s="18"/>
      <c r="F129" s="9"/>
      <c r="G129" s="18"/>
      <c r="H129" s="18"/>
      <c r="I129" s="19"/>
      <c r="J129" s="19"/>
    </row>
    <row r="130" spans="1:10" x14ac:dyDescent="0.25">
      <c r="A130" s="4"/>
      <c r="B130" s="19"/>
      <c r="C130" s="19"/>
      <c r="D130" s="74"/>
      <c r="E130" s="18"/>
      <c r="F130" s="9"/>
      <c r="G130" s="18"/>
      <c r="H130" s="18"/>
      <c r="I130" s="19"/>
      <c r="J130" s="19"/>
    </row>
    <row r="131" spans="1:10" x14ac:dyDescent="0.25">
      <c r="A131" s="4"/>
      <c r="B131" s="19"/>
      <c r="C131" s="19"/>
      <c r="D131" s="74"/>
      <c r="E131" s="18"/>
      <c r="F131" s="9"/>
      <c r="G131" s="18"/>
      <c r="H131" s="18"/>
      <c r="I131" s="19"/>
      <c r="J131" s="19"/>
    </row>
    <row r="132" spans="1:10" x14ac:dyDescent="0.25">
      <c r="A132" s="4"/>
      <c r="B132" s="19"/>
      <c r="C132" s="19"/>
      <c r="D132" s="74"/>
      <c r="E132" s="18"/>
      <c r="F132" s="9"/>
      <c r="G132" s="18"/>
      <c r="H132" s="18"/>
      <c r="I132" s="19"/>
      <c r="J132" s="19"/>
    </row>
    <row r="133" spans="1:10" x14ac:dyDescent="0.25">
      <c r="A133" s="4"/>
      <c r="B133" s="19"/>
      <c r="C133" s="19"/>
      <c r="D133" s="74"/>
      <c r="E133" s="18"/>
      <c r="F133" s="9"/>
      <c r="G133" s="18"/>
      <c r="H133" s="18"/>
      <c r="I133" s="19"/>
      <c r="J133" s="19"/>
    </row>
    <row r="134" spans="1:10" x14ac:dyDescent="0.25">
      <c r="A134" s="4"/>
      <c r="B134" s="19"/>
      <c r="C134" s="19"/>
      <c r="D134" s="74"/>
      <c r="E134" s="18"/>
      <c r="F134" s="9"/>
      <c r="G134" s="18"/>
      <c r="H134" s="18"/>
      <c r="I134" s="19"/>
      <c r="J134" s="19"/>
    </row>
    <row r="135" spans="1:10" x14ac:dyDescent="0.25">
      <c r="A135" s="4"/>
      <c r="B135" s="19"/>
      <c r="C135" s="19"/>
      <c r="D135" s="74"/>
      <c r="E135" s="18"/>
      <c r="F135" s="9"/>
      <c r="G135" s="18"/>
      <c r="H135" s="18"/>
      <c r="I135" s="19"/>
      <c r="J135" s="19"/>
    </row>
    <row r="136" spans="1:10" x14ac:dyDescent="0.25">
      <c r="A136" s="4"/>
      <c r="B136" s="19"/>
      <c r="C136" s="19"/>
      <c r="D136" s="74"/>
      <c r="E136" s="18"/>
      <c r="F136" s="9"/>
      <c r="G136" s="18"/>
      <c r="H136" s="18"/>
      <c r="I136" s="19"/>
      <c r="J136" s="19"/>
    </row>
    <row r="137" spans="1:10" x14ac:dyDescent="0.25">
      <c r="A137" s="4"/>
      <c r="B137" s="19"/>
      <c r="C137" s="19"/>
      <c r="D137" s="74"/>
      <c r="E137" s="18"/>
      <c r="F137" s="9"/>
      <c r="G137" s="18"/>
      <c r="H137" s="18"/>
      <c r="I137" s="19"/>
      <c r="J137" s="19"/>
    </row>
    <row r="138" spans="1:10" x14ac:dyDescent="0.25">
      <c r="A138" s="4"/>
      <c r="B138" s="19"/>
      <c r="C138" s="19"/>
      <c r="D138" s="74"/>
      <c r="E138" s="18"/>
      <c r="F138" s="9"/>
      <c r="G138" s="18"/>
      <c r="H138" s="18"/>
      <c r="I138" s="19"/>
      <c r="J138" s="19"/>
    </row>
    <row r="139" spans="1:10" x14ac:dyDescent="0.25">
      <c r="A139" s="4"/>
      <c r="B139" s="19"/>
      <c r="C139" s="19"/>
      <c r="D139" s="74"/>
      <c r="E139" s="18"/>
      <c r="F139" s="9"/>
      <c r="G139" s="18"/>
      <c r="H139" s="18"/>
      <c r="I139" s="19"/>
      <c r="J139" s="19"/>
    </row>
    <row r="140" spans="1:10" x14ac:dyDescent="0.25">
      <c r="A140" s="4"/>
      <c r="B140" s="19"/>
      <c r="C140" s="19"/>
      <c r="D140" s="74"/>
      <c r="E140" s="18"/>
      <c r="F140" s="9"/>
      <c r="G140" s="18"/>
      <c r="H140" s="18"/>
      <c r="I140" s="19"/>
      <c r="J140" s="19"/>
    </row>
    <row r="141" spans="1:10" x14ac:dyDescent="0.25">
      <c r="A141" s="4"/>
      <c r="B141" s="19"/>
      <c r="C141" s="19"/>
      <c r="D141" s="74"/>
      <c r="E141" s="18"/>
      <c r="F141" s="9"/>
      <c r="G141" s="18"/>
      <c r="H141" s="18"/>
      <c r="I141" s="19"/>
      <c r="J141" s="19"/>
    </row>
    <row r="142" spans="1:10" x14ac:dyDescent="0.25">
      <c r="A142" s="4"/>
      <c r="B142" s="19"/>
      <c r="C142" s="19"/>
      <c r="D142" s="74"/>
      <c r="E142" s="18"/>
      <c r="F142" s="9"/>
      <c r="G142" s="18"/>
      <c r="H142" s="18"/>
      <c r="I142" s="19"/>
      <c r="J142" s="19"/>
    </row>
    <row r="143" spans="1:10" x14ac:dyDescent="0.25">
      <c r="A143" s="4"/>
      <c r="B143" s="19"/>
      <c r="C143" s="19"/>
      <c r="D143" s="74"/>
      <c r="E143" s="18"/>
      <c r="F143" s="9"/>
      <c r="G143" s="18"/>
      <c r="H143" s="18"/>
      <c r="I143" s="19"/>
      <c r="J143" s="19"/>
    </row>
    <row r="144" spans="1:10" x14ac:dyDescent="0.25">
      <c r="A144" s="4"/>
      <c r="B144" s="19"/>
      <c r="C144" s="19"/>
      <c r="D144" s="74"/>
      <c r="E144" s="18"/>
      <c r="F144" s="9"/>
      <c r="G144" s="18"/>
      <c r="H144" s="18"/>
      <c r="I144" s="19"/>
      <c r="J144" s="19"/>
    </row>
    <row r="145" spans="1:10" x14ac:dyDescent="0.25">
      <c r="A145" s="4"/>
      <c r="B145" s="19"/>
      <c r="C145" s="19"/>
      <c r="D145" s="74"/>
      <c r="E145" s="18"/>
      <c r="F145" s="9"/>
      <c r="G145" s="18"/>
      <c r="H145" s="18"/>
      <c r="I145" s="19"/>
      <c r="J145" s="19"/>
    </row>
    <row r="146" spans="1:10" x14ac:dyDescent="0.25">
      <c r="A146" s="4"/>
      <c r="B146" s="19"/>
      <c r="C146" s="19"/>
      <c r="D146" s="74"/>
      <c r="E146" s="18"/>
      <c r="F146" s="9"/>
      <c r="G146" s="18"/>
      <c r="H146" s="18"/>
      <c r="I146" s="19"/>
      <c r="J146" s="19"/>
    </row>
    <row r="147" spans="1:10" x14ac:dyDescent="0.25">
      <c r="A147" s="4"/>
      <c r="B147" s="19"/>
      <c r="C147" s="19"/>
      <c r="D147" s="74"/>
      <c r="E147" s="18"/>
      <c r="F147" s="9"/>
      <c r="G147" s="18"/>
      <c r="H147" s="18"/>
      <c r="I147" s="19"/>
      <c r="J147" s="19"/>
    </row>
    <row r="148" spans="1:10" x14ac:dyDescent="0.25">
      <c r="A148" s="4"/>
      <c r="B148" s="19"/>
      <c r="C148" s="19"/>
      <c r="D148" s="74"/>
      <c r="E148" s="18"/>
      <c r="F148" s="9"/>
      <c r="G148" s="18"/>
      <c r="H148" s="18"/>
      <c r="I148" s="19"/>
      <c r="J148" s="19"/>
    </row>
    <row r="149" spans="1:10" x14ac:dyDescent="0.25">
      <c r="A149" s="4"/>
      <c r="B149" s="19"/>
      <c r="C149" s="19"/>
      <c r="D149" s="74"/>
      <c r="E149" s="18"/>
      <c r="F149" s="9"/>
      <c r="G149" s="18"/>
      <c r="H149" s="18"/>
      <c r="I149" s="19"/>
      <c r="J149" s="19"/>
    </row>
    <row r="150" spans="1:10" x14ac:dyDescent="0.25">
      <c r="A150" s="4"/>
      <c r="B150" s="19"/>
      <c r="C150" s="19"/>
      <c r="D150" s="74"/>
      <c r="E150" s="18"/>
      <c r="F150" s="9"/>
      <c r="G150" s="18"/>
      <c r="H150" s="18"/>
      <c r="I150" s="19"/>
      <c r="J150" s="19"/>
    </row>
    <row r="151" spans="1:10" x14ac:dyDescent="0.25">
      <c r="A151" s="4"/>
      <c r="B151" s="19"/>
      <c r="C151" s="19"/>
      <c r="D151" s="74"/>
      <c r="E151" s="18"/>
      <c r="F151" s="9"/>
      <c r="G151" s="18"/>
      <c r="H151" s="18"/>
      <c r="I151" s="19"/>
      <c r="J151" s="19"/>
    </row>
    <row r="152" spans="1:10" x14ac:dyDescent="0.25">
      <c r="A152" s="4"/>
      <c r="B152" s="19"/>
      <c r="C152" s="19"/>
      <c r="D152" s="74"/>
      <c r="E152" s="18"/>
      <c r="F152" s="9"/>
      <c r="G152" s="18"/>
      <c r="H152" s="18"/>
      <c r="I152" s="19"/>
      <c r="J152" s="19"/>
    </row>
    <row r="153" spans="1:10" x14ac:dyDescent="0.25">
      <c r="A153" s="4"/>
      <c r="B153" s="19"/>
      <c r="C153" s="19"/>
      <c r="D153" s="74"/>
      <c r="E153" s="18"/>
      <c r="F153" s="9"/>
      <c r="G153" s="18"/>
      <c r="H153" s="18"/>
      <c r="I153" s="19"/>
      <c r="J153" s="19"/>
    </row>
    <row r="154" spans="1:10" x14ac:dyDescent="0.25">
      <c r="A154" s="4"/>
      <c r="B154" s="19"/>
      <c r="C154" s="19"/>
      <c r="D154" s="74"/>
      <c r="E154" s="18"/>
      <c r="F154" s="9"/>
      <c r="G154" s="18"/>
      <c r="H154" s="18"/>
      <c r="I154" s="19"/>
      <c r="J154" s="19"/>
    </row>
    <row r="155" spans="1:10" x14ac:dyDescent="0.25">
      <c r="A155" s="4"/>
      <c r="B155" s="19"/>
      <c r="C155" s="19"/>
      <c r="D155" s="74"/>
      <c r="E155" s="18"/>
      <c r="F155" s="9"/>
      <c r="G155" s="18"/>
      <c r="H155" s="18"/>
      <c r="I155" s="19"/>
      <c r="J155" s="19"/>
    </row>
    <row r="156" spans="1:10" x14ac:dyDescent="0.25">
      <c r="A156" s="4"/>
      <c r="B156" s="19"/>
      <c r="C156" s="19"/>
      <c r="D156" s="74"/>
      <c r="E156" s="18"/>
      <c r="F156" s="9"/>
      <c r="G156" s="18"/>
      <c r="H156" s="18"/>
      <c r="I156" s="19"/>
      <c r="J156" s="19"/>
    </row>
    <row r="157" spans="1:10" x14ac:dyDescent="0.25">
      <c r="A157" s="4"/>
      <c r="B157" s="19"/>
      <c r="C157" s="19"/>
      <c r="D157" s="74"/>
      <c r="E157" s="18"/>
      <c r="F157" s="9"/>
      <c r="G157" s="18"/>
      <c r="H157" s="18"/>
      <c r="I157" s="19"/>
      <c r="J157" s="19"/>
    </row>
    <row r="158" spans="1:10" x14ac:dyDescent="0.25">
      <c r="A158" s="4"/>
      <c r="B158" s="19"/>
      <c r="C158" s="19"/>
      <c r="D158" s="74"/>
      <c r="E158" s="18"/>
      <c r="F158" s="9"/>
      <c r="G158" s="18"/>
      <c r="H158" s="18"/>
      <c r="I158" s="19"/>
      <c r="J158" s="19"/>
    </row>
    <row r="159" spans="1:10" x14ac:dyDescent="0.25">
      <c r="A159" s="4"/>
      <c r="B159" s="19"/>
      <c r="C159" s="19"/>
      <c r="D159" s="74"/>
      <c r="E159" s="18"/>
      <c r="F159" s="9"/>
      <c r="G159" s="18"/>
      <c r="H159" s="18"/>
      <c r="I159" s="19"/>
      <c r="J159" s="19"/>
    </row>
    <row r="160" spans="1:10" x14ac:dyDescent="0.25">
      <c r="A160" s="4"/>
      <c r="B160" s="19"/>
      <c r="C160" s="19"/>
      <c r="D160" s="74"/>
      <c r="E160" s="18"/>
      <c r="F160" s="9"/>
      <c r="G160" s="18"/>
      <c r="H160" s="18"/>
      <c r="I160" s="19"/>
      <c r="J160" s="19"/>
    </row>
    <row r="161" spans="1:10" x14ac:dyDescent="0.25">
      <c r="A161" s="4"/>
      <c r="B161" s="19"/>
      <c r="C161" s="19"/>
      <c r="D161" s="74"/>
      <c r="E161" s="18"/>
      <c r="F161" s="9"/>
      <c r="G161" s="18"/>
      <c r="H161" s="18"/>
      <c r="I161" s="19"/>
      <c r="J161" s="19"/>
    </row>
    <row r="162" spans="1:10" x14ac:dyDescent="0.25">
      <c r="A162" s="4"/>
      <c r="B162" s="19"/>
      <c r="C162" s="19"/>
      <c r="D162" s="74"/>
      <c r="E162" s="18"/>
      <c r="F162" s="9"/>
      <c r="G162" s="18"/>
      <c r="H162" s="18"/>
      <c r="I162" s="19"/>
      <c r="J162" s="19"/>
    </row>
    <row r="163" spans="1:10" x14ac:dyDescent="0.25">
      <c r="A163" s="4"/>
      <c r="B163" s="19"/>
      <c r="C163" s="19"/>
      <c r="D163" s="74"/>
      <c r="E163" s="18"/>
      <c r="F163" s="9"/>
      <c r="G163" s="18"/>
      <c r="H163" s="18"/>
      <c r="I163" s="19"/>
      <c r="J163" s="19"/>
    </row>
    <row r="164" spans="1:10" x14ac:dyDescent="0.25">
      <c r="A164" s="4"/>
      <c r="B164" s="19"/>
      <c r="C164" s="19"/>
      <c r="D164" s="74"/>
      <c r="E164" s="18"/>
      <c r="F164" s="9"/>
      <c r="G164" s="18"/>
      <c r="H164" s="18"/>
      <c r="I164" s="19"/>
      <c r="J164" s="19"/>
    </row>
    <row r="165" spans="1:10" x14ac:dyDescent="0.25">
      <c r="A165" s="4"/>
      <c r="B165" s="19"/>
      <c r="C165" s="19"/>
      <c r="D165" s="74"/>
      <c r="E165" s="18"/>
      <c r="F165" s="9"/>
      <c r="G165" s="18"/>
      <c r="H165" s="18"/>
      <c r="I165" s="19"/>
      <c r="J165" s="19"/>
    </row>
    <row r="166" spans="1:10" x14ac:dyDescent="0.25">
      <c r="A166" s="4"/>
      <c r="B166" s="19"/>
      <c r="C166" s="19"/>
      <c r="D166" s="74"/>
      <c r="E166" s="18"/>
      <c r="F166" s="9"/>
      <c r="G166" s="18"/>
      <c r="H166" s="18"/>
      <c r="I166" s="19"/>
      <c r="J166" s="19"/>
    </row>
    <row r="167" spans="1:10" x14ac:dyDescent="0.25">
      <c r="A167" s="4"/>
      <c r="B167" s="19"/>
      <c r="C167" s="19"/>
      <c r="D167" s="74"/>
      <c r="E167" s="18"/>
      <c r="F167" s="9"/>
      <c r="G167" s="18"/>
      <c r="H167" s="18"/>
      <c r="I167" s="19"/>
      <c r="J167" s="19"/>
    </row>
    <row r="168" spans="1:10" x14ac:dyDescent="0.25">
      <c r="A168" s="4"/>
      <c r="B168" s="19"/>
      <c r="C168" s="19"/>
      <c r="D168" s="74"/>
      <c r="E168" s="18"/>
      <c r="F168" s="9"/>
      <c r="G168" s="18"/>
      <c r="H168" s="18"/>
      <c r="I168" s="19"/>
      <c r="J168" s="19"/>
    </row>
    <row r="169" spans="1:10" x14ac:dyDescent="0.25">
      <c r="A169" s="4"/>
      <c r="B169" s="19"/>
      <c r="C169" s="19"/>
      <c r="D169" s="74"/>
      <c r="E169" s="18"/>
      <c r="F169" s="9"/>
      <c r="G169" s="18"/>
      <c r="H169" s="18"/>
      <c r="I169" s="19"/>
      <c r="J169" s="19"/>
    </row>
    <row r="170" spans="1:10" x14ac:dyDescent="0.25">
      <c r="A170" s="4"/>
      <c r="B170" s="19"/>
      <c r="C170" s="19"/>
      <c r="D170" s="74"/>
      <c r="E170" s="18"/>
      <c r="F170" s="9"/>
      <c r="G170" s="18"/>
      <c r="H170" s="18"/>
      <c r="I170" s="19"/>
      <c r="J170" s="19"/>
    </row>
    <row r="171" spans="1:10" x14ac:dyDescent="0.25">
      <c r="A171" s="4"/>
      <c r="B171" s="19"/>
      <c r="C171" s="19"/>
      <c r="D171" s="74"/>
      <c r="E171" s="18"/>
      <c r="F171" s="9"/>
      <c r="G171" s="18"/>
      <c r="H171" s="18"/>
      <c r="I171" s="19"/>
      <c r="J171" s="19"/>
    </row>
    <row r="172" spans="1:10" x14ac:dyDescent="0.25">
      <c r="A172" s="4"/>
      <c r="B172" s="19"/>
      <c r="C172" s="19"/>
      <c r="D172" s="74"/>
      <c r="E172" s="18"/>
      <c r="F172" s="9"/>
      <c r="G172" s="18"/>
      <c r="H172" s="18"/>
      <c r="I172" s="19"/>
      <c r="J172" s="19"/>
    </row>
    <row r="173" spans="1:10" x14ac:dyDescent="0.25">
      <c r="A173" s="4"/>
      <c r="B173" s="19"/>
      <c r="C173" s="19"/>
      <c r="D173" s="74"/>
      <c r="E173" s="18"/>
      <c r="F173" s="9"/>
      <c r="G173" s="18"/>
      <c r="H173" s="18"/>
      <c r="I173" s="19"/>
      <c r="J173" s="19"/>
    </row>
    <row r="174" spans="1:10" x14ac:dyDescent="0.25">
      <c r="A174" s="4"/>
      <c r="B174" s="19"/>
      <c r="C174" s="19"/>
      <c r="D174" s="74"/>
      <c r="E174" s="18"/>
      <c r="F174" s="9"/>
      <c r="G174" s="18"/>
      <c r="H174" s="18"/>
      <c r="I174" s="19"/>
      <c r="J174" s="19"/>
    </row>
    <row r="175" spans="1:10" x14ac:dyDescent="0.25">
      <c r="A175" s="4"/>
      <c r="B175" s="19"/>
      <c r="C175" s="19"/>
      <c r="D175" s="74"/>
      <c r="E175" s="18"/>
      <c r="F175" s="9"/>
      <c r="G175" s="18"/>
      <c r="H175" s="18"/>
      <c r="I175" s="19"/>
      <c r="J175" s="19"/>
    </row>
    <row r="176" spans="1:10" x14ac:dyDescent="0.25">
      <c r="A176" s="4"/>
      <c r="B176" s="19"/>
      <c r="C176" s="19"/>
      <c r="D176" s="74"/>
      <c r="E176" s="18"/>
      <c r="F176" s="9"/>
      <c r="G176" s="18"/>
      <c r="H176" s="18"/>
      <c r="I176" s="19"/>
      <c r="J176" s="19"/>
    </row>
    <row r="177" spans="1:10" x14ac:dyDescent="0.25">
      <c r="A177" s="4"/>
      <c r="B177" s="19"/>
      <c r="C177" s="19"/>
      <c r="D177" s="74"/>
      <c r="E177" s="18"/>
      <c r="F177" s="9"/>
      <c r="G177" s="18"/>
      <c r="H177" s="18"/>
      <c r="I177" s="19"/>
      <c r="J177" s="19"/>
    </row>
    <row r="178" spans="1:10" x14ac:dyDescent="0.25">
      <c r="A178" s="4"/>
      <c r="B178" s="19"/>
      <c r="C178" s="19"/>
      <c r="D178" s="74"/>
      <c r="E178" s="18"/>
      <c r="F178" s="9"/>
      <c r="G178" s="18"/>
      <c r="H178" s="18"/>
      <c r="I178" s="19"/>
      <c r="J178" s="19"/>
    </row>
    <row r="179" spans="1:10" x14ac:dyDescent="0.25">
      <c r="A179" s="4"/>
      <c r="B179" s="19"/>
      <c r="C179" s="19"/>
      <c r="D179" s="74"/>
      <c r="E179" s="18"/>
      <c r="F179" s="9"/>
      <c r="G179" s="18"/>
      <c r="H179" s="18"/>
      <c r="I179" s="19"/>
      <c r="J179" s="19"/>
    </row>
    <row r="180" spans="1:10" x14ac:dyDescent="0.25">
      <c r="A180" s="4"/>
      <c r="B180" s="19"/>
      <c r="C180" s="19"/>
      <c r="D180" s="74"/>
      <c r="E180" s="18"/>
      <c r="F180" s="9"/>
      <c r="G180" s="18"/>
      <c r="H180" s="18"/>
      <c r="I180" s="19"/>
      <c r="J180" s="19"/>
    </row>
    <row r="181" spans="1:10" x14ac:dyDescent="0.25">
      <c r="A181" s="4"/>
      <c r="B181" s="19"/>
      <c r="C181" s="19"/>
      <c r="D181" s="74"/>
      <c r="E181" s="18"/>
      <c r="F181" s="9"/>
      <c r="G181" s="18"/>
      <c r="H181" s="18"/>
      <c r="I181" s="19"/>
      <c r="J181" s="19"/>
    </row>
    <row r="182" spans="1:10" x14ac:dyDescent="0.25">
      <c r="A182" s="4"/>
      <c r="B182" s="19"/>
      <c r="C182" s="19"/>
      <c r="D182" s="74"/>
      <c r="E182" s="18"/>
      <c r="F182" s="9"/>
      <c r="G182" s="18"/>
      <c r="H182" s="18"/>
      <c r="I182" s="19"/>
      <c r="J182" s="19"/>
    </row>
    <row r="183" spans="1:10" x14ac:dyDescent="0.25">
      <c r="A183" s="4"/>
      <c r="B183" s="19"/>
      <c r="C183" s="19"/>
      <c r="D183" s="74"/>
      <c r="E183" s="18"/>
      <c r="F183" s="9"/>
      <c r="G183" s="18"/>
      <c r="H183" s="18"/>
      <c r="I183" s="19"/>
      <c r="J183" s="19"/>
    </row>
    <row r="184" spans="1:10" x14ac:dyDescent="0.25">
      <c r="A184" s="4"/>
      <c r="B184" s="19"/>
      <c r="C184" s="19"/>
      <c r="D184" s="74"/>
      <c r="E184" s="18"/>
      <c r="F184" s="9"/>
      <c r="G184" s="18"/>
      <c r="H184" s="18"/>
      <c r="I184" s="19"/>
      <c r="J184" s="19"/>
    </row>
    <row r="185" spans="1:10" x14ac:dyDescent="0.25">
      <c r="A185" s="4"/>
      <c r="B185" s="19"/>
      <c r="C185" s="19"/>
      <c r="D185" s="74"/>
      <c r="E185" s="18"/>
      <c r="F185" s="9"/>
      <c r="G185" s="18"/>
      <c r="H185" s="18"/>
      <c r="I185" s="19"/>
      <c r="J185" s="19"/>
    </row>
    <row r="186" spans="1:10" x14ac:dyDescent="0.25">
      <c r="A186" s="4"/>
      <c r="B186" s="19"/>
      <c r="C186" s="19"/>
      <c r="D186" s="74"/>
      <c r="E186" s="18"/>
      <c r="F186" s="9"/>
      <c r="G186" s="18"/>
      <c r="H186" s="18"/>
      <c r="I186" s="19"/>
      <c r="J186" s="19"/>
    </row>
    <row r="187" spans="1:10" x14ac:dyDescent="0.25">
      <c r="A187" s="4"/>
      <c r="B187" s="19"/>
      <c r="C187" s="19"/>
      <c r="D187" s="74"/>
      <c r="E187" s="18"/>
      <c r="F187" s="9"/>
      <c r="G187" s="18"/>
      <c r="H187" s="18"/>
      <c r="I187" s="19"/>
      <c r="J187" s="19"/>
    </row>
    <row r="188" spans="1:10" x14ac:dyDescent="0.25">
      <c r="A188" s="4"/>
      <c r="B188" s="19"/>
      <c r="C188" s="19"/>
      <c r="D188" s="74"/>
      <c r="E188" s="18"/>
      <c r="F188" s="9"/>
      <c r="G188" s="18"/>
      <c r="H188" s="18"/>
      <c r="I188" s="19"/>
      <c r="J188" s="19"/>
    </row>
    <row r="189" spans="1:10" x14ac:dyDescent="0.25">
      <c r="A189" s="4"/>
      <c r="B189" s="19"/>
      <c r="C189" s="19"/>
      <c r="D189" s="74"/>
      <c r="E189" s="18"/>
      <c r="F189" s="9"/>
      <c r="G189" s="18"/>
      <c r="H189" s="18"/>
      <c r="I189" s="19"/>
      <c r="J189" s="19"/>
    </row>
    <row r="190" spans="1:10" x14ac:dyDescent="0.25">
      <c r="A190" s="4"/>
      <c r="B190" s="19"/>
      <c r="C190" s="19"/>
      <c r="D190" s="74"/>
      <c r="E190" s="18"/>
      <c r="F190" s="9"/>
      <c r="G190" s="18"/>
      <c r="H190" s="18"/>
      <c r="I190" s="19"/>
      <c r="J190" s="19"/>
    </row>
    <row r="191" spans="1:10" x14ac:dyDescent="0.25">
      <c r="A191" s="4"/>
      <c r="B191" s="19"/>
      <c r="C191" s="19"/>
      <c r="D191" s="74"/>
      <c r="E191" s="18"/>
      <c r="F191" s="9"/>
      <c r="G191" s="18"/>
      <c r="H191" s="18"/>
      <c r="I191" s="19"/>
      <c r="J191" s="19"/>
    </row>
    <row r="192" spans="1:10" x14ac:dyDescent="0.25">
      <c r="A192" s="4"/>
      <c r="B192" s="19"/>
      <c r="C192" s="19"/>
      <c r="D192" s="74"/>
      <c r="E192" s="18"/>
      <c r="F192" s="9"/>
      <c r="G192" s="18"/>
      <c r="H192" s="18"/>
      <c r="I192" s="19"/>
      <c r="J192" s="19"/>
    </row>
    <row r="193" spans="1:10" x14ac:dyDescent="0.25">
      <c r="A193" s="4"/>
      <c r="B193" s="19"/>
      <c r="C193" s="19"/>
      <c r="D193" s="74"/>
      <c r="E193" s="18"/>
      <c r="F193" s="9"/>
      <c r="G193" s="18"/>
      <c r="H193" s="18"/>
      <c r="I193" s="19"/>
      <c r="J193" s="19"/>
    </row>
    <row r="194" spans="1:10" x14ac:dyDescent="0.25">
      <c r="A194" s="4"/>
      <c r="B194" s="19"/>
      <c r="C194" s="19"/>
      <c r="D194" s="74"/>
      <c r="E194" s="18"/>
      <c r="F194" s="9"/>
      <c r="G194" s="18"/>
      <c r="H194" s="18"/>
      <c r="I194" s="19"/>
      <c r="J194" s="19"/>
    </row>
    <row r="195" spans="1:10" x14ac:dyDescent="0.25">
      <c r="A195" s="4"/>
      <c r="B195" s="19"/>
      <c r="C195" s="19"/>
      <c r="D195" s="74"/>
      <c r="E195" s="18"/>
      <c r="F195" s="9"/>
      <c r="G195" s="18"/>
      <c r="H195" s="18"/>
      <c r="I195" s="19"/>
      <c r="J195" s="19"/>
    </row>
    <row r="196" spans="1:10" x14ac:dyDescent="0.25">
      <c r="A196" s="4"/>
      <c r="B196" s="19"/>
      <c r="C196" s="19"/>
      <c r="D196" s="74"/>
      <c r="E196" s="18"/>
      <c r="F196" s="9"/>
      <c r="G196" s="18"/>
      <c r="H196" s="18"/>
      <c r="I196" s="19"/>
      <c r="J196" s="19"/>
    </row>
    <row r="197" spans="1:10" x14ac:dyDescent="0.25">
      <c r="A197" s="4"/>
      <c r="B197" s="19"/>
      <c r="C197" s="19"/>
      <c r="D197" s="74"/>
      <c r="E197" s="18"/>
      <c r="F197" s="9"/>
      <c r="G197" s="18"/>
      <c r="H197" s="18"/>
      <c r="I197" s="19"/>
      <c r="J197" s="19"/>
    </row>
    <row r="198" spans="1:10" x14ac:dyDescent="0.25">
      <c r="A198" s="4"/>
      <c r="B198" s="19"/>
      <c r="C198" s="19"/>
      <c r="D198" s="74"/>
      <c r="E198" s="18"/>
      <c r="F198" s="9"/>
      <c r="G198" s="18"/>
      <c r="H198" s="18"/>
      <c r="I198" s="19"/>
      <c r="J198" s="19"/>
    </row>
    <row r="199" spans="1:10" x14ac:dyDescent="0.25">
      <c r="A199" s="4"/>
      <c r="B199" s="19"/>
      <c r="C199" s="19"/>
      <c r="D199" s="74"/>
      <c r="E199" s="18"/>
      <c r="F199" s="9"/>
      <c r="G199" s="18"/>
      <c r="H199" s="18"/>
      <c r="I199" s="19"/>
      <c r="J199" s="19"/>
    </row>
    <row r="200" spans="1:10" x14ac:dyDescent="0.25">
      <c r="A200" s="4"/>
      <c r="B200" s="19"/>
      <c r="C200" s="19"/>
      <c r="D200" s="74"/>
      <c r="E200" s="18"/>
      <c r="F200" s="9"/>
      <c r="G200" s="18"/>
      <c r="H200" s="18"/>
      <c r="I200" s="19"/>
      <c r="J200" s="19"/>
    </row>
    <row r="201" spans="1:10" x14ac:dyDescent="0.25">
      <c r="A201" s="4"/>
      <c r="B201" s="19"/>
      <c r="C201" s="19"/>
      <c r="D201" s="74"/>
      <c r="E201" s="18"/>
      <c r="F201" s="9"/>
      <c r="G201" s="18"/>
      <c r="H201" s="18"/>
      <c r="I201" s="19"/>
      <c r="J201" s="19"/>
    </row>
    <row r="202" spans="1:10" x14ac:dyDescent="0.25">
      <c r="A202" s="4"/>
      <c r="B202" s="19"/>
      <c r="C202" s="19"/>
      <c r="D202" s="74"/>
      <c r="E202" s="18"/>
      <c r="F202" s="9"/>
      <c r="G202" s="18"/>
      <c r="H202" s="18"/>
      <c r="I202" s="19"/>
      <c r="J202" s="19"/>
    </row>
    <row r="203" spans="1:10" x14ac:dyDescent="0.25">
      <c r="A203" s="4"/>
      <c r="B203" s="19"/>
      <c r="C203" s="19"/>
      <c r="D203" s="74"/>
      <c r="E203" s="18"/>
      <c r="F203" s="9"/>
      <c r="G203" s="18"/>
      <c r="H203" s="18"/>
      <c r="I203" s="19"/>
      <c r="J203" s="19"/>
    </row>
    <row r="204" spans="1:10" x14ac:dyDescent="0.25">
      <c r="A204" s="4"/>
      <c r="B204" s="19"/>
      <c r="C204" s="19"/>
      <c r="D204" s="74"/>
      <c r="E204" s="18"/>
      <c r="F204" s="9"/>
      <c r="G204" s="18"/>
      <c r="H204" s="18"/>
      <c r="I204" s="19"/>
      <c r="J204" s="19"/>
    </row>
    <row r="205" spans="1:10" x14ac:dyDescent="0.25">
      <c r="A205" s="4"/>
      <c r="B205" s="19"/>
      <c r="C205" s="19"/>
      <c r="D205" s="74"/>
      <c r="E205" s="18"/>
      <c r="F205" s="9"/>
      <c r="G205" s="18"/>
      <c r="H205" s="18"/>
      <c r="I205" s="19"/>
      <c r="J205" s="19"/>
    </row>
    <row r="206" spans="1:10" x14ac:dyDescent="0.25">
      <c r="A206" s="4"/>
      <c r="B206" s="19"/>
      <c r="C206" s="19"/>
      <c r="D206" s="74"/>
      <c r="E206" s="18"/>
      <c r="F206" s="9"/>
      <c r="G206" s="18"/>
      <c r="H206" s="18"/>
      <c r="I206" s="19"/>
      <c r="J206" s="19"/>
    </row>
    <row r="207" spans="1:10" x14ac:dyDescent="0.25">
      <c r="A207" s="4"/>
      <c r="B207" s="19"/>
      <c r="C207" s="19"/>
      <c r="D207" s="74"/>
      <c r="E207" s="18"/>
      <c r="F207" s="9"/>
      <c r="G207" s="18"/>
      <c r="H207" s="18"/>
      <c r="I207" s="19"/>
      <c r="J207" s="19"/>
    </row>
    <row r="208" spans="1:10" x14ac:dyDescent="0.25">
      <c r="A208" s="4"/>
      <c r="B208" s="19"/>
      <c r="C208" s="19"/>
      <c r="D208" s="74"/>
      <c r="E208" s="18"/>
      <c r="F208" s="9"/>
      <c r="G208" s="18"/>
      <c r="H208" s="18"/>
      <c r="I208" s="19"/>
      <c r="J208" s="19"/>
    </row>
    <row r="209" spans="1:10" x14ac:dyDescent="0.25">
      <c r="A209" s="4"/>
      <c r="B209" s="19"/>
      <c r="C209" s="19"/>
      <c r="D209" s="74"/>
      <c r="E209" s="18"/>
      <c r="F209" s="9"/>
      <c r="G209" s="18"/>
      <c r="H209" s="18"/>
      <c r="I209" s="19"/>
      <c r="J209" s="19"/>
    </row>
    <row r="210" spans="1:10" x14ac:dyDescent="0.25">
      <c r="A210" s="4"/>
      <c r="B210" s="19"/>
      <c r="C210" s="19"/>
      <c r="D210" s="74"/>
      <c r="E210" s="18"/>
      <c r="F210" s="9"/>
      <c r="G210" s="18"/>
      <c r="H210" s="18"/>
      <c r="I210" s="19"/>
      <c r="J210" s="19"/>
    </row>
    <row r="211" spans="1:10" x14ac:dyDescent="0.25">
      <c r="A211" s="4"/>
      <c r="B211" s="19"/>
      <c r="C211" s="19"/>
      <c r="D211" s="74"/>
      <c r="E211" s="18"/>
      <c r="F211" s="9"/>
      <c r="G211" s="18"/>
      <c r="H211" s="18"/>
      <c r="I211" s="19"/>
      <c r="J211" s="19"/>
    </row>
    <row r="212" spans="1:10" x14ac:dyDescent="0.25">
      <c r="A212" s="4"/>
      <c r="B212" s="19"/>
      <c r="C212" s="19"/>
      <c r="D212" s="74"/>
      <c r="E212" s="18"/>
      <c r="F212" s="9"/>
      <c r="G212" s="18"/>
      <c r="H212" s="18"/>
      <c r="I212" s="19"/>
      <c r="J212" s="19"/>
    </row>
    <row r="213" spans="1:10" x14ac:dyDescent="0.25">
      <c r="A213" s="4"/>
      <c r="B213" s="19"/>
      <c r="C213" s="19"/>
      <c r="D213" s="74"/>
      <c r="E213" s="18"/>
      <c r="F213" s="9"/>
      <c r="G213" s="18"/>
      <c r="H213" s="18"/>
      <c r="I213" s="19"/>
      <c r="J213" s="19"/>
    </row>
    <row r="214" spans="1:10" x14ac:dyDescent="0.25">
      <c r="A214" s="4"/>
      <c r="B214" s="19"/>
      <c r="C214" s="19"/>
      <c r="D214" s="74"/>
      <c r="E214" s="18"/>
      <c r="F214" s="9"/>
      <c r="G214" s="18"/>
      <c r="H214" s="18"/>
      <c r="I214" s="19"/>
      <c r="J214" s="19"/>
    </row>
    <row r="215" spans="1:10" x14ac:dyDescent="0.25">
      <c r="A215" s="4"/>
      <c r="B215" s="19"/>
      <c r="C215" s="19"/>
      <c r="D215" s="74"/>
      <c r="E215" s="18"/>
      <c r="F215" s="9"/>
      <c r="G215" s="18"/>
      <c r="H215" s="18"/>
      <c r="I215" s="19"/>
      <c r="J215" s="19"/>
    </row>
    <row r="216" spans="1:10" x14ac:dyDescent="0.25">
      <c r="A216" s="4"/>
      <c r="B216" s="19"/>
      <c r="C216" s="19"/>
      <c r="D216" s="74"/>
      <c r="E216" s="18"/>
      <c r="F216" s="9"/>
      <c r="G216" s="18"/>
      <c r="H216" s="18"/>
      <c r="I216" s="19"/>
      <c r="J216" s="19"/>
    </row>
    <row r="217" spans="1:10" x14ac:dyDescent="0.25">
      <c r="A217" s="4"/>
      <c r="B217" s="19"/>
      <c r="C217" s="19"/>
      <c r="D217" s="74"/>
      <c r="E217" s="18"/>
      <c r="F217" s="9"/>
      <c r="G217" s="18"/>
      <c r="H217" s="18"/>
      <c r="I217" s="19"/>
      <c r="J217" s="19"/>
    </row>
    <row r="218" spans="1:10" x14ac:dyDescent="0.25">
      <c r="A218" s="4"/>
      <c r="B218" s="19"/>
      <c r="C218" s="19"/>
      <c r="D218" s="74"/>
      <c r="E218" s="18"/>
      <c r="F218" s="9"/>
      <c r="G218" s="18"/>
      <c r="H218" s="18"/>
      <c r="I218" s="19"/>
      <c r="J218" s="19"/>
    </row>
    <row r="219" spans="1:10" x14ac:dyDescent="0.25">
      <c r="A219" s="4"/>
      <c r="B219" s="19"/>
      <c r="C219" s="19"/>
      <c r="D219" s="74"/>
      <c r="E219" s="18"/>
      <c r="F219" s="9"/>
      <c r="G219" s="18"/>
      <c r="H219" s="18"/>
      <c r="I219" s="19"/>
      <c r="J219" s="19"/>
    </row>
    <row r="220" spans="1:10" x14ac:dyDescent="0.25">
      <c r="A220" s="4"/>
      <c r="B220" s="19"/>
      <c r="C220" s="19"/>
      <c r="D220" s="74"/>
      <c r="E220" s="18"/>
      <c r="F220" s="9"/>
      <c r="G220" s="18"/>
      <c r="H220" s="18"/>
      <c r="I220" s="19"/>
      <c r="J220" s="19"/>
    </row>
    <row r="221" spans="1:10" x14ac:dyDescent="0.25">
      <c r="A221" s="4"/>
      <c r="B221" s="19"/>
      <c r="C221" s="19"/>
      <c r="D221" s="74"/>
      <c r="E221" s="18"/>
      <c r="F221" s="9"/>
      <c r="G221" s="18"/>
      <c r="H221" s="18"/>
      <c r="I221" s="19"/>
      <c r="J221" s="19"/>
    </row>
    <row r="222" spans="1:10" x14ac:dyDescent="0.25">
      <c r="A222" s="4"/>
      <c r="B222" s="19"/>
      <c r="C222" s="19"/>
      <c r="D222" s="74"/>
      <c r="E222" s="18"/>
      <c r="F222" s="9"/>
      <c r="G222" s="18"/>
      <c r="H222" s="18"/>
      <c r="I222" s="19"/>
      <c r="J222" s="19"/>
    </row>
    <row r="223" spans="1:10" x14ac:dyDescent="0.25">
      <c r="A223" s="4"/>
      <c r="B223" s="19"/>
      <c r="C223" s="19"/>
      <c r="D223" s="74"/>
      <c r="E223" s="18"/>
      <c r="F223" s="9"/>
      <c r="G223" s="18"/>
      <c r="H223" s="18"/>
      <c r="I223" s="19"/>
      <c r="J223" s="19"/>
    </row>
    <row r="224" spans="1:10" x14ac:dyDescent="0.25">
      <c r="A224" s="4"/>
      <c r="B224" s="19"/>
      <c r="C224" s="19"/>
      <c r="D224" s="74"/>
      <c r="E224" s="18"/>
      <c r="F224" s="9"/>
      <c r="G224" s="18"/>
      <c r="H224" s="18"/>
      <c r="I224" s="19"/>
      <c r="J224" s="19"/>
    </row>
    <row r="225" spans="1:10" x14ac:dyDescent="0.25">
      <c r="A225" s="4"/>
      <c r="B225" s="19"/>
      <c r="C225" s="19"/>
      <c r="D225" s="74"/>
      <c r="E225" s="18"/>
      <c r="F225" s="9"/>
      <c r="G225" s="18"/>
      <c r="H225" s="18"/>
      <c r="I225" s="19"/>
      <c r="J225" s="19"/>
    </row>
    <row r="226" spans="1:10" x14ac:dyDescent="0.25">
      <c r="A226" s="4"/>
      <c r="B226" s="19"/>
      <c r="C226" s="19"/>
      <c r="D226" s="74"/>
      <c r="E226" s="18"/>
      <c r="F226" s="9"/>
      <c r="G226" s="18"/>
      <c r="H226" s="18"/>
      <c r="I226" s="19"/>
      <c r="J226" s="19"/>
    </row>
    <row r="227" spans="1:10" x14ac:dyDescent="0.25">
      <c r="A227" s="4"/>
      <c r="B227" s="19"/>
      <c r="C227" s="19"/>
      <c r="D227" s="74"/>
      <c r="E227" s="18"/>
      <c r="F227" s="9"/>
      <c r="G227" s="18"/>
      <c r="H227" s="18"/>
      <c r="I227" s="19"/>
      <c r="J227" s="19"/>
    </row>
    <row r="228" spans="1:10" x14ac:dyDescent="0.25">
      <c r="A228" s="4"/>
      <c r="B228" s="19"/>
      <c r="C228" s="19"/>
      <c r="D228" s="74"/>
      <c r="E228" s="18"/>
      <c r="F228" s="9"/>
      <c r="G228" s="18"/>
      <c r="H228" s="18"/>
      <c r="I228" s="19"/>
      <c r="J228" s="19"/>
    </row>
    <row r="229" spans="1:10" x14ac:dyDescent="0.25">
      <c r="A229" s="4"/>
      <c r="B229" s="19"/>
      <c r="C229" s="19"/>
      <c r="D229" s="74"/>
      <c r="E229" s="18"/>
      <c r="F229" s="9"/>
      <c r="G229" s="18"/>
      <c r="H229" s="18"/>
      <c r="I229" s="19"/>
      <c r="J229" s="19"/>
    </row>
    <row r="230" spans="1:10" x14ac:dyDescent="0.25">
      <c r="A230" s="4"/>
      <c r="B230" s="19"/>
      <c r="C230" s="19"/>
      <c r="D230" s="74"/>
      <c r="E230" s="18"/>
      <c r="F230" s="9"/>
      <c r="G230" s="18"/>
      <c r="H230" s="18"/>
      <c r="I230" s="19"/>
      <c r="J230" s="19"/>
    </row>
    <row r="231" spans="1:10" x14ac:dyDescent="0.25">
      <c r="A231" s="4"/>
      <c r="B231" s="19"/>
      <c r="C231" s="19"/>
      <c r="D231" s="74"/>
      <c r="E231" s="18"/>
      <c r="F231" s="9"/>
      <c r="G231" s="18"/>
      <c r="H231" s="18"/>
      <c r="I231" s="19"/>
      <c r="J231" s="19"/>
    </row>
    <row r="232" spans="1:10" x14ac:dyDescent="0.25">
      <c r="A232" s="4"/>
      <c r="B232" s="19"/>
      <c r="C232" s="19"/>
      <c r="D232" s="74"/>
      <c r="E232" s="18"/>
      <c r="F232" s="9"/>
      <c r="G232" s="18"/>
      <c r="H232" s="18"/>
      <c r="I232" s="19"/>
      <c r="J232" s="19"/>
    </row>
    <row r="233" spans="1:10" x14ac:dyDescent="0.25">
      <c r="A233" s="4"/>
      <c r="B233" s="19"/>
      <c r="C233" s="19"/>
      <c r="D233" s="74"/>
      <c r="E233" s="18"/>
      <c r="F233" s="9"/>
      <c r="G233" s="18"/>
      <c r="H233" s="18"/>
      <c r="I233" s="19"/>
      <c r="J233" s="19"/>
    </row>
    <row r="234" spans="1:10" x14ac:dyDescent="0.25">
      <c r="A234" s="4"/>
      <c r="B234" s="19"/>
      <c r="C234" s="19"/>
      <c r="D234" s="74"/>
      <c r="E234" s="18"/>
      <c r="F234" s="9"/>
      <c r="G234" s="18"/>
      <c r="H234" s="18"/>
      <c r="I234" s="19"/>
      <c r="J234" s="19"/>
    </row>
    <row r="235" spans="1:10" x14ac:dyDescent="0.25">
      <c r="A235" s="4"/>
      <c r="B235" s="19"/>
      <c r="C235" s="19"/>
      <c r="D235" s="74"/>
      <c r="E235" s="18"/>
      <c r="F235" s="9"/>
      <c r="G235" s="18"/>
      <c r="H235" s="18"/>
      <c r="I235" s="19"/>
      <c r="J235" s="19"/>
    </row>
    <row r="236" spans="1:10" x14ac:dyDescent="0.25">
      <c r="A236" s="4"/>
      <c r="B236" s="19"/>
      <c r="C236" s="19"/>
      <c r="D236" s="74"/>
      <c r="E236" s="18"/>
      <c r="F236" s="9"/>
      <c r="G236" s="18"/>
      <c r="H236" s="18"/>
      <c r="I236" s="19"/>
      <c r="J236" s="19"/>
    </row>
    <row r="237" spans="1:10" x14ac:dyDescent="0.25">
      <c r="A237" s="4"/>
      <c r="B237" s="19"/>
      <c r="C237" s="19"/>
      <c r="D237" s="74"/>
      <c r="E237" s="18"/>
      <c r="F237" s="9"/>
      <c r="G237" s="18"/>
      <c r="H237" s="18"/>
      <c r="I237" s="19"/>
      <c r="J237" s="19"/>
    </row>
    <row r="238" spans="1:10" x14ac:dyDescent="0.25">
      <c r="A238" s="4"/>
      <c r="B238" s="19"/>
      <c r="C238" s="19"/>
      <c r="D238" s="74"/>
      <c r="E238" s="18"/>
      <c r="F238" s="9"/>
      <c r="G238" s="18"/>
      <c r="H238" s="18"/>
      <c r="I238" s="19"/>
      <c r="J238" s="19"/>
    </row>
    <row r="239" spans="1:10" x14ac:dyDescent="0.25">
      <c r="A239" s="4"/>
      <c r="B239" s="19"/>
      <c r="C239" s="19"/>
      <c r="D239" s="74"/>
      <c r="E239" s="18"/>
      <c r="F239" s="9"/>
      <c r="G239" s="18"/>
      <c r="H239" s="18"/>
      <c r="I239" s="19"/>
      <c r="J239" s="19"/>
    </row>
    <row r="240" spans="1:10" x14ac:dyDescent="0.25">
      <c r="A240" s="4"/>
      <c r="B240" s="19"/>
      <c r="C240" s="19"/>
      <c r="D240" s="74"/>
      <c r="E240" s="18"/>
      <c r="F240" s="9"/>
      <c r="G240" s="18"/>
      <c r="H240" s="18"/>
      <c r="I240" s="19"/>
      <c r="J240" s="19"/>
    </row>
    <row r="241" spans="1:10" x14ac:dyDescent="0.25">
      <c r="A241" s="4"/>
      <c r="B241" s="19"/>
      <c r="C241" s="19"/>
      <c r="D241" s="74"/>
      <c r="E241" s="18"/>
      <c r="F241" s="9"/>
      <c r="G241" s="18"/>
      <c r="H241" s="18"/>
      <c r="I241" s="19"/>
      <c r="J241" s="19"/>
    </row>
    <row r="242" spans="1:10" x14ac:dyDescent="0.25">
      <c r="A242" s="4"/>
      <c r="B242" s="19"/>
      <c r="C242" s="19"/>
      <c r="D242" s="74"/>
      <c r="E242" s="18"/>
      <c r="F242" s="9"/>
      <c r="G242" s="18"/>
      <c r="H242" s="18"/>
      <c r="I242" s="19"/>
      <c r="J242" s="19"/>
    </row>
    <row r="243" spans="1:10" x14ac:dyDescent="0.25">
      <c r="A243" s="4"/>
      <c r="B243" s="19"/>
      <c r="C243" s="19"/>
      <c r="D243" s="74"/>
      <c r="E243" s="18"/>
      <c r="F243" s="9"/>
      <c r="G243" s="18"/>
      <c r="H243" s="18"/>
      <c r="I243" s="19"/>
      <c r="J243" s="19"/>
    </row>
    <row r="244" spans="1:10" x14ac:dyDescent="0.25">
      <c r="A244" s="4"/>
      <c r="B244" s="19"/>
      <c r="C244" s="19"/>
      <c r="D244" s="74"/>
      <c r="E244" s="18"/>
      <c r="F244" s="9"/>
      <c r="G244" s="18"/>
      <c r="H244" s="18"/>
      <c r="I244" s="19"/>
      <c r="J244" s="19"/>
    </row>
    <row r="245" spans="1:10" x14ac:dyDescent="0.25">
      <c r="A245" s="4"/>
      <c r="B245" s="19"/>
      <c r="C245" s="19"/>
      <c r="D245" s="74"/>
      <c r="E245" s="18"/>
      <c r="F245" s="9"/>
      <c r="G245" s="18"/>
      <c r="H245" s="18"/>
      <c r="I245" s="19"/>
      <c r="J245" s="19"/>
    </row>
    <row r="246" spans="1:10" x14ac:dyDescent="0.25">
      <c r="A246" s="4"/>
      <c r="B246" s="19"/>
      <c r="C246" s="19"/>
      <c r="D246" s="74"/>
      <c r="E246" s="18"/>
      <c r="F246" s="9"/>
      <c r="G246" s="18"/>
      <c r="H246" s="18"/>
      <c r="I246" s="19"/>
      <c r="J246" s="19"/>
    </row>
    <row r="247" spans="1:10" x14ac:dyDescent="0.25">
      <c r="A247" s="4"/>
      <c r="B247" s="19"/>
      <c r="C247" s="19"/>
      <c r="D247" s="74"/>
      <c r="E247" s="18"/>
      <c r="F247" s="9"/>
      <c r="G247" s="18"/>
      <c r="H247" s="18"/>
      <c r="I247" s="19"/>
      <c r="J247" s="19"/>
    </row>
    <row r="248" spans="1:10" x14ac:dyDescent="0.25">
      <c r="A248" s="4"/>
      <c r="B248" s="19"/>
      <c r="C248" s="19"/>
      <c r="D248" s="74"/>
      <c r="E248" s="18"/>
      <c r="F248" s="9"/>
      <c r="G248" s="18"/>
      <c r="H248" s="18"/>
      <c r="I248" s="19"/>
      <c r="J248" s="19"/>
    </row>
    <row r="249" spans="1:10" x14ac:dyDescent="0.25">
      <c r="A249" s="4"/>
      <c r="B249" s="19"/>
      <c r="C249" s="19"/>
      <c r="D249" s="74"/>
      <c r="E249" s="18"/>
      <c r="F249" s="9"/>
      <c r="G249" s="18"/>
      <c r="H249" s="18"/>
      <c r="I249" s="19"/>
      <c r="J249" s="19"/>
    </row>
    <row r="250" spans="1:10" x14ac:dyDescent="0.25">
      <c r="A250" s="4"/>
      <c r="B250" s="19"/>
      <c r="C250" s="19"/>
      <c r="D250" s="74"/>
      <c r="E250" s="18"/>
      <c r="F250" s="9"/>
      <c r="G250" s="18"/>
      <c r="H250" s="18"/>
      <c r="I250" s="19"/>
      <c r="J250" s="19"/>
    </row>
    <row r="251" spans="1:10" x14ac:dyDescent="0.25">
      <c r="A251" s="4"/>
      <c r="B251" s="19"/>
      <c r="C251" s="19"/>
      <c r="D251" s="74"/>
      <c r="E251" s="18"/>
      <c r="F251" s="9"/>
      <c r="G251" s="18"/>
      <c r="H251" s="18"/>
      <c r="I251" s="19"/>
      <c r="J251" s="19"/>
    </row>
    <row r="252" spans="1:10" x14ac:dyDescent="0.25">
      <c r="A252" s="4"/>
      <c r="B252" s="19"/>
      <c r="C252" s="19"/>
      <c r="D252" s="74"/>
      <c r="E252" s="18"/>
      <c r="F252" s="9"/>
      <c r="G252" s="18"/>
      <c r="H252" s="18"/>
      <c r="I252" s="19"/>
      <c r="J252" s="19"/>
    </row>
    <row r="253" spans="1:10" x14ac:dyDescent="0.25">
      <c r="A253" s="4"/>
      <c r="B253" s="19"/>
      <c r="C253" s="19"/>
      <c r="D253" s="74"/>
      <c r="E253" s="18"/>
      <c r="F253" s="9"/>
      <c r="G253" s="18"/>
      <c r="H253" s="18"/>
      <c r="I253" s="19"/>
      <c r="J253" s="19"/>
    </row>
    <row r="254" spans="1:10" x14ac:dyDescent="0.25">
      <c r="A254" s="4"/>
      <c r="B254" s="19"/>
      <c r="C254" s="19"/>
      <c r="D254" s="74"/>
      <c r="E254" s="18"/>
      <c r="F254" s="9"/>
      <c r="G254" s="18"/>
      <c r="H254" s="18"/>
      <c r="I254" s="19"/>
      <c r="J254" s="19"/>
    </row>
    <row r="255" spans="1:10" x14ac:dyDescent="0.25">
      <c r="A255" s="4"/>
      <c r="B255" s="19"/>
      <c r="C255" s="19"/>
      <c r="D255" s="74"/>
      <c r="E255" s="18"/>
      <c r="F255" s="9"/>
      <c r="G255" s="18"/>
      <c r="H255" s="18"/>
      <c r="I255" s="19"/>
      <c r="J255" s="19"/>
    </row>
    <row r="256" spans="1:10" x14ac:dyDescent="0.25">
      <c r="A256" s="4"/>
      <c r="B256" s="19"/>
      <c r="C256" s="19"/>
      <c r="D256" s="74"/>
      <c r="E256" s="18"/>
      <c r="F256" s="9"/>
      <c r="G256" s="18"/>
      <c r="H256" s="18"/>
      <c r="I256" s="19"/>
      <c r="J256" s="19"/>
    </row>
    <row r="257" spans="1:10" x14ac:dyDescent="0.25">
      <c r="A257" s="4"/>
      <c r="B257" s="19"/>
      <c r="C257" s="19"/>
      <c r="D257" s="74"/>
      <c r="E257" s="18"/>
      <c r="F257" s="9"/>
      <c r="G257" s="18"/>
      <c r="H257" s="18"/>
      <c r="I257" s="19"/>
      <c r="J257" s="19"/>
    </row>
    <row r="258" spans="1:10" x14ac:dyDescent="0.25">
      <c r="A258" s="4"/>
      <c r="B258" s="19"/>
      <c r="C258" s="19"/>
      <c r="D258" s="74"/>
      <c r="E258" s="18"/>
      <c r="F258" s="9"/>
      <c r="G258" s="18"/>
      <c r="H258" s="18"/>
      <c r="I258" s="19"/>
      <c r="J258" s="19"/>
    </row>
    <row r="259" spans="1:10" x14ac:dyDescent="0.25">
      <c r="A259" s="4"/>
      <c r="B259" s="19"/>
      <c r="C259" s="19"/>
      <c r="D259" s="74"/>
      <c r="E259" s="18"/>
      <c r="F259" s="9"/>
      <c r="G259" s="18"/>
      <c r="H259" s="18"/>
      <c r="I259" s="19"/>
      <c r="J259" s="19"/>
    </row>
    <row r="260" spans="1:10" x14ac:dyDescent="0.25">
      <c r="A260" s="4"/>
      <c r="B260" s="19"/>
      <c r="C260" s="19"/>
      <c r="D260" s="74"/>
      <c r="E260" s="18"/>
      <c r="F260" s="9"/>
      <c r="G260" s="18"/>
      <c r="H260" s="18"/>
      <c r="I260" s="19"/>
      <c r="J260" s="19"/>
    </row>
    <row r="261" spans="1:10" x14ac:dyDescent="0.25">
      <c r="A261" s="4"/>
      <c r="B261" s="19"/>
      <c r="C261" s="19"/>
      <c r="D261" s="74"/>
      <c r="E261" s="18"/>
      <c r="F261" s="9"/>
      <c r="G261" s="18"/>
      <c r="H261" s="18"/>
      <c r="I261" s="19"/>
      <c r="J261" s="19"/>
    </row>
    <row r="262" spans="1:10" x14ac:dyDescent="0.25">
      <c r="A262" s="4"/>
      <c r="B262" s="19"/>
      <c r="C262" s="19"/>
      <c r="D262" s="74"/>
      <c r="E262" s="18"/>
      <c r="F262" s="9"/>
      <c r="G262" s="18"/>
      <c r="H262" s="18"/>
      <c r="I262" s="19"/>
      <c r="J262" s="19"/>
    </row>
    <row r="263" spans="1:10" x14ac:dyDescent="0.25">
      <c r="A263" s="4"/>
      <c r="B263" s="19"/>
      <c r="C263" s="19"/>
      <c r="D263" s="74"/>
      <c r="E263" s="18"/>
      <c r="F263" s="9"/>
      <c r="G263" s="18"/>
      <c r="H263" s="18"/>
      <c r="I263" s="19"/>
      <c r="J263" s="19"/>
    </row>
    <row r="264" spans="1:10" x14ac:dyDescent="0.25">
      <c r="A264" s="4"/>
      <c r="B264" s="19"/>
      <c r="C264" s="19"/>
      <c r="D264" s="74"/>
      <c r="E264" s="18"/>
      <c r="F264" s="9"/>
      <c r="G264" s="18"/>
      <c r="H264" s="18"/>
      <c r="I264" s="19"/>
      <c r="J264" s="19"/>
    </row>
    <row r="265" spans="1:10" x14ac:dyDescent="0.25">
      <c r="A265" s="4"/>
      <c r="B265" s="19"/>
      <c r="C265" s="19"/>
      <c r="D265" s="74"/>
      <c r="E265" s="18"/>
      <c r="F265" s="9"/>
      <c r="G265" s="18"/>
      <c r="H265" s="18"/>
      <c r="I265" s="19"/>
      <c r="J265" s="19"/>
    </row>
    <row r="266" spans="1:10" x14ac:dyDescent="0.25">
      <c r="A266" s="4"/>
      <c r="B266" s="19"/>
      <c r="C266" s="19"/>
      <c r="D266" s="74"/>
      <c r="E266" s="18"/>
      <c r="F266" s="9"/>
      <c r="G266" s="18"/>
      <c r="H266" s="18"/>
      <c r="I266" s="19"/>
      <c r="J266" s="19"/>
    </row>
    <row r="267" spans="1:10" x14ac:dyDescent="0.25">
      <c r="A267" s="4"/>
      <c r="B267" s="19"/>
      <c r="C267" s="19"/>
      <c r="D267" s="74"/>
      <c r="E267" s="18"/>
      <c r="F267" s="9"/>
      <c r="G267" s="18"/>
      <c r="H267" s="18"/>
      <c r="I267" s="19"/>
      <c r="J267" s="19"/>
    </row>
    <row r="268" spans="1:10" x14ac:dyDescent="0.25">
      <c r="A268" s="4"/>
      <c r="B268" s="19"/>
      <c r="C268" s="19"/>
      <c r="D268" s="74"/>
      <c r="E268" s="18"/>
      <c r="F268" s="9"/>
      <c r="G268" s="18"/>
      <c r="H268" s="18"/>
      <c r="I268" s="19"/>
      <c r="J268" s="19"/>
    </row>
    <row r="269" spans="1:10" x14ac:dyDescent="0.25">
      <c r="A269" s="4"/>
      <c r="B269" s="19"/>
      <c r="C269" s="19"/>
      <c r="D269" s="74"/>
      <c r="E269" s="18"/>
      <c r="F269" s="9"/>
      <c r="G269" s="18"/>
      <c r="H269" s="18"/>
      <c r="I269" s="19"/>
      <c r="J269" s="19"/>
    </row>
    <row r="270" spans="1:10" x14ac:dyDescent="0.25">
      <c r="A270" s="4"/>
      <c r="B270" s="19"/>
      <c r="C270" s="19"/>
      <c r="D270" s="74"/>
      <c r="E270" s="18"/>
      <c r="F270" s="9"/>
      <c r="G270" s="18"/>
      <c r="H270" s="18"/>
      <c r="I270" s="19"/>
      <c r="J270" s="19"/>
    </row>
    <row r="271" spans="1:10" x14ac:dyDescent="0.25">
      <c r="A271" s="4"/>
      <c r="B271" s="19"/>
      <c r="C271" s="19"/>
      <c r="D271" s="74"/>
      <c r="E271" s="18"/>
      <c r="F271" s="9"/>
      <c r="G271" s="18"/>
      <c r="H271" s="18"/>
      <c r="I271" s="19"/>
      <c r="J271" s="19"/>
    </row>
    <row r="272" spans="1:10" x14ac:dyDescent="0.25">
      <c r="A272" s="4"/>
      <c r="B272" s="19"/>
      <c r="C272" s="19"/>
      <c r="D272" s="74"/>
      <c r="E272" s="18"/>
      <c r="F272" s="9"/>
      <c r="G272" s="18"/>
      <c r="H272" s="18"/>
      <c r="I272" s="19"/>
      <c r="J272" s="19"/>
    </row>
    <row r="273" spans="1:10" x14ac:dyDescent="0.25">
      <c r="A273" s="4"/>
      <c r="B273" s="19"/>
      <c r="C273" s="19"/>
      <c r="D273" s="74"/>
      <c r="E273" s="18"/>
      <c r="F273" s="9"/>
      <c r="G273" s="18"/>
      <c r="H273" s="18"/>
      <c r="I273" s="19"/>
      <c r="J273" s="19"/>
    </row>
    <row r="274" spans="1:10" x14ac:dyDescent="0.25">
      <c r="A274" s="4"/>
      <c r="B274" s="19"/>
      <c r="C274" s="19"/>
      <c r="D274" s="74"/>
      <c r="E274" s="18"/>
      <c r="F274" s="9"/>
      <c r="G274" s="18"/>
      <c r="H274" s="18"/>
      <c r="I274" s="19"/>
      <c r="J274" s="19"/>
    </row>
    <row r="275" spans="1:10" x14ac:dyDescent="0.25">
      <c r="A275" s="4"/>
      <c r="B275" s="19"/>
      <c r="C275" s="19"/>
      <c r="D275" s="74"/>
      <c r="E275" s="18"/>
      <c r="F275" s="9"/>
      <c r="G275" s="18"/>
      <c r="H275" s="18"/>
      <c r="I275" s="19"/>
      <c r="J275" s="19"/>
    </row>
    <row r="276" spans="1:10" x14ac:dyDescent="0.25">
      <c r="A276" s="4"/>
      <c r="B276" s="19"/>
      <c r="C276" s="19"/>
      <c r="D276" s="74"/>
      <c r="E276" s="18"/>
      <c r="F276" s="9"/>
      <c r="G276" s="18"/>
      <c r="H276" s="18"/>
      <c r="I276" s="19"/>
      <c r="J276" s="19"/>
    </row>
    <row r="277" spans="1:10" x14ac:dyDescent="0.25">
      <c r="A277" s="4"/>
      <c r="B277" s="19"/>
      <c r="C277" s="19"/>
      <c r="D277" s="74"/>
      <c r="E277" s="18"/>
      <c r="F277" s="9"/>
      <c r="G277" s="18"/>
      <c r="H277" s="18"/>
      <c r="I277" s="19"/>
      <c r="J277" s="19"/>
    </row>
    <row r="278" spans="1:10" x14ac:dyDescent="0.25">
      <c r="A278" s="4"/>
      <c r="B278" s="19"/>
      <c r="C278" s="19"/>
      <c r="D278" s="74"/>
      <c r="E278" s="18"/>
      <c r="F278" s="9"/>
      <c r="G278" s="18"/>
      <c r="H278" s="18"/>
      <c r="I278" s="19"/>
      <c r="J278" s="19"/>
    </row>
    <row r="279" spans="1:10" x14ac:dyDescent="0.25">
      <c r="A279" s="4"/>
      <c r="B279" s="19"/>
      <c r="C279" s="19"/>
      <c r="D279" s="74"/>
      <c r="E279" s="18"/>
      <c r="F279" s="9"/>
      <c r="G279" s="18"/>
      <c r="H279" s="18"/>
      <c r="I279" s="19"/>
      <c r="J279" s="19"/>
    </row>
    <row r="280" spans="1:10" x14ac:dyDescent="0.25">
      <c r="A280" s="4"/>
      <c r="B280" s="19"/>
      <c r="C280" s="19"/>
      <c r="D280" s="74"/>
      <c r="E280" s="18"/>
      <c r="F280" s="9"/>
      <c r="G280" s="18"/>
      <c r="H280" s="18"/>
      <c r="I280" s="19"/>
      <c r="J280" s="19"/>
    </row>
    <row r="281" spans="1:10" x14ac:dyDescent="0.25">
      <c r="A281" s="4"/>
      <c r="B281" s="19"/>
      <c r="C281" s="19"/>
      <c r="D281" s="74"/>
      <c r="E281" s="18"/>
      <c r="F281" s="9"/>
      <c r="G281" s="18"/>
      <c r="H281" s="18"/>
      <c r="I281" s="19"/>
      <c r="J281" s="19"/>
    </row>
    <row r="282" spans="1:10" x14ac:dyDescent="0.25">
      <c r="A282" s="4"/>
      <c r="B282" s="19"/>
      <c r="C282" s="19"/>
      <c r="D282" s="74"/>
      <c r="E282" s="18"/>
      <c r="F282" s="9"/>
      <c r="G282" s="18"/>
      <c r="H282" s="18"/>
      <c r="I282" s="19"/>
      <c r="J282" s="19"/>
    </row>
    <row r="283" spans="1:10" x14ac:dyDescent="0.25">
      <c r="A283" s="4"/>
      <c r="B283" s="19"/>
      <c r="C283" s="19"/>
      <c r="D283" s="74"/>
      <c r="E283" s="18"/>
      <c r="F283" s="9"/>
      <c r="G283" s="18"/>
      <c r="H283" s="18"/>
      <c r="I283" s="19"/>
      <c r="J283" s="19"/>
    </row>
    <row r="284" spans="1:10" x14ac:dyDescent="0.25">
      <c r="A284" s="4"/>
      <c r="B284" s="19"/>
      <c r="C284" s="19"/>
      <c r="D284" s="74"/>
      <c r="E284" s="18"/>
      <c r="F284" s="9"/>
      <c r="G284" s="18"/>
      <c r="H284" s="18"/>
      <c r="I284" s="19"/>
      <c r="J284" s="19"/>
    </row>
    <row r="285" spans="1:10" x14ac:dyDescent="0.25">
      <c r="A285" s="4"/>
      <c r="B285" s="19"/>
      <c r="C285" s="19"/>
      <c r="D285" s="74"/>
      <c r="E285" s="18"/>
      <c r="F285" s="9"/>
      <c r="G285" s="18"/>
      <c r="H285" s="18"/>
      <c r="I285" s="19"/>
      <c r="J285" s="19"/>
    </row>
    <row r="286" spans="1:10" x14ac:dyDescent="0.25">
      <c r="A286" s="4"/>
      <c r="B286" s="19"/>
      <c r="C286" s="19"/>
      <c r="D286" s="74"/>
      <c r="E286" s="18"/>
      <c r="F286" s="9"/>
      <c r="G286" s="18"/>
      <c r="H286" s="18"/>
      <c r="I286" s="19"/>
      <c r="J286" s="19"/>
    </row>
    <row r="287" spans="1:10" x14ac:dyDescent="0.25">
      <c r="A287" s="4"/>
      <c r="B287" s="19"/>
      <c r="C287" s="19"/>
      <c r="D287" s="74"/>
      <c r="E287" s="18"/>
      <c r="F287" s="9"/>
      <c r="G287" s="18"/>
      <c r="H287" s="18"/>
      <c r="I287" s="19"/>
      <c r="J287" s="19"/>
    </row>
    <row r="288" spans="1:10" x14ac:dyDescent="0.25">
      <c r="A288" s="4"/>
      <c r="B288" s="19"/>
      <c r="C288" s="19"/>
      <c r="D288" s="74"/>
      <c r="E288" s="18"/>
      <c r="F288" s="9"/>
      <c r="G288" s="18"/>
      <c r="H288" s="18"/>
      <c r="I288" s="19"/>
      <c r="J288" s="19"/>
    </row>
    <row r="289" spans="1:10" x14ac:dyDescent="0.25">
      <c r="A289" s="4"/>
      <c r="B289" s="19"/>
      <c r="C289" s="19"/>
      <c r="D289" s="74"/>
      <c r="E289" s="18"/>
      <c r="F289" s="9"/>
      <c r="G289" s="18"/>
      <c r="H289" s="18"/>
      <c r="I289" s="19"/>
      <c r="J289" s="19"/>
    </row>
    <row r="290" spans="1:10" x14ac:dyDescent="0.25">
      <c r="A290" s="4"/>
      <c r="B290" s="19"/>
      <c r="C290" s="19"/>
      <c r="D290" s="74"/>
      <c r="E290" s="18"/>
      <c r="F290" s="9"/>
      <c r="G290" s="18"/>
      <c r="H290" s="18"/>
      <c r="I290" s="19"/>
      <c r="J290" s="19"/>
    </row>
    <row r="291" spans="1:10" x14ac:dyDescent="0.25">
      <c r="A291" s="4"/>
      <c r="B291" s="19"/>
      <c r="C291" s="19"/>
      <c r="D291" s="74"/>
      <c r="E291" s="18"/>
      <c r="F291" s="9"/>
      <c r="G291" s="18"/>
      <c r="H291" s="18"/>
      <c r="I291" s="19"/>
      <c r="J291" s="19"/>
    </row>
    <row r="292" spans="1:10" x14ac:dyDescent="0.25">
      <c r="A292" s="4"/>
      <c r="B292" s="19"/>
      <c r="C292" s="19"/>
      <c r="D292" s="74"/>
      <c r="E292" s="18"/>
      <c r="F292" s="9"/>
      <c r="G292" s="18"/>
      <c r="H292" s="18"/>
      <c r="I292" s="19"/>
      <c r="J292" s="19"/>
    </row>
    <row r="293" spans="1:10" x14ac:dyDescent="0.25">
      <c r="A293" s="4"/>
      <c r="B293" s="19"/>
      <c r="C293" s="19"/>
      <c r="D293" s="74"/>
      <c r="E293" s="18"/>
      <c r="F293" s="9"/>
      <c r="G293" s="18"/>
      <c r="H293" s="18"/>
      <c r="I293" s="19"/>
      <c r="J293" s="19"/>
    </row>
    <row r="294" spans="1:10" x14ac:dyDescent="0.25">
      <c r="A294" s="4"/>
      <c r="B294" s="19"/>
      <c r="C294" s="19"/>
      <c r="D294" s="74"/>
      <c r="E294" s="18"/>
      <c r="F294" s="9"/>
      <c r="G294" s="18"/>
      <c r="H294" s="18"/>
      <c r="I294" s="19"/>
      <c r="J294" s="19"/>
    </row>
    <row r="295" spans="1:10" x14ac:dyDescent="0.25">
      <c r="A295" s="4"/>
      <c r="B295" s="19"/>
      <c r="C295" s="19"/>
      <c r="D295" s="74"/>
      <c r="E295" s="18"/>
      <c r="F295" s="9"/>
      <c r="G295" s="18"/>
      <c r="H295" s="18"/>
      <c r="I295" s="19"/>
      <c r="J295" s="19"/>
    </row>
    <row r="296" spans="1:10" x14ac:dyDescent="0.25">
      <c r="A296" s="4"/>
      <c r="B296" s="19"/>
      <c r="C296" s="19"/>
      <c r="D296" s="74"/>
      <c r="E296" s="18"/>
      <c r="F296" s="9"/>
      <c r="G296" s="18"/>
      <c r="H296" s="18"/>
      <c r="I296" s="19"/>
      <c r="J296" s="19"/>
    </row>
    <row r="297" spans="1:10" x14ac:dyDescent="0.25">
      <c r="A297" s="4"/>
      <c r="B297" s="19"/>
      <c r="C297" s="19"/>
      <c r="D297" s="74"/>
      <c r="E297" s="18"/>
      <c r="F297" s="9"/>
      <c r="G297" s="18"/>
      <c r="H297" s="18"/>
      <c r="I297" s="19"/>
      <c r="J297" s="19"/>
    </row>
    <row r="298" spans="1:10" x14ac:dyDescent="0.25">
      <c r="A298" s="4"/>
      <c r="B298" s="19"/>
      <c r="C298" s="19"/>
      <c r="D298" s="74"/>
      <c r="E298" s="18"/>
      <c r="F298" s="9"/>
      <c r="G298" s="18"/>
      <c r="H298" s="18"/>
      <c r="I298" s="19"/>
      <c r="J298" s="19"/>
    </row>
    <row r="299" spans="1:10" x14ac:dyDescent="0.25">
      <c r="A299" s="4"/>
      <c r="B299" s="19"/>
      <c r="C299" s="19"/>
      <c r="D299" s="74"/>
      <c r="E299" s="18"/>
      <c r="F299" s="9"/>
      <c r="G299" s="18"/>
      <c r="H299" s="18"/>
      <c r="I299" s="19"/>
      <c r="J299" s="19"/>
    </row>
    <row r="300" spans="1:10" x14ac:dyDescent="0.25">
      <c r="A300" s="4"/>
      <c r="B300" s="19"/>
      <c r="C300" s="19"/>
      <c r="D300" s="74"/>
      <c r="E300" s="18"/>
      <c r="F300" s="9"/>
      <c r="G300" s="18"/>
      <c r="H300" s="18"/>
      <c r="I300" s="19"/>
      <c r="J300" s="19"/>
    </row>
    <row r="301" spans="1:10" x14ac:dyDescent="0.25">
      <c r="A301" s="4"/>
      <c r="B301" s="19"/>
      <c r="C301" s="19"/>
      <c r="D301" s="74"/>
      <c r="E301" s="18"/>
      <c r="F301" s="9"/>
      <c r="G301" s="18"/>
      <c r="H301" s="18"/>
      <c r="I301" s="19"/>
      <c r="J301" s="19"/>
    </row>
    <row r="302" spans="1:10" x14ac:dyDescent="0.25">
      <c r="A302" s="4"/>
      <c r="B302" s="19"/>
      <c r="C302" s="19"/>
      <c r="D302" s="74"/>
      <c r="E302" s="18"/>
      <c r="F302" s="9"/>
      <c r="G302" s="18"/>
      <c r="H302" s="18"/>
      <c r="I302" s="19"/>
      <c r="J302" s="19"/>
    </row>
    <row r="303" spans="1:10" x14ac:dyDescent="0.25">
      <c r="A303" s="4"/>
      <c r="B303" s="19"/>
      <c r="C303" s="19"/>
      <c r="D303" s="74"/>
      <c r="E303" s="18"/>
      <c r="F303" s="9"/>
      <c r="G303" s="18"/>
      <c r="H303" s="18"/>
      <c r="I303" s="19"/>
      <c r="J303" s="19"/>
    </row>
    <row r="304" spans="1:10" x14ac:dyDescent="0.25">
      <c r="A304" s="4"/>
      <c r="B304" s="19"/>
      <c r="C304" s="19"/>
      <c r="D304" s="74"/>
      <c r="E304" s="18"/>
      <c r="F304" s="9"/>
      <c r="G304" s="18"/>
      <c r="H304" s="18"/>
      <c r="I304" s="19"/>
      <c r="J304" s="19"/>
    </row>
    <row r="305" spans="1:10" x14ac:dyDescent="0.25">
      <c r="A305" s="4"/>
      <c r="B305" s="19"/>
      <c r="C305" s="19"/>
      <c r="D305" s="74"/>
      <c r="E305" s="18"/>
      <c r="F305" s="9"/>
      <c r="G305" s="18"/>
      <c r="H305" s="18"/>
      <c r="I305" s="19"/>
      <c r="J305" s="19"/>
    </row>
    <row r="306" spans="1:10" x14ac:dyDescent="0.25">
      <c r="A306" s="4"/>
      <c r="B306" s="19"/>
      <c r="C306" s="19"/>
      <c r="D306" s="74"/>
      <c r="E306" s="18"/>
      <c r="F306" s="9"/>
      <c r="G306" s="18"/>
      <c r="H306" s="18"/>
      <c r="I306" s="19"/>
      <c r="J306" s="19"/>
    </row>
    <row r="307" spans="1:10" x14ac:dyDescent="0.25">
      <c r="A307" s="4"/>
      <c r="B307" s="19"/>
      <c r="C307" s="19"/>
      <c r="D307" s="74"/>
      <c r="E307" s="18"/>
      <c r="F307" s="9"/>
      <c r="G307" s="18"/>
      <c r="H307" s="18"/>
      <c r="I307" s="19"/>
      <c r="J307" s="19"/>
    </row>
    <row r="308" spans="1:10" x14ac:dyDescent="0.25">
      <c r="A308" s="4"/>
      <c r="B308" s="19"/>
      <c r="C308" s="19"/>
      <c r="D308" s="74"/>
      <c r="E308" s="18"/>
      <c r="F308" s="9"/>
      <c r="G308" s="18"/>
      <c r="H308" s="18"/>
      <c r="I308" s="19"/>
      <c r="J308" s="19"/>
    </row>
    <row r="309" spans="1:10" x14ac:dyDescent="0.25">
      <c r="A309" s="4"/>
      <c r="B309" s="19"/>
      <c r="C309" s="19"/>
      <c r="D309" s="74"/>
      <c r="E309" s="18"/>
      <c r="F309" s="9"/>
      <c r="G309" s="18"/>
      <c r="H309" s="18"/>
      <c r="I309" s="19"/>
      <c r="J309" s="19"/>
    </row>
    <row r="310" spans="1:10" x14ac:dyDescent="0.25">
      <c r="A310" s="4"/>
      <c r="B310" s="19"/>
      <c r="C310" s="19"/>
      <c r="D310" s="74"/>
      <c r="E310" s="18"/>
      <c r="F310" s="9"/>
      <c r="G310" s="18"/>
      <c r="H310" s="18"/>
      <c r="I310" s="19"/>
      <c r="J310" s="19"/>
    </row>
    <row r="311" spans="1:10" x14ac:dyDescent="0.25">
      <c r="A311" s="4"/>
      <c r="B311" s="19"/>
      <c r="C311" s="19"/>
      <c r="D311" s="74"/>
      <c r="E311" s="18"/>
      <c r="F311" s="9"/>
      <c r="G311" s="18"/>
      <c r="H311" s="18"/>
      <c r="I311" s="19"/>
      <c r="J311" s="19"/>
    </row>
    <row r="312" spans="1:10" x14ac:dyDescent="0.25">
      <c r="A312" s="4"/>
      <c r="B312" s="19"/>
      <c r="C312" s="19"/>
      <c r="D312" s="74"/>
      <c r="E312" s="18"/>
      <c r="F312" s="9"/>
      <c r="G312" s="18"/>
      <c r="H312" s="18"/>
      <c r="I312" s="19"/>
      <c r="J312" s="19"/>
    </row>
    <row r="313" spans="1:10" x14ac:dyDescent="0.25">
      <c r="A313" s="4"/>
      <c r="B313" s="19"/>
      <c r="C313" s="19"/>
      <c r="D313" s="74"/>
      <c r="E313" s="18"/>
      <c r="F313" s="9"/>
      <c r="G313" s="18"/>
      <c r="H313" s="18"/>
      <c r="I313" s="19"/>
      <c r="J313" s="19"/>
    </row>
    <row r="314" spans="1:10" x14ac:dyDescent="0.25">
      <c r="A314" s="4"/>
      <c r="B314" s="19"/>
      <c r="C314" s="19"/>
      <c r="D314" s="74"/>
      <c r="E314" s="18"/>
      <c r="F314" s="9"/>
      <c r="G314" s="18"/>
      <c r="H314" s="18"/>
      <c r="I314" s="19"/>
      <c r="J314" s="19"/>
    </row>
    <row r="315" spans="1:10" x14ac:dyDescent="0.25">
      <c r="A315" s="4"/>
      <c r="B315" s="19"/>
      <c r="C315" s="19"/>
      <c r="D315" s="74"/>
      <c r="E315" s="18"/>
      <c r="F315" s="9"/>
      <c r="G315" s="18"/>
      <c r="H315" s="18"/>
      <c r="I315" s="19"/>
      <c r="J315" s="19"/>
    </row>
    <row r="316" spans="1:10" x14ac:dyDescent="0.25">
      <c r="A316" s="4"/>
      <c r="B316" s="19"/>
      <c r="C316" s="19"/>
      <c r="D316" s="74"/>
      <c r="E316" s="18"/>
      <c r="F316" s="9"/>
      <c r="G316" s="18"/>
      <c r="H316" s="18"/>
      <c r="I316" s="19"/>
      <c r="J316" s="19"/>
    </row>
    <row r="317" spans="1:10" x14ac:dyDescent="0.25">
      <c r="A317" s="4"/>
      <c r="B317" s="19"/>
      <c r="C317" s="19"/>
      <c r="D317" s="74"/>
      <c r="E317" s="18"/>
      <c r="F317" s="9"/>
      <c r="G317" s="18"/>
      <c r="H317" s="18"/>
      <c r="I317" s="19"/>
      <c r="J317" s="19"/>
    </row>
    <row r="318" spans="1:10" x14ac:dyDescent="0.25">
      <c r="A318" s="4"/>
      <c r="B318" s="19"/>
      <c r="C318" s="19"/>
      <c r="D318" s="74"/>
      <c r="E318" s="18"/>
      <c r="F318" s="9"/>
      <c r="G318" s="18"/>
      <c r="H318" s="18"/>
      <c r="I318" s="19"/>
      <c r="J318" s="19"/>
    </row>
    <row r="319" spans="1:10" x14ac:dyDescent="0.25">
      <c r="A319" s="4"/>
      <c r="B319" s="19"/>
      <c r="C319" s="19"/>
      <c r="D319" s="74"/>
      <c r="E319" s="18"/>
      <c r="F319" s="9"/>
      <c r="G319" s="18"/>
      <c r="H319" s="18"/>
      <c r="I319" s="19"/>
      <c r="J319" s="19"/>
    </row>
    <row r="320" spans="1:10" x14ac:dyDescent="0.25">
      <c r="A320" s="4"/>
      <c r="B320" s="19"/>
      <c r="C320" s="19"/>
      <c r="D320" s="74"/>
      <c r="E320" s="18"/>
      <c r="F320" s="9"/>
      <c r="G320" s="18"/>
      <c r="H320" s="18"/>
      <c r="I320" s="19"/>
      <c r="J320" s="19"/>
    </row>
    <row r="321" spans="1:10" x14ac:dyDescent="0.25">
      <c r="A321" s="4"/>
      <c r="B321" s="19"/>
      <c r="C321" s="19"/>
      <c r="D321" s="74"/>
      <c r="E321" s="18"/>
      <c r="F321" s="9"/>
      <c r="G321" s="18"/>
      <c r="H321" s="18"/>
      <c r="I321" s="19"/>
      <c r="J321" s="19"/>
    </row>
    <row r="322" spans="1:10" x14ac:dyDescent="0.25">
      <c r="A322" s="4"/>
      <c r="B322" s="19"/>
      <c r="C322" s="19"/>
      <c r="D322" s="74"/>
      <c r="E322" s="18"/>
      <c r="F322" s="9"/>
      <c r="G322" s="18"/>
      <c r="H322" s="18"/>
      <c r="I322" s="19"/>
      <c r="J322" s="19"/>
    </row>
    <row r="323" spans="1:10" x14ac:dyDescent="0.25">
      <c r="A323" s="4"/>
      <c r="B323" s="19"/>
      <c r="C323" s="19"/>
      <c r="D323" s="74"/>
      <c r="E323" s="18"/>
      <c r="F323" s="9"/>
      <c r="G323" s="18"/>
      <c r="H323" s="18"/>
      <c r="I323" s="19"/>
      <c r="J323" s="19"/>
    </row>
    <row r="324" spans="1:10" x14ac:dyDescent="0.25">
      <c r="A324" s="4"/>
      <c r="B324" s="19"/>
      <c r="C324" s="19"/>
      <c r="D324" s="74"/>
      <c r="E324" s="18"/>
      <c r="F324" s="9"/>
      <c r="G324" s="18"/>
      <c r="H324" s="18"/>
      <c r="I324" s="19"/>
      <c r="J324" s="19"/>
    </row>
    <row r="325" spans="1:10" x14ac:dyDescent="0.25">
      <c r="A325" s="4"/>
      <c r="B325" s="19"/>
      <c r="C325" s="19"/>
      <c r="D325" s="74"/>
      <c r="E325" s="18"/>
      <c r="F325" s="9"/>
      <c r="G325" s="18"/>
      <c r="H325" s="18"/>
      <c r="I325" s="19"/>
      <c r="J325" s="19"/>
    </row>
    <row r="326" spans="1:10" x14ac:dyDescent="0.25">
      <c r="A326" s="4"/>
      <c r="B326" s="19"/>
      <c r="C326" s="19"/>
      <c r="D326" s="74"/>
      <c r="E326" s="18"/>
      <c r="F326" s="9"/>
      <c r="G326" s="18"/>
      <c r="H326" s="18"/>
      <c r="I326" s="19"/>
      <c r="J326" s="19"/>
    </row>
    <row r="327" spans="1:10" x14ac:dyDescent="0.25">
      <c r="A327" s="4"/>
      <c r="B327" s="19"/>
      <c r="C327" s="19"/>
      <c r="D327" s="74"/>
      <c r="E327" s="18"/>
      <c r="F327" s="9"/>
      <c r="G327" s="18"/>
      <c r="H327" s="18"/>
      <c r="I327" s="19"/>
      <c r="J327" s="19"/>
    </row>
    <row r="328" spans="1:10" x14ac:dyDescent="0.25">
      <c r="A328" s="4"/>
      <c r="B328" s="19"/>
      <c r="C328" s="19"/>
      <c r="D328" s="74"/>
      <c r="E328" s="18"/>
      <c r="F328" s="9"/>
      <c r="G328" s="18"/>
      <c r="H328" s="18"/>
      <c r="I328" s="19"/>
      <c r="J328" s="19"/>
    </row>
    <row r="329" spans="1:10" x14ac:dyDescent="0.25">
      <c r="A329" s="4"/>
      <c r="B329" s="19"/>
      <c r="C329" s="19"/>
      <c r="D329" s="74"/>
      <c r="E329" s="18"/>
      <c r="F329" s="9"/>
      <c r="G329" s="18"/>
      <c r="H329" s="18"/>
      <c r="I329" s="19"/>
      <c r="J329" s="19"/>
    </row>
    <row r="330" spans="1:10" x14ac:dyDescent="0.25">
      <c r="A330" s="4"/>
      <c r="B330" s="19"/>
      <c r="C330" s="19"/>
      <c r="D330" s="74"/>
      <c r="E330" s="18"/>
      <c r="F330" s="9"/>
      <c r="G330" s="18"/>
      <c r="H330" s="18"/>
      <c r="I330" s="19"/>
      <c r="J330" s="19"/>
    </row>
    <row r="331" spans="1:10" x14ac:dyDescent="0.25">
      <c r="A331" s="4"/>
      <c r="B331" s="19"/>
      <c r="C331" s="19"/>
      <c r="D331" s="74"/>
      <c r="E331" s="18"/>
      <c r="F331" s="9"/>
      <c r="G331" s="18"/>
      <c r="H331" s="18"/>
      <c r="I331" s="19"/>
      <c r="J331" s="19"/>
    </row>
    <row r="332" spans="1:10" x14ac:dyDescent="0.25">
      <c r="A332" s="4"/>
      <c r="B332" s="19"/>
      <c r="C332" s="19"/>
      <c r="D332" s="74"/>
      <c r="E332" s="18"/>
      <c r="F332" s="9"/>
      <c r="G332" s="18"/>
      <c r="H332" s="18"/>
      <c r="I332" s="19"/>
      <c r="J332" s="19"/>
    </row>
    <row r="333" spans="1:10" x14ac:dyDescent="0.25">
      <c r="A333" s="4"/>
      <c r="B333" s="19"/>
      <c r="C333" s="19"/>
      <c r="D333" s="74"/>
      <c r="E333" s="18"/>
      <c r="F333" s="9"/>
      <c r="G333" s="18"/>
      <c r="H333" s="18"/>
      <c r="I333" s="19"/>
      <c r="J333" s="19"/>
    </row>
    <row r="334" spans="1:10" x14ac:dyDescent="0.25">
      <c r="A334" s="4"/>
      <c r="B334" s="19"/>
      <c r="C334" s="19"/>
      <c r="D334" s="74"/>
      <c r="E334" s="18"/>
      <c r="F334" s="9"/>
      <c r="G334" s="18"/>
      <c r="H334" s="18"/>
      <c r="I334" s="19"/>
      <c r="J334" s="19"/>
    </row>
    <row r="335" spans="1:10" x14ac:dyDescent="0.25">
      <c r="A335" s="4"/>
      <c r="B335" s="19"/>
      <c r="C335" s="19"/>
      <c r="D335" s="74"/>
      <c r="E335" s="18"/>
      <c r="F335" s="9"/>
      <c r="G335" s="18"/>
      <c r="H335" s="18"/>
      <c r="I335" s="19"/>
      <c r="J335" s="19"/>
    </row>
    <row r="336" spans="1:10" x14ac:dyDescent="0.25">
      <c r="A336" s="4"/>
      <c r="B336" s="19"/>
      <c r="C336" s="19"/>
      <c r="D336" s="74"/>
      <c r="E336" s="18"/>
      <c r="F336" s="9"/>
      <c r="G336" s="18"/>
      <c r="H336" s="18"/>
      <c r="I336" s="19"/>
      <c r="J336" s="19"/>
    </row>
    <row r="337" spans="1:10" x14ac:dyDescent="0.25">
      <c r="A337" s="4"/>
      <c r="B337" s="19"/>
      <c r="C337" s="19"/>
      <c r="D337" s="74"/>
      <c r="E337" s="18"/>
      <c r="F337" s="9"/>
      <c r="G337" s="18"/>
      <c r="H337" s="18"/>
      <c r="I337" s="19"/>
      <c r="J337" s="19"/>
    </row>
    <row r="338" spans="1:10" x14ac:dyDescent="0.25">
      <c r="A338" s="4"/>
      <c r="B338" s="19"/>
      <c r="C338" s="19"/>
      <c r="D338" s="74"/>
      <c r="E338" s="18"/>
      <c r="F338" s="9"/>
      <c r="G338" s="18"/>
      <c r="H338" s="18"/>
      <c r="I338" s="19"/>
      <c r="J338" s="19"/>
    </row>
    <row r="339" spans="1:10" x14ac:dyDescent="0.25">
      <c r="A339" s="4"/>
      <c r="B339" s="19"/>
      <c r="C339" s="19"/>
      <c r="D339" s="74"/>
      <c r="E339" s="18"/>
      <c r="F339" s="9"/>
      <c r="G339" s="18"/>
      <c r="H339" s="18"/>
      <c r="I339" s="19"/>
      <c r="J339" s="19"/>
    </row>
    <row r="340" spans="1:10" x14ac:dyDescent="0.25">
      <c r="A340" s="4"/>
      <c r="B340" s="19"/>
      <c r="C340" s="19"/>
      <c r="D340" s="74"/>
      <c r="E340" s="18"/>
      <c r="F340" s="9"/>
      <c r="G340" s="18"/>
      <c r="H340" s="18"/>
      <c r="I340" s="19"/>
      <c r="J340" s="19"/>
    </row>
    <row r="341" spans="1:10" x14ac:dyDescent="0.25">
      <c r="A341" s="4"/>
      <c r="B341" s="19"/>
      <c r="C341" s="19"/>
      <c r="D341" s="74"/>
      <c r="E341" s="18"/>
      <c r="F341" s="9"/>
      <c r="G341" s="18"/>
      <c r="H341" s="18"/>
      <c r="I341" s="19"/>
      <c r="J341" s="19"/>
    </row>
    <row r="342" spans="1:10" x14ac:dyDescent="0.25">
      <c r="A342" s="4"/>
      <c r="B342" s="19"/>
      <c r="C342" s="19"/>
      <c r="D342" s="74"/>
      <c r="E342" s="18"/>
      <c r="F342" s="9"/>
      <c r="G342" s="18"/>
      <c r="H342" s="18"/>
      <c r="I342" s="19"/>
      <c r="J342" s="19"/>
    </row>
    <row r="343" spans="1:10" x14ac:dyDescent="0.25">
      <c r="A343" s="4"/>
      <c r="B343" s="19"/>
      <c r="C343" s="19"/>
      <c r="D343" s="74"/>
      <c r="E343" s="18"/>
      <c r="F343" s="9"/>
      <c r="G343" s="18"/>
      <c r="H343" s="18"/>
      <c r="I343" s="19"/>
      <c r="J343" s="19"/>
    </row>
    <row r="344" spans="1:10" x14ac:dyDescent="0.25">
      <c r="A344" s="4"/>
      <c r="B344" s="19"/>
      <c r="C344" s="19"/>
      <c r="D344" s="74"/>
      <c r="E344" s="18"/>
      <c r="F344" s="9"/>
      <c r="G344" s="18"/>
      <c r="H344" s="18"/>
      <c r="I344" s="19"/>
      <c r="J344" s="19"/>
    </row>
    <row r="345" spans="1:10" x14ac:dyDescent="0.25">
      <c r="A345" s="4"/>
      <c r="B345" s="19"/>
      <c r="C345" s="19"/>
      <c r="D345" s="74"/>
      <c r="E345" s="18"/>
      <c r="F345" s="9"/>
      <c r="G345" s="18"/>
      <c r="H345" s="18"/>
      <c r="I345" s="19"/>
      <c r="J345" s="19"/>
    </row>
    <row r="346" spans="1:10" x14ac:dyDescent="0.25">
      <c r="A346" s="4"/>
      <c r="B346" s="19"/>
      <c r="C346" s="19"/>
      <c r="D346" s="74"/>
      <c r="E346" s="18"/>
      <c r="F346" s="9"/>
      <c r="G346" s="18"/>
      <c r="H346" s="18"/>
      <c r="I346" s="19"/>
      <c r="J346" s="19"/>
    </row>
    <row r="347" spans="1:10" x14ac:dyDescent="0.25">
      <c r="A347" s="4"/>
      <c r="B347" s="19"/>
      <c r="C347" s="19"/>
      <c r="D347" s="74"/>
      <c r="E347" s="18"/>
      <c r="F347" s="9"/>
      <c r="G347" s="18"/>
      <c r="H347" s="18"/>
      <c r="I347" s="19"/>
      <c r="J347" s="19"/>
    </row>
    <row r="348" spans="1:10" x14ac:dyDescent="0.25">
      <c r="A348" s="4"/>
      <c r="B348" s="19"/>
      <c r="C348" s="19"/>
      <c r="D348" s="74"/>
      <c r="E348" s="18"/>
      <c r="F348" s="9"/>
      <c r="G348" s="18"/>
      <c r="H348" s="18"/>
      <c r="I348" s="19"/>
      <c r="J348" s="19"/>
    </row>
    <row r="349" spans="1:10" x14ac:dyDescent="0.25">
      <c r="A349" s="4"/>
      <c r="B349" s="19"/>
      <c r="C349" s="19"/>
      <c r="D349" s="74"/>
      <c r="E349" s="18"/>
      <c r="F349" s="9"/>
      <c r="G349" s="18"/>
      <c r="H349" s="18"/>
      <c r="I349" s="19"/>
      <c r="J349" s="19"/>
    </row>
    <row r="350" spans="1:10" x14ac:dyDescent="0.25">
      <c r="A350" s="4"/>
      <c r="B350" s="19"/>
      <c r="C350" s="19"/>
      <c r="D350" s="74"/>
      <c r="E350" s="18"/>
      <c r="F350" s="9"/>
      <c r="G350" s="18"/>
      <c r="H350" s="18"/>
      <c r="I350" s="19"/>
      <c r="J350" s="19"/>
    </row>
    <row r="351" spans="1:10" x14ac:dyDescent="0.25">
      <c r="A351" s="4"/>
      <c r="B351" s="19"/>
      <c r="C351" s="19"/>
      <c r="D351" s="74"/>
      <c r="E351" s="18"/>
      <c r="F351" s="9"/>
      <c r="G351" s="18"/>
      <c r="H351" s="18"/>
      <c r="I351" s="19"/>
      <c r="J351" s="19"/>
    </row>
    <row r="352" spans="1:10" x14ac:dyDescent="0.25">
      <c r="A352" s="4"/>
      <c r="B352" s="19"/>
      <c r="C352" s="19"/>
      <c r="D352" s="74"/>
      <c r="E352" s="18"/>
      <c r="F352" s="9"/>
      <c r="G352" s="18"/>
      <c r="H352" s="18"/>
      <c r="I352" s="19"/>
      <c r="J352" s="19"/>
    </row>
    <row r="353" spans="1:10" x14ac:dyDescent="0.25">
      <c r="A353" s="4"/>
      <c r="B353" s="19"/>
      <c r="C353" s="19"/>
      <c r="D353" s="74"/>
      <c r="E353" s="18"/>
      <c r="F353" s="9"/>
      <c r="G353" s="18"/>
      <c r="H353" s="18"/>
      <c r="I353" s="19"/>
      <c r="J353" s="19"/>
    </row>
    <row r="354" spans="1:10" x14ac:dyDescent="0.25">
      <c r="A354" s="4"/>
      <c r="B354" s="19"/>
      <c r="C354" s="19"/>
      <c r="D354" s="74"/>
      <c r="E354" s="18"/>
      <c r="F354" s="9"/>
      <c r="G354" s="18"/>
      <c r="H354" s="18"/>
      <c r="I354" s="19"/>
      <c r="J354" s="19"/>
    </row>
    <row r="355" spans="1:10" x14ac:dyDescent="0.25">
      <c r="A355" s="4"/>
      <c r="B355" s="19"/>
      <c r="C355" s="19"/>
      <c r="D355" s="74"/>
      <c r="E355" s="18"/>
      <c r="F355" s="9"/>
      <c r="G355" s="18"/>
      <c r="H355" s="18"/>
      <c r="I355" s="19"/>
      <c r="J355" s="19"/>
    </row>
    <row r="356" spans="1:10" x14ac:dyDescent="0.25">
      <c r="A356" s="4"/>
      <c r="B356" s="19"/>
      <c r="C356" s="19"/>
      <c r="D356" s="74"/>
      <c r="E356" s="18"/>
      <c r="F356" s="9"/>
      <c r="G356" s="18"/>
      <c r="H356" s="18"/>
      <c r="I356" s="19"/>
      <c r="J356" s="19"/>
    </row>
    <row r="357" spans="1:10" x14ac:dyDescent="0.25">
      <c r="A357" s="4"/>
      <c r="B357" s="19"/>
      <c r="C357" s="19"/>
      <c r="D357" s="74"/>
      <c r="E357" s="18"/>
      <c r="F357" s="9"/>
      <c r="G357" s="18"/>
      <c r="H357" s="18"/>
      <c r="I357" s="19"/>
      <c r="J357" s="19"/>
    </row>
    <row r="358" spans="1:10" x14ac:dyDescent="0.25">
      <c r="A358" s="4"/>
      <c r="B358" s="19"/>
      <c r="C358" s="19"/>
      <c r="D358" s="74"/>
      <c r="E358" s="18"/>
      <c r="F358" s="9"/>
      <c r="G358" s="18"/>
      <c r="H358" s="18"/>
      <c r="I358" s="19"/>
      <c r="J358" s="19"/>
    </row>
    <row r="359" spans="1:10" x14ac:dyDescent="0.25">
      <c r="A359" s="4"/>
      <c r="B359" s="19"/>
      <c r="C359" s="19"/>
      <c r="D359" s="74"/>
      <c r="E359" s="18"/>
      <c r="F359" s="9"/>
      <c r="G359" s="18"/>
      <c r="H359" s="18"/>
      <c r="I359" s="19"/>
      <c r="J359" s="19"/>
    </row>
    <row r="360" spans="1:10" x14ac:dyDescent="0.25">
      <c r="A360" s="4"/>
      <c r="B360" s="19"/>
      <c r="C360" s="19"/>
      <c r="D360" s="74"/>
      <c r="E360" s="18"/>
      <c r="F360" s="9"/>
      <c r="G360" s="18"/>
      <c r="H360" s="18"/>
      <c r="I360" s="19"/>
      <c r="J360" s="19"/>
    </row>
    <row r="361" spans="1:10" x14ac:dyDescent="0.25">
      <c r="A361" s="4"/>
      <c r="B361" s="19"/>
      <c r="C361" s="19"/>
      <c r="D361" s="74"/>
      <c r="E361" s="18"/>
      <c r="F361" s="9"/>
      <c r="G361" s="18"/>
      <c r="H361" s="18"/>
      <c r="I361" s="19"/>
      <c r="J361" s="19"/>
    </row>
    <row r="362" spans="1:10" x14ac:dyDescent="0.25">
      <c r="A362" s="4"/>
      <c r="B362" s="19"/>
      <c r="C362" s="19"/>
      <c r="D362" s="74"/>
      <c r="E362" s="18"/>
      <c r="F362" s="9"/>
      <c r="G362" s="18"/>
      <c r="H362" s="18"/>
      <c r="I362" s="19"/>
      <c r="J362" s="19"/>
    </row>
    <row r="363" spans="1:10" x14ac:dyDescent="0.25">
      <c r="A363" s="4"/>
      <c r="B363" s="19"/>
      <c r="C363" s="19"/>
      <c r="D363" s="74"/>
      <c r="E363" s="18"/>
      <c r="F363" s="9"/>
      <c r="G363" s="18"/>
      <c r="H363" s="18"/>
      <c r="I363" s="19"/>
      <c r="J363" s="19"/>
    </row>
    <row r="364" spans="1:10" x14ac:dyDescent="0.25">
      <c r="A364" s="4"/>
      <c r="B364" s="19"/>
      <c r="C364" s="19"/>
      <c r="D364" s="74"/>
      <c r="E364" s="18"/>
      <c r="F364" s="9"/>
      <c r="G364" s="18"/>
      <c r="H364" s="18"/>
      <c r="I364" s="19"/>
      <c r="J364" s="19"/>
    </row>
    <row r="365" spans="1:10" x14ac:dyDescent="0.25">
      <c r="A365" s="4"/>
      <c r="B365" s="19"/>
      <c r="C365" s="19"/>
      <c r="D365" s="74"/>
      <c r="E365" s="18"/>
      <c r="F365" s="9"/>
      <c r="G365" s="18"/>
      <c r="H365" s="18"/>
      <c r="I365" s="19"/>
      <c r="J365" s="19"/>
    </row>
    <row r="366" spans="1:10" x14ac:dyDescent="0.25">
      <c r="A366" s="4"/>
      <c r="B366" s="19"/>
      <c r="C366" s="19"/>
      <c r="D366" s="74"/>
      <c r="E366" s="18"/>
      <c r="F366" s="9"/>
      <c r="G366" s="18"/>
      <c r="H366" s="18"/>
      <c r="I366" s="19"/>
      <c r="J366" s="19"/>
    </row>
    <row r="367" spans="1:10" x14ac:dyDescent="0.25">
      <c r="A367" s="4"/>
      <c r="B367" s="19"/>
      <c r="C367" s="19"/>
      <c r="D367" s="74"/>
      <c r="E367" s="18"/>
      <c r="F367" s="9"/>
      <c r="G367" s="18"/>
      <c r="H367" s="18"/>
      <c r="I367" s="19"/>
      <c r="J367" s="19"/>
    </row>
    <row r="368" spans="1:10" x14ac:dyDescent="0.25">
      <c r="A368" s="4"/>
      <c r="B368" s="19"/>
      <c r="C368" s="19"/>
      <c r="D368" s="74"/>
      <c r="E368" s="18"/>
      <c r="F368" s="9"/>
      <c r="G368" s="18"/>
      <c r="H368" s="18"/>
      <c r="I368" s="19"/>
      <c r="J368" s="19"/>
    </row>
    <row r="369" spans="1:10" x14ac:dyDescent="0.25">
      <c r="A369" s="4"/>
      <c r="B369" s="19"/>
      <c r="C369" s="19"/>
      <c r="D369" s="74"/>
      <c r="E369" s="18"/>
      <c r="F369" s="9"/>
      <c r="G369" s="18"/>
      <c r="H369" s="18"/>
      <c r="I369" s="19"/>
      <c r="J369" s="19"/>
    </row>
    <row r="370" spans="1:10" x14ac:dyDescent="0.25">
      <c r="A370" s="4"/>
      <c r="B370" s="19"/>
      <c r="C370" s="19"/>
      <c r="D370" s="74"/>
      <c r="E370" s="18"/>
      <c r="F370" s="9"/>
      <c r="G370" s="18"/>
      <c r="H370" s="18"/>
      <c r="I370" s="19"/>
      <c r="J370" s="19"/>
    </row>
    <row r="371" spans="1:10" x14ac:dyDescent="0.25">
      <c r="A371" s="4"/>
      <c r="B371" s="19"/>
      <c r="C371" s="19"/>
      <c r="D371" s="74"/>
      <c r="E371" s="18"/>
      <c r="F371" s="9"/>
      <c r="G371" s="18"/>
      <c r="H371" s="18"/>
      <c r="I371" s="19"/>
      <c r="J371" s="19"/>
    </row>
    <row r="372" spans="1:10" x14ac:dyDescent="0.25">
      <c r="A372" s="4"/>
      <c r="B372" s="19"/>
      <c r="C372" s="19"/>
      <c r="D372" s="74"/>
      <c r="E372" s="18"/>
      <c r="F372" s="9"/>
      <c r="G372" s="18"/>
      <c r="H372" s="18"/>
      <c r="I372" s="19"/>
      <c r="J372" s="19"/>
    </row>
    <row r="373" spans="1:10" x14ac:dyDescent="0.25">
      <c r="A373" s="4"/>
      <c r="B373" s="19"/>
      <c r="C373" s="19"/>
      <c r="D373" s="74"/>
      <c r="E373" s="18"/>
      <c r="F373" s="9"/>
      <c r="G373" s="18"/>
      <c r="H373" s="18"/>
      <c r="I373" s="19"/>
      <c r="J373" s="19"/>
    </row>
    <row r="374" spans="1:10" x14ac:dyDescent="0.25">
      <c r="A374" s="4"/>
      <c r="B374" s="19"/>
      <c r="C374" s="19"/>
      <c r="D374" s="74"/>
      <c r="E374" s="18"/>
      <c r="F374" s="9"/>
      <c r="G374" s="18"/>
      <c r="H374" s="18"/>
      <c r="I374" s="19"/>
      <c r="J374" s="19"/>
    </row>
    <row r="375" spans="1:10" x14ac:dyDescent="0.25">
      <c r="A375" s="4"/>
      <c r="B375" s="19"/>
      <c r="C375" s="19"/>
      <c r="D375" s="74"/>
      <c r="E375" s="18"/>
      <c r="F375" s="9"/>
      <c r="G375" s="18"/>
      <c r="H375" s="18"/>
      <c r="I375" s="19"/>
      <c r="J375" s="19"/>
    </row>
    <row r="376" spans="1:10" x14ac:dyDescent="0.25">
      <c r="A376" s="4"/>
      <c r="B376" s="19"/>
      <c r="C376" s="19"/>
      <c r="D376" s="74"/>
      <c r="E376" s="18"/>
      <c r="F376" s="9"/>
      <c r="G376" s="18"/>
      <c r="H376" s="18"/>
      <c r="I376" s="19"/>
      <c r="J376" s="19"/>
    </row>
    <row r="377" spans="1:10" x14ac:dyDescent="0.25">
      <c r="A377" s="4"/>
      <c r="B377" s="19"/>
      <c r="C377" s="19"/>
      <c r="D377" s="74"/>
      <c r="E377" s="18"/>
      <c r="F377" s="9"/>
      <c r="G377" s="18"/>
      <c r="H377" s="18"/>
      <c r="I377" s="19"/>
      <c r="J377" s="19"/>
    </row>
    <row r="378" spans="1:10" x14ac:dyDescent="0.25">
      <c r="A378" s="4"/>
      <c r="B378" s="19"/>
      <c r="C378" s="19"/>
      <c r="D378" s="74"/>
      <c r="E378" s="18"/>
      <c r="F378" s="9"/>
      <c r="G378" s="18"/>
      <c r="H378" s="18"/>
      <c r="I378" s="19"/>
      <c r="J378" s="19"/>
    </row>
    <row r="379" spans="1:10" x14ac:dyDescent="0.25">
      <c r="A379" s="4"/>
      <c r="B379" s="19"/>
      <c r="C379" s="19"/>
      <c r="D379" s="74"/>
      <c r="E379" s="18"/>
      <c r="F379" s="9"/>
      <c r="G379" s="18"/>
      <c r="H379" s="18"/>
      <c r="I379" s="19"/>
      <c r="J379" s="19"/>
    </row>
    <row r="380" spans="1:10" x14ac:dyDescent="0.25">
      <c r="A380" s="4"/>
      <c r="B380" s="19"/>
      <c r="C380" s="19"/>
      <c r="D380" s="74"/>
      <c r="E380" s="18"/>
      <c r="F380" s="9"/>
      <c r="G380" s="18"/>
      <c r="H380" s="18"/>
      <c r="I380" s="19"/>
      <c r="J380" s="19"/>
    </row>
    <row r="381" spans="1:10" x14ac:dyDescent="0.25">
      <c r="A381" s="4"/>
      <c r="B381" s="19"/>
      <c r="C381" s="19"/>
      <c r="D381" s="74"/>
      <c r="E381" s="18"/>
      <c r="F381" s="9"/>
      <c r="G381" s="18"/>
      <c r="H381" s="18"/>
      <c r="I381" s="19"/>
      <c r="J381" s="19"/>
    </row>
    <row r="382" spans="1:10" x14ac:dyDescent="0.25">
      <c r="A382" s="4"/>
      <c r="B382" s="19"/>
      <c r="C382" s="19"/>
      <c r="D382" s="74"/>
      <c r="E382" s="18"/>
      <c r="F382" s="9"/>
      <c r="G382" s="18"/>
      <c r="H382" s="18"/>
      <c r="I382" s="19"/>
      <c r="J382" s="19"/>
    </row>
    <row r="383" spans="1:10" x14ac:dyDescent="0.25">
      <c r="A383" s="4"/>
      <c r="B383" s="19"/>
      <c r="C383" s="19"/>
      <c r="D383" s="74"/>
      <c r="E383" s="18"/>
      <c r="F383" s="9"/>
      <c r="G383" s="18"/>
      <c r="H383" s="18"/>
      <c r="I383" s="19"/>
      <c r="J383" s="19"/>
    </row>
    <row r="384" spans="1:10" x14ac:dyDescent="0.25">
      <c r="A384" s="4"/>
      <c r="B384" s="19"/>
      <c r="C384" s="19"/>
      <c r="D384" s="74"/>
      <c r="E384" s="18"/>
      <c r="F384" s="9"/>
      <c r="G384" s="18"/>
      <c r="H384" s="18"/>
      <c r="I384" s="19"/>
      <c r="J384" s="19"/>
    </row>
    <row r="385" spans="1:10" x14ac:dyDescent="0.25">
      <c r="A385" s="4"/>
      <c r="B385" s="19"/>
      <c r="C385" s="19"/>
      <c r="D385" s="74"/>
      <c r="E385" s="18"/>
      <c r="F385" s="9"/>
      <c r="G385" s="18"/>
      <c r="H385" s="18"/>
      <c r="I385" s="19"/>
      <c r="J385" s="19"/>
    </row>
    <row r="386" spans="1:10" x14ac:dyDescent="0.25">
      <c r="A386" s="4"/>
      <c r="B386" s="19"/>
      <c r="C386" s="19"/>
      <c r="D386" s="74"/>
      <c r="E386" s="18"/>
      <c r="F386" s="9"/>
      <c r="G386" s="18"/>
      <c r="H386" s="18"/>
      <c r="I386" s="19"/>
      <c r="J386" s="19"/>
    </row>
    <row r="387" spans="1:10" x14ac:dyDescent="0.25">
      <c r="A387" s="4"/>
      <c r="B387" s="19"/>
      <c r="C387" s="19"/>
      <c r="D387" s="74"/>
      <c r="E387" s="18"/>
      <c r="F387" s="9"/>
      <c r="G387" s="18"/>
      <c r="H387" s="18"/>
      <c r="I387" s="19"/>
      <c r="J387" s="19"/>
    </row>
    <row r="388" spans="1:10" x14ac:dyDescent="0.25">
      <c r="A388" s="4"/>
      <c r="B388" s="19"/>
      <c r="C388" s="19"/>
      <c r="D388" s="74"/>
      <c r="E388" s="18"/>
      <c r="F388" s="9"/>
      <c r="G388" s="18"/>
      <c r="H388" s="18"/>
      <c r="I388" s="19"/>
      <c r="J388" s="19"/>
    </row>
    <row r="389" spans="1:10" x14ac:dyDescent="0.25">
      <c r="A389" s="4"/>
      <c r="B389" s="19"/>
      <c r="C389" s="19"/>
      <c r="D389" s="74"/>
      <c r="E389" s="18"/>
      <c r="F389" s="9"/>
      <c r="G389" s="18"/>
      <c r="H389" s="18"/>
      <c r="I389" s="19"/>
      <c r="J389" s="19"/>
    </row>
    <row r="390" spans="1:10" x14ac:dyDescent="0.25">
      <c r="A390" s="4"/>
      <c r="B390" s="19"/>
      <c r="C390" s="19"/>
      <c r="D390" s="74"/>
      <c r="E390" s="18"/>
      <c r="F390" s="9"/>
      <c r="G390" s="18"/>
      <c r="H390" s="18"/>
      <c r="I390" s="19"/>
      <c r="J390" s="19"/>
    </row>
    <row r="391" spans="1:10" x14ac:dyDescent="0.25">
      <c r="A391" s="4"/>
      <c r="B391" s="19"/>
      <c r="C391" s="19"/>
      <c r="D391" s="74"/>
      <c r="E391" s="18"/>
      <c r="F391" s="9"/>
      <c r="G391" s="18"/>
      <c r="H391" s="18"/>
      <c r="I391" s="19"/>
      <c r="J391" s="19"/>
    </row>
    <row r="392" spans="1:10" x14ac:dyDescent="0.25">
      <c r="A392" s="4"/>
      <c r="B392" s="19"/>
      <c r="C392" s="19"/>
      <c r="D392" s="74"/>
      <c r="E392" s="18"/>
      <c r="F392" s="9"/>
      <c r="G392" s="18"/>
      <c r="H392" s="18"/>
      <c r="I392" s="19"/>
      <c r="J392" s="19"/>
    </row>
    <row r="393" spans="1:10" x14ac:dyDescent="0.25">
      <c r="A393" s="4"/>
      <c r="B393" s="19"/>
      <c r="C393" s="19"/>
      <c r="D393" s="74"/>
      <c r="E393" s="18"/>
      <c r="F393" s="9"/>
      <c r="G393" s="18"/>
      <c r="H393" s="18"/>
      <c r="I393" s="19"/>
      <c r="J393" s="19"/>
    </row>
    <row r="394" spans="1:10" x14ac:dyDescent="0.25">
      <c r="A394" s="4"/>
      <c r="B394" s="19"/>
      <c r="C394" s="19"/>
      <c r="D394" s="74"/>
      <c r="E394" s="18"/>
      <c r="F394" s="9"/>
      <c r="G394" s="18"/>
      <c r="H394" s="18"/>
      <c r="I394" s="19"/>
      <c r="J394" s="19"/>
    </row>
    <row r="395" spans="1:10" x14ac:dyDescent="0.25">
      <c r="A395" s="4"/>
      <c r="B395" s="19"/>
      <c r="C395" s="19"/>
      <c r="D395" s="74"/>
      <c r="E395" s="18"/>
      <c r="F395" s="9"/>
      <c r="G395" s="18"/>
      <c r="H395" s="18"/>
      <c r="I395" s="19"/>
      <c r="J395" s="19"/>
    </row>
    <row r="396" spans="1:10" x14ac:dyDescent="0.25">
      <c r="A396" s="4"/>
      <c r="B396" s="19"/>
      <c r="C396" s="19"/>
      <c r="D396" s="74"/>
      <c r="E396" s="18"/>
      <c r="F396" s="9"/>
      <c r="G396" s="18"/>
      <c r="H396" s="18"/>
      <c r="I396" s="19"/>
      <c r="J396" s="19"/>
    </row>
    <row r="397" spans="1:10" x14ac:dyDescent="0.25">
      <c r="A397" s="4"/>
      <c r="B397" s="19"/>
      <c r="C397" s="19"/>
      <c r="D397" s="74"/>
      <c r="E397" s="18"/>
      <c r="F397" s="9"/>
      <c r="G397" s="18"/>
      <c r="H397" s="18"/>
      <c r="I397" s="19"/>
      <c r="J397" s="19"/>
    </row>
    <row r="398" spans="1:10" x14ac:dyDescent="0.25">
      <c r="A398" s="4"/>
      <c r="B398" s="19"/>
      <c r="C398" s="19"/>
      <c r="D398" s="74"/>
      <c r="E398" s="18"/>
      <c r="F398" s="9"/>
      <c r="G398" s="18"/>
      <c r="H398" s="18"/>
      <c r="I398" s="19"/>
      <c r="J398" s="19"/>
    </row>
    <row r="399" spans="1:10" x14ac:dyDescent="0.25">
      <c r="A399" s="4"/>
      <c r="B399" s="19"/>
      <c r="C399" s="19"/>
      <c r="D399" s="74"/>
      <c r="E399" s="18"/>
      <c r="F399" s="9"/>
      <c r="G399" s="18"/>
      <c r="H399" s="18"/>
      <c r="I399" s="19"/>
      <c r="J399" s="19"/>
    </row>
    <row r="400" spans="1:10" x14ac:dyDescent="0.25">
      <c r="A400" s="4"/>
      <c r="B400" s="19"/>
      <c r="C400" s="19"/>
      <c r="D400" s="74"/>
      <c r="E400" s="18"/>
      <c r="F400" s="9"/>
      <c r="G400" s="18"/>
      <c r="H400" s="18"/>
      <c r="I400" s="19"/>
      <c r="J400" s="19"/>
    </row>
    <row r="401" spans="1:10" x14ac:dyDescent="0.25">
      <c r="A401" s="4"/>
      <c r="B401" s="19"/>
      <c r="C401" s="19"/>
      <c r="D401" s="74"/>
      <c r="E401" s="18"/>
      <c r="F401" s="9"/>
      <c r="G401" s="18"/>
      <c r="H401" s="18"/>
      <c r="I401" s="19"/>
      <c r="J401" s="19"/>
    </row>
    <row r="402" spans="1:10" x14ac:dyDescent="0.25">
      <c r="A402" s="4"/>
      <c r="B402" s="19"/>
      <c r="C402" s="19"/>
      <c r="D402" s="74"/>
      <c r="E402" s="18"/>
      <c r="F402" s="9"/>
      <c r="G402" s="18"/>
      <c r="H402" s="18"/>
      <c r="I402" s="19"/>
      <c r="J402" s="19"/>
    </row>
    <row r="403" spans="1:10" x14ac:dyDescent="0.25">
      <c r="A403" s="4"/>
      <c r="B403" s="19"/>
      <c r="C403" s="19"/>
      <c r="D403" s="74"/>
      <c r="E403" s="18"/>
      <c r="F403" s="9"/>
      <c r="G403" s="18"/>
      <c r="H403" s="18"/>
      <c r="I403" s="19"/>
      <c r="J403" s="19"/>
    </row>
    <row r="404" spans="1:10" x14ac:dyDescent="0.25">
      <c r="A404" s="4"/>
      <c r="B404" s="19"/>
      <c r="C404" s="19"/>
      <c r="D404" s="74"/>
      <c r="E404" s="18"/>
      <c r="F404" s="9"/>
      <c r="G404" s="18"/>
      <c r="H404" s="18"/>
      <c r="I404" s="19"/>
      <c r="J404" s="19"/>
    </row>
    <row r="405" spans="1:10" x14ac:dyDescent="0.25">
      <c r="A405" s="4"/>
      <c r="B405" s="19"/>
      <c r="C405" s="19"/>
      <c r="D405" s="74"/>
      <c r="E405" s="18"/>
      <c r="F405" s="9"/>
      <c r="G405" s="18"/>
      <c r="H405" s="18"/>
      <c r="I405" s="19"/>
      <c r="J405" s="19"/>
    </row>
    <row r="406" spans="1:10" x14ac:dyDescent="0.25">
      <c r="A406" s="4"/>
      <c r="B406" s="19"/>
      <c r="C406" s="19"/>
      <c r="D406" s="74"/>
      <c r="E406" s="18"/>
      <c r="F406" s="9"/>
      <c r="G406" s="18"/>
      <c r="H406" s="18"/>
      <c r="I406" s="19"/>
      <c r="J406" s="19"/>
    </row>
    <row r="407" spans="1:10" x14ac:dyDescent="0.25">
      <c r="A407" s="4"/>
      <c r="B407" s="19"/>
      <c r="C407" s="19"/>
      <c r="D407" s="74"/>
      <c r="E407" s="18"/>
      <c r="F407" s="9"/>
      <c r="G407" s="18"/>
      <c r="H407" s="18"/>
      <c r="I407" s="19"/>
      <c r="J407" s="19"/>
    </row>
    <row r="408" spans="1:10" x14ac:dyDescent="0.25">
      <c r="A408" s="4"/>
      <c r="B408" s="19"/>
      <c r="C408" s="19"/>
      <c r="D408" s="74"/>
      <c r="E408" s="18"/>
      <c r="F408" s="9"/>
      <c r="G408" s="18"/>
      <c r="H408" s="18"/>
      <c r="I408" s="19"/>
      <c r="J408" s="19"/>
    </row>
    <row r="409" spans="1:10" x14ac:dyDescent="0.25">
      <c r="A409" s="4"/>
      <c r="B409" s="19"/>
      <c r="C409" s="19"/>
      <c r="D409" s="74"/>
      <c r="E409" s="18"/>
      <c r="F409" s="9"/>
      <c r="G409" s="18"/>
      <c r="H409" s="18"/>
      <c r="I409" s="19"/>
      <c r="J409" s="19"/>
    </row>
    <row r="410" spans="1:10" x14ac:dyDescent="0.25">
      <c r="A410" s="4"/>
      <c r="B410" s="19"/>
      <c r="C410" s="19"/>
      <c r="D410" s="74"/>
      <c r="E410" s="18"/>
      <c r="F410" s="9"/>
      <c r="G410" s="18"/>
      <c r="H410" s="18"/>
      <c r="I410" s="19"/>
      <c r="J410" s="19"/>
    </row>
    <row r="411" spans="1:10" x14ac:dyDescent="0.25">
      <c r="A411" s="4"/>
      <c r="B411" s="19"/>
      <c r="C411" s="19"/>
      <c r="D411" s="74"/>
      <c r="E411" s="18"/>
      <c r="F411" s="9"/>
      <c r="G411" s="18"/>
      <c r="H411" s="18"/>
      <c r="I411" s="19"/>
      <c r="J411" s="19"/>
    </row>
    <row r="412" spans="1:10" x14ac:dyDescent="0.25">
      <c r="A412" s="4"/>
      <c r="B412" s="19"/>
      <c r="C412" s="19"/>
      <c r="D412" s="74"/>
      <c r="E412" s="18"/>
      <c r="F412" s="9"/>
      <c r="G412" s="18"/>
      <c r="H412" s="18"/>
      <c r="I412" s="19"/>
      <c r="J412" s="19"/>
    </row>
    <row r="413" spans="1:10" x14ac:dyDescent="0.25">
      <c r="A413" s="4"/>
      <c r="B413" s="19"/>
      <c r="C413" s="19"/>
      <c r="D413" s="74"/>
      <c r="E413" s="18"/>
      <c r="F413" s="9"/>
      <c r="G413" s="18"/>
      <c r="H413" s="18"/>
      <c r="I413" s="19"/>
      <c r="J413" s="19"/>
    </row>
    <row r="414" spans="1:10" x14ac:dyDescent="0.25">
      <c r="A414" s="4"/>
      <c r="B414" s="19"/>
      <c r="C414" s="19"/>
      <c r="D414" s="74"/>
      <c r="E414" s="18"/>
      <c r="F414" s="9"/>
      <c r="G414" s="18"/>
      <c r="H414" s="18"/>
      <c r="I414" s="19"/>
      <c r="J414" s="19"/>
    </row>
    <row r="415" spans="1:10" x14ac:dyDescent="0.25">
      <c r="A415" s="4"/>
      <c r="B415" s="19"/>
      <c r="C415" s="19"/>
      <c r="D415" s="74"/>
      <c r="E415" s="18"/>
      <c r="F415" s="9"/>
      <c r="G415" s="18"/>
      <c r="H415" s="18"/>
      <c r="I415" s="19"/>
      <c r="J415" s="19"/>
    </row>
    <row r="416" spans="1:10" x14ac:dyDescent="0.25">
      <c r="A416" s="4"/>
      <c r="B416" s="19"/>
      <c r="C416" s="19"/>
      <c r="D416" s="74"/>
      <c r="E416" s="18"/>
      <c r="F416" s="9"/>
      <c r="G416" s="18"/>
      <c r="H416" s="18"/>
      <c r="I416" s="19"/>
      <c r="J416" s="19"/>
    </row>
    <row r="417" spans="1:10" x14ac:dyDescent="0.25">
      <c r="A417" s="4"/>
      <c r="B417" s="19"/>
      <c r="C417" s="19"/>
      <c r="D417" s="74"/>
      <c r="E417" s="18"/>
      <c r="F417" s="9"/>
      <c r="G417" s="18"/>
      <c r="H417" s="18"/>
      <c r="I417" s="19"/>
      <c r="J417" s="19"/>
    </row>
    <row r="418" spans="1:10" x14ac:dyDescent="0.25">
      <c r="A418" s="4"/>
      <c r="B418" s="19"/>
      <c r="C418" s="19"/>
      <c r="D418" s="74"/>
      <c r="E418" s="18"/>
      <c r="F418" s="9"/>
      <c r="G418" s="18"/>
      <c r="H418" s="18"/>
      <c r="I418" s="19"/>
      <c r="J418" s="19"/>
    </row>
    <row r="419" spans="1:10" x14ac:dyDescent="0.25">
      <c r="A419" s="4"/>
      <c r="B419" s="19"/>
      <c r="C419" s="19"/>
      <c r="D419" s="74"/>
      <c r="E419" s="18"/>
      <c r="F419" s="9"/>
      <c r="G419" s="18"/>
      <c r="H419" s="18"/>
      <c r="I419" s="19"/>
      <c r="J419" s="19"/>
    </row>
    <row r="420" spans="1:10" x14ac:dyDescent="0.25">
      <c r="A420" s="4"/>
      <c r="B420" s="19"/>
      <c r="C420" s="19"/>
      <c r="D420" s="74"/>
      <c r="E420" s="18"/>
      <c r="F420" s="9"/>
      <c r="G420" s="18"/>
      <c r="H420" s="18"/>
      <c r="I420" s="19"/>
      <c r="J420" s="19"/>
    </row>
    <row r="421" spans="1:10" x14ac:dyDescent="0.25">
      <c r="A421" s="4"/>
      <c r="B421" s="19"/>
      <c r="C421" s="19"/>
      <c r="D421" s="74"/>
      <c r="E421" s="18"/>
      <c r="F421" s="9"/>
      <c r="G421" s="18"/>
      <c r="H421" s="18"/>
      <c r="I421" s="19"/>
      <c r="J421" s="19"/>
    </row>
    <row r="422" spans="1:10" x14ac:dyDescent="0.25">
      <c r="A422" s="4"/>
      <c r="B422" s="19"/>
      <c r="C422" s="19"/>
      <c r="D422" s="74"/>
      <c r="E422" s="18"/>
      <c r="F422" s="9"/>
      <c r="G422" s="18"/>
      <c r="H422" s="18"/>
      <c r="I422" s="19"/>
      <c r="J422" s="19"/>
    </row>
    <row r="423" spans="1:10" x14ac:dyDescent="0.25">
      <c r="A423" s="4"/>
      <c r="B423" s="19"/>
      <c r="C423" s="19"/>
      <c r="D423" s="74"/>
      <c r="E423" s="18"/>
      <c r="F423" s="9"/>
      <c r="G423" s="18"/>
      <c r="H423" s="18"/>
      <c r="I423" s="19"/>
      <c r="J423" s="19"/>
    </row>
    <row r="424" spans="1:10" x14ac:dyDescent="0.25">
      <c r="A424" s="4"/>
      <c r="B424" s="19"/>
      <c r="C424" s="19"/>
      <c r="D424" s="74"/>
      <c r="E424" s="18"/>
      <c r="F424" s="9"/>
      <c r="G424" s="18"/>
      <c r="H424" s="18"/>
      <c r="I424" s="19"/>
      <c r="J424" s="19"/>
    </row>
    <row r="425" spans="1:10" x14ac:dyDescent="0.25">
      <c r="A425" s="4"/>
      <c r="B425" s="19"/>
      <c r="C425" s="19"/>
      <c r="D425" s="74"/>
      <c r="E425" s="18"/>
      <c r="F425" s="9"/>
      <c r="G425" s="18"/>
      <c r="H425" s="18"/>
      <c r="I425" s="19"/>
      <c r="J425" s="19"/>
    </row>
    <row r="426" spans="1:10" x14ac:dyDescent="0.25">
      <c r="A426" s="4"/>
      <c r="B426" s="19"/>
      <c r="C426" s="19"/>
      <c r="D426" s="74"/>
      <c r="E426" s="18"/>
      <c r="F426" s="9"/>
      <c r="G426" s="18"/>
      <c r="H426" s="18"/>
      <c r="I426" s="19"/>
      <c r="J426" s="19"/>
    </row>
    <row r="427" spans="1:10" x14ac:dyDescent="0.25">
      <c r="A427" s="4"/>
      <c r="B427" s="19"/>
      <c r="C427" s="19"/>
      <c r="D427" s="74"/>
      <c r="E427" s="18"/>
      <c r="F427" s="9"/>
      <c r="G427" s="18"/>
      <c r="H427" s="18"/>
      <c r="I427" s="19"/>
      <c r="J427" s="19"/>
    </row>
    <row r="428" spans="1:10" x14ac:dyDescent="0.25">
      <c r="A428" s="4"/>
      <c r="B428" s="19"/>
      <c r="C428" s="19"/>
      <c r="D428" s="74"/>
      <c r="E428" s="18"/>
      <c r="F428" s="9"/>
      <c r="G428" s="18"/>
      <c r="H428" s="18"/>
      <c r="I428" s="19"/>
      <c r="J428" s="19"/>
    </row>
    <row r="429" spans="1:10" x14ac:dyDescent="0.25">
      <c r="A429" s="4"/>
      <c r="B429" s="19"/>
      <c r="C429" s="19"/>
      <c r="D429" s="74"/>
      <c r="E429" s="18"/>
      <c r="F429" s="9"/>
      <c r="G429" s="18"/>
      <c r="H429" s="18"/>
      <c r="I429" s="19"/>
      <c r="J429" s="19"/>
    </row>
    <row r="430" spans="1:10" x14ac:dyDescent="0.25">
      <c r="A430" s="4"/>
      <c r="B430" s="19"/>
      <c r="C430" s="19"/>
      <c r="D430" s="74"/>
      <c r="E430" s="18"/>
      <c r="F430" s="9"/>
      <c r="G430" s="18"/>
      <c r="H430" s="18"/>
      <c r="I430" s="19"/>
      <c r="J430" s="19"/>
    </row>
    <row r="431" spans="1:10" x14ac:dyDescent="0.25">
      <c r="A431" s="4"/>
      <c r="B431" s="19"/>
      <c r="C431" s="19"/>
      <c r="D431" s="74"/>
      <c r="E431" s="18"/>
      <c r="F431" s="9"/>
      <c r="G431" s="18"/>
      <c r="H431" s="18"/>
      <c r="I431" s="19"/>
      <c r="J431" s="19"/>
    </row>
    <row r="432" spans="1:10" x14ac:dyDescent="0.25">
      <c r="A432" s="4"/>
      <c r="B432" s="19"/>
      <c r="C432" s="19"/>
      <c r="D432" s="74"/>
      <c r="E432" s="18"/>
      <c r="F432" s="9"/>
      <c r="G432" s="18"/>
      <c r="H432" s="18"/>
      <c r="I432" s="19"/>
      <c r="J432" s="19"/>
    </row>
    <row r="433" spans="1:10" x14ac:dyDescent="0.25">
      <c r="A433" s="4"/>
      <c r="B433" s="19"/>
      <c r="C433" s="19"/>
      <c r="D433" s="74"/>
      <c r="E433" s="18"/>
      <c r="F433" s="9"/>
      <c r="G433" s="18"/>
      <c r="H433" s="18"/>
      <c r="I433" s="19"/>
      <c r="J433" s="19"/>
    </row>
    <row r="434" spans="1:10" x14ac:dyDescent="0.25">
      <c r="A434" s="4"/>
      <c r="B434" s="19"/>
      <c r="C434" s="19"/>
      <c r="D434" s="74"/>
      <c r="E434" s="18"/>
      <c r="F434" s="9"/>
      <c r="G434" s="18"/>
      <c r="H434" s="18"/>
      <c r="I434" s="19"/>
      <c r="J434" s="19"/>
    </row>
    <row r="435" spans="1:10" x14ac:dyDescent="0.25">
      <c r="A435" s="4"/>
      <c r="B435" s="19"/>
      <c r="C435" s="19"/>
      <c r="D435" s="74"/>
      <c r="E435" s="18"/>
      <c r="F435" s="9"/>
      <c r="G435" s="18"/>
      <c r="H435" s="18"/>
      <c r="I435" s="19"/>
      <c r="J435" s="19"/>
    </row>
    <row r="436" spans="1:10" x14ac:dyDescent="0.25">
      <c r="A436" s="4"/>
      <c r="B436" s="19"/>
      <c r="C436" s="19"/>
      <c r="D436" s="74"/>
      <c r="E436" s="18"/>
      <c r="F436" s="9"/>
      <c r="G436" s="18"/>
      <c r="H436" s="18"/>
      <c r="I436" s="19"/>
      <c r="J436" s="19"/>
    </row>
    <row r="437" spans="1:10" x14ac:dyDescent="0.25">
      <c r="A437" s="4"/>
      <c r="B437" s="19"/>
      <c r="C437" s="19"/>
      <c r="D437" s="74"/>
      <c r="E437" s="18"/>
      <c r="F437" s="9"/>
      <c r="G437" s="18"/>
      <c r="H437" s="18"/>
      <c r="I437" s="19"/>
      <c r="J437" s="19"/>
    </row>
    <row r="438" spans="1:10" x14ac:dyDescent="0.25">
      <c r="A438" s="4"/>
      <c r="B438" s="19"/>
      <c r="C438" s="19"/>
      <c r="D438" s="74"/>
      <c r="E438" s="18"/>
      <c r="F438" s="9"/>
      <c r="G438" s="18"/>
      <c r="H438" s="18"/>
      <c r="I438" s="19"/>
      <c r="J438" s="19"/>
    </row>
    <row r="439" spans="1:10" x14ac:dyDescent="0.25">
      <c r="A439" s="4"/>
      <c r="B439" s="19"/>
      <c r="C439" s="19"/>
      <c r="D439" s="74"/>
      <c r="E439" s="18"/>
      <c r="F439" s="9"/>
      <c r="G439" s="18"/>
      <c r="H439" s="18"/>
      <c r="I439" s="19"/>
      <c r="J439" s="19"/>
    </row>
    <row r="440" spans="1:10" x14ac:dyDescent="0.25">
      <c r="A440" s="4"/>
      <c r="B440" s="19"/>
      <c r="C440" s="19"/>
      <c r="D440" s="74"/>
      <c r="E440" s="18"/>
      <c r="F440" s="9"/>
      <c r="G440" s="18"/>
      <c r="H440" s="18"/>
      <c r="I440" s="19"/>
      <c r="J440" s="19"/>
    </row>
    <row r="441" spans="1:10" x14ac:dyDescent="0.25">
      <c r="A441" s="4"/>
      <c r="B441" s="19"/>
      <c r="C441" s="19"/>
      <c r="D441" s="74"/>
      <c r="E441" s="18"/>
      <c r="F441" s="9"/>
      <c r="G441" s="18"/>
      <c r="H441" s="18"/>
      <c r="I441" s="19"/>
      <c r="J441" s="19"/>
    </row>
    <row r="442" spans="1:10" x14ac:dyDescent="0.25">
      <c r="A442" s="4"/>
      <c r="B442" s="19"/>
      <c r="C442" s="19"/>
      <c r="D442" s="74"/>
      <c r="E442" s="18"/>
      <c r="F442" s="9"/>
      <c r="G442" s="18"/>
      <c r="H442" s="18"/>
      <c r="I442" s="19"/>
      <c r="J442" s="19"/>
    </row>
    <row r="443" spans="1:10" x14ac:dyDescent="0.25">
      <c r="A443" s="4"/>
      <c r="B443" s="19"/>
      <c r="C443" s="19"/>
      <c r="D443" s="74"/>
      <c r="E443" s="18"/>
      <c r="F443" s="9"/>
      <c r="G443" s="18"/>
      <c r="H443" s="18"/>
      <c r="I443" s="19"/>
      <c r="J443" s="19"/>
    </row>
    <row r="444" spans="1:10" x14ac:dyDescent="0.25">
      <c r="A444" s="4"/>
      <c r="B444" s="19"/>
      <c r="C444" s="19"/>
      <c r="D444" s="74"/>
      <c r="E444" s="18"/>
      <c r="F444" s="9"/>
      <c r="G444" s="18"/>
      <c r="H444" s="18"/>
      <c r="I444" s="19"/>
      <c r="J444" s="19"/>
    </row>
    <row r="445" spans="1:10" x14ac:dyDescent="0.25">
      <c r="A445" s="4"/>
      <c r="B445" s="19"/>
      <c r="C445" s="19"/>
      <c r="D445" s="74"/>
      <c r="E445" s="18"/>
      <c r="F445" s="9"/>
      <c r="G445" s="18"/>
      <c r="H445" s="18"/>
      <c r="I445" s="19"/>
      <c r="J445" s="19"/>
    </row>
    <row r="446" spans="1:10" x14ac:dyDescent="0.25">
      <c r="A446" s="4"/>
      <c r="B446" s="19"/>
      <c r="C446" s="19"/>
      <c r="D446" s="74"/>
      <c r="E446" s="18"/>
      <c r="F446" s="9"/>
      <c r="G446" s="18"/>
      <c r="H446" s="18"/>
      <c r="I446" s="19"/>
      <c r="J446" s="19"/>
    </row>
    <row r="447" spans="1:10" x14ac:dyDescent="0.25">
      <c r="A447" s="4"/>
      <c r="B447" s="19"/>
      <c r="C447" s="19"/>
      <c r="D447" s="74"/>
      <c r="E447" s="18"/>
      <c r="F447" s="9"/>
      <c r="G447" s="18"/>
      <c r="H447" s="18"/>
      <c r="I447" s="19"/>
      <c r="J447" s="19"/>
    </row>
    <row r="448" spans="1:10" x14ac:dyDescent="0.25">
      <c r="A448" s="4"/>
      <c r="B448" s="19"/>
      <c r="C448" s="19"/>
      <c r="D448" s="74"/>
      <c r="E448" s="18"/>
      <c r="F448" s="9"/>
      <c r="G448" s="18"/>
      <c r="H448" s="18"/>
      <c r="I448" s="19"/>
      <c r="J448" s="19"/>
    </row>
    <row r="449" spans="1:10" x14ac:dyDescent="0.25">
      <c r="A449" s="4"/>
      <c r="B449" s="19"/>
      <c r="C449" s="19"/>
      <c r="D449" s="74"/>
      <c r="E449" s="18"/>
      <c r="F449" s="9"/>
      <c r="G449" s="18"/>
      <c r="H449" s="18"/>
      <c r="I449" s="19"/>
      <c r="J449" s="19"/>
    </row>
    <row r="450" spans="1:10" x14ac:dyDescent="0.25">
      <c r="A450" s="4"/>
      <c r="B450" s="19"/>
      <c r="C450" s="19"/>
      <c r="D450" s="74"/>
      <c r="E450" s="18"/>
      <c r="F450" s="9"/>
      <c r="G450" s="18"/>
      <c r="H450" s="18"/>
      <c r="I450" s="19"/>
      <c r="J450" s="19"/>
    </row>
    <row r="451" spans="1:10" x14ac:dyDescent="0.25">
      <c r="A451" s="4"/>
      <c r="B451" s="19"/>
      <c r="C451" s="19"/>
      <c r="D451" s="74"/>
      <c r="E451" s="18"/>
      <c r="F451" s="9"/>
      <c r="G451" s="18"/>
      <c r="H451" s="18"/>
      <c r="I451" s="19"/>
      <c r="J451" s="19"/>
    </row>
    <row r="452" spans="1:10" x14ac:dyDescent="0.25">
      <c r="A452" s="4"/>
      <c r="B452" s="19"/>
      <c r="C452" s="19"/>
      <c r="D452" s="74"/>
      <c r="E452" s="18"/>
      <c r="F452" s="9"/>
      <c r="G452" s="18"/>
      <c r="H452" s="18"/>
      <c r="I452" s="19"/>
      <c r="J452" s="19"/>
    </row>
    <row r="453" spans="1:10" x14ac:dyDescent="0.25">
      <c r="A453" s="4"/>
      <c r="B453" s="19"/>
      <c r="C453" s="19"/>
      <c r="D453" s="74"/>
      <c r="E453" s="18"/>
      <c r="F453" s="9"/>
      <c r="G453" s="18"/>
      <c r="H453" s="18"/>
      <c r="I453" s="19"/>
      <c r="J453" s="19"/>
    </row>
    <row r="454" spans="1:10" x14ac:dyDescent="0.25">
      <c r="A454" s="4"/>
      <c r="B454" s="19"/>
      <c r="C454" s="19"/>
      <c r="D454" s="74"/>
      <c r="E454" s="18"/>
      <c r="F454" s="9"/>
      <c r="G454" s="18"/>
      <c r="H454" s="18"/>
      <c r="I454" s="19"/>
      <c r="J454" s="19"/>
    </row>
    <row r="455" spans="1:10" x14ac:dyDescent="0.25">
      <c r="A455" s="4"/>
      <c r="B455" s="19"/>
      <c r="C455" s="19"/>
      <c r="D455" s="74"/>
      <c r="E455" s="18"/>
      <c r="F455" s="9"/>
      <c r="G455" s="18"/>
      <c r="H455" s="18"/>
      <c r="I455" s="19"/>
      <c r="J455" s="19"/>
    </row>
    <row r="456" spans="1:10" x14ac:dyDescent="0.25">
      <c r="A456" s="4"/>
      <c r="B456" s="19"/>
      <c r="C456" s="19"/>
      <c r="D456" s="74"/>
      <c r="E456" s="18"/>
      <c r="F456" s="9"/>
      <c r="G456" s="18"/>
      <c r="H456" s="18"/>
      <c r="I456" s="19"/>
      <c r="J456" s="19"/>
    </row>
    <row r="457" spans="1:10" x14ac:dyDescent="0.25">
      <c r="A457" s="4"/>
      <c r="B457" s="19"/>
      <c r="C457" s="19"/>
      <c r="D457" s="74"/>
      <c r="E457" s="18"/>
      <c r="F457" s="9"/>
      <c r="G457" s="18"/>
      <c r="H457" s="18"/>
      <c r="I457" s="19"/>
      <c r="J457" s="19"/>
    </row>
    <row r="458" spans="1:10" x14ac:dyDescent="0.25">
      <c r="A458" s="4"/>
      <c r="B458" s="19"/>
      <c r="C458" s="19"/>
      <c r="D458" s="74"/>
      <c r="E458" s="18"/>
      <c r="F458" s="9"/>
      <c r="G458" s="18"/>
      <c r="H458" s="18"/>
      <c r="I458" s="19"/>
      <c r="J458" s="19"/>
    </row>
    <row r="459" spans="1:10" x14ac:dyDescent="0.25">
      <c r="A459" s="4"/>
      <c r="B459" s="19"/>
      <c r="C459" s="19"/>
      <c r="D459" s="74"/>
      <c r="E459" s="18"/>
      <c r="F459" s="9"/>
      <c r="G459" s="18"/>
      <c r="H459" s="18"/>
      <c r="I459" s="19"/>
      <c r="J459" s="19"/>
    </row>
    <row r="460" spans="1:10" x14ac:dyDescent="0.25">
      <c r="A460" s="4"/>
      <c r="B460" s="19"/>
      <c r="C460" s="19"/>
      <c r="D460" s="74"/>
      <c r="E460" s="18"/>
      <c r="F460" s="9"/>
      <c r="G460" s="18"/>
      <c r="H460" s="18"/>
      <c r="I460" s="19"/>
      <c r="J460" s="19"/>
    </row>
    <row r="461" spans="1:10" x14ac:dyDescent="0.25">
      <c r="A461" s="4"/>
      <c r="B461" s="19"/>
      <c r="C461" s="19"/>
      <c r="D461" s="74"/>
      <c r="E461" s="18"/>
      <c r="F461" s="9"/>
      <c r="G461" s="18"/>
      <c r="H461" s="18"/>
      <c r="I461" s="19"/>
      <c r="J461" s="19"/>
    </row>
    <row r="462" spans="1:10" x14ac:dyDescent="0.25">
      <c r="A462" s="4"/>
      <c r="B462" s="19"/>
      <c r="C462" s="19"/>
      <c r="D462" s="74"/>
      <c r="E462" s="18"/>
      <c r="F462" s="9"/>
      <c r="G462" s="18"/>
      <c r="H462" s="18"/>
      <c r="I462" s="19"/>
      <c r="J462" s="19"/>
    </row>
    <row r="463" spans="1:10" x14ac:dyDescent="0.25">
      <c r="A463" s="4"/>
      <c r="B463" s="19"/>
      <c r="C463" s="19"/>
      <c r="D463" s="74"/>
      <c r="E463" s="18"/>
      <c r="F463" s="9"/>
      <c r="G463" s="18"/>
      <c r="H463" s="18"/>
      <c r="I463" s="19"/>
      <c r="J463" s="19"/>
    </row>
    <row r="464" spans="1:10" x14ac:dyDescent="0.25">
      <c r="A464" s="4"/>
      <c r="B464" s="19"/>
      <c r="C464" s="19"/>
      <c r="D464" s="74"/>
      <c r="E464" s="18"/>
      <c r="F464" s="9"/>
      <c r="G464" s="18"/>
      <c r="H464" s="18"/>
      <c r="I464" s="19"/>
      <c r="J464" s="19"/>
    </row>
    <row r="465" spans="1:10" x14ac:dyDescent="0.25">
      <c r="A465" s="4"/>
      <c r="B465" s="19"/>
      <c r="C465" s="19"/>
      <c r="D465" s="74"/>
      <c r="E465" s="18"/>
      <c r="F465" s="9"/>
      <c r="G465" s="18"/>
      <c r="H465" s="18"/>
      <c r="I465" s="19"/>
      <c r="J465" s="19"/>
    </row>
    <row r="466" spans="1:10" x14ac:dyDescent="0.25">
      <c r="A466" s="4"/>
      <c r="B466" s="19"/>
      <c r="C466" s="19"/>
      <c r="D466" s="74"/>
      <c r="E466" s="18"/>
      <c r="F466" s="9"/>
      <c r="G466" s="18"/>
      <c r="H466" s="18"/>
      <c r="I466" s="19"/>
      <c r="J466" s="19"/>
    </row>
    <row r="467" spans="1:10" x14ac:dyDescent="0.25">
      <c r="A467" s="4"/>
      <c r="B467" s="19"/>
      <c r="C467" s="19"/>
      <c r="D467" s="74"/>
      <c r="E467" s="18"/>
      <c r="F467" s="9"/>
      <c r="G467" s="18"/>
      <c r="H467" s="18"/>
      <c r="I467" s="19"/>
      <c r="J467" s="19"/>
    </row>
    <row r="468" spans="1:10" x14ac:dyDescent="0.25">
      <c r="A468" s="4"/>
      <c r="B468" s="19"/>
      <c r="C468" s="19"/>
      <c r="D468" s="74"/>
      <c r="E468" s="18"/>
      <c r="F468" s="9"/>
      <c r="G468" s="18"/>
      <c r="H468" s="18"/>
      <c r="I468" s="19"/>
      <c r="J468" s="19"/>
    </row>
    <row r="469" spans="1:10" x14ac:dyDescent="0.25">
      <c r="A469" s="4"/>
      <c r="B469" s="19"/>
      <c r="C469" s="19"/>
      <c r="D469" s="74"/>
      <c r="E469" s="18"/>
      <c r="F469" s="9"/>
      <c r="G469" s="18"/>
      <c r="H469" s="18"/>
      <c r="I469" s="19"/>
      <c r="J469" s="19"/>
    </row>
    <row r="470" spans="1:10" x14ac:dyDescent="0.25">
      <c r="A470" s="4"/>
      <c r="B470" s="19"/>
      <c r="C470" s="19"/>
      <c r="D470" s="74"/>
      <c r="E470" s="18"/>
      <c r="F470" s="9"/>
      <c r="G470" s="18"/>
      <c r="H470" s="18"/>
      <c r="I470" s="19"/>
      <c r="J470" s="19"/>
    </row>
    <row r="471" spans="1:10" x14ac:dyDescent="0.25">
      <c r="A471" s="4"/>
      <c r="B471" s="19"/>
      <c r="C471" s="19"/>
      <c r="D471" s="74"/>
      <c r="E471" s="18"/>
      <c r="F471" s="9"/>
      <c r="G471" s="18"/>
      <c r="H471" s="18"/>
      <c r="I471" s="19"/>
      <c r="J471" s="19"/>
    </row>
    <row r="472" spans="1:10" x14ac:dyDescent="0.25">
      <c r="A472" s="4"/>
      <c r="B472" s="19"/>
      <c r="C472" s="19"/>
      <c r="D472" s="74"/>
      <c r="E472" s="18"/>
      <c r="F472" s="9"/>
      <c r="G472" s="18"/>
      <c r="H472" s="18"/>
      <c r="I472" s="19"/>
      <c r="J472" s="19"/>
    </row>
    <row r="473" spans="1:10" x14ac:dyDescent="0.25">
      <c r="A473" s="4"/>
      <c r="B473" s="19"/>
      <c r="C473" s="19"/>
      <c r="D473" s="74"/>
      <c r="E473" s="18"/>
      <c r="F473" s="9"/>
      <c r="G473" s="18"/>
      <c r="H473" s="18"/>
      <c r="I473" s="19"/>
      <c r="J473" s="19"/>
    </row>
    <row r="474" spans="1:10" x14ac:dyDescent="0.25">
      <c r="A474" s="4"/>
      <c r="B474" s="19"/>
      <c r="C474" s="19"/>
      <c r="D474" s="74"/>
      <c r="E474" s="18"/>
      <c r="F474" s="9"/>
      <c r="G474" s="18"/>
      <c r="H474" s="18"/>
      <c r="I474" s="19"/>
      <c r="J474" s="19"/>
    </row>
    <row r="475" spans="1:10" x14ac:dyDescent="0.25">
      <c r="A475" s="4"/>
      <c r="B475" s="19"/>
      <c r="C475" s="19"/>
      <c r="D475" s="74"/>
      <c r="E475" s="18"/>
      <c r="F475" s="9"/>
      <c r="G475" s="18"/>
      <c r="H475" s="18"/>
      <c r="I475" s="19"/>
      <c r="J475" s="19"/>
    </row>
    <row r="476" spans="1:10" x14ac:dyDescent="0.25">
      <c r="A476" s="4"/>
      <c r="B476" s="19"/>
      <c r="C476" s="19"/>
      <c r="D476" s="74"/>
      <c r="E476" s="18"/>
      <c r="F476" s="9"/>
      <c r="G476" s="18"/>
      <c r="H476" s="18"/>
      <c r="I476" s="19"/>
      <c r="J476" s="19"/>
    </row>
    <row r="477" spans="1:10" x14ac:dyDescent="0.25">
      <c r="A477" s="4"/>
      <c r="B477" s="19"/>
      <c r="C477" s="19"/>
      <c r="D477" s="74"/>
      <c r="E477" s="18"/>
      <c r="F477" s="9"/>
      <c r="G477" s="18"/>
      <c r="H477" s="18"/>
      <c r="I477" s="19"/>
      <c r="J477" s="19"/>
    </row>
    <row r="478" spans="1:10" x14ac:dyDescent="0.25">
      <c r="A478" s="4"/>
      <c r="B478" s="19"/>
      <c r="C478" s="19"/>
      <c r="D478" s="74"/>
      <c r="E478" s="18"/>
      <c r="F478" s="9"/>
      <c r="G478" s="18"/>
      <c r="H478" s="18"/>
      <c r="I478" s="19"/>
      <c r="J478" s="19"/>
    </row>
    <row r="479" spans="1:10" x14ac:dyDescent="0.25">
      <c r="A479" s="4"/>
      <c r="B479" s="19"/>
      <c r="C479" s="19"/>
      <c r="D479" s="74"/>
      <c r="E479" s="18"/>
      <c r="F479" s="9"/>
      <c r="G479" s="18"/>
      <c r="H479" s="18"/>
      <c r="I479" s="19"/>
      <c r="J479" s="19"/>
    </row>
    <row r="480" spans="1:10" x14ac:dyDescent="0.25">
      <c r="A480" s="4"/>
      <c r="B480" s="19"/>
      <c r="C480" s="19"/>
      <c r="D480" s="74"/>
      <c r="E480" s="18"/>
      <c r="F480" s="9"/>
      <c r="G480" s="18"/>
      <c r="H480" s="18"/>
      <c r="I480" s="19"/>
      <c r="J480" s="19"/>
    </row>
    <row r="481" spans="1:10" x14ac:dyDescent="0.25">
      <c r="A481" s="4"/>
      <c r="B481" s="19"/>
      <c r="C481" s="19"/>
      <c r="D481" s="74"/>
      <c r="E481" s="18"/>
      <c r="F481" s="9"/>
      <c r="G481" s="18"/>
      <c r="H481" s="18"/>
      <c r="I481" s="19"/>
      <c r="J481" s="19"/>
    </row>
    <row r="482" spans="1:10" x14ac:dyDescent="0.25">
      <c r="A482" s="4"/>
      <c r="B482" s="19"/>
      <c r="C482" s="19"/>
      <c r="D482" s="74"/>
      <c r="E482" s="18"/>
      <c r="F482" s="9"/>
      <c r="G482" s="18"/>
      <c r="H482" s="18"/>
      <c r="I482" s="19"/>
      <c r="J482" s="19"/>
    </row>
    <row r="483" spans="1:10" x14ac:dyDescent="0.25">
      <c r="A483" s="4"/>
      <c r="B483" s="19"/>
      <c r="C483" s="19"/>
      <c r="D483" s="74"/>
      <c r="E483" s="18"/>
      <c r="F483" s="9"/>
      <c r="G483" s="18"/>
      <c r="H483" s="18"/>
      <c r="I483" s="19"/>
      <c r="J483" s="19"/>
    </row>
    <row r="484" spans="1:10" x14ac:dyDescent="0.25">
      <c r="A484" s="4"/>
      <c r="B484" s="19"/>
      <c r="C484" s="19"/>
      <c r="D484" s="74"/>
      <c r="E484" s="18"/>
      <c r="F484" s="9"/>
      <c r="G484" s="18"/>
      <c r="H484" s="18"/>
      <c r="I484" s="19"/>
      <c r="J484" s="19"/>
    </row>
    <row r="485" spans="1:10" x14ac:dyDescent="0.25">
      <c r="A485" s="4"/>
      <c r="B485" s="19"/>
      <c r="C485" s="19"/>
      <c r="D485" s="74"/>
      <c r="E485" s="18"/>
      <c r="F485" s="9"/>
      <c r="G485" s="18"/>
      <c r="H485" s="18"/>
      <c r="I485" s="19"/>
      <c r="J485" s="19"/>
    </row>
    <row r="486" spans="1:10" x14ac:dyDescent="0.25">
      <c r="A486" s="4"/>
      <c r="B486" s="19"/>
      <c r="C486" s="19"/>
      <c r="D486" s="74"/>
      <c r="E486" s="18"/>
      <c r="F486" s="9"/>
      <c r="G486" s="18"/>
      <c r="H486" s="18"/>
      <c r="I486" s="19"/>
      <c r="J486" s="19"/>
    </row>
    <row r="487" spans="1:10" x14ac:dyDescent="0.25">
      <c r="A487" s="4"/>
      <c r="B487" s="19"/>
      <c r="C487" s="19"/>
      <c r="D487" s="74"/>
      <c r="E487" s="18"/>
      <c r="F487" s="9"/>
      <c r="G487" s="18"/>
      <c r="H487" s="18"/>
      <c r="I487" s="19"/>
      <c r="J487" s="19"/>
    </row>
    <row r="488" spans="1:10" x14ac:dyDescent="0.25">
      <c r="A488" s="4"/>
      <c r="B488" s="19"/>
      <c r="C488" s="19"/>
      <c r="D488" s="74"/>
      <c r="E488" s="18"/>
      <c r="F488" s="9"/>
      <c r="G488" s="18"/>
      <c r="H488" s="18"/>
      <c r="I488" s="19"/>
      <c r="J488" s="19"/>
    </row>
    <row r="489" spans="1:10" x14ac:dyDescent="0.25">
      <c r="A489" s="4"/>
      <c r="B489" s="19"/>
      <c r="C489" s="19"/>
      <c r="D489" s="74"/>
      <c r="E489" s="18"/>
      <c r="F489" s="9"/>
      <c r="G489" s="18"/>
      <c r="H489" s="18"/>
      <c r="I489" s="19"/>
      <c r="J489" s="19"/>
    </row>
    <row r="490" spans="1:10" x14ac:dyDescent="0.25">
      <c r="A490" s="4"/>
      <c r="B490" s="19"/>
      <c r="C490" s="19"/>
      <c r="D490" s="74"/>
      <c r="E490" s="18"/>
      <c r="F490" s="9"/>
      <c r="G490" s="18"/>
      <c r="H490" s="18"/>
      <c r="I490" s="19"/>
      <c r="J490" s="19"/>
    </row>
    <row r="491" spans="1:10" x14ac:dyDescent="0.25">
      <c r="A491" s="4"/>
      <c r="B491" s="19"/>
      <c r="C491" s="19"/>
      <c r="D491" s="74"/>
      <c r="E491" s="18"/>
      <c r="F491" s="9"/>
      <c r="G491" s="18"/>
      <c r="H491" s="18"/>
      <c r="I491" s="19"/>
      <c r="J491" s="19"/>
    </row>
    <row r="492" spans="1:10" x14ac:dyDescent="0.25">
      <c r="A492" s="4"/>
      <c r="B492" s="19"/>
      <c r="C492" s="19"/>
      <c r="D492" s="74"/>
      <c r="E492" s="18"/>
      <c r="F492" s="9"/>
      <c r="G492" s="18"/>
      <c r="H492" s="18"/>
      <c r="I492" s="19"/>
      <c r="J492" s="19"/>
    </row>
    <row r="493" spans="1:10" x14ac:dyDescent="0.25">
      <c r="A493" s="4"/>
      <c r="B493" s="19"/>
      <c r="C493" s="19"/>
      <c r="D493" s="74"/>
      <c r="E493" s="18"/>
      <c r="F493" s="9"/>
      <c r="G493" s="18"/>
      <c r="H493" s="18"/>
      <c r="I493" s="19"/>
      <c r="J493" s="19"/>
    </row>
    <row r="494" spans="1:10" x14ac:dyDescent="0.25">
      <c r="A494" s="4"/>
      <c r="B494" s="19"/>
      <c r="C494" s="19"/>
      <c r="D494" s="74"/>
      <c r="E494" s="18"/>
      <c r="F494" s="9"/>
      <c r="G494" s="18"/>
      <c r="H494" s="18"/>
      <c r="I494" s="19"/>
      <c r="J494" s="19"/>
    </row>
    <row r="495" spans="1:10" x14ac:dyDescent="0.25">
      <c r="A495" s="4"/>
      <c r="B495" s="19"/>
      <c r="C495" s="19"/>
      <c r="D495" s="74"/>
      <c r="E495" s="18"/>
      <c r="F495" s="9"/>
      <c r="G495" s="18"/>
      <c r="H495" s="18"/>
      <c r="I495" s="19"/>
      <c r="J495" s="19"/>
    </row>
    <row r="496" spans="1:10" x14ac:dyDescent="0.25">
      <c r="A496" s="4"/>
      <c r="B496" s="19"/>
      <c r="C496" s="19"/>
      <c r="D496" s="74"/>
      <c r="E496" s="18"/>
      <c r="F496" s="9"/>
      <c r="G496" s="18"/>
      <c r="H496" s="18"/>
      <c r="I496" s="19"/>
      <c r="J496" s="19"/>
    </row>
    <row r="497" spans="1:10" x14ac:dyDescent="0.25">
      <c r="A497" s="4"/>
      <c r="B497" s="19"/>
      <c r="C497" s="19"/>
      <c r="D497" s="74"/>
      <c r="E497" s="18"/>
      <c r="F497" s="9"/>
      <c r="G497" s="18"/>
      <c r="H497" s="18"/>
      <c r="I497" s="19"/>
      <c r="J497" s="19"/>
    </row>
    <row r="498" spans="1:10" x14ac:dyDescent="0.25">
      <c r="A498" s="4"/>
      <c r="B498" s="19"/>
      <c r="C498" s="19"/>
      <c r="D498" s="74"/>
      <c r="E498" s="18"/>
      <c r="F498" s="9"/>
      <c r="G498" s="18"/>
      <c r="H498" s="18"/>
      <c r="I498" s="19"/>
      <c r="J498" s="19"/>
    </row>
    <row r="499" spans="1:10" x14ac:dyDescent="0.25">
      <c r="A499" s="4"/>
      <c r="B499" s="19"/>
      <c r="C499" s="19"/>
      <c r="D499" s="74"/>
      <c r="E499" s="18"/>
      <c r="F499" s="9"/>
      <c r="G499" s="18"/>
      <c r="H499" s="18"/>
      <c r="I499" s="19"/>
      <c r="J499" s="19"/>
    </row>
    <row r="500" spans="1:10" x14ac:dyDescent="0.25">
      <c r="A500" s="4"/>
      <c r="B500" s="19"/>
      <c r="C500" s="19"/>
      <c r="D500" s="74"/>
      <c r="E500" s="18"/>
      <c r="F500" s="9"/>
      <c r="G500" s="18"/>
      <c r="H500" s="18"/>
      <c r="I500" s="19"/>
      <c r="J500" s="19"/>
    </row>
    <row r="501" spans="1:10" x14ac:dyDescent="0.25">
      <c r="A501" s="4"/>
      <c r="B501" s="19"/>
      <c r="C501" s="19"/>
      <c r="D501" s="74"/>
      <c r="E501" s="18"/>
      <c r="F501" s="9"/>
      <c r="G501" s="18"/>
      <c r="H501" s="18"/>
      <c r="I501" s="19"/>
      <c r="J501" s="19"/>
    </row>
    <row r="502" spans="1:10" x14ac:dyDescent="0.25">
      <c r="A502" s="4"/>
      <c r="B502" s="19"/>
      <c r="C502" s="19"/>
      <c r="D502" s="74"/>
      <c r="E502" s="18"/>
      <c r="F502" s="9"/>
      <c r="G502" s="18"/>
      <c r="H502" s="18"/>
      <c r="I502" s="19"/>
      <c r="J502" s="19"/>
    </row>
    <row r="503" spans="1:10" x14ac:dyDescent="0.25">
      <c r="A503" s="4"/>
      <c r="B503" s="19"/>
      <c r="C503" s="19"/>
      <c r="D503" s="74"/>
      <c r="E503" s="18"/>
      <c r="F503" s="9"/>
      <c r="G503" s="18"/>
      <c r="H503" s="18"/>
      <c r="I503" s="19"/>
      <c r="J503" s="19"/>
    </row>
    <row r="504" spans="1:10" x14ac:dyDescent="0.25">
      <c r="A504" s="4"/>
      <c r="B504" s="19"/>
      <c r="C504" s="19"/>
      <c r="D504" s="74"/>
      <c r="E504" s="18"/>
      <c r="F504" s="9"/>
      <c r="G504" s="18"/>
      <c r="H504" s="18"/>
      <c r="I504" s="19"/>
      <c r="J504" s="19"/>
    </row>
    <row r="505" spans="1:10" x14ac:dyDescent="0.25">
      <c r="A505" s="4"/>
      <c r="B505" s="19"/>
      <c r="C505" s="19"/>
      <c r="D505" s="74"/>
      <c r="E505" s="18"/>
      <c r="F505" s="9"/>
      <c r="G505" s="18"/>
      <c r="H505" s="18"/>
      <c r="I505" s="19"/>
      <c r="J505" s="19"/>
    </row>
    <row r="506" spans="1:10" x14ac:dyDescent="0.25">
      <c r="A506" s="4"/>
      <c r="B506" s="19"/>
      <c r="C506" s="19"/>
      <c r="D506" s="74"/>
      <c r="E506" s="18"/>
      <c r="F506" s="9"/>
      <c r="G506" s="18"/>
      <c r="H506" s="18"/>
      <c r="I506" s="19"/>
      <c r="J506" s="19"/>
    </row>
    <row r="507" spans="1:10" x14ac:dyDescent="0.25">
      <c r="A507" s="4"/>
      <c r="B507" s="19"/>
      <c r="C507" s="19"/>
      <c r="D507" s="74"/>
      <c r="E507" s="18"/>
      <c r="F507" s="9"/>
      <c r="G507" s="18"/>
      <c r="H507" s="18"/>
      <c r="I507" s="19"/>
      <c r="J507" s="19"/>
    </row>
    <row r="508" spans="1:10" x14ac:dyDescent="0.25">
      <c r="A508" s="4"/>
      <c r="B508" s="19"/>
      <c r="C508" s="19"/>
      <c r="D508" s="74"/>
      <c r="E508" s="18"/>
      <c r="F508" s="9"/>
      <c r="G508" s="18"/>
      <c r="H508" s="18"/>
      <c r="I508" s="19"/>
      <c r="J508" s="19"/>
    </row>
    <row r="509" spans="1:10" x14ac:dyDescent="0.25">
      <c r="A509" s="4"/>
      <c r="B509" s="19"/>
      <c r="C509" s="19"/>
      <c r="D509" s="74"/>
      <c r="E509" s="18"/>
      <c r="F509" s="9"/>
      <c r="G509" s="18"/>
      <c r="H509" s="18"/>
      <c r="I509" s="19"/>
      <c r="J509" s="19"/>
    </row>
    <row r="510" spans="1:10" x14ac:dyDescent="0.25">
      <c r="A510" s="4"/>
      <c r="B510" s="19"/>
      <c r="C510" s="19"/>
      <c r="D510" s="74"/>
      <c r="E510" s="18"/>
      <c r="F510" s="9"/>
      <c r="G510" s="18"/>
      <c r="H510" s="18"/>
      <c r="I510" s="19"/>
      <c r="J510" s="19"/>
    </row>
    <row r="511" spans="1:10" x14ac:dyDescent="0.25">
      <c r="A511" s="4"/>
      <c r="B511" s="19"/>
      <c r="C511" s="19"/>
      <c r="D511" s="74"/>
      <c r="E511" s="18"/>
      <c r="F511" s="9"/>
      <c r="G511" s="18"/>
      <c r="H511" s="18"/>
      <c r="I511" s="19"/>
      <c r="J511" s="19"/>
    </row>
    <row r="512" spans="1:10" x14ac:dyDescent="0.25">
      <c r="A512" s="4"/>
      <c r="B512" s="19"/>
      <c r="C512" s="19"/>
      <c r="D512" s="74"/>
      <c r="E512" s="18"/>
      <c r="F512" s="9"/>
      <c r="G512" s="18"/>
      <c r="H512" s="18"/>
      <c r="I512" s="19"/>
      <c r="J512" s="19"/>
    </row>
    <row r="513" spans="1:10" x14ac:dyDescent="0.25">
      <c r="A513" s="4"/>
      <c r="B513" s="19"/>
      <c r="C513" s="19"/>
      <c r="D513" s="74"/>
      <c r="E513" s="18"/>
      <c r="F513" s="9"/>
      <c r="G513" s="18"/>
      <c r="H513" s="18"/>
      <c r="I513" s="19"/>
      <c r="J513" s="19"/>
    </row>
    <row r="514" spans="1:10" x14ac:dyDescent="0.25">
      <c r="A514" s="4"/>
      <c r="B514" s="19"/>
      <c r="C514" s="19"/>
      <c r="D514" s="74"/>
      <c r="E514" s="18"/>
      <c r="F514" s="9"/>
      <c r="G514" s="18"/>
      <c r="H514" s="18"/>
      <c r="I514" s="19"/>
      <c r="J514" s="19"/>
    </row>
    <row r="515" spans="1:10" x14ac:dyDescent="0.25">
      <c r="A515" s="4"/>
      <c r="B515" s="19"/>
      <c r="C515" s="19"/>
      <c r="D515" s="74"/>
      <c r="E515" s="18"/>
      <c r="F515" s="9"/>
      <c r="G515" s="18"/>
      <c r="H515" s="18"/>
      <c r="I515" s="19"/>
      <c r="J515" s="19"/>
    </row>
    <row r="516" spans="1:10" x14ac:dyDescent="0.25">
      <c r="A516" s="4"/>
      <c r="B516" s="19"/>
      <c r="C516" s="19"/>
      <c r="D516" s="74"/>
      <c r="E516" s="18"/>
      <c r="F516" s="9"/>
      <c r="G516" s="18"/>
      <c r="H516" s="18"/>
      <c r="I516" s="19"/>
      <c r="J516" s="19"/>
    </row>
    <row r="517" spans="1:10" x14ac:dyDescent="0.25">
      <c r="A517" s="4"/>
      <c r="B517" s="19"/>
      <c r="C517" s="19"/>
      <c r="D517" s="74"/>
      <c r="E517" s="18"/>
      <c r="F517" s="9"/>
      <c r="G517" s="18"/>
      <c r="H517" s="18"/>
      <c r="I517" s="19"/>
      <c r="J517" s="19"/>
    </row>
    <row r="518" spans="1:10" x14ac:dyDescent="0.25">
      <c r="A518" s="4"/>
      <c r="B518" s="19"/>
      <c r="C518" s="19"/>
      <c r="D518" s="74"/>
      <c r="E518" s="18"/>
      <c r="F518" s="9"/>
      <c r="G518" s="18"/>
      <c r="H518" s="18"/>
      <c r="I518" s="19"/>
      <c r="J518" s="19"/>
    </row>
    <row r="519" spans="1:10" x14ac:dyDescent="0.25">
      <c r="A519" s="4"/>
      <c r="B519" s="19"/>
      <c r="C519" s="19"/>
      <c r="D519" s="74"/>
      <c r="E519" s="18"/>
      <c r="F519" s="9"/>
      <c r="G519" s="18"/>
      <c r="H519" s="18"/>
      <c r="I519" s="19"/>
      <c r="J519" s="19"/>
    </row>
    <row r="520" spans="1:10" x14ac:dyDescent="0.25">
      <c r="A520" s="4"/>
      <c r="B520" s="19"/>
      <c r="C520" s="19"/>
      <c r="D520" s="74"/>
      <c r="E520" s="18"/>
      <c r="F520" s="9"/>
      <c r="G520" s="18"/>
      <c r="H520" s="18"/>
      <c r="I520" s="19"/>
      <c r="J520" s="19"/>
    </row>
    <row r="521" spans="1:10" x14ac:dyDescent="0.25">
      <c r="A521" s="4"/>
      <c r="B521" s="19"/>
      <c r="C521" s="19"/>
      <c r="D521" s="74"/>
      <c r="E521" s="18"/>
      <c r="F521" s="9"/>
      <c r="G521" s="18"/>
      <c r="H521" s="18"/>
      <c r="I521" s="19"/>
      <c r="J521" s="19"/>
    </row>
    <row r="522" spans="1:10" x14ac:dyDescent="0.25">
      <c r="A522" s="4"/>
      <c r="B522" s="19"/>
      <c r="C522" s="19"/>
      <c r="D522" s="74"/>
      <c r="E522" s="18"/>
      <c r="F522" s="9"/>
      <c r="G522" s="18"/>
      <c r="H522" s="18"/>
      <c r="I522" s="19"/>
      <c r="J522" s="19"/>
    </row>
    <row r="523" spans="1:10" x14ac:dyDescent="0.25">
      <c r="A523" s="4"/>
      <c r="B523" s="19"/>
      <c r="C523" s="19"/>
      <c r="D523" s="74"/>
      <c r="E523" s="18"/>
      <c r="F523" s="9"/>
      <c r="G523" s="18"/>
      <c r="H523" s="18"/>
      <c r="I523" s="19"/>
      <c r="J523" s="19"/>
    </row>
    <row r="524" spans="1:10" x14ac:dyDescent="0.25">
      <c r="A524" s="4"/>
      <c r="B524" s="19"/>
      <c r="C524" s="19"/>
      <c r="D524" s="74"/>
      <c r="E524" s="18"/>
      <c r="F524" s="9"/>
      <c r="G524" s="18"/>
      <c r="H524" s="18"/>
      <c r="I524" s="19"/>
      <c r="J524" s="19"/>
    </row>
    <row r="525" spans="1:10" x14ac:dyDescent="0.25">
      <c r="A525" s="4"/>
      <c r="B525" s="19"/>
      <c r="C525" s="19"/>
      <c r="D525" s="74"/>
      <c r="E525" s="18"/>
      <c r="F525" s="9"/>
      <c r="G525" s="18"/>
      <c r="H525" s="18"/>
      <c r="I525" s="19"/>
      <c r="J525" s="19"/>
    </row>
    <row r="526" spans="1:10" x14ac:dyDescent="0.25">
      <c r="A526" s="4"/>
      <c r="B526" s="19"/>
      <c r="C526" s="19"/>
      <c r="D526" s="74"/>
      <c r="E526" s="18"/>
      <c r="F526" s="9"/>
      <c r="G526" s="18"/>
      <c r="H526" s="18"/>
      <c r="I526" s="19"/>
      <c r="J526" s="19"/>
    </row>
    <row r="527" spans="1:10" x14ac:dyDescent="0.25">
      <c r="A527" s="4"/>
      <c r="B527" s="19"/>
      <c r="C527" s="19"/>
      <c r="D527" s="74"/>
      <c r="E527" s="18"/>
      <c r="F527" s="9"/>
      <c r="G527" s="18"/>
      <c r="H527" s="18"/>
      <c r="I527" s="19"/>
      <c r="J527" s="19"/>
    </row>
    <row r="528" spans="1:10" x14ac:dyDescent="0.25">
      <c r="A528" s="4"/>
      <c r="B528" s="19"/>
      <c r="C528" s="19"/>
      <c r="D528" s="74"/>
      <c r="E528" s="18"/>
      <c r="F528" s="9"/>
      <c r="G528" s="18"/>
      <c r="H528" s="18"/>
      <c r="I528" s="19"/>
      <c r="J528" s="19"/>
    </row>
    <row r="529" spans="1:10" x14ac:dyDescent="0.25">
      <c r="A529" s="4"/>
      <c r="B529" s="19"/>
      <c r="C529" s="19"/>
      <c r="D529" s="74"/>
      <c r="E529" s="18"/>
      <c r="F529" s="9"/>
      <c r="G529" s="18"/>
      <c r="H529" s="18"/>
      <c r="I529" s="19"/>
      <c r="J529" s="19"/>
    </row>
    <row r="530" spans="1:10" x14ac:dyDescent="0.25">
      <c r="A530" s="4"/>
      <c r="B530" s="19"/>
      <c r="C530" s="19"/>
      <c r="D530" s="74"/>
      <c r="E530" s="18"/>
      <c r="F530" s="9"/>
      <c r="G530" s="18"/>
      <c r="H530" s="18"/>
      <c r="I530" s="19"/>
      <c r="J530" s="19"/>
    </row>
    <row r="531" spans="1:10" x14ac:dyDescent="0.25">
      <c r="A531" s="4"/>
      <c r="B531" s="19"/>
      <c r="C531" s="19"/>
      <c r="D531" s="74"/>
      <c r="E531" s="18"/>
      <c r="F531" s="9"/>
      <c r="G531" s="18"/>
      <c r="H531" s="18"/>
      <c r="I531" s="19"/>
      <c r="J531" s="19"/>
    </row>
    <row r="532" spans="1:10" x14ac:dyDescent="0.25">
      <c r="A532" s="4"/>
      <c r="B532" s="19"/>
      <c r="C532" s="19"/>
      <c r="D532" s="74"/>
      <c r="E532" s="18"/>
      <c r="F532" s="9"/>
      <c r="G532" s="18"/>
      <c r="H532" s="18"/>
      <c r="I532" s="19"/>
      <c r="J532" s="19"/>
    </row>
    <row r="533" spans="1:10" x14ac:dyDescent="0.25">
      <c r="A533" s="4"/>
      <c r="B533" s="19"/>
      <c r="C533" s="19"/>
      <c r="D533" s="74"/>
      <c r="E533" s="18"/>
      <c r="F533" s="9"/>
      <c r="G533" s="18"/>
      <c r="H533" s="18"/>
      <c r="I533" s="19"/>
      <c r="J533" s="19"/>
    </row>
    <row r="534" spans="1:10" x14ac:dyDescent="0.25">
      <c r="A534" s="4"/>
      <c r="B534" s="19"/>
      <c r="C534" s="19"/>
      <c r="D534" s="74"/>
      <c r="E534" s="18"/>
      <c r="F534" s="9"/>
      <c r="G534" s="18"/>
      <c r="H534" s="18"/>
      <c r="I534" s="19"/>
      <c r="J534" s="19"/>
    </row>
    <row r="535" spans="1:10" x14ac:dyDescent="0.25">
      <c r="A535" s="4"/>
      <c r="B535" s="19"/>
      <c r="C535" s="19"/>
      <c r="D535" s="74"/>
      <c r="E535" s="18"/>
      <c r="F535" s="9"/>
      <c r="G535" s="18"/>
      <c r="H535" s="18"/>
      <c r="I535" s="19"/>
      <c r="J535" s="19"/>
    </row>
    <row r="536" spans="1:10" x14ac:dyDescent="0.25">
      <c r="A536" s="4"/>
      <c r="B536" s="19"/>
      <c r="C536" s="19"/>
      <c r="D536" s="74"/>
      <c r="E536" s="18"/>
      <c r="F536" s="9"/>
      <c r="G536" s="18"/>
      <c r="H536" s="18"/>
      <c r="I536" s="19"/>
      <c r="J536" s="19"/>
    </row>
    <row r="537" spans="1:10" x14ac:dyDescent="0.25">
      <c r="A537" s="4"/>
      <c r="B537" s="19"/>
      <c r="C537" s="19"/>
      <c r="D537" s="74"/>
      <c r="E537" s="18"/>
      <c r="F537" s="9"/>
      <c r="G537" s="18"/>
      <c r="H537" s="18"/>
      <c r="I537" s="19"/>
      <c r="J537" s="19"/>
    </row>
    <row r="538" spans="1:10" x14ac:dyDescent="0.25">
      <c r="A538" s="4"/>
      <c r="B538" s="19"/>
      <c r="C538" s="19"/>
      <c r="D538" s="74"/>
      <c r="E538" s="18"/>
      <c r="F538" s="9"/>
      <c r="G538" s="18"/>
      <c r="H538" s="18"/>
      <c r="I538" s="19"/>
      <c r="J538" s="19"/>
    </row>
    <row r="539" spans="1:10" x14ac:dyDescent="0.25">
      <c r="A539" s="4"/>
      <c r="B539" s="19"/>
      <c r="C539" s="19"/>
      <c r="D539" s="74"/>
      <c r="E539" s="18"/>
      <c r="F539" s="9"/>
      <c r="G539" s="18"/>
      <c r="H539" s="18"/>
      <c r="I539" s="19"/>
      <c r="J539" s="19"/>
    </row>
    <row r="540" spans="1:10" x14ac:dyDescent="0.25">
      <c r="A540" s="4"/>
      <c r="B540" s="19"/>
      <c r="C540" s="19"/>
      <c r="D540" s="74"/>
      <c r="E540" s="18"/>
      <c r="F540" s="9"/>
      <c r="G540" s="18"/>
      <c r="H540" s="18"/>
      <c r="I540" s="19"/>
      <c r="J540" s="19"/>
    </row>
    <row r="541" spans="1:10" x14ac:dyDescent="0.25">
      <c r="A541" s="4"/>
      <c r="B541" s="19"/>
      <c r="C541" s="19"/>
      <c r="D541" s="74"/>
      <c r="E541" s="18"/>
      <c r="F541" s="9"/>
      <c r="G541" s="18"/>
      <c r="H541" s="18"/>
      <c r="I541" s="19"/>
      <c r="J541" s="19"/>
    </row>
    <row r="542" spans="1:10" x14ac:dyDescent="0.25">
      <c r="A542" s="4"/>
      <c r="B542" s="19"/>
      <c r="C542" s="19"/>
      <c r="D542" s="74"/>
      <c r="E542" s="18"/>
      <c r="F542" s="9"/>
      <c r="G542" s="18"/>
      <c r="H542" s="18"/>
      <c r="I542" s="19"/>
      <c r="J542" s="19"/>
    </row>
    <row r="543" spans="1:10" x14ac:dyDescent="0.25">
      <c r="A543" s="4"/>
      <c r="B543" s="19"/>
      <c r="C543" s="19"/>
      <c r="D543" s="74"/>
      <c r="E543" s="18"/>
      <c r="F543" s="9"/>
      <c r="G543" s="18"/>
      <c r="H543" s="18"/>
      <c r="I543" s="19"/>
      <c r="J543" s="19"/>
    </row>
    <row r="544" spans="1:10" x14ac:dyDescent="0.25">
      <c r="A544" s="4"/>
      <c r="B544" s="19"/>
      <c r="C544" s="19"/>
      <c r="D544" s="74"/>
      <c r="E544" s="18"/>
      <c r="F544" s="9"/>
      <c r="G544" s="18"/>
      <c r="H544" s="18"/>
      <c r="I544" s="19"/>
      <c r="J544" s="19"/>
    </row>
    <row r="545" spans="1:10" x14ac:dyDescent="0.25">
      <c r="A545" s="4"/>
      <c r="B545" s="19"/>
      <c r="C545" s="19"/>
      <c r="D545" s="74"/>
      <c r="E545" s="18"/>
      <c r="F545" s="9"/>
      <c r="G545" s="18"/>
      <c r="H545" s="18"/>
      <c r="I545" s="19"/>
      <c r="J545" s="19"/>
    </row>
    <row r="546" spans="1:10" x14ac:dyDescent="0.25">
      <c r="A546" s="4"/>
      <c r="B546" s="19"/>
      <c r="C546" s="19"/>
      <c r="D546" s="74"/>
      <c r="E546" s="18"/>
      <c r="F546" s="9"/>
      <c r="G546" s="18"/>
      <c r="H546" s="18"/>
      <c r="I546" s="19"/>
      <c r="J546" s="19"/>
    </row>
    <row r="547" spans="1:10" x14ac:dyDescent="0.25">
      <c r="A547" s="4"/>
      <c r="B547" s="19"/>
      <c r="C547" s="19"/>
      <c r="D547" s="74"/>
      <c r="E547" s="18"/>
      <c r="F547" s="9"/>
      <c r="G547" s="18"/>
      <c r="H547" s="18"/>
      <c r="I547" s="19"/>
      <c r="J547" s="19"/>
    </row>
    <row r="548" spans="1:10" x14ac:dyDescent="0.25">
      <c r="A548" s="4"/>
      <c r="B548" s="19"/>
      <c r="C548" s="19"/>
      <c r="D548" s="74"/>
      <c r="E548" s="18"/>
      <c r="F548" s="9"/>
      <c r="G548" s="18"/>
      <c r="H548" s="18"/>
      <c r="I548" s="19"/>
      <c r="J548" s="19"/>
    </row>
    <row r="549" spans="1:10" x14ac:dyDescent="0.25">
      <c r="A549" s="4"/>
      <c r="B549" s="19"/>
      <c r="C549" s="19"/>
      <c r="D549" s="74"/>
      <c r="E549" s="18"/>
      <c r="F549" s="9"/>
      <c r="G549" s="18"/>
      <c r="H549" s="18"/>
      <c r="I549" s="19"/>
      <c r="J549" s="19"/>
    </row>
    <row r="550" spans="1:10" x14ac:dyDescent="0.25">
      <c r="A550" s="4"/>
      <c r="B550" s="19"/>
      <c r="C550" s="19"/>
      <c r="D550" s="74"/>
      <c r="E550" s="18"/>
      <c r="F550" s="9"/>
      <c r="G550" s="18"/>
      <c r="H550" s="18"/>
      <c r="I550" s="19"/>
      <c r="J550" s="19"/>
    </row>
    <row r="551" spans="1:10" x14ac:dyDescent="0.25">
      <c r="A551" s="4"/>
      <c r="B551" s="19"/>
      <c r="C551" s="19"/>
      <c r="D551" s="74"/>
      <c r="E551" s="18"/>
      <c r="F551" s="9"/>
      <c r="G551" s="18"/>
      <c r="H551" s="18"/>
      <c r="I551" s="19"/>
      <c r="J551" s="19"/>
    </row>
    <row r="552" spans="1:10" x14ac:dyDescent="0.25">
      <c r="A552" s="4"/>
      <c r="B552" s="19"/>
      <c r="C552" s="19"/>
      <c r="D552" s="74"/>
      <c r="E552" s="18"/>
      <c r="F552" s="9"/>
      <c r="G552" s="18"/>
      <c r="H552" s="18"/>
      <c r="I552" s="19"/>
      <c r="J552" s="19"/>
    </row>
    <row r="553" spans="1:10" x14ac:dyDescent="0.25">
      <c r="A553" s="4"/>
      <c r="B553" s="19"/>
      <c r="C553" s="19"/>
      <c r="D553" s="74"/>
      <c r="E553" s="18"/>
      <c r="F553" s="9"/>
      <c r="G553" s="18"/>
      <c r="H553" s="18"/>
      <c r="I553" s="19"/>
      <c r="J553" s="19"/>
    </row>
    <row r="554" spans="1:10" x14ac:dyDescent="0.25">
      <c r="A554" s="4"/>
      <c r="B554" s="19"/>
      <c r="C554" s="19"/>
      <c r="D554" s="74"/>
      <c r="E554" s="18"/>
      <c r="F554" s="9"/>
      <c r="G554" s="18"/>
      <c r="H554" s="18"/>
      <c r="I554" s="19"/>
      <c r="J554" s="19"/>
    </row>
    <row r="555" spans="1:10" x14ac:dyDescent="0.25">
      <c r="A555" s="4"/>
      <c r="B555" s="19"/>
      <c r="C555" s="19"/>
      <c r="D555" s="74"/>
      <c r="E555" s="18"/>
      <c r="F555" s="9"/>
      <c r="G555" s="18"/>
      <c r="H555" s="18"/>
      <c r="I555" s="19"/>
      <c r="J555" s="19"/>
    </row>
    <row r="556" spans="1:10" x14ac:dyDescent="0.25">
      <c r="A556" s="4"/>
      <c r="B556" s="19"/>
      <c r="C556" s="19"/>
      <c r="D556" s="74"/>
      <c r="E556" s="18"/>
      <c r="F556" s="9"/>
      <c r="G556" s="18"/>
      <c r="H556" s="18"/>
      <c r="I556" s="19"/>
      <c r="J556" s="19"/>
    </row>
    <row r="557" spans="1:10" x14ac:dyDescent="0.25">
      <c r="A557" s="4"/>
      <c r="B557" s="19"/>
      <c r="C557" s="19"/>
      <c r="D557" s="74"/>
      <c r="E557" s="18"/>
      <c r="F557" s="9"/>
      <c r="G557" s="18"/>
      <c r="H557" s="18"/>
      <c r="I557" s="19"/>
      <c r="J557" s="19"/>
    </row>
    <row r="558" spans="1:10" x14ac:dyDescent="0.25">
      <c r="A558" s="4"/>
      <c r="B558" s="19"/>
      <c r="C558" s="19"/>
      <c r="D558" s="74"/>
      <c r="E558" s="18"/>
      <c r="F558" s="9"/>
      <c r="G558" s="18"/>
      <c r="H558" s="18"/>
      <c r="I558" s="19"/>
      <c r="J558" s="19"/>
    </row>
    <row r="559" spans="1:10" x14ac:dyDescent="0.25">
      <c r="A559" s="4"/>
      <c r="B559" s="19"/>
      <c r="C559" s="19"/>
      <c r="D559" s="74"/>
      <c r="E559" s="18"/>
      <c r="F559" s="9"/>
      <c r="G559" s="18"/>
      <c r="H559" s="18"/>
      <c r="I559" s="19"/>
      <c r="J559" s="19"/>
    </row>
    <row r="560" spans="1:10" x14ac:dyDescent="0.25">
      <c r="A560" s="4"/>
      <c r="B560" s="19"/>
      <c r="C560" s="19"/>
      <c r="D560" s="74"/>
      <c r="E560" s="18"/>
      <c r="F560" s="9"/>
      <c r="G560" s="18"/>
      <c r="H560" s="18"/>
      <c r="I560" s="19"/>
      <c r="J560" s="19"/>
    </row>
    <row r="561" spans="1:10" x14ac:dyDescent="0.25">
      <c r="A561" s="4"/>
      <c r="B561" s="19"/>
      <c r="C561" s="19"/>
      <c r="D561" s="74"/>
      <c r="E561" s="18"/>
      <c r="F561" s="9"/>
      <c r="G561" s="18"/>
      <c r="H561" s="18"/>
      <c r="I561" s="19"/>
      <c r="J561" s="19"/>
    </row>
    <row r="562" spans="1:10" x14ac:dyDescent="0.25">
      <c r="A562" s="4"/>
      <c r="B562" s="19"/>
      <c r="C562" s="19"/>
      <c r="D562" s="74"/>
      <c r="E562" s="18"/>
      <c r="F562" s="9"/>
      <c r="G562" s="18"/>
      <c r="H562" s="18"/>
      <c r="I562" s="19"/>
      <c r="J562" s="19"/>
    </row>
    <row r="563" spans="1:10" x14ac:dyDescent="0.25">
      <c r="A563" s="4"/>
      <c r="B563" s="19"/>
      <c r="C563" s="19"/>
      <c r="D563" s="74"/>
      <c r="E563" s="18"/>
      <c r="F563" s="9"/>
      <c r="G563" s="18"/>
      <c r="H563" s="18"/>
      <c r="I563" s="19"/>
      <c r="J563" s="19"/>
    </row>
    <row r="564" spans="1:10" x14ac:dyDescent="0.25">
      <c r="A564" s="4"/>
      <c r="B564" s="19"/>
      <c r="C564" s="19"/>
      <c r="D564" s="74"/>
      <c r="E564" s="18"/>
      <c r="F564" s="9"/>
      <c r="G564" s="18"/>
      <c r="H564" s="18"/>
      <c r="I564" s="19"/>
      <c r="J564" s="19"/>
    </row>
    <row r="565" spans="1:10" x14ac:dyDescent="0.25">
      <c r="A565" s="4"/>
      <c r="B565" s="19"/>
      <c r="C565" s="19"/>
      <c r="D565" s="74"/>
      <c r="E565" s="18"/>
      <c r="F565" s="9"/>
      <c r="G565" s="18"/>
      <c r="H565" s="18"/>
      <c r="I565" s="19"/>
      <c r="J565" s="19"/>
    </row>
    <row r="566" spans="1:10" x14ac:dyDescent="0.25">
      <c r="A566" s="4"/>
      <c r="B566" s="19"/>
      <c r="C566" s="19"/>
      <c r="D566" s="74"/>
      <c r="E566" s="18"/>
      <c r="F566" s="9"/>
      <c r="G566" s="18"/>
      <c r="H566" s="18"/>
      <c r="I566" s="19"/>
      <c r="J566" s="19"/>
    </row>
    <row r="567" spans="1:10" x14ac:dyDescent="0.25">
      <c r="A567" s="4"/>
      <c r="B567" s="19"/>
      <c r="C567" s="19"/>
      <c r="D567" s="74"/>
      <c r="E567" s="18"/>
      <c r="F567" s="9"/>
      <c r="G567" s="18"/>
      <c r="H567" s="18"/>
      <c r="I567" s="19"/>
      <c r="J567" s="19"/>
    </row>
    <row r="568" spans="1:10" x14ac:dyDescent="0.25">
      <c r="A568" s="4"/>
      <c r="B568" s="19"/>
      <c r="C568" s="19"/>
      <c r="D568" s="74"/>
      <c r="E568" s="18"/>
      <c r="F568" s="9"/>
      <c r="G568" s="18"/>
      <c r="H568" s="18"/>
      <c r="I568" s="19"/>
      <c r="J568" s="19"/>
    </row>
    <row r="569" spans="1:10" x14ac:dyDescent="0.25">
      <c r="A569" s="4"/>
      <c r="B569" s="19"/>
      <c r="C569" s="19"/>
      <c r="D569" s="74"/>
      <c r="E569" s="18"/>
      <c r="F569" s="9"/>
      <c r="G569" s="18"/>
      <c r="H569" s="18"/>
      <c r="I569" s="19"/>
      <c r="J569" s="19"/>
    </row>
    <row r="570" spans="1:10" x14ac:dyDescent="0.25">
      <c r="A570" s="4"/>
      <c r="B570" s="19"/>
      <c r="C570" s="19"/>
      <c r="D570" s="74"/>
      <c r="E570" s="18"/>
      <c r="F570" s="9"/>
      <c r="G570" s="18"/>
      <c r="H570" s="18"/>
      <c r="I570" s="19"/>
      <c r="J570" s="19"/>
    </row>
    <row r="571" spans="1:10" x14ac:dyDescent="0.25">
      <c r="A571" s="4"/>
      <c r="B571" s="19"/>
      <c r="C571" s="19"/>
      <c r="D571" s="74"/>
      <c r="E571" s="18"/>
      <c r="F571" s="9"/>
      <c r="G571" s="18"/>
      <c r="H571" s="18"/>
      <c r="I571" s="19"/>
      <c r="J571" s="19"/>
    </row>
    <row r="572" spans="1:10" x14ac:dyDescent="0.25">
      <c r="A572" s="4"/>
      <c r="B572" s="19"/>
      <c r="C572" s="19"/>
      <c r="D572" s="74"/>
      <c r="E572" s="18"/>
      <c r="F572" s="9"/>
      <c r="G572" s="18"/>
      <c r="H572" s="18"/>
      <c r="I572" s="19"/>
      <c r="J572" s="19"/>
    </row>
    <row r="573" spans="1:10" x14ac:dyDescent="0.25">
      <c r="A573" s="4"/>
      <c r="B573" s="19"/>
      <c r="C573" s="19"/>
      <c r="D573" s="74"/>
      <c r="E573" s="18"/>
      <c r="F573" s="9"/>
      <c r="G573" s="18"/>
      <c r="H573" s="18"/>
      <c r="I573" s="19"/>
      <c r="J573" s="19"/>
    </row>
    <row r="574" spans="1:10" x14ac:dyDescent="0.25">
      <c r="A574" s="4"/>
      <c r="B574" s="19"/>
      <c r="C574" s="19"/>
      <c r="D574" s="74"/>
      <c r="E574" s="18"/>
      <c r="F574" s="9"/>
      <c r="G574" s="18"/>
      <c r="H574" s="18"/>
      <c r="I574" s="19"/>
      <c r="J574" s="19"/>
    </row>
    <row r="575" spans="1:10" x14ac:dyDescent="0.25">
      <c r="A575" s="4"/>
      <c r="B575" s="19"/>
      <c r="C575" s="19"/>
      <c r="D575" s="74"/>
      <c r="E575" s="18"/>
      <c r="F575" s="9"/>
      <c r="G575" s="18"/>
      <c r="H575" s="18"/>
      <c r="I575" s="19"/>
      <c r="J575" s="19"/>
    </row>
    <row r="576" spans="1:10" x14ac:dyDescent="0.25">
      <c r="A576" s="4"/>
      <c r="B576" s="19"/>
      <c r="C576" s="19"/>
      <c r="D576" s="74"/>
      <c r="E576" s="18"/>
      <c r="F576" s="9"/>
      <c r="G576" s="18"/>
      <c r="H576" s="18"/>
      <c r="I576" s="19"/>
      <c r="J576" s="19"/>
    </row>
    <row r="577" spans="1:10" x14ac:dyDescent="0.25">
      <c r="A577" s="4"/>
      <c r="B577" s="19"/>
      <c r="C577" s="19"/>
      <c r="D577" s="74"/>
      <c r="E577" s="18"/>
      <c r="F577" s="9"/>
      <c r="G577" s="18"/>
      <c r="H577" s="18"/>
      <c r="I577" s="19"/>
      <c r="J577" s="19"/>
    </row>
    <row r="578" spans="1:10" x14ac:dyDescent="0.25">
      <c r="A578" s="4"/>
      <c r="B578" s="19"/>
      <c r="C578" s="19"/>
      <c r="D578" s="74"/>
      <c r="E578" s="18"/>
      <c r="F578" s="9"/>
      <c r="G578" s="18"/>
      <c r="H578" s="18"/>
      <c r="I578" s="19"/>
      <c r="J578" s="19"/>
    </row>
    <row r="579" spans="1:10" x14ac:dyDescent="0.25">
      <c r="A579" s="4"/>
      <c r="B579" s="19"/>
      <c r="C579" s="19"/>
      <c r="D579" s="74"/>
      <c r="E579" s="18"/>
      <c r="F579" s="9"/>
      <c r="G579" s="18"/>
      <c r="H579" s="18"/>
      <c r="I579" s="19"/>
      <c r="J579" s="19"/>
    </row>
    <row r="580" spans="1:10" x14ac:dyDescent="0.25">
      <c r="A580" s="4"/>
      <c r="B580" s="19"/>
      <c r="C580" s="19"/>
      <c r="D580" s="74"/>
      <c r="E580" s="18"/>
      <c r="F580" s="9"/>
      <c r="G580" s="18"/>
      <c r="H580" s="18"/>
      <c r="I580" s="19"/>
      <c r="J580" s="19"/>
    </row>
    <row r="581" spans="1:10" x14ac:dyDescent="0.25">
      <c r="A581" s="4"/>
      <c r="B581" s="19"/>
      <c r="C581" s="19"/>
      <c r="D581" s="74"/>
      <c r="E581" s="18"/>
      <c r="F581" s="9"/>
      <c r="G581" s="18"/>
      <c r="H581" s="18"/>
      <c r="I581" s="19"/>
      <c r="J581" s="19"/>
    </row>
    <row r="582" spans="1:10" x14ac:dyDescent="0.25">
      <c r="A582" s="4"/>
      <c r="B582" s="19"/>
      <c r="C582" s="19"/>
      <c r="D582" s="74"/>
      <c r="E582" s="18"/>
      <c r="F582" s="9"/>
      <c r="G582" s="18"/>
      <c r="H582" s="18"/>
      <c r="I582" s="19"/>
      <c r="J582" s="19"/>
    </row>
    <row r="583" spans="1:10" x14ac:dyDescent="0.25">
      <c r="A583" s="4"/>
      <c r="B583" s="19"/>
      <c r="C583" s="19"/>
      <c r="D583" s="74"/>
      <c r="E583" s="18"/>
      <c r="F583" s="9"/>
      <c r="G583" s="18"/>
      <c r="H583" s="18"/>
      <c r="I583" s="19"/>
      <c r="J583" s="19"/>
    </row>
    <row r="584" spans="1:10" x14ac:dyDescent="0.25">
      <c r="A584" s="4"/>
      <c r="B584" s="19"/>
      <c r="C584" s="19"/>
      <c r="D584" s="74"/>
      <c r="E584" s="18"/>
      <c r="F584" s="9"/>
      <c r="G584" s="18"/>
      <c r="H584" s="18"/>
      <c r="I584" s="19"/>
      <c r="J584" s="19"/>
    </row>
    <row r="585" spans="1:10" x14ac:dyDescent="0.25">
      <c r="A585" s="4"/>
      <c r="B585" s="19"/>
      <c r="C585" s="19"/>
      <c r="D585" s="74"/>
      <c r="E585" s="18"/>
      <c r="F585" s="9"/>
      <c r="G585" s="18"/>
      <c r="H585" s="18"/>
      <c r="I585" s="19"/>
      <c r="J585" s="19"/>
    </row>
    <row r="586" spans="1:10" x14ac:dyDescent="0.25">
      <c r="A586" s="4"/>
      <c r="B586" s="19"/>
      <c r="C586" s="19"/>
      <c r="D586" s="74"/>
      <c r="E586" s="18"/>
      <c r="F586" s="9"/>
      <c r="G586" s="18"/>
      <c r="H586" s="18"/>
      <c r="I586" s="19"/>
      <c r="J586" s="19"/>
    </row>
    <row r="587" spans="1:10" x14ac:dyDescent="0.25">
      <c r="A587" s="4"/>
      <c r="B587" s="19"/>
      <c r="C587" s="19"/>
      <c r="D587" s="74"/>
      <c r="E587" s="18"/>
      <c r="F587" s="9"/>
      <c r="G587" s="18"/>
      <c r="H587" s="18"/>
      <c r="I587" s="19"/>
      <c r="J587" s="19"/>
    </row>
    <row r="588" spans="1:10" x14ac:dyDescent="0.25">
      <c r="A588" s="4"/>
      <c r="B588" s="19"/>
      <c r="C588" s="19"/>
      <c r="D588" s="74"/>
      <c r="E588" s="18"/>
      <c r="F588" s="9"/>
      <c r="G588" s="18"/>
      <c r="H588" s="18"/>
      <c r="I588" s="19"/>
      <c r="J588" s="19"/>
    </row>
    <row r="589" spans="1:10" x14ac:dyDescent="0.25">
      <c r="A589" s="4"/>
      <c r="B589" s="19"/>
      <c r="C589" s="19"/>
      <c r="D589" s="74"/>
      <c r="E589" s="18"/>
      <c r="F589" s="9"/>
      <c r="G589" s="18"/>
      <c r="H589" s="18"/>
      <c r="I589" s="19"/>
      <c r="J589" s="19"/>
    </row>
    <row r="590" spans="1:10" x14ac:dyDescent="0.25">
      <c r="A590" s="4"/>
      <c r="B590" s="19"/>
      <c r="C590" s="19"/>
      <c r="D590" s="74"/>
      <c r="E590" s="18"/>
      <c r="F590" s="9"/>
      <c r="G590" s="18"/>
      <c r="H590" s="18"/>
      <c r="I590" s="19"/>
      <c r="J590" s="19"/>
    </row>
    <row r="591" spans="1:10" x14ac:dyDescent="0.25">
      <c r="A591" s="4"/>
      <c r="B591" s="19"/>
      <c r="C591" s="19"/>
      <c r="D591" s="74"/>
      <c r="E591" s="18"/>
      <c r="F591" s="9"/>
      <c r="G591" s="18"/>
      <c r="H591" s="18"/>
      <c r="I591" s="19"/>
      <c r="J591" s="19"/>
    </row>
    <row r="592" spans="1:10" x14ac:dyDescent="0.25">
      <c r="A592" s="4"/>
      <c r="B592" s="19"/>
      <c r="C592" s="19"/>
      <c r="D592" s="74"/>
      <c r="E592" s="18"/>
      <c r="F592" s="9"/>
      <c r="G592" s="18"/>
      <c r="H592" s="18"/>
      <c r="I592" s="19"/>
      <c r="J592" s="19"/>
    </row>
    <row r="593" spans="1:10" x14ac:dyDescent="0.25">
      <c r="A593" s="4"/>
      <c r="B593" s="19"/>
      <c r="C593" s="19"/>
      <c r="D593" s="74"/>
      <c r="E593" s="18"/>
      <c r="F593" s="9"/>
      <c r="G593" s="18"/>
      <c r="H593" s="18"/>
      <c r="I593" s="19"/>
      <c r="J593" s="19"/>
    </row>
    <row r="594" spans="1:10" x14ac:dyDescent="0.25">
      <c r="A594" s="4"/>
      <c r="B594" s="19"/>
      <c r="C594" s="19"/>
      <c r="D594" s="74"/>
      <c r="E594" s="18"/>
      <c r="F594" s="9"/>
      <c r="G594" s="18"/>
      <c r="H594" s="18"/>
      <c r="I594" s="19"/>
      <c r="J594" s="19"/>
    </row>
    <row r="595" spans="1:10" x14ac:dyDescent="0.25">
      <c r="A595" s="4"/>
      <c r="B595" s="19"/>
      <c r="C595" s="19"/>
      <c r="D595" s="74"/>
      <c r="E595" s="18"/>
      <c r="F595" s="9"/>
      <c r="G595" s="18"/>
      <c r="H595" s="18"/>
      <c r="I595" s="19"/>
      <c r="J595" s="19"/>
    </row>
    <row r="596" spans="1:10" x14ac:dyDescent="0.25">
      <c r="A596" s="4"/>
      <c r="B596" s="19"/>
      <c r="C596" s="19"/>
      <c r="D596" s="74"/>
      <c r="E596" s="18"/>
      <c r="F596" s="9"/>
      <c r="G596" s="18"/>
      <c r="H596" s="18"/>
      <c r="I596" s="19"/>
      <c r="J596" s="19"/>
    </row>
    <row r="597" spans="1:10" x14ac:dyDescent="0.25">
      <c r="A597" s="4"/>
      <c r="B597" s="19"/>
      <c r="C597" s="19"/>
      <c r="D597" s="74"/>
      <c r="E597" s="18"/>
      <c r="F597" s="9"/>
      <c r="G597" s="18"/>
      <c r="H597" s="18"/>
      <c r="I597" s="19"/>
      <c r="J597" s="19"/>
    </row>
    <row r="598" spans="1:10" x14ac:dyDescent="0.25">
      <c r="A598" s="4"/>
      <c r="B598" s="19"/>
      <c r="C598" s="19"/>
      <c r="D598" s="74"/>
      <c r="E598" s="18"/>
      <c r="F598" s="9"/>
      <c r="G598" s="18"/>
      <c r="H598" s="18"/>
      <c r="I598" s="19"/>
      <c r="J598" s="19"/>
    </row>
    <row r="599" spans="1:10" x14ac:dyDescent="0.25">
      <c r="A599" s="4"/>
      <c r="B599" s="19"/>
      <c r="C599" s="19"/>
      <c r="D599" s="74"/>
      <c r="E599" s="18"/>
      <c r="F599" s="9"/>
      <c r="G599" s="18"/>
      <c r="H599" s="18"/>
      <c r="I599" s="19"/>
      <c r="J599" s="19"/>
    </row>
    <row r="600" spans="1:10" x14ac:dyDescent="0.25">
      <c r="A600" s="4"/>
      <c r="B600" s="19"/>
      <c r="C600" s="19"/>
      <c r="D600" s="74"/>
      <c r="E600" s="18"/>
      <c r="F600" s="9"/>
      <c r="G600" s="18"/>
      <c r="H600" s="18"/>
      <c r="I600" s="19"/>
      <c r="J600" s="19"/>
    </row>
    <row r="601" spans="1:10" x14ac:dyDescent="0.25">
      <c r="A601" s="4"/>
      <c r="B601" s="19"/>
      <c r="C601" s="19"/>
      <c r="D601" s="74"/>
      <c r="E601" s="18"/>
      <c r="F601" s="9"/>
      <c r="G601" s="18"/>
      <c r="H601" s="18"/>
      <c r="I601" s="19"/>
      <c r="J601" s="19"/>
    </row>
    <row r="602" spans="1:10" x14ac:dyDescent="0.25">
      <c r="A602" s="4"/>
      <c r="B602" s="19"/>
      <c r="C602" s="19"/>
      <c r="D602" s="74"/>
      <c r="E602" s="18"/>
      <c r="F602" s="9"/>
      <c r="G602" s="18"/>
      <c r="H602" s="18"/>
      <c r="I602" s="19"/>
      <c r="J602" s="19"/>
    </row>
    <row r="603" spans="1:10" x14ac:dyDescent="0.25">
      <c r="A603" s="4"/>
      <c r="B603" s="19"/>
      <c r="C603" s="19"/>
      <c r="D603" s="74"/>
      <c r="E603" s="18"/>
      <c r="F603" s="9"/>
      <c r="G603" s="18"/>
      <c r="H603" s="18"/>
      <c r="I603" s="19"/>
      <c r="J603" s="19"/>
    </row>
    <row r="604" spans="1:10" x14ac:dyDescent="0.25">
      <c r="A604" s="4"/>
      <c r="B604" s="19"/>
      <c r="C604" s="19"/>
      <c r="D604" s="74"/>
      <c r="E604" s="18"/>
      <c r="F604" s="9"/>
      <c r="G604" s="18"/>
      <c r="H604" s="18"/>
      <c r="I604" s="19"/>
      <c r="J604" s="19"/>
    </row>
    <row r="605" spans="1:10" x14ac:dyDescent="0.25">
      <c r="A605" s="4"/>
      <c r="B605" s="19"/>
      <c r="C605" s="19"/>
      <c r="D605" s="74"/>
      <c r="E605" s="18"/>
      <c r="F605" s="9"/>
      <c r="G605" s="18"/>
      <c r="H605" s="18"/>
      <c r="I605" s="19"/>
      <c r="J605" s="19"/>
    </row>
    <row r="606" spans="1:10" x14ac:dyDescent="0.25">
      <c r="A606" s="4"/>
      <c r="B606" s="19"/>
      <c r="C606" s="19"/>
      <c r="D606" s="74"/>
      <c r="E606" s="18"/>
      <c r="F606" s="9"/>
      <c r="G606" s="18"/>
      <c r="H606" s="18"/>
      <c r="I606" s="19"/>
      <c r="J606" s="19"/>
    </row>
    <row r="607" spans="1:10" x14ac:dyDescent="0.25">
      <c r="A607" s="4"/>
      <c r="B607" s="19"/>
      <c r="C607" s="19"/>
      <c r="D607" s="74"/>
      <c r="E607" s="18"/>
      <c r="F607" s="9"/>
      <c r="G607" s="18"/>
      <c r="H607" s="18"/>
      <c r="I607" s="19"/>
      <c r="J607" s="19"/>
    </row>
    <row r="608" spans="1:10" x14ac:dyDescent="0.25">
      <c r="A608" s="4"/>
      <c r="B608" s="19"/>
      <c r="C608" s="19"/>
      <c r="D608" s="74"/>
      <c r="E608" s="18"/>
      <c r="F608" s="9"/>
      <c r="G608" s="18"/>
      <c r="H608" s="18"/>
      <c r="I608" s="19"/>
      <c r="J608" s="19"/>
    </row>
    <row r="609" spans="1:10" x14ac:dyDescent="0.25">
      <c r="A609" s="4"/>
      <c r="B609" s="19"/>
      <c r="C609" s="19"/>
      <c r="D609" s="74"/>
      <c r="E609" s="18"/>
      <c r="F609" s="9"/>
      <c r="G609" s="18"/>
      <c r="H609" s="18"/>
      <c r="I609" s="19"/>
      <c r="J609" s="19"/>
    </row>
    <row r="610" spans="1:10" x14ac:dyDescent="0.25">
      <c r="A610" s="4"/>
      <c r="B610" s="19"/>
      <c r="C610" s="19"/>
      <c r="D610" s="74"/>
      <c r="E610" s="18"/>
      <c r="F610" s="9"/>
      <c r="G610" s="18"/>
      <c r="H610" s="18"/>
      <c r="I610" s="19"/>
      <c r="J610" s="19"/>
    </row>
    <row r="611" spans="1:10" x14ac:dyDescent="0.25">
      <c r="A611" s="4"/>
      <c r="B611" s="19"/>
      <c r="C611" s="19"/>
      <c r="D611" s="74"/>
      <c r="E611" s="18"/>
      <c r="F611" s="9"/>
      <c r="G611" s="18"/>
      <c r="H611" s="18"/>
      <c r="I611" s="19"/>
      <c r="J611" s="19"/>
    </row>
    <row r="612" spans="1:10" x14ac:dyDescent="0.25">
      <c r="A612" s="4"/>
      <c r="B612" s="19"/>
      <c r="C612" s="19"/>
      <c r="D612" s="74"/>
      <c r="E612" s="18"/>
      <c r="F612" s="9"/>
      <c r="G612" s="18"/>
      <c r="H612" s="18"/>
      <c r="I612" s="19"/>
      <c r="J612" s="19"/>
    </row>
    <row r="613" spans="1:10" x14ac:dyDescent="0.25">
      <c r="A613" s="4"/>
      <c r="B613" s="19"/>
      <c r="C613" s="19"/>
      <c r="D613" s="74"/>
      <c r="E613" s="18"/>
      <c r="F613" s="9"/>
      <c r="G613" s="18"/>
      <c r="H613" s="18"/>
      <c r="I613" s="19"/>
      <c r="J613" s="19"/>
    </row>
    <row r="614" spans="1:10" x14ac:dyDescent="0.25">
      <c r="A614" s="4"/>
      <c r="B614" s="19"/>
      <c r="C614" s="19"/>
      <c r="D614" s="74"/>
      <c r="E614" s="18"/>
      <c r="F614" s="9"/>
      <c r="G614" s="18"/>
      <c r="H614" s="18"/>
      <c r="I614" s="19"/>
      <c r="J614" s="19"/>
    </row>
    <row r="615" spans="1:10" x14ac:dyDescent="0.25">
      <c r="A615" s="4"/>
      <c r="B615" s="19"/>
      <c r="C615" s="19"/>
      <c r="D615" s="74"/>
      <c r="E615" s="18"/>
      <c r="F615" s="9"/>
      <c r="G615" s="18"/>
      <c r="H615" s="18"/>
      <c r="I615" s="19"/>
      <c r="J615" s="19"/>
    </row>
    <row r="616" spans="1:10" x14ac:dyDescent="0.25">
      <c r="A616" s="4"/>
      <c r="B616" s="19"/>
      <c r="C616" s="19"/>
      <c r="D616" s="74"/>
      <c r="E616" s="18"/>
      <c r="F616" s="9"/>
      <c r="G616" s="18"/>
      <c r="H616" s="18"/>
      <c r="I616" s="19"/>
      <c r="J616" s="19"/>
    </row>
    <row r="617" spans="1:10" x14ac:dyDescent="0.25">
      <c r="A617" s="4"/>
      <c r="B617" s="19"/>
      <c r="C617" s="19"/>
      <c r="D617" s="74"/>
      <c r="E617" s="18"/>
      <c r="F617" s="9"/>
      <c r="G617" s="18"/>
      <c r="H617" s="18"/>
      <c r="I617" s="19"/>
      <c r="J617" s="19"/>
    </row>
    <row r="618" spans="1:10" x14ac:dyDescent="0.25">
      <c r="A618" s="4"/>
      <c r="B618" s="19"/>
      <c r="C618" s="19"/>
      <c r="D618" s="74"/>
      <c r="E618" s="18"/>
      <c r="F618" s="9"/>
      <c r="G618" s="18"/>
      <c r="H618" s="18"/>
      <c r="I618" s="19"/>
      <c r="J618" s="19"/>
    </row>
    <row r="619" spans="1:10" x14ac:dyDescent="0.25">
      <c r="A619" s="4"/>
      <c r="B619" s="19"/>
      <c r="C619" s="19"/>
      <c r="D619" s="74"/>
      <c r="E619" s="18"/>
      <c r="F619" s="9"/>
      <c r="G619" s="18"/>
      <c r="H619" s="18"/>
      <c r="I619" s="19"/>
      <c r="J619" s="19"/>
    </row>
    <row r="620" spans="1:10" x14ac:dyDescent="0.25">
      <c r="A620" s="4"/>
      <c r="B620" s="19"/>
      <c r="C620" s="19"/>
      <c r="D620" s="74"/>
      <c r="E620" s="18"/>
      <c r="F620" s="9"/>
      <c r="G620" s="18"/>
      <c r="H620" s="18"/>
      <c r="I620" s="19"/>
      <c r="J620" s="19"/>
    </row>
    <row r="621" spans="1:10" x14ac:dyDescent="0.25">
      <c r="A621" s="4"/>
      <c r="B621" s="19"/>
      <c r="C621" s="19"/>
      <c r="D621" s="74"/>
      <c r="E621" s="18"/>
      <c r="F621" s="9"/>
      <c r="G621" s="18"/>
      <c r="H621" s="18"/>
      <c r="I621" s="19"/>
      <c r="J621" s="19"/>
    </row>
    <row r="622" spans="1:10" x14ac:dyDescent="0.25">
      <c r="A622" s="4"/>
      <c r="B622" s="19"/>
      <c r="C622" s="19"/>
      <c r="D622" s="74"/>
      <c r="E622" s="18"/>
      <c r="F622" s="9"/>
      <c r="G622" s="18"/>
      <c r="H622" s="18"/>
      <c r="I622" s="19"/>
      <c r="J622" s="19"/>
    </row>
    <row r="623" spans="1:10" x14ac:dyDescent="0.25">
      <c r="A623" s="4"/>
      <c r="B623" s="19"/>
      <c r="C623" s="19"/>
      <c r="D623" s="74"/>
      <c r="E623" s="18"/>
      <c r="F623" s="9"/>
      <c r="G623" s="18"/>
      <c r="H623" s="18"/>
      <c r="I623" s="19"/>
      <c r="J623" s="19"/>
    </row>
    <row r="624" spans="1:10" x14ac:dyDescent="0.25">
      <c r="A624" s="4"/>
      <c r="B624" s="19"/>
      <c r="C624" s="19"/>
      <c r="D624" s="74"/>
      <c r="E624" s="18"/>
      <c r="F624" s="9"/>
      <c r="G624" s="18"/>
      <c r="H624" s="18"/>
      <c r="I624" s="19"/>
      <c r="J624" s="19"/>
    </row>
    <row r="625" spans="1:10" x14ac:dyDescent="0.25">
      <c r="A625" s="4"/>
      <c r="B625" s="19"/>
      <c r="C625" s="19"/>
      <c r="D625" s="74"/>
      <c r="E625" s="18"/>
      <c r="F625" s="9"/>
      <c r="G625" s="18"/>
      <c r="H625" s="18"/>
      <c r="I625" s="19"/>
      <c r="J625" s="19"/>
    </row>
    <row r="626" spans="1:10" x14ac:dyDescent="0.25">
      <c r="A626" s="4"/>
      <c r="B626" s="19"/>
      <c r="C626" s="19"/>
      <c r="D626" s="74"/>
      <c r="E626" s="18"/>
      <c r="F626" s="9"/>
      <c r="G626" s="18"/>
      <c r="H626" s="18"/>
      <c r="I626" s="19"/>
      <c r="J626" s="19"/>
    </row>
    <row r="627" spans="1:10" x14ac:dyDescent="0.25">
      <c r="A627" s="4"/>
      <c r="B627" s="19"/>
      <c r="C627" s="19"/>
      <c r="D627" s="74"/>
      <c r="E627" s="18"/>
      <c r="F627" s="9"/>
      <c r="G627" s="18"/>
      <c r="H627" s="18"/>
      <c r="I627" s="19"/>
      <c r="J627" s="19"/>
    </row>
    <row r="628" spans="1:10" x14ac:dyDescent="0.25">
      <c r="A628" s="4"/>
      <c r="B628" s="19"/>
      <c r="C628" s="19"/>
      <c r="D628" s="74"/>
      <c r="E628" s="18"/>
      <c r="F628" s="9"/>
      <c r="G628" s="18"/>
      <c r="H628" s="18"/>
      <c r="I628" s="19"/>
      <c r="J628" s="19"/>
    </row>
    <row r="629" spans="1:10" x14ac:dyDescent="0.25">
      <c r="A629" s="4"/>
      <c r="B629" s="19"/>
      <c r="C629" s="19"/>
      <c r="D629" s="74"/>
      <c r="E629" s="18"/>
      <c r="F629" s="9"/>
      <c r="G629" s="18"/>
      <c r="H629" s="18"/>
      <c r="I629" s="19"/>
      <c r="J629" s="19"/>
    </row>
    <row r="630" spans="1:10" x14ac:dyDescent="0.25">
      <c r="A630" s="4"/>
      <c r="B630" s="19"/>
      <c r="C630" s="19"/>
      <c r="D630" s="74"/>
      <c r="E630" s="18"/>
      <c r="F630" s="9"/>
      <c r="G630" s="18"/>
      <c r="H630" s="18"/>
      <c r="I630" s="19"/>
      <c r="J630" s="19"/>
    </row>
    <row r="631" spans="1:10" x14ac:dyDescent="0.25">
      <c r="A631" s="4"/>
      <c r="B631" s="19"/>
      <c r="C631" s="19"/>
      <c r="D631" s="74"/>
      <c r="E631" s="18"/>
      <c r="F631" s="9"/>
      <c r="G631" s="18"/>
      <c r="H631" s="18"/>
      <c r="I631" s="19"/>
      <c r="J631" s="19"/>
    </row>
    <row r="632" spans="1:10" x14ac:dyDescent="0.25">
      <c r="A632" s="4"/>
      <c r="B632" s="19"/>
      <c r="C632" s="19"/>
      <c r="D632" s="74"/>
      <c r="E632" s="18"/>
      <c r="F632" s="9"/>
      <c r="G632" s="18"/>
      <c r="H632" s="18"/>
      <c r="I632" s="19"/>
      <c r="J632" s="19"/>
    </row>
    <row r="633" spans="1:10" x14ac:dyDescent="0.25">
      <c r="A633" s="4"/>
      <c r="B633" s="19"/>
      <c r="C633" s="19"/>
      <c r="D633" s="74"/>
      <c r="E633" s="18"/>
      <c r="F633" s="9"/>
      <c r="G633" s="18"/>
      <c r="H633" s="18"/>
      <c r="I633" s="19"/>
      <c r="J633" s="19"/>
    </row>
    <row r="634" spans="1:10" x14ac:dyDescent="0.25">
      <c r="A634" s="4"/>
      <c r="B634" s="19"/>
      <c r="C634" s="19"/>
      <c r="D634" s="74"/>
      <c r="E634" s="18"/>
      <c r="F634" s="9"/>
      <c r="G634" s="18"/>
      <c r="H634" s="18"/>
      <c r="I634" s="19"/>
      <c r="J634" s="19"/>
    </row>
    <row r="635" spans="1:10" x14ac:dyDescent="0.25">
      <c r="A635" s="4"/>
      <c r="B635" s="19"/>
      <c r="C635" s="19"/>
      <c r="D635" s="74"/>
      <c r="E635" s="18"/>
      <c r="F635" s="9"/>
      <c r="G635" s="18"/>
      <c r="H635" s="18"/>
      <c r="I635" s="19"/>
      <c r="J635" s="19"/>
    </row>
    <row r="636" spans="1:10" x14ac:dyDescent="0.25">
      <c r="A636" s="4"/>
      <c r="B636" s="19"/>
      <c r="C636" s="19"/>
      <c r="D636" s="74"/>
      <c r="E636" s="18"/>
      <c r="F636" s="9"/>
      <c r="G636" s="18"/>
      <c r="H636" s="18"/>
      <c r="I636" s="19"/>
      <c r="J636" s="19"/>
    </row>
    <row r="637" spans="1:10" x14ac:dyDescent="0.25">
      <c r="A637" s="4"/>
      <c r="B637" s="19"/>
      <c r="C637" s="19"/>
      <c r="D637" s="74"/>
      <c r="E637" s="18"/>
      <c r="F637" s="9"/>
      <c r="G637" s="18"/>
      <c r="H637" s="18"/>
      <c r="I637" s="19"/>
      <c r="J637" s="19"/>
    </row>
    <row r="638" spans="1:10" x14ac:dyDescent="0.25">
      <c r="A638" s="4"/>
      <c r="B638" s="19"/>
      <c r="C638" s="19"/>
      <c r="D638" s="74"/>
      <c r="E638" s="18"/>
      <c r="F638" s="9"/>
      <c r="G638" s="18"/>
      <c r="H638" s="18"/>
      <c r="I638" s="19"/>
      <c r="J638" s="19"/>
    </row>
    <row r="639" spans="1:10" x14ac:dyDescent="0.25">
      <c r="A639" s="4"/>
      <c r="B639" s="19"/>
      <c r="C639" s="19"/>
      <c r="D639" s="74"/>
      <c r="E639" s="18"/>
      <c r="F639" s="9"/>
      <c r="G639" s="18"/>
      <c r="H639" s="18"/>
      <c r="I639" s="19"/>
      <c r="J639" s="19"/>
    </row>
    <row r="640" spans="1:10" x14ac:dyDescent="0.25">
      <c r="A640" s="4"/>
      <c r="B640" s="19"/>
      <c r="C640" s="19"/>
      <c r="D640" s="74"/>
      <c r="E640" s="18"/>
      <c r="F640" s="9"/>
      <c r="G640" s="18"/>
      <c r="H640" s="18"/>
      <c r="I640" s="19"/>
      <c r="J640" s="19"/>
    </row>
    <row r="641" spans="1:10" x14ac:dyDescent="0.25">
      <c r="A641" s="4"/>
      <c r="B641" s="19"/>
      <c r="C641" s="19"/>
      <c r="D641" s="74"/>
      <c r="E641" s="18"/>
      <c r="F641" s="9"/>
      <c r="G641" s="18"/>
      <c r="H641" s="18"/>
      <c r="I641" s="19"/>
      <c r="J641" s="19"/>
    </row>
    <row r="642" spans="1:10" x14ac:dyDescent="0.25">
      <c r="A642" s="4"/>
      <c r="B642" s="19"/>
      <c r="C642" s="19"/>
      <c r="D642" s="74"/>
      <c r="E642" s="18"/>
      <c r="F642" s="9"/>
      <c r="G642" s="18"/>
      <c r="H642" s="18"/>
      <c r="I642" s="19"/>
      <c r="J642" s="19"/>
    </row>
    <row r="643" spans="1:10" x14ac:dyDescent="0.25">
      <c r="A643" s="4"/>
      <c r="B643" s="19"/>
      <c r="C643" s="19"/>
      <c r="D643" s="74"/>
      <c r="E643" s="18"/>
      <c r="F643" s="9"/>
      <c r="G643" s="18"/>
      <c r="H643" s="18"/>
      <c r="I643" s="19"/>
      <c r="J643" s="19"/>
    </row>
    <row r="644" spans="1:10" x14ac:dyDescent="0.25">
      <c r="A644" s="4"/>
      <c r="B644" s="19"/>
      <c r="C644" s="19"/>
      <c r="D644" s="74"/>
      <c r="E644" s="18"/>
      <c r="F644" s="9"/>
      <c r="G644" s="18"/>
      <c r="H644" s="18"/>
      <c r="I644" s="19"/>
      <c r="J644" s="19"/>
    </row>
    <row r="645" spans="1:10" x14ac:dyDescent="0.25">
      <c r="A645" s="4"/>
      <c r="B645" s="19"/>
      <c r="C645" s="19"/>
      <c r="D645" s="74"/>
      <c r="E645" s="18"/>
      <c r="F645" s="9"/>
      <c r="G645" s="18"/>
      <c r="H645" s="18"/>
      <c r="I645" s="19"/>
      <c r="J645" s="19"/>
    </row>
    <row r="646" spans="1:10" x14ac:dyDescent="0.25">
      <c r="A646" s="4"/>
      <c r="B646" s="19"/>
      <c r="C646" s="19"/>
      <c r="D646" s="74"/>
      <c r="E646" s="18"/>
      <c r="F646" s="9"/>
      <c r="G646" s="18"/>
      <c r="H646" s="18"/>
      <c r="I646" s="19"/>
      <c r="J646" s="19"/>
    </row>
    <row r="647" spans="1:10" x14ac:dyDescent="0.25">
      <c r="A647" s="4"/>
      <c r="B647" s="19"/>
      <c r="C647" s="19"/>
      <c r="D647" s="74"/>
      <c r="E647" s="18"/>
      <c r="F647" s="9"/>
      <c r="G647" s="18"/>
      <c r="H647" s="18"/>
      <c r="I647" s="19"/>
      <c r="J647" s="19"/>
    </row>
    <row r="648" spans="1:10" x14ac:dyDescent="0.25">
      <c r="A648" s="4"/>
      <c r="B648" s="19"/>
      <c r="C648" s="19"/>
      <c r="D648" s="74"/>
      <c r="E648" s="18"/>
      <c r="F648" s="9"/>
      <c r="G648" s="18"/>
      <c r="H648" s="18"/>
      <c r="I648" s="19"/>
      <c r="J648" s="19"/>
    </row>
    <row r="649" spans="1:10" x14ac:dyDescent="0.25">
      <c r="A649" s="4"/>
      <c r="B649" s="19"/>
      <c r="C649" s="19"/>
      <c r="D649" s="74"/>
      <c r="E649" s="18"/>
      <c r="F649" s="9"/>
      <c r="G649" s="18"/>
      <c r="H649" s="18"/>
      <c r="I649" s="19"/>
      <c r="J649" s="19"/>
    </row>
    <row r="650" spans="1:10" x14ac:dyDescent="0.25">
      <c r="A650" s="4"/>
      <c r="B650" s="19"/>
      <c r="C650" s="19"/>
      <c r="D650" s="74"/>
      <c r="E650" s="18"/>
      <c r="F650" s="9"/>
      <c r="G650" s="18"/>
      <c r="H650" s="18"/>
      <c r="I650" s="19"/>
      <c r="J650" s="19"/>
    </row>
    <row r="651" spans="1:10" x14ac:dyDescent="0.25">
      <c r="A651" s="4"/>
      <c r="B651" s="19"/>
      <c r="C651" s="19"/>
      <c r="D651" s="74"/>
      <c r="E651" s="18"/>
      <c r="F651" s="9"/>
      <c r="G651" s="18"/>
      <c r="H651" s="18"/>
      <c r="I651" s="19"/>
      <c r="J651" s="19"/>
    </row>
    <row r="652" spans="1:10" x14ac:dyDescent="0.25">
      <c r="A652" s="4"/>
      <c r="B652" s="19"/>
      <c r="C652" s="19"/>
      <c r="D652" s="74"/>
      <c r="E652" s="18"/>
      <c r="F652" s="9"/>
      <c r="G652" s="18"/>
      <c r="H652" s="18"/>
      <c r="I652" s="19"/>
      <c r="J652" s="19"/>
    </row>
    <row r="653" spans="1:10" x14ac:dyDescent="0.25">
      <c r="A653" s="4"/>
      <c r="B653" s="19"/>
      <c r="C653" s="19"/>
      <c r="D653" s="74"/>
      <c r="E653" s="18"/>
      <c r="F653" s="9"/>
      <c r="G653" s="18"/>
      <c r="H653" s="18"/>
      <c r="I653" s="19"/>
      <c r="J653" s="19"/>
    </row>
    <row r="654" spans="1:10" x14ac:dyDescent="0.25">
      <c r="A654" s="4"/>
      <c r="B654" s="19"/>
      <c r="C654" s="19"/>
      <c r="D654" s="74"/>
      <c r="E654" s="18"/>
      <c r="F654" s="9"/>
      <c r="G654" s="18"/>
      <c r="H654" s="18"/>
      <c r="I654" s="19"/>
      <c r="J654" s="19"/>
    </row>
    <row r="655" spans="1:10" x14ac:dyDescent="0.25">
      <c r="A655" s="4"/>
      <c r="B655" s="19"/>
      <c r="C655" s="19"/>
      <c r="D655" s="74"/>
      <c r="E655" s="18"/>
      <c r="F655" s="9"/>
      <c r="G655" s="18"/>
      <c r="H655" s="18"/>
      <c r="I655" s="19"/>
      <c r="J655" s="19"/>
    </row>
    <row r="656" spans="1:10" x14ac:dyDescent="0.25">
      <c r="A656" s="4"/>
      <c r="B656" s="19"/>
      <c r="C656" s="19"/>
      <c r="D656" s="74"/>
      <c r="E656" s="18"/>
      <c r="F656" s="9"/>
      <c r="G656" s="18"/>
      <c r="H656" s="18"/>
      <c r="I656" s="19"/>
      <c r="J656" s="19"/>
    </row>
    <row r="657" spans="1:10" x14ac:dyDescent="0.25">
      <c r="A657" s="4"/>
      <c r="B657" s="19"/>
      <c r="C657" s="19"/>
      <c r="D657" s="74"/>
      <c r="E657" s="18"/>
      <c r="F657" s="9"/>
      <c r="G657" s="18"/>
      <c r="H657" s="18"/>
      <c r="I657" s="19"/>
      <c r="J657" s="19"/>
    </row>
    <row r="658" spans="1:10" x14ac:dyDescent="0.25">
      <c r="A658" s="4"/>
      <c r="B658" s="19"/>
      <c r="C658" s="19"/>
      <c r="D658" s="74"/>
      <c r="E658" s="18"/>
      <c r="F658" s="9"/>
      <c r="G658" s="18"/>
      <c r="H658" s="18"/>
      <c r="I658" s="19"/>
      <c r="J658" s="19"/>
    </row>
    <row r="659" spans="1:10" x14ac:dyDescent="0.25">
      <c r="A659" s="4"/>
      <c r="B659" s="19"/>
      <c r="C659" s="19"/>
      <c r="D659" s="74"/>
      <c r="E659" s="18"/>
      <c r="F659" s="9"/>
      <c r="G659" s="18"/>
      <c r="H659" s="18"/>
      <c r="I659" s="19"/>
      <c r="J659" s="19"/>
    </row>
    <row r="660" spans="1:10" x14ac:dyDescent="0.25">
      <c r="A660" s="4"/>
      <c r="B660" s="19"/>
      <c r="C660" s="19"/>
      <c r="D660" s="74"/>
      <c r="E660" s="18"/>
      <c r="F660" s="9"/>
      <c r="G660" s="18"/>
      <c r="H660" s="18"/>
      <c r="I660" s="19"/>
      <c r="J660" s="19"/>
    </row>
    <row r="661" spans="1:10" x14ac:dyDescent="0.25">
      <c r="A661" s="4"/>
      <c r="B661" s="19"/>
      <c r="C661" s="19"/>
      <c r="D661" s="74"/>
      <c r="E661" s="18"/>
      <c r="F661" s="9"/>
      <c r="G661" s="18"/>
      <c r="H661" s="18"/>
      <c r="I661" s="19"/>
      <c r="J661" s="19"/>
    </row>
    <row r="662" spans="1:10" x14ac:dyDescent="0.25">
      <c r="A662" s="4"/>
      <c r="B662" s="19"/>
      <c r="C662" s="19"/>
      <c r="D662" s="74"/>
      <c r="E662" s="18"/>
      <c r="F662" s="9"/>
      <c r="G662" s="18"/>
      <c r="H662" s="18"/>
      <c r="I662" s="19"/>
      <c r="J662" s="19"/>
    </row>
    <row r="663" spans="1:10" x14ac:dyDescent="0.25">
      <c r="A663" s="4"/>
      <c r="B663" s="19"/>
      <c r="C663" s="19"/>
      <c r="D663" s="74"/>
      <c r="E663" s="18"/>
      <c r="F663" s="9"/>
      <c r="G663" s="18"/>
      <c r="H663" s="18"/>
      <c r="I663" s="19"/>
      <c r="J663" s="19"/>
    </row>
    <row r="664" spans="1:10" x14ac:dyDescent="0.25">
      <c r="A664" s="4"/>
      <c r="B664" s="19"/>
      <c r="C664" s="19"/>
      <c r="D664" s="74"/>
      <c r="E664" s="18"/>
      <c r="F664" s="9"/>
      <c r="G664" s="18"/>
      <c r="H664" s="18"/>
      <c r="I664" s="19"/>
      <c r="J664" s="19"/>
    </row>
    <row r="665" spans="1:10" x14ac:dyDescent="0.25">
      <c r="A665" s="4"/>
      <c r="B665" s="19"/>
      <c r="C665" s="19"/>
      <c r="D665" s="74"/>
      <c r="E665" s="18"/>
      <c r="F665" s="9"/>
      <c r="G665" s="18"/>
      <c r="H665" s="18"/>
      <c r="I665" s="19"/>
      <c r="J665" s="19"/>
    </row>
    <row r="666" spans="1:10" x14ac:dyDescent="0.25">
      <c r="A666" s="4"/>
      <c r="B666" s="19"/>
      <c r="C666" s="19"/>
      <c r="D666" s="74"/>
      <c r="E666" s="18"/>
      <c r="F666" s="9"/>
      <c r="G666" s="18"/>
      <c r="H666" s="18"/>
      <c r="I666" s="19"/>
      <c r="J666" s="19"/>
    </row>
    <row r="667" spans="1:10" x14ac:dyDescent="0.25">
      <c r="A667" s="4"/>
      <c r="B667" s="19"/>
      <c r="C667" s="19"/>
      <c r="D667" s="74"/>
      <c r="E667" s="18"/>
      <c r="F667" s="9"/>
      <c r="G667" s="18"/>
      <c r="H667" s="18"/>
      <c r="I667" s="19"/>
      <c r="J667" s="19"/>
    </row>
    <row r="668" spans="1:10" x14ac:dyDescent="0.25">
      <c r="A668" s="4"/>
      <c r="B668" s="19"/>
      <c r="C668" s="19"/>
      <c r="D668" s="74"/>
      <c r="E668" s="18"/>
      <c r="F668" s="9"/>
      <c r="G668" s="18"/>
      <c r="H668" s="18"/>
      <c r="I668" s="19"/>
      <c r="J668" s="19"/>
    </row>
    <row r="669" spans="1:10" x14ac:dyDescent="0.25">
      <c r="A669" s="4"/>
      <c r="B669" s="19"/>
      <c r="C669" s="19"/>
      <c r="D669" s="74"/>
      <c r="E669" s="18"/>
      <c r="F669" s="9"/>
      <c r="G669" s="18"/>
      <c r="H669" s="18"/>
      <c r="I669" s="19"/>
      <c r="J669" s="19"/>
    </row>
    <row r="670" spans="1:10" x14ac:dyDescent="0.25">
      <c r="A670" s="4"/>
      <c r="B670" s="19"/>
      <c r="C670" s="19"/>
      <c r="D670" s="74"/>
      <c r="E670" s="18"/>
      <c r="F670" s="9"/>
      <c r="G670" s="18"/>
      <c r="H670" s="18"/>
      <c r="I670" s="19"/>
      <c r="J670" s="19"/>
    </row>
    <row r="671" spans="1:10" x14ac:dyDescent="0.25">
      <c r="A671" s="4"/>
      <c r="B671" s="19"/>
      <c r="C671" s="19"/>
      <c r="D671" s="74"/>
      <c r="E671" s="18"/>
      <c r="F671" s="9"/>
      <c r="G671" s="18"/>
      <c r="H671" s="18"/>
      <c r="I671" s="19"/>
      <c r="J671" s="19"/>
    </row>
    <row r="672" spans="1:10" x14ac:dyDescent="0.25">
      <c r="A672" s="4"/>
      <c r="B672" s="19"/>
      <c r="C672" s="19"/>
      <c r="D672" s="74"/>
      <c r="E672" s="18"/>
      <c r="F672" s="9"/>
      <c r="G672" s="18"/>
      <c r="H672" s="18"/>
      <c r="I672" s="19"/>
      <c r="J672" s="19"/>
    </row>
    <row r="673" spans="1:10" x14ac:dyDescent="0.25">
      <c r="A673" s="4"/>
      <c r="B673" s="19"/>
      <c r="C673" s="19"/>
      <c r="D673" s="74"/>
      <c r="E673" s="18"/>
      <c r="F673" s="9"/>
      <c r="G673" s="18"/>
      <c r="H673" s="18"/>
      <c r="I673" s="19"/>
      <c r="J673" s="19"/>
    </row>
    <row r="674" spans="1:10" x14ac:dyDescent="0.25">
      <c r="A674" s="4"/>
      <c r="B674" s="19"/>
      <c r="C674" s="19"/>
      <c r="D674" s="74"/>
      <c r="E674" s="18"/>
      <c r="F674" s="9"/>
      <c r="G674" s="18"/>
      <c r="H674" s="18"/>
      <c r="I674" s="19"/>
      <c r="J674" s="19"/>
    </row>
    <row r="675" spans="1:10" x14ac:dyDescent="0.25">
      <c r="A675" s="4"/>
      <c r="B675" s="19"/>
      <c r="C675" s="19"/>
      <c r="D675" s="74"/>
      <c r="E675" s="18"/>
      <c r="F675" s="9"/>
      <c r="G675" s="18"/>
      <c r="H675" s="18"/>
      <c r="I675" s="19"/>
      <c r="J675" s="19"/>
    </row>
    <row r="676" spans="1:10" x14ac:dyDescent="0.25">
      <c r="A676" s="4"/>
      <c r="B676" s="19"/>
      <c r="C676" s="19"/>
      <c r="D676" s="74"/>
      <c r="E676" s="18"/>
      <c r="F676" s="9"/>
      <c r="G676" s="18"/>
      <c r="H676" s="18"/>
      <c r="I676" s="19"/>
      <c r="J676" s="19"/>
    </row>
    <row r="677" spans="1:10" x14ac:dyDescent="0.25">
      <c r="A677" s="4"/>
      <c r="B677" s="19"/>
      <c r="C677" s="19"/>
      <c r="D677" s="74"/>
      <c r="E677" s="18"/>
      <c r="F677" s="9"/>
      <c r="G677" s="18"/>
      <c r="H677" s="18"/>
      <c r="I677" s="19"/>
      <c r="J677" s="19"/>
    </row>
    <row r="678" spans="1:10" x14ac:dyDescent="0.25">
      <c r="A678" s="4"/>
      <c r="B678" s="19"/>
      <c r="C678" s="19"/>
      <c r="D678" s="74"/>
      <c r="E678" s="18"/>
      <c r="F678" s="9"/>
      <c r="G678" s="18"/>
      <c r="H678" s="18"/>
      <c r="I678" s="19"/>
      <c r="J678" s="19"/>
    </row>
    <row r="679" spans="1:10" x14ac:dyDescent="0.25">
      <c r="A679" s="4"/>
      <c r="B679" s="19"/>
      <c r="C679" s="19"/>
      <c r="D679" s="74"/>
      <c r="E679" s="18"/>
      <c r="F679" s="9"/>
      <c r="G679" s="18"/>
      <c r="H679" s="18"/>
      <c r="I679" s="19"/>
      <c r="J679" s="19"/>
    </row>
    <row r="680" spans="1:10" x14ac:dyDescent="0.25">
      <c r="A680" s="4"/>
      <c r="B680" s="19"/>
      <c r="C680" s="19"/>
      <c r="D680" s="74"/>
      <c r="E680" s="18"/>
      <c r="F680" s="9"/>
      <c r="G680" s="18"/>
      <c r="H680" s="18"/>
      <c r="I680" s="19"/>
      <c r="J680" s="19"/>
    </row>
    <row r="681" spans="1:10" x14ac:dyDescent="0.25">
      <c r="A681" s="4"/>
      <c r="B681" s="19"/>
      <c r="C681" s="19"/>
      <c r="D681" s="74"/>
      <c r="E681" s="18"/>
      <c r="F681" s="9"/>
      <c r="G681" s="18"/>
      <c r="H681" s="18"/>
      <c r="I681" s="19"/>
      <c r="J681" s="19"/>
    </row>
    <row r="682" spans="1:10" x14ac:dyDescent="0.25">
      <c r="A682" s="4"/>
      <c r="B682" s="19"/>
      <c r="C682" s="19"/>
      <c r="D682" s="74"/>
      <c r="E682" s="18"/>
      <c r="F682" s="9"/>
      <c r="G682" s="18"/>
      <c r="H682" s="18"/>
      <c r="I682" s="19"/>
      <c r="J682" s="19"/>
    </row>
    <row r="683" spans="1:10" x14ac:dyDescent="0.25">
      <c r="A683" s="4"/>
      <c r="B683" s="19"/>
      <c r="C683" s="19"/>
      <c r="D683" s="74"/>
      <c r="E683" s="18"/>
      <c r="F683" s="9"/>
      <c r="G683" s="18"/>
      <c r="H683" s="18"/>
      <c r="I683" s="19"/>
      <c r="J683" s="19"/>
    </row>
    <row r="684" spans="1:10" x14ac:dyDescent="0.25">
      <c r="A684" s="4"/>
      <c r="B684" s="19"/>
      <c r="C684" s="19"/>
      <c r="D684" s="74"/>
      <c r="E684" s="18"/>
      <c r="F684" s="9"/>
      <c r="G684" s="18"/>
      <c r="H684" s="18"/>
      <c r="I684" s="19"/>
      <c r="J684" s="19"/>
    </row>
    <row r="685" spans="1:10" x14ac:dyDescent="0.25">
      <c r="A685" s="4"/>
      <c r="B685" s="19"/>
      <c r="C685" s="19"/>
      <c r="D685" s="74"/>
      <c r="E685" s="18"/>
      <c r="F685" s="9"/>
      <c r="G685" s="18"/>
      <c r="H685" s="18"/>
      <c r="I685" s="19"/>
      <c r="J685" s="19"/>
    </row>
    <row r="686" spans="1:10" x14ac:dyDescent="0.25">
      <c r="A686" s="4"/>
      <c r="B686" s="19"/>
      <c r="C686" s="19"/>
      <c r="D686" s="74"/>
      <c r="E686" s="18"/>
      <c r="F686" s="9"/>
      <c r="G686" s="18"/>
      <c r="H686" s="18"/>
      <c r="I686" s="19"/>
      <c r="J686" s="19"/>
    </row>
    <row r="687" spans="1:10" x14ac:dyDescent="0.25">
      <c r="A687" s="4"/>
      <c r="B687" s="19"/>
      <c r="C687" s="19"/>
      <c r="D687" s="74"/>
      <c r="E687" s="18"/>
      <c r="F687" s="9"/>
      <c r="G687" s="18"/>
      <c r="H687" s="18"/>
      <c r="I687" s="19"/>
      <c r="J687" s="19"/>
    </row>
    <row r="688" spans="1:10" x14ac:dyDescent="0.25">
      <c r="A688" s="4"/>
      <c r="B688" s="19"/>
      <c r="C688" s="19"/>
      <c r="D688" s="74"/>
      <c r="E688" s="18"/>
      <c r="F688" s="9"/>
      <c r="G688" s="18"/>
      <c r="H688" s="18"/>
      <c r="I688" s="19"/>
      <c r="J688" s="19"/>
    </row>
    <row r="689" spans="1:10" x14ac:dyDescent="0.25">
      <c r="A689" s="4"/>
      <c r="B689" s="19"/>
      <c r="C689" s="19"/>
      <c r="D689" s="74"/>
      <c r="E689" s="18"/>
      <c r="F689" s="9"/>
      <c r="G689" s="18"/>
      <c r="H689" s="18"/>
      <c r="I689" s="19"/>
      <c r="J689" s="19"/>
    </row>
    <row r="690" spans="1:10" x14ac:dyDescent="0.25">
      <c r="A690" s="4"/>
      <c r="B690" s="19"/>
      <c r="C690" s="19"/>
      <c r="D690" s="74"/>
      <c r="E690" s="18"/>
      <c r="F690" s="9"/>
      <c r="G690" s="18"/>
      <c r="H690" s="18"/>
      <c r="I690" s="19"/>
      <c r="J690" s="19"/>
    </row>
    <row r="691" spans="1:10" x14ac:dyDescent="0.25">
      <c r="A691" s="4"/>
      <c r="B691" s="19"/>
      <c r="C691" s="19"/>
      <c r="D691" s="74"/>
      <c r="E691" s="18"/>
      <c r="F691" s="9"/>
      <c r="G691" s="18"/>
      <c r="H691" s="18"/>
      <c r="I691" s="19"/>
      <c r="J691" s="19"/>
    </row>
    <row r="692" spans="1:10" x14ac:dyDescent="0.25">
      <c r="A692" s="4"/>
      <c r="B692" s="19"/>
      <c r="C692" s="19"/>
      <c r="D692" s="74"/>
      <c r="E692" s="18"/>
      <c r="F692" s="9"/>
      <c r="G692" s="18"/>
      <c r="H692" s="18"/>
      <c r="I692" s="19"/>
      <c r="J692" s="19"/>
    </row>
    <row r="693" spans="1:10" x14ac:dyDescent="0.25">
      <c r="A693" s="4"/>
      <c r="B693" s="19"/>
      <c r="C693" s="19"/>
      <c r="D693" s="74"/>
      <c r="E693" s="18"/>
      <c r="F693" s="9"/>
      <c r="G693" s="18"/>
      <c r="H693" s="18"/>
      <c r="I693" s="19"/>
      <c r="J693" s="19"/>
    </row>
    <row r="694" spans="1:10" x14ac:dyDescent="0.25">
      <c r="A694" s="4"/>
      <c r="B694" s="19"/>
      <c r="C694" s="19"/>
      <c r="D694" s="74"/>
      <c r="E694" s="18"/>
      <c r="F694" s="9"/>
      <c r="G694" s="18"/>
      <c r="H694" s="18"/>
      <c r="I694" s="19"/>
      <c r="J694" s="19"/>
    </row>
    <row r="695" spans="1:10" x14ac:dyDescent="0.25">
      <c r="A695" s="4"/>
      <c r="B695" s="19"/>
      <c r="C695" s="19"/>
      <c r="D695" s="74"/>
      <c r="E695" s="18"/>
      <c r="F695" s="9"/>
      <c r="G695" s="18"/>
      <c r="H695" s="18"/>
      <c r="I695" s="19"/>
      <c r="J695" s="19"/>
    </row>
    <row r="696" spans="1:10" x14ac:dyDescent="0.25">
      <c r="A696" s="4"/>
      <c r="B696" s="19"/>
      <c r="C696" s="19"/>
      <c r="D696" s="74"/>
      <c r="E696" s="18"/>
      <c r="F696" s="9"/>
      <c r="G696" s="18"/>
      <c r="H696" s="18"/>
      <c r="I696" s="19"/>
      <c r="J696" s="19"/>
    </row>
    <row r="697" spans="1:10" x14ac:dyDescent="0.25">
      <c r="A697" s="4"/>
      <c r="B697" s="19"/>
      <c r="C697" s="19"/>
      <c r="D697" s="74"/>
      <c r="E697" s="18"/>
      <c r="F697" s="9"/>
      <c r="G697" s="18"/>
      <c r="H697" s="18"/>
      <c r="I697" s="19"/>
      <c r="J697" s="19"/>
    </row>
    <row r="698" spans="1:10" x14ac:dyDescent="0.25">
      <c r="A698" s="4"/>
      <c r="B698" s="19"/>
      <c r="C698" s="19"/>
      <c r="D698" s="74"/>
      <c r="E698" s="18"/>
      <c r="F698" s="9"/>
      <c r="G698" s="18"/>
      <c r="H698" s="18"/>
      <c r="I698" s="19"/>
      <c r="J698" s="19"/>
    </row>
    <row r="699" spans="1:10" x14ac:dyDescent="0.25">
      <c r="A699" s="4"/>
      <c r="B699" s="19"/>
      <c r="C699" s="19"/>
      <c r="D699" s="74"/>
      <c r="E699" s="18"/>
      <c r="F699" s="9"/>
      <c r="G699" s="18"/>
      <c r="H699" s="18"/>
      <c r="I699" s="19"/>
      <c r="J699" s="19"/>
    </row>
    <row r="700" spans="1:10" x14ac:dyDescent="0.25">
      <c r="A700" s="4"/>
      <c r="B700" s="19"/>
      <c r="C700" s="19"/>
      <c r="D700" s="74"/>
      <c r="E700" s="18"/>
      <c r="F700" s="9"/>
      <c r="G700" s="18"/>
      <c r="H700" s="18"/>
      <c r="I700" s="19"/>
      <c r="J700" s="19"/>
    </row>
    <row r="701" spans="1:10" x14ac:dyDescent="0.25">
      <c r="A701" s="4"/>
      <c r="B701" s="19"/>
      <c r="C701" s="19"/>
      <c r="D701" s="74"/>
      <c r="E701" s="18"/>
      <c r="F701" s="9"/>
      <c r="G701" s="18"/>
      <c r="H701" s="18"/>
      <c r="I701" s="19"/>
      <c r="J701" s="19"/>
    </row>
    <row r="702" spans="1:10" x14ac:dyDescent="0.25">
      <c r="A702" s="4"/>
      <c r="B702" s="19"/>
      <c r="C702" s="19"/>
      <c r="D702" s="74"/>
      <c r="E702" s="18"/>
      <c r="F702" s="9"/>
      <c r="G702" s="18"/>
      <c r="H702" s="18"/>
      <c r="I702" s="19"/>
      <c r="J702" s="19"/>
    </row>
    <row r="703" spans="1:10" x14ac:dyDescent="0.25">
      <c r="A703" s="4"/>
      <c r="B703" s="19"/>
      <c r="C703" s="19"/>
      <c r="D703" s="74"/>
      <c r="E703" s="18"/>
      <c r="F703" s="9"/>
      <c r="G703" s="18"/>
      <c r="H703" s="18"/>
      <c r="I703" s="19"/>
      <c r="J703" s="19"/>
    </row>
    <row r="704" spans="1:10" x14ac:dyDescent="0.25">
      <c r="A704" s="4"/>
      <c r="B704" s="19"/>
      <c r="C704" s="19"/>
      <c r="D704" s="74"/>
      <c r="E704" s="18"/>
      <c r="F704" s="9"/>
      <c r="G704" s="18"/>
      <c r="H704" s="18"/>
      <c r="I704" s="19"/>
      <c r="J704" s="19"/>
    </row>
    <row r="705" spans="1:10" x14ac:dyDescent="0.25">
      <c r="A705" s="4"/>
      <c r="B705" s="19"/>
      <c r="C705" s="19"/>
      <c r="D705" s="74"/>
      <c r="E705" s="18"/>
      <c r="F705" s="9"/>
      <c r="G705" s="18"/>
      <c r="H705" s="18"/>
      <c r="I705" s="19"/>
      <c r="J705" s="19"/>
    </row>
    <row r="706" spans="1:10" x14ac:dyDescent="0.25">
      <c r="A706" s="4"/>
      <c r="B706" s="19"/>
      <c r="C706" s="19"/>
      <c r="D706" s="74"/>
      <c r="E706" s="18"/>
      <c r="F706" s="9"/>
      <c r="G706" s="18"/>
      <c r="H706" s="18"/>
      <c r="I706" s="19"/>
      <c r="J706" s="19"/>
    </row>
    <row r="707" spans="1:10" x14ac:dyDescent="0.25">
      <c r="A707" s="4"/>
      <c r="B707" s="19"/>
      <c r="C707" s="19"/>
      <c r="D707" s="74"/>
      <c r="E707" s="18"/>
      <c r="F707" s="9"/>
      <c r="G707" s="18"/>
      <c r="H707" s="18"/>
      <c r="I707" s="19"/>
      <c r="J707" s="19"/>
    </row>
    <row r="708" spans="1:10" x14ac:dyDescent="0.25">
      <c r="A708" s="4"/>
      <c r="B708" s="19"/>
      <c r="C708" s="19"/>
      <c r="D708" s="74"/>
      <c r="E708" s="18"/>
      <c r="F708" s="9"/>
      <c r="G708" s="18"/>
      <c r="H708" s="18"/>
      <c r="I708" s="19"/>
      <c r="J708" s="19"/>
    </row>
    <row r="709" spans="1:10" x14ac:dyDescent="0.25">
      <c r="A709" s="4"/>
      <c r="B709" s="19"/>
      <c r="C709" s="19"/>
      <c r="D709" s="74"/>
      <c r="E709" s="18"/>
      <c r="F709" s="9"/>
      <c r="G709" s="18"/>
      <c r="H709" s="18"/>
      <c r="I709" s="19"/>
      <c r="J709" s="19"/>
    </row>
    <row r="710" spans="1:10" x14ac:dyDescent="0.25">
      <c r="A710" s="4"/>
      <c r="B710" s="19"/>
      <c r="C710" s="19"/>
      <c r="D710" s="74"/>
      <c r="E710" s="18"/>
      <c r="F710" s="9"/>
      <c r="G710" s="18"/>
      <c r="H710" s="18"/>
      <c r="I710" s="19"/>
      <c r="J710" s="19"/>
    </row>
    <row r="711" spans="1:10" x14ac:dyDescent="0.25">
      <c r="A711" s="4"/>
      <c r="B711" s="19"/>
      <c r="C711" s="19"/>
      <c r="D711" s="74"/>
      <c r="E711" s="18"/>
      <c r="F711" s="9"/>
      <c r="G711" s="18"/>
      <c r="H711" s="18"/>
      <c r="I711" s="19"/>
      <c r="J711" s="19"/>
    </row>
    <row r="712" spans="1:10" x14ac:dyDescent="0.25">
      <c r="A712" s="4"/>
      <c r="B712" s="19"/>
      <c r="C712" s="19"/>
      <c r="D712" s="74"/>
      <c r="E712" s="18"/>
      <c r="F712" s="9"/>
      <c r="G712" s="18"/>
      <c r="H712" s="18"/>
      <c r="I712" s="19"/>
      <c r="J712" s="19"/>
    </row>
    <row r="713" spans="1:10" x14ac:dyDescent="0.25">
      <c r="A713" s="4"/>
      <c r="B713" s="19"/>
      <c r="C713" s="19"/>
      <c r="D713" s="74"/>
      <c r="E713" s="18"/>
      <c r="F713" s="9"/>
      <c r="G713" s="18"/>
      <c r="H713" s="18"/>
      <c r="I713" s="19"/>
      <c r="J713" s="19"/>
    </row>
    <row r="714" spans="1:10" x14ac:dyDescent="0.25">
      <c r="A714" s="4"/>
      <c r="B714" s="19"/>
      <c r="C714" s="19"/>
      <c r="D714" s="74"/>
      <c r="E714" s="18"/>
      <c r="F714" s="9"/>
      <c r="G714" s="18"/>
      <c r="H714" s="18"/>
      <c r="I714" s="19"/>
      <c r="J714" s="19"/>
    </row>
    <row r="715" spans="1:10" x14ac:dyDescent="0.25">
      <c r="A715" s="4"/>
      <c r="B715" s="19"/>
      <c r="C715" s="19"/>
      <c r="D715" s="74"/>
      <c r="E715" s="18"/>
      <c r="F715" s="9"/>
      <c r="G715" s="18"/>
      <c r="H715" s="18"/>
      <c r="I715" s="19"/>
      <c r="J715" s="19"/>
    </row>
    <row r="716" spans="1:10" x14ac:dyDescent="0.25">
      <c r="A716" s="4"/>
      <c r="B716" s="19"/>
      <c r="C716" s="19"/>
      <c r="D716" s="74"/>
      <c r="E716" s="18"/>
      <c r="F716" s="9"/>
      <c r="G716" s="18"/>
      <c r="H716" s="18"/>
      <c r="I716" s="19"/>
      <c r="J716" s="19"/>
    </row>
    <row r="717" spans="1:10" x14ac:dyDescent="0.25">
      <c r="A717" s="4"/>
      <c r="B717" s="19"/>
      <c r="C717" s="19"/>
      <c r="D717" s="74"/>
      <c r="E717" s="18"/>
      <c r="F717" s="9"/>
      <c r="G717" s="18"/>
      <c r="H717" s="18"/>
      <c r="I717" s="19"/>
      <c r="J717" s="19"/>
    </row>
    <row r="718" spans="1:10" x14ac:dyDescent="0.25">
      <c r="A718" s="4"/>
      <c r="B718" s="19"/>
      <c r="C718" s="19"/>
      <c r="D718" s="74"/>
      <c r="E718" s="18"/>
      <c r="F718" s="9"/>
      <c r="G718" s="18"/>
      <c r="H718" s="18"/>
      <c r="I718" s="19"/>
      <c r="J718" s="19"/>
    </row>
    <row r="719" spans="1:10" x14ac:dyDescent="0.25">
      <c r="A719" s="4"/>
      <c r="B719" s="19"/>
      <c r="C719" s="19"/>
      <c r="D719" s="74"/>
      <c r="E719" s="18"/>
      <c r="F719" s="9"/>
      <c r="G719" s="18"/>
      <c r="H719" s="18"/>
      <c r="I719" s="19"/>
      <c r="J719" s="19"/>
    </row>
    <row r="720" spans="1:10" x14ac:dyDescent="0.25">
      <c r="A720" s="4"/>
      <c r="B720" s="19"/>
      <c r="C720" s="19"/>
      <c r="D720" s="74"/>
      <c r="E720" s="18"/>
      <c r="F720" s="9"/>
      <c r="G720" s="18"/>
      <c r="H720" s="18"/>
      <c r="I720" s="19"/>
      <c r="J720" s="19"/>
    </row>
    <row r="721" spans="1:10" x14ac:dyDescent="0.25">
      <c r="A721" s="4"/>
      <c r="B721" s="19"/>
      <c r="C721" s="19"/>
      <c r="D721" s="74"/>
      <c r="E721" s="18"/>
      <c r="F721" s="9"/>
      <c r="G721" s="18"/>
      <c r="H721" s="18"/>
      <c r="I721" s="19"/>
      <c r="J721" s="19"/>
    </row>
    <row r="722" spans="1:10" x14ac:dyDescent="0.25">
      <c r="A722" s="4"/>
      <c r="B722" s="19"/>
      <c r="C722" s="19"/>
      <c r="D722" s="74"/>
      <c r="E722" s="18"/>
      <c r="F722" s="9"/>
      <c r="G722" s="18"/>
      <c r="H722" s="18"/>
      <c r="I722" s="19"/>
      <c r="J722" s="19"/>
    </row>
    <row r="723" spans="1:10" x14ac:dyDescent="0.25">
      <c r="A723" s="4"/>
      <c r="B723" s="19"/>
      <c r="C723" s="19"/>
      <c r="D723" s="74"/>
      <c r="E723" s="18"/>
      <c r="F723" s="9"/>
      <c r="G723" s="18"/>
      <c r="H723" s="18"/>
      <c r="I723" s="19"/>
      <c r="J723" s="19"/>
    </row>
    <row r="724" spans="1:10" x14ac:dyDescent="0.25">
      <c r="A724" s="4"/>
      <c r="B724" s="19"/>
      <c r="C724" s="19"/>
      <c r="D724" s="74"/>
      <c r="E724" s="18"/>
      <c r="F724" s="9"/>
      <c r="G724" s="18"/>
      <c r="H724" s="18"/>
      <c r="I724" s="19"/>
      <c r="J724" s="19"/>
    </row>
    <row r="725" spans="1:10" x14ac:dyDescent="0.25">
      <c r="A725" s="4"/>
      <c r="B725" s="19"/>
      <c r="C725" s="19"/>
      <c r="D725" s="74"/>
      <c r="E725" s="18"/>
      <c r="F725" s="9"/>
      <c r="G725" s="18"/>
      <c r="H725" s="18"/>
      <c r="I725" s="19"/>
      <c r="J725" s="19"/>
    </row>
    <row r="726" spans="1:10" x14ac:dyDescent="0.25">
      <c r="A726" s="4"/>
      <c r="B726" s="19"/>
      <c r="C726" s="19"/>
      <c r="D726" s="74"/>
      <c r="E726" s="18"/>
      <c r="F726" s="9"/>
      <c r="G726" s="18"/>
      <c r="H726" s="18"/>
      <c r="I726" s="19"/>
      <c r="J726" s="19"/>
    </row>
    <row r="727" spans="1:10" x14ac:dyDescent="0.25">
      <c r="A727" s="4"/>
      <c r="B727" s="19"/>
      <c r="C727" s="19"/>
      <c r="D727" s="74"/>
      <c r="E727" s="18"/>
      <c r="F727" s="9"/>
      <c r="G727" s="18"/>
      <c r="H727" s="18"/>
      <c r="I727" s="19"/>
      <c r="J727" s="19"/>
    </row>
    <row r="728" spans="1:10" x14ac:dyDescent="0.25">
      <c r="A728" s="4"/>
      <c r="B728" s="19"/>
      <c r="C728" s="19"/>
      <c r="D728" s="74"/>
      <c r="E728" s="18"/>
      <c r="F728" s="9"/>
      <c r="G728" s="18"/>
      <c r="H728" s="18"/>
      <c r="I728" s="19"/>
      <c r="J728" s="19"/>
    </row>
    <row r="729" spans="1:10" x14ac:dyDescent="0.25">
      <c r="A729" s="4"/>
      <c r="B729" s="19"/>
      <c r="C729" s="19"/>
      <c r="D729" s="74"/>
      <c r="E729" s="18"/>
      <c r="F729" s="9"/>
      <c r="G729" s="18"/>
      <c r="H729" s="18"/>
      <c r="I729" s="19"/>
      <c r="J729" s="19"/>
    </row>
    <row r="730" spans="1:10" x14ac:dyDescent="0.25">
      <c r="A730" s="4"/>
      <c r="B730" s="19"/>
      <c r="C730" s="19"/>
      <c r="D730" s="74"/>
      <c r="E730" s="18"/>
      <c r="F730" s="9"/>
      <c r="G730" s="18"/>
      <c r="H730" s="18"/>
      <c r="I730" s="19"/>
      <c r="J730" s="19"/>
    </row>
    <row r="731" spans="1:10" x14ac:dyDescent="0.25">
      <c r="A731" s="4"/>
      <c r="B731" s="19"/>
      <c r="C731" s="19"/>
      <c r="D731" s="74"/>
      <c r="E731" s="18"/>
      <c r="F731" s="9"/>
      <c r="G731" s="18"/>
      <c r="H731" s="18"/>
      <c r="I731" s="19"/>
      <c r="J731" s="19"/>
    </row>
    <row r="732" spans="1:10" x14ac:dyDescent="0.25">
      <c r="A732" s="4"/>
      <c r="B732" s="19"/>
      <c r="C732" s="19"/>
      <c r="D732" s="74"/>
      <c r="E732" s="18"/>
      <c r="F732" s="9"/>
      <c r="G732" s="18"/>
      <c r="H732" s="18"/>
      <c r="I732" s="19"/>
      <c r="J732" s="19"/>
    </row>
    <row r="733" spans="1:10" x14ac:dyDescent="0.25">
      <c r="A733" s="4"/>
      <c r="B733" s="19"/>
      <c r="C733" s="19"/>
      <c r="D733" s="74"/>
      <c r="E733" s="18"/>
      <c r="F733" s="9"/>
      <c r="G733" s="18"/>
      <c r="H733" s="18"/>
      <c r="I733" s="19"/>
      <c r="J733" s="19"/>
    </row>
    <row r="734" spans="1:10" x14ac:dyDescent="0.25">
      <c r="A734" s="4"/>
      <c r="B734" s="19"/>
      <c r="C734" s="19"/>
      <c r="D734" s="74"/>
      <c r="E734" s="18"/>
      <c r="F734" s="9"/>
      <c r="G734" s="18"/>
      <c r="H734" s="18"/>
      <c r="I734" s="19"/>
      <c r="J734" s="19"/>
    </row>
    <row r="735" spans="1:10" x14ac:dyDescent="0.25">
      <c r="A735" s="4"/>
      <c r="B735" s="19"/>
      <c r="C735" s="19"/>
      <c r="D735" s="74"/>
      <c r="E735" s="18"/>
      <c r="F735" s="9"/>
      <c r="G735" s="18"/>
      <c r="H735" s="18"/>
      <c r="I735" s="19"/>
      <c r="J735" s="19"/>
    </row>
    <row r="736" spans="1:10" x14ac:dyDescent="0.25">
      <c r="A736" s="4"/>
      <c r="B736" s="19"/>
      <c r="C736" s="19"/>
      <c r="D736" s="74"/>
      <c r="E736" s="18"/>
      <c r="F736" s="9"/>
      <c r="G736" s="18"/>
      <c r="H736" s="18"/>
      <c r="I736" s="19"/>
      <c r="J736" s="19"/>
    </row>
    <row r="737" spans="1:10" x14ac:dyDescent="0.25">
      <c r="A737" s="4"/>
      <c r="B737" s="19"/>
      <c r="C737" s="19"/>
      <c r="D737" s="74"/>
      <c r="E737" s="18"/>
      <c r="F737" s="9"/>
      <c r="G737" s="18"/>
      <c r="H737" s="18"/>
      <c r="I737" s="19"/>
      <c r="J737" s="19"/>
    </row>
    <row r="738" spans="1:10" x14ac:dyDescent="0.25">
      <c r="A738" s="4"/>
      <c r="B738" s="19"/>
      <c r="C738" s="19"/>
      <c r="D738" s="74"/>
      <c r="E738" s="18"/>
      <c r="F738" s="9"/>
      <c r="G738" s="18"/>
      <c r="H738" s="18"/>
      <c r="I738" s="19"/>
      <c r="J738" s="19"/>
    </row>
    <row r="739" spans="1:10" x14ac:dyDescent="0.25">
      <c r="A739" s="4"/>
      <c r="B739" s="19"/>
      <c r="C739" s="19"/>
      <c r="D739" s="74"/>
      <c r="E739" s="18"/>
      <c r="F739" s="9"/>
      <c r="G739" s="18"/>
      <c r="H739" s="18"/>
      <c r="I739" s="19"/>
      <c r="J739" s="19"/>
    </row>
    <row r="740" spans="1:10" x14ac:dyDescent="0.25">
      <c r="A740" s="4"/>
      <c r="B740" s="19"/>
      <c r="C740" s="19"/>
      <c r="D740" s="74"/>
      <c r="E740" s="18"/>
      <c r="F740" s="9"/>
      <c r="G740" s="18"/>
      <c r="H740" s="18"/>
      <c r="I740" s="19"/>
      <c r="J740" s="19"/>
    </row>
    <row r="741" spans="1:10" x14ac:dyDescent="0.25">
      <c r="A741" s="4"/>
      <c r="B741" s="19"/>
      <c r="C741" s="19"/>
      <c r="D741" s="74"/>
      <c r="E741" s="18"/>
      <c r="F741" s="9"/>
      <c r="G741" s="18"/>
      <c r="H741" s="18"/>
      <c r="I741" s="19"/>
      <c r="J741" s="19"/>
    </row>
    <row r="742" spans="1:10" x14ac:dyDescent="0.25">
      <c r="A742" s="4"/>
      <c r="B742" s="19"/>
      <c r="C742" s="19"/>
      <c r="D742" s="74"/>
      <c r="E742" s="18"/>
      <c r="F742" s="9"/>
      <c r="G742" s="18"/>
      <c r="H742" s="18"/>
      <c r="I742" s="19"/>
      <c r="J742" s="19"/>
    </row>
    <row r="743" spans="1:10" x14ac:dyDescent="0.25">
      <c r="A743" s="4"/>
      <c r="B743" s="19"/>
      <c r="C743" s="19"/>
      <c r="D743" s="74"/>
      <c r="E743" s="18"/>
      <c r="F743" s="9"/>
      <c r="G743" s="18"/>
      <c r="H743" s="18"/>
      <c r="I743" s="19"/>
      <c r="J743" s="19"/>
    </row>
    <row r="744" spans="1:10" x14ac:dyDescent="0.25">
      <c r="A744" s="4"/>
      <c r="B744" s="19"/>
      <c r="C744" s="19"/>
      <c r="D744" s="74"/>
      <c r="E744" s="18"/>
      <c r="F744" s="9"/>
      <c r="G744" s="18"/>
      <c r="H744" s="18"/>
      <c r="I744" s="19"/>
      <c r="J744" s="19"/>
    </row>
    <row r="745" spans="1:10" x14ac:dyDescent="0.25">
      <c r="A745" s="4"/>
      <c r="B745" s="19"/>
      <c r="C745" s="19"/>
      <c r="D745" s="74"/>
      <c r="E745" s="18"/>
      <c r="F745" s="9"/>
      <c r="G745" s="18"/>
      <c r="H745" s="18"/>
      <c r="I745" s="19"/>
      <c r="J745" s="19"/>
    </row>
    <row r="746" spans="1:10" x14ac:dyDescent="0.25">
      <c r="A746" s="4"/>
      <c r="B746" s="19"/>
      <c r="C746" s="19"/>
      <c r="D746" s="74"/>
      <c r="E746" s="18"/>
      <c r="F746" s="9"/>
      <c r="G746" s="18"/>
      <c r="H746" s="18"/>
      <c r="I746" s="19"/>
      <c r="J746" s="19"/>
    </row>
    <row r="747" spans="1:10" x14ac:dyDescent="0.25">
      <c r="A747" s="4"/>
      <c r="B747" s="19"/>
      <c r="C747" s="19"/>
      <c r="D747" s="74"/>
      <c r="E747" s="18"/>
      <c r="F747" s="9"/>
      <c r="G747" s="18"/>
      <c r="H747" s="18"/>
      <c r="I747" s="19"/>
      <c r="J747" s="19"/>
    </row>
    <row r="748" spans="1:10" x14ac:dyDescent="0.25">
      <c r="A748" s="4"/>
      <c r="B748" s="19"/>
      <c r="C748" s="19"/>
      <c r="D748" s="74"/>
      <c r="E748" s="18"/>
      <c r="F748" s="9"/>
      <c r="G748" s="18"/>
      <c r="H748" s="18"/>
      <c r="I748" s="19"/>
      <c r="J748" s="19"/>
    </row>
    <row r="749" spans="1:10" x14ac:dyDescent="0.25">
      <c r="A749" s="4"/>
      <c r="B749" s="19"/>
      <c r="C749" s="19"/>
      <c r="D749" s="74"/>
      <c r="E749" s="18"/>
      <c r="F749" s="9"/>
      <c r="G749" s="18"/>
      <c r="H749" s="18"/>
      <c r="I749" s="19"/>
      <c r="J749" s="19"/>
    </row>
    <row r="750" spans="1:10" x14ac:dyDescent="0.25">
      <c r="A750" s="4"/>
      <c r="B750" s="19"/>
      <c r="C750" s="19"/>
      <c r="D750" s="74"/>
      <c r="E750" s="18"/>
      <c r="F750" s="9"/>
      <c r="G750" s="18"/>
      <c r="H750" s="18"/>
      <c r="I750" s="19"/>
      <c r="J750" s="19"/>
    </row>
    <row r="751" spans="1:10" x14ac:dyDescent="0.25">
      <c r="A751" s="4"/>
      <c r="B751" s="19"/>
      <c r="C751" s="19"/>
      <c r="D751" s="74"/>
      <c r="E751" s="18"/>
      <c r="F751" s="9"/>
      <c r="G751" s="18"/>
      <c r="H751" s="18"/>
      <c r="I751" s="19"/>
      <c r="J751" s="19"/>
    </row>
    <row r="752" spans="1:10" x14ac:dyDescent="0.25">
      <c r="A752" s="4"/>
      <c r="B752" s="19"/>
      <c r="C752" s="19"/>
      <c r="D752" s="74"/>
      <c r="E752" s="18"/>
      <c r="F752" s="9"/>
      <c r="G752" s="18"/>
      <c r="H752" s="18"/>
      <c r="I752" s="19"/>
      <c r="J752" s="19"/>
    </row>
    <row r="753" spans="1:10" x14ac:dyDescent="0.25">
      <c r="A753" s="4"/>
      <c r="B753" s="19"/>
      <c r="C753" s="19"/>
      <c r="D753" s="74"/>
      <c r="E753" s="18"/>
      <c r="F753" s="9"/>
      <c r="G753" s="18"/>
      <c r="H753" s="18"/>
      <c r="I753" s="19"/>
      <c r="J753" s="19"/>
    </row>
    <row r="754" spans="1:10" x14ac:dyDescent="0.25">
      <c r="A754" s="4"/>
      <c r="B754" s="19"/>
      <c r="C754" s="19"/>
      <c r="D754" s="74"/>
      <c r="E754" s="18"/>
      <c r="F754" s="9"/>
      <c r="G754" s="18"/>
      <c r="H754" s="18"/>
      <c r="I754" s="19"/>
      <c r="J754" s="19"/>
    </row>
    <row r="755" spans="1:10" x14ac:dyDescent="0.25">
      <c r="A755" s="4"/>
      <c r="B755" s="19"/>
      <c r="C755" s="19"/>
      <c r="D755" s="74"/>
      <c r="E755" s="18"/>
      <c r="F755" s="9"/>
      <c r="G755" s="18"/>
      <c r="H755" s="18"/>
      <c r="I755" s="19"/>
      <c r="J755" s="19"/>
    </row>
    <row r="756" spans="1:10" x14ac:dyDescent="0.25">
      <c r="A756" s="4"/>
      <c r="B756" s="19"/>
      <c r="C756" s="19"/>
      <c r="D756" s="74"/>
      <c r="E756" s="18"/>
      <c r="F756" s="9"/>
      <c r="G756" s="18"/>
      <c r="H756" s="18"/>
      <c r="I756" s="19"/>
      <c r="J756" s="19"/>
    </row>
    <row r="757" spans="1:10" x14ac:dyDescent="0.25">
      <c r="A757" s="4"/>
      <c r="B757" s="19"/>
      <c r="C757" s="19"/>
      <c r="D757" s="74"/>
      <c r="E757" s="18"/>
      <c r="F757" s="9"/>
      <c r="G757" s="18"/>
      <c r="H757" s="18"/>
      <c r="I757" s="19"/>
      <c r="J757" s="19"/>
    </row>
    <row r="758" spans="1:10" x14ac:dyDescent="0.25">
      <c r="A758" s="4"/>
      <c r="B758" s="19"/>
      <c r="C758" s="19"/>
      <c r="D758" s="74"/>
      <c r="E758" s="18"/>
      <c r="F758" s="9"/>
      <c r="G758" s="18"/>
      <c r="H758" s="18"/>
      <c r="I758" s="19"/>
      <c r="J758" s="19"/>
    </row>
    <row r="759" spans="1:10" x14ac:dyDescent="0.25">
      <c r="A759" s="4"/>
      <c r="B759" s="19"/>
      <c r="C759" s="19"/>
      <c r="D759" s="74"/>
      <c r="E759" s="18"/>
      <c r="F759" s="9"/>
      <c r="G759" s="18"/>
      <c r="H759" s="18"/>
      <c r="I759" s="19"/>
      <c r="J759" s="19"/>
    </row>
    <row r="760" spans="1:10" x14ac:dyDescent="0.25">
      <c r="A760" s="4"/>
      <c r="B760" s="19"/>
      <c r="C760" s="19"/>
      <c r="D760" s="74"/>
      <c r="E760" s="18"/>
      <c r="F760" s="9"/>
      <c r="G760" s="18"/>
      <c r="H760" s="18"/>
      <c r="I760" s="19"/>
      <c r="J760" s="19"/>
    </row>
    <row r="761" spans="1:10" x14ac:dyDescent="0.25">
      <c r="A761" s="4"/>
      <c r="B761" s="19"/>
      <c r="C761" s="19"/>
      <c r="D761" s="74"/>
      <c r="E761" s="18"/>
      <c r="F761" s="9"/>
      <c r="G761" s="18"/>
      <c r="H761" s="18"/>
      <c r="I761" s="19"/>
      <c r="J761" s="19"/>
    </row>
    <row r="762" spans="1:10" x14ac:dyDescent="0.25">
      <c r="A762" s="4"/>
      <c r="B762" s="19"/>
      <c r="C762" s="19"/>
      <c r="D762" s="74"/>
      <c r="E762" s="18"/>
      <c r="F762" s="9"/>
      <c r="G762" s="18"/>
      <c r="H762" s="18"/>
      <c r="I762" s="19"/>
      <c r="J762" s="19"/>
    </row>
    <row r="763" spans="1:10" x14ac:dyDescent="0.25">
      <c r="A763" s="4"/>
      <c r="B763" s="19"/>
      <c r="C763" s="19"/>
      <c r="D763" s="74"/>
      <c r="E763" s="18"/>
      <c r="F763" s="9"/>
      <c r="G763" s="18"/>
      <c r="H763" s="18"/>
      <c r="I763" s="19"/>
      <c r="J763" s="19"/>
    </row>
    <row r="764" spans="1:10" x14ac:dyDescent="0.25">
      <c r="A764" s="4"/>
      <c r="B764" s="19"/>
      <c r="C764" s="19"/>
      <c r="D764" s="74"/>
      <c r="E764" s="18"/>
      <c r="F764" s="9"/>
      <c r="G764" s="18"/>
      <c r="H764" s="18"/>
      <c r="I764" s="19"/>
      <c r="J764" s="19"/>
    </row>
    <row r="765" spans="1:10" x14ac:dyDescent="0.25">
      <c r="A765" s="4"/>
      <c r="B765" s="19"/>
      <c r="C765" s="19"/>
      <c r="D765" s="74"/>
      <c r="E765" s="18"/>
      <c r="F765" s="9"/>
      <c r="G765" s="18"/>
      <c r="H765" s="18"/>
      <c r="I765" s="19"/>
      <c r="J765" s="19"/>
    </row>
    <row r="766" spans="1:10" x14ac:dyDescent="0.25">
      <c r="A766" s="4"/>
      <c r="B766" s="19"/>
      <c r="C766" s="19"/>
      <c r="D766" s="74"/>
      <c r="E766" s="18"/>
      <c r="F766" s="9"/>
      <c r="G766" s="18"/>
      <c r="H766" s="18"/>
      <c r="I766" s="19"/>
      <c r="J766" s="19"/>
    </row>
    <row r="767" spans="1:10" x14ac:dyDescent="0.25">
      <c r="A767" s="4"/>
      <c r="B767" s="19"/>
      <c r="C767" s="19"/>
      <c r="D767" s="74"/>
      <c r="E767" s="18"/>
      <c r="F767" s="9"/>
      <c r="G767" s="18"/>
      <c r="H767" s="18"/>
      <c r="I767" s="19"/>
      <c r="J767" s="19"/>
    </row>
    <row r="768" spans="1:10" x14ac:dyDescent="0.25">
      <c r="A768" s="4"/>
      <c r="B768" s="19"/>
      <c r="C768" s="19"/>
      <c r="D768" s="74"/>
      <c r="E768" s="18"/>
      <c r="F768" s="9"/>
      <c r="G768" s="18"/>
      <c r="H768" s="18"/>
      <c r="I768" s="19"/>
      <c r="J768" s="19"/>
    </row>
    <row r="769" spans="1:10" x14ac:dyDescent="0.25">
      <c r="A769" s="4"/>
      <c r="B769" s="19"/>
      <c r="C769" s="19"/>
      <c r="D769" s="74"/>
      <c r="E769" s="18"/>
      <c r="F769" s="9"/>
      <c r="G769" s="18"/>
      <c r="H769" s="18"/>
      <c r="I769" s="19"/>
      <c r="J769" s="19"/>
    </row>
    <row r="770" spans="1:10" x14ac:dyDescent="0.25">
      <c r="A770" s="4"/>
      <c r="B770" s="19"/>
      <c r="C770" s="19"/>
      <c r="D770" s="74"/>
      <c r="E770" s="18"/>
      <c r="F770" s="9"/>
      <c r="G770" s="18"/>
      <c r="H770" s="18"/>
      <c r="I770" s="19"/>
      <c r="J770" s="19"/>
    </row>
    <row r="771" spans="1:10" x14ac:dyDescent="0.25">
      <c r="A771" s="4"/>
      <c r="B771" s="19"/>
      <c r="C771" s="19"/>
      <c r="D771" s="74"/>
      <c r="E771" s="18"/>
      <c r="F771" s="9"/>
      <c r="G771" s="18"/>
      <c r="H771" s="18"/>
      <c r="I771" s="19"/>
      <c r="J771" s="19"/>
    </row>
    <row r="772" spans="1:10" x14ac:dyDescent="0.25">
      <c r="A772" s="4"/>
      <c r="B772" s="19"/>
      <c r="C772" s="19"/>
      <c r="D772" s="74"/>
      <c r="E772" s="18"/>
      <c r="F772" s="9"/>
      <c r="G772" s="18"/>
      <c r="H772" s="18"/>
      <c r="I772" s="19"/>
      <c r="J772" s="19"/>
    </row>
    <row r="773" spans="1:10" x14ac:dyDescent="0.25">
      <c r="A773" s="4"/>
      <c r="B773" s="19"/>
      <c r="C773" s="19"/>
      <c r="D773" s="74"/>
      <c r="E773" s="18"/>
      <c r="F773" s="9"/>
      <c r="G773" s="18"/>
      <c r="H773" s="18"/>
      <c r="I773" s="19"/>
      <c r="J773" s="19"/>
    </row>
    <row r="774" spans="1:10" x14ac:dyDescent="0.25">
      <c r="A774" s="4"/>
      <c r="B774" s="19"/>
      <c r="C774" s="19"/>
      <c r="D774" s="74"/>
      <c r="E774" s="18"/>
      <c r="F774" s="9"/>
      <c r="G774" s="18"/>
      <c r="H774" s="18"/>
      <c r="I774" s="19"/>
      <c r="J774" s="19"/>
    </row>
    <row r="775" spans="1:10" x14ac:dyDescent="0.25">
      <c r="A775" s="4"/>
      <c r="B775" s="19"/>
      <c r="C775" s="19"/>
      <c r="D775" s="74"/>
      <c r="E775" s="18"/>
      <c r="F775" s="9"/>
      <c r="G775" s="18"/>
      <c r="H775" s="18"/>
      <c r="I775" s="19"/>
      <c r="J775" s="19"/>
    </row>
    <row r="776" spans="1:10" x14ac:dyDescent="0.25">
      <c r="A776" s="4"/>
      <c r="B776" s="19"/>
      <c r="C776" s="19"/>
      <c r="D776" s="74"/>
      <c r="E776" s="18"/>
      <c r="F776" s="9"/>
      <c r="G776" s="18"/>
      <c r="H776" s="18"/>
      <c r="I776" s="19"/>
      <c r="J776" s="19"/>
    </row>
    <row r="777" spans="1:10" x14ac:dyDescent="0.25">
      <c r="A777" s="4"/>
      <c r="B777" s="19"/>
      <c r="C777" s="19"/>
      <c r="D777" s="74"/>
      <c r="E777" s="18"/>
      <c r="F777" s="9"/>
      <c r="G777" s="18"/>
      <c r="H777" s="18"/>
      <c r="I777" s="19"/>
      <c r="J777" s="19"/>
    </row>
    <row r="778" spans="1:10" x14ac:dyDescent="0.25">
      <c r="A778" s="4"/>
      <c r="B778" s="19"/>
      <c r="C778" s="19"/>
      <c r="D778" s="74"/>
      <c r="E778" s="18"/>
      <c r="F778" s="9"/>
      <c r="G778" s="18"/>
      <c r="H778" s="18"/>
      <c r="I778" s="19"/>
      <c r="J778" s="19"/>
    </row>
    <row r="779" spans="1:10" x14ac:dyDescent="0.25">
      <c r="A779" s="4"/>
      <c r="B779" s="19"/>
      <c r="C779" s="19"/>
      <c r="D779" s="74"/>
      <c r="E779" s="18"/>
      <c r="F779" s="9"/>
      <c r="G779" s="18"/>
      <c r="H779" s="18"/>
      <c r="I779" s="19"/>
      <c r="J779" s="19"/>
    </row>
    <row r="780" spans="1:10" x14ac:dyDescent="0.25">
      <c r="A780" s="4"/>
      <c r="B780" s="19"/>
      <c r="C780" s="19"/>
      <c r="D780" s="74"/>
      <c r="E780" s="18"/>
      <c r="F780" s="9"/>
      <c r="G780" s="18"/>
      <c r="H780" s="18"/>
      <c r="I780" s="19"/>
      <c r="J780" s="19"/>
    </row>
    <row r="781" spans="1:10" x14ac:dyDescent="0.25">
      <c r="A781" s="4"/>
      <c r="B781" s="19"/>
      <c r="C781" s="19"/>
      <c r="D781" s="74"/>
      <c r="E781" s="18"/>
      <c r="F781" s="9"/>
      <c r="G781" s="18"/>
      <c r="H781" s="18"/>
      <c r="I781" s="19"/>
      <c r="J781" s="19"/>
    </row>
    <row r="782" spans="1:10" x14ac:dyDescent="0.25">
      <c r="A782" s="4"/>
      <c r="B782" s="19"/>
      <c r="C782" s="19"/>
      <c r="D782" s="74"/>
      <c r="E782" s="18"/>
      <c r="F782" s="9"/>
      <c r="G782" s="18"/>
      <c r="H782" s="18"/>
      <c r="I782" s="19"/>
      <c r="J782" s="19"/>
    </row>
    <row r="783" spans="1:10" x14ac:dyDescent="0.25">
      <c r="A783" s="4"/>
      <c r="B783" s="19"/>
      <c r="C783" s="19"/>
      <c r="D783" s="74"/>
      <c r="E783" s="18"/>
      <c r="F783" s="9"/>
      <c r="G783" s="18"/>
      <c r="H783" s="18"/>
      <c r="I783" s="19"/>
      <c r="J783" s="19"/>
    </row>
    <row r="784" spans="1:10" x14ac:dyDescent="0.25">
      <c r="A784" s="4"/>
      <c r="B784" s="19"/>
      <c r="C784" s="19"/>
      <c r="D784" s="74"/>
      <c r="E784" s="18"/>
      <c r="F784" s="9"/>
      <c r="G784" s="18"/>
      <c r="H784" s="18"/>
      <c r="I784" s="19"/>
      <c r="J784" s="19"/>
    </row>
    <row r="785" spans="1:10" x14ac:dyDescent="0.25">
      <c r="A785" s="4"/>
      <c r="B785" s="19"/>
      <c r="C785" s="19"/>
      <c r="D785" s="74"/>
      <c r="E785" s="18"/>
      <c r="F785" s="9"/>
      <c r="G785" s="18"/>
      <c r="H785" s="18"/>
      <c r="I785" s="19"/>
      <c r="J785" s="19"/>
    </row>
    <row r="786" spans="1:10" x14ac:dyDescent="0.25">
      <c r="A786" s="4"/>
      <c r="B786" s="19"/>
      <c r="C786" s="19"/>
      <c r="D786" s="74"/>
      <c r="E786" s="18"/>
      <c r="F786" s="9"/>
      <c r="G786" s="18"/>
      <c r="H786" s="18"/>
      <c r="I786" s="19"/>
      <c r="J786" s="19"/>
    </row>
    <row r="787" spans="1:10" x14ac:dyDescent="0.25">
      <c r="A787" s="4"/>
      <c r="B787" s="19"/>
      <c r="C787" s="19"/>
      <c r="D787" s="74"/>
      <c r="E787" s="18"/>
      <c r="F787" s="9"/>
      <c r="G787" s="18"/>
      <c r="H787" s="18"/>
      <c r="I787" s="19"/>
      <c r="J787" s="19"/>
    </row>
    <row r="788" spans="1:10" x14ac:dyDescent="0.25">
      <c r="A788" s="4"/>
      <c r="B788" s="19"/>
      <c r="C788" s="19"/>
      <c r="D788" s="74"/>
      <c r="E788" s="18"/>
      <c r="F788" s="9"/>
      <c r="G788" s="18"/>
      <c r="H788" s="18"/>
      <c r="I788" s="19"/>
      <c r="J788" s="19"/>
    </row>
    <row r="789" spans="1:10" x14ac:dyDescent="0.25">
      <c r="A789" s="4"/>
      <c r="B789" s="19"/>
      <c r="C789" s="19"/>
      <c r="D789" s="74"/>
      <c r="E789" s="18"/>
      <c r="F789" s="9"/>
      <c r="G789" s="18"/>
      <c r="H789" s="18"/>
      <c r="I789" s="19"/>
      <c r="J789" s="19"/>
    </row>
    <row r="790" spans="1:10" x14ac:dyDescent="0.25">
      <c r="A790" s="4"/>
      <c r="B790" s="19"/>
      <c r="C790" s="19"/>
      <c r="D790" s="74"/>
      <c r="E790" s="18"/>
      <c r="F790" s="9"/>
      <c r="G790" s="18"/>
      <c r="H790" s="18"/>
      <c r="I790" s="19"/>
      <c r="J790" s="19"/>
    </row>
    <row r="791" spans="1:10" x14ac:dyDescent="0.25">
      <c r="A791" s="4"/>
      <c r="B791" s="19"/>
      <c r="C791" s="19"/>
      <c r="D791" s="74"/>
      <c r="E791" s="18"/>
      <c r="F791" s="9"/>
      <c r="G791" s="18"/>
      <c r="H791" s="18"/>
      <c r="I791" s="19"/>
      <c r="J791" s="19"/>
    </row>
    <row r="792" spans="1:10" x14ac:dyDescent="0.25">
      <c r="A792" s="4"/>
      <c r="B792" s="19"/>
      <c r="C792" s="19"/>
      <c r="D792" s="74"/>
      <c r="E792" s="18"/>
      <c r="F792" s="9"/>
      <c r="G792" s="18"/>
      <c r="H792" s="18"/>
      <c r="I792" s="19"/>
      <c r="J792" s="19"/>
    </row>
    <row r="793" spans="1:10" x14ac:dyDescent="0.25">
      <c r="A793" s="4"/>
      <c r="B793" s="19"/>
      <c r="C793" s="19"/>
      <c r="D793" s="74"/>
      <c r="E793" s="18"/>
      <c r="F793" s="9"/>
      <c r="G793" s="18"/>
      <c r="H793" s="18"/>
      <c r="I793" s="19"/>
      <c r="J793" s="19"/>
    </row>
    <row r="794" spans="1:10" x14ac:dyDescent="0.25">
      <c r="A794" s="4"/>
      <c r="B794" s="19"/>
      <c r="C794" s="19"/>
      <c r="D794" s="74"/>
      <c r="E794" s="18"/>
      <c r="F794" s="9"/>
      <c r="G794" s="18"/>
      <c r="H794" s="18"/>
      <c r="I794" s="19"/>
      <c r="J794" s="19"/>
    </row>
    <row r="795" spans="1:10" x14ac:dyDescent="0.25">
      <c r="A795" s="4"/>
      <c r="B795" s="19"/>
      <c r="C795" s="19"/>
      <c r="D795" s="74"/>
      <c r="E795" s="18"/>
      <c r="F795" s="9"/>
      <c r="G795" s="18"/>
      <c r="H795" s="18"/>
      <c r="I795" s="19"/>
      <c r="J795" s="19"/>
    </row>
    <row r="796" spans="1:10" x14ac:dyDescent="0.25">
      <c r="A796" s="4"/>
      <c r="B796" s="19"/>
      <c r="C796" s="19"/>
      <c r="D796" s="74"/>
      <c r="E796" s="18"/>
      <c r="F796" s="9"/>
      <c r="G796" s="18"/>
      <c r="H796" s="18"/>
      <c r="I796" s="19"/>
      <c r="J796" s="19"/>
    </row>
    <row r="797" spans="1:10" x14ac:dyDescent="0.25">
      <c r="A797" s="4"/>
      <c r="B797" s="19"/>
      <c r="C797" s="19"/>
      <c r="D797" s="74"/>
      <c r="E797" s="18"/>
      <c r="F797" s="9"/>
      <c r="G797" s="18"/>
      <c r="H797" s="18"/>
      <c r="I797" s="19"/>
      <c r="J797" s="19"/>
    </row>
    <row r="798" spans="1:10" x14ac:dyDescent="0.25">
      <c r="A798" s="4"/>
      <c r="B798" s="19"/>
      <c r="C798" s="19"/>
      <c r="D798" s="74"/>
      <c r="E798" s="18"/>
      <c r="F798" s="9"/>
      <c r="G798" s="18"/>
      <c r="H798" s="18"/>
      <c r="I798" s="19"/>
      <c r="J798" s="19"/>
    </row>
    <row r="799" spans="1:10" x14ac:dyDescent="0.25">
      <c r="A799" s="4"/>
      <c r="B799" s="19"/>
      <c r="C799" s="19"/>
      <c r="D799" s="74"/>
      <c r="E799" s="18"/>
      <c r="F799" s="9"/>
      <c r="G799" s="18"/>
      <c r="H799" s="18"/>
      <c r="I799" s="19"/>
      <c r="J799" s="19"/>
    </row>
    <row r="800" spans="1:10" x14ac:dyDescent="0.25">
      <c r="A800" s="4"/>
      <c r="B800" s="19"/>
      <c r="C800" s="19"/>
      <c r="D800" s="74"/>
      <c r="E800" s="18"/>
      <c r="F800" s="9"/>
      <c r="G800" s="18"/>
      <c r="H800" s="18"/>
      <c r="I800" s="19"/>
      <c r="J800" s="19"/>
    </row>
    <row r="801" spans="1:10" x14ac:dyDescent="0.25">
      <c r="A801" s="4"/>
      <c r="B801" s="19"/>
      <c r="C801" s="19"/>
      <c r="D801" s="74"/>
      <c r="E801" s="18"/>
      <c r="F801" s="9"/>
      <c r="G801" s="18"/>
      <c r="H801" s="18"/>
      <c r="I801" s="19"/>
      <c r="J801" s="19"/>
    </row>
    <row r="802" spans="1:10" x14ac:dyDescent="0.25">
      <c r="A802" s="4"/>
      <c r="B802" s="19"/>
      <c r="C802" s="19"/>
      <c r="D802" s="74"/>
      <c r="E802" s="18"/>
      <c r="F802" s="9"/>
      <c r="G802" s="18"/>
      <c r="H802" s="18"/>
      <c r="I802" s="19"/>
      <c r="J802" s="19"/>
    </row>
    <row r="803" spans="1:10" x14ac:dyDescent="0.25">
      <c r="A803" s="4"/>
      <c r="B803" s="19"/>
      <c r="C803" s="19"/>
      <c r="D803" s="74"/>
      <c r="E803" s="18"/>
      <c r="F803" s="9"/>
      <c r="G803" s="18"/>
      <c r="H803" s="18"/>
      <c r="I803" s="19"/>
      <c r="J803" s="19"/>
    </row>
    <row r="804" spans="1:10" x14ac:dyDescent="0.25">
      <c r="A804" s="4"/>
      <c r="B804" s="19"/>
      <c r="C804" s="19"/>
      <c r="D804" s="74"/>
      <c r="E804" s="18"/>
      <c r="F804" s="9"/>
      <c r="G804" s="18"/>
      <c r="H804" s="18"/>
      <c r="I804" s="19"/>
      <c r="J804" s="19"/>
    </row>
    <row r="805" spans="1:10" x14ac:dyDescent="0.25">
      <c r="A805" s="4"/>
      <c r="B805" s="19"/>
      <c r="C805" s="19"/>
      <c r="D805" s="74"/>
      <c r="E805" s="18"/>
      <c r="F805" s="9"/>
      <c r="G805" s="18"/>
      <c r="H805" s="18"/>
      <c r="I805" s="19"/>
      <c r="J805" s="19"/>
    </row>
    <row r="806" spans="1:10" x14ac:dyDescent="0.25">
      <c r="A806" s="4"/>
      <c r="B806" s="19"/>
      <c r="C806" s="19"/>
      <c r="D806" s="74"/>
      <c r="E806" s="18"/>
      <c r="F806" s="9"/>
      <c r="G806" s="18"/>
      <c r="H806" s="18"/>
      <c r="I806" s="19"/>
      <c r="J806" s="19"/>
    </row>
    <row r="807" spans="1:10" x14ac:dyDescent="0.25">
      <c r="A807" s="4"/>
      <c r="B807" s="19"/>
      <c r="C807" s="19"/>
      <c r="D807" s="74"/>
      <c r="E807" s="18"/>
      <c r="F807" s="9"/>
      <c r="G807" s="18"/>
      <c r="H807" s="18"/>
      <c r="I807" s="19"/>
      <c r="J807" s="19"/>
    </row>
    <row r="808" spans="1:10" x14ac:dyDescent="0.25">
      <c r="A808" s="4"/>
      <c r="B808" s="19"/>
      <c r="C808" s="19"/>
      <c r="D808" s="74"/>
      <c r="E808" s="18"/>
      <c r="F808" s="9"/>
      <c r="G808" s="18"/>
      <c r="H808" s="18"/>
      <c r="I808" s="19"/>
      <c r="J808" s="19"/>
    </row>
    <row r="809" spans="1:10" x14ac:dyDescent="0.25">
      <c r="A809" s="4"/>
      <c r="B809" s="19"/>
      <c r="C809" s="19"/>
      <c r="D809" s="74"/>
      <c r="E809" s="18"/>
      <c r="F809" s="9"/>
      <c r="G809" s="18"/>
      <c r="H809" s="18"/>
      <c r="I809" s="19"/>
      <c r="J809" s="19"/>
    </row>
    <row r="810" spans="1:10" x14ac:dyDescent="0.25">
      <c r="A810" s="4"/>
      <c r="B810" s="19"/>
      <c r="C810" s="19"/>
      <c r="D810" s="74"/>
      <c r="E810" s="18"/>
      <c r="F810" s="9"/>
      <c r="G810" s="18"/>
      <c r="H810" s="18"/>
      <c r="I810" s="19"/>
      <c r="J810" s="19"/>
    </row>
    <row r="811" spans="1:10" x14ac:dyDescent="0.25">
      <c r="A811" s="4"/>
      <c r="B811" s="19"/>
      <c r="C811" s="19"/>
      <c r="D811" s="74"/>
      <c r="E811" s="18"/>
      <c r="F811" s="9"/>
      <c r="G811" s="18"/>
      <c r="H811" s="18"/>
      <c r="I811" s="19"/>
      <c r="J811" s="19"/>
    </row>
    <row r="812" spans="1:10" x14ac:dyDescent="0.25">
      <c r="A812" s="4"/>
      <c r="B812" s="19"/>
      <c r="C812" s="19"/>
      <c r="D812" s="74"/>
      <c r="E812" s="18"/>
      <c r="F812" s="9"/>
      <c r="G812" s="18"/>
      <c r="H812" s="18"/>
      <c r="I812" s="19"/>
      <c r="J812" s="19"/>
    </row>
    <row r="813" spans="1:10" x14ac:dyDescent="0.25">
      <c r="A813" s="4"/>
      <c r="B813" s="19"/>
      <c r="C813" s="19"/>
      <c r="D813" s="74"/>
      <c r="E813" s="18"/>
      <c r="F813" s="9"/>
      <c r="G813" s="18"/>
      <c r="H813" s="18"/>
      <c r="I813" s="19"/>
      <c r="J813" s="19"/>
    </row>
    <row r="814" spans="1:10" x14ac:dyDescent="0.25">
      <c r="A814" s="4"/>
      <c r="B814" s="19"/>
      <c r="C814" s="19"/>
      <c r="D814" s="74"/>
      <c r="E814" s="18"/>
      <c r="F814" s="9"/>
      <c r="G814" s="18"/>
      <c r="H814" s="18"/>
      <c r="I814" s="19"/>
      <c r="J814" s="19"/>
    </row>
    <row r="815" spans="1:10" x14ac:dyDescent="0.25">
      <c r="A815" s="4"/>
      <c r="B815" s="19"/>
      <c r="C815" s="19"/>
      <c r="D815" s="74"/>
      <c r="E815" s="18"/>
      <c r="F815" s="9"/>
      <c r="G815" s="18"/>
      <c r="H815" s="18"/>
      <c r="I815" s="19"/>
      <c r="J815" s="19"/>
    </row>
    <row r="816" spans="1:10" x14ac:dyDescent="0.25">
      <c r="A816" s="4"/>
      <c r="B816" s="19"/>
      <c r="C816" s="19"/>
      <c r="D816" s="74"/>
      <c r="E816" s="18"/>
      <c r="F816" s="9"/>
      <c r="G816" s="18"/>
      <c r="H816" s="18"/>
      <c r="I816" s="19"/>
      <c r="J816" s="19"/>
    </row>
    <row r="817" spans="1:10" x14ac:dyDescent="0.25">
      <c r="A817" s="4"/>
      <c r="B817" s="19"/>
      <c r="C817" s="19"/>
      <c r="D817" s="74"/>
      <c r="E817" s="18"/>
      <c r="F817" s="9"/>
      <c r="G817" s="18"/>
      <c r="H817" s="18"/>
      <c r="I817" s="19"/>
      <c r="J817" s="19"/>
    </row>
    <row r="818" spans="1:10" x14ac:dyDescent="0.25">
      <c r="A818" s="4"/>
      <c r="B818" s="19"/>
      <c r="C818" s="19"/>
      <c r="D818" s="74"/>
      <c r="E818" s="18"/>
      <c r="F818" s="9"/>
      <c r="G818" s="18"/>
      <c r="H818" s="18"/>
      <c r="I818" s="19"/>
      <c r="J818" s="19"/>
    </row>
    <row r="819" spans="1:10" x14ac:dyDescent="0.25">
      <c r="A819" s="4"/>
      <c r="B819" s="19"/>
      <c r="C819" s="19"/>
      <c r="D819" s="74"/>
      <c r="E819" s="18"/>
      <c r="F819" s="9"/>
      <c r="G819" s="18"/>
      <c r="H819" s="18"/>
      <c r="I819" s="19"/>
      <c r="J819" s="19"/>
    </row>
    <row r="820" spans="1:10" x14ac:dyDescent="0.25">
      <c r="A820" s="4"/>
      <c r="B820" s="19"/>
      <c r="C820" s="19"/>
      <c r="D820" s="74"/>
      <c r="E820" s="18"/>
      <c r="F820" s="9"/>
      <c r="G820" s="18"/>
      <c r="H820" s="18"/>
      <c r="I820" s="19"/>
      <c r="J820" s="19"/>
    </row>
    <row r="821" spans="1:10" x14ac:dyDescent="0.25">
      <c r="A821" s="4"/>
      <c r="B821" s="19"/>
      <c r="C821" s="19"/>
      <c r="D821" s="74"/>
      <c r="E821" s="18"/>
      <c r="F821" s="9"/>
      <c r="G821" s="18"/>
      <c r="H821" s="18"/>
      <c r="I821" s="19"/>
      <c r="J821" s="19"/>
    </row>
    <row r="822" spans="1:10" x14ac:dyDescent="0.25">
      <c r="A822" s="4"/>
      <c r="B822" s="19"/>
      <c r="C822" s="19"/>
      <c r="D822" s="74"/>
      <c r="E822" s="18"/>
      <c r="F822" s="9"/>
      <c r="G822" s="18"/>
      <c r="H822" s="18"/>
      <c r="I822" s="19"/>
      <c r="J822" s="19"/>
    </row>
    <row r="823" spans="1:10" x14ac:dyDescent="0.25">
      <c r="A823" s="4"/>
      <c r="B823" s="19"/>
      <c r="C823" s="19"/>
      <c r="D823" s="74"/>
      <c r="E823" s="18"/>
      <c r="F823" s="9"/>
      <c r="G823" s="18"/>
      <c r="H823" s="18"/>
      <c r="I823" s="19"/>
      <c r="J823" s="19"/>
    </row>
    <row r="824" spans="1:10" x14ac:dyDescent="0.25">
      <c r="A824" s="4"/>
      <c r="B824" s="19"/>
      <c r="C824" s="19"/>
      <c r="D824" s="74"/>
      <c r="E824" s="18"/>
      <c r="F824" s="9"/>
      <c r="G824" s="18"/>
      <c r="H824" s="18"/>
      <c r="I824" s="19"/>
      <c r="J824" s="19"/>
    </row>
    <row r="825" spans="1:10" x14ac:dyDescent="0.25">
      <c r="A825" s="4"/>
      <c r="B825" s="19"/>
      <c r="C825" s="19"/>
      <c r="D825" s="74"/>
      <c r="E825" s="18"/>
      <c r="F825" s="9"/>
      <c r="G825" s="18"/>
      <c r="H825" s="18"/>
      <c r="I825" s="19"/>
      <c r="J825" s="19"/>
    </row>
    <row r="826" spans="1:10" x14ac:dyDescent="0.25">
      <c r="A826" s="4"/>
      <c r="B826" s="19"/>
      <c r="C826" s="19"/>
      <c r="D826" s="74"/>
      <c r="E826" s="18"/>
      <c r="F826" s="9"/>
      <c r="G826" s="18"/>
      <c r="H826" s="18"/>
      <c r="I826" s="19"/>
      <c r="J826" s="19"/>
    </row>
    <row r="827" spans="1:10" x14ac:dyDescent="0.25">
      <c r="A827" s="4"/>
      <c r="B827" s="19"/>
      <c r="C827" s="19"/>
      <c r="D827" s="74"/>
      <c r="E827" s="18"/>
      <c r="F827" s="9"/>
      <c r="G827" s="18"/>
      <c r="H827" s="18"/>
      <c r="I827" s="19"/>
      <c r="J827" s="19"/>
    </row>
    <row r="828" spans="1:10" x14ac:dyDescent="0.25">
      <c r="A828" s="4"/>
      <c r="B828" s="19"/>
      <c r="C828" s="19"/>
      <c r="D828" s="74"/>
      <c r="E828" s="18"/>
      <c r="F828" s="9"/>
      <c r="G828" s="18"/>
      <c r="H828" s="18"/>
      <c r="I828" s="19"/>
      <c r="J828" s="19"/>
    </row>
    <row r="829" spans="1:10" x14ac:dyDescent="0.25">
      <c r="A829" s="4"/>
      <c r="B829" s="19"/>
      <c r="C829" s="19"/>
      <c r="D829" s="74"/>
      <c r="E829" s="18"/>
      <c r="F829" s="9"/>
      <c r="G829" s="18"/>
      <c r="H829" s="18"/>
      <c r="I829" s="19"/>
      <c r="J829" s="19"/>
    </row>
    <row r="830" spans="1:10" x14ac:dyDescent="0.25">
      <c r="A830" s="4"/>
      <c r="B830" s="19"/>
      <c r="C830" s="19"/>
      <c r="D830" s="74"/>
      <c r="E830" s="18"/>
      <c r="F830" s="9"/>
      <c r="G830" s="18"/>
      <c r="H830" s="18"/>
      <c r="I830" s="19"/>
      <c r="J830" s="19"/>
    </row>
    <row r="831" spans="1:10" x14ac:dyDescent="0.25">
      <c r="A831" s="4"/>
      <c r="B831" s="19"/>
      <c r="C831" s="19"/>
      <c r="D831" s="74"/>
      <c r="E831" s="18"/>
      <c r="F831" s="9"/>
      <c r="G831" s="18"/>
      <c r="H831" s="18"/>
      <c r="I831" s="19"/>
      <c r="J831" s="19"/>
    </row>
    <row r="832" spans="1:10" x14ac:dyDescent="0.25">
      <c r="A832" s="4"/>
      <c r="B832" s="19"/>
      <c r="C832" s="19"/>
      <c r="D832" s="74"/>
      <c r="E832" s="18"/>
      <c r="F832" s="9"/>
      <c r="G832" s="18"/>
      <c r="H832" s="18"/>
      <c r="I832" s="19"/>
      <c r="J832" s="19"/>
    </row>
    <row r="833" spans="1:10" x14ac:dyDescent="0.25">
      <c r="A833" s="4"/>
      <c r="B833" s="19"/>
      <c r="C833" s="19"/>
      <c r="D833" s="74"/>
      <c r="E833" s="18"/>
      <c r="F833" s="9"/>
      <c r="G833" s="18"/>
      <c r="H833" s="18"/>
      <c r="I833" s="19"/>
      <c r="J833" s="19"/>
    </row>
    <row r="834" spans="1:10" x14ac:dyDescent="0.25">
      <c r="A834" s="4"/>
      <c r="B834" s="19"/>
      <c r="C834" s="19"/>
      <c r="D834" s="74"/>
      <c r="E834" s="18"/>
      <c r="F834" s="9"/>
      <c r="G834" s="18"/>
      <c r="H834" s="18"/>
      <c r="I834" s="19"/>
      <c r="J834" s="19"/>
    </row>
    <row r="835" spans="1:10" x14ac:dyDescent="0.25">
      <c r="A835" s="4"/>
      <c r="B835" s="19"/>
      <c r="C835" s="19"/>
      <c r="D835" s="74"/>
      <c r="E835" s="18"/>
      <c r="F835" s="9"/>
      <c r="G835" s="18"/>
      <c r="H835" s="18"/>
      <c r="I835" s="19"/>
      <c r="J835" s="19"/>
    </row>
    <row r="836" spans="1:10" x14ac:dyDescent="0.25">
      <c r="A836" s="4"/>
      <c r="B836" s="19"/>
      <c r="C836" s="19"/>
      <c r="D836" s="74"/>
      <c r="E836" s="18"/>
      <c r="F836" s="9"/>
      <c r="G836" s="18"/>
      <c r="H836" s="18"/>
      <c r="I836" s="19"/>
      <c r="J836" s="19"/>
    </row>
    <row r="837" spans="1:10" x14ac:dyDescent="0.25">
      <c r="A837" s="4"/>
      <c r="B837" s="19"/>
      <c r="C837" s="19"/>
      <c r="D837" s="74"/>
      <c r="E837" s="18"/>
      <c r="F837" s="9"/>
      <c r="G837" s="18"/>
      <c r="H837" s="18"/>
      <c r="I837" s="19"/>
      <c r="J837" s="19"/>
    </row>
    <row r="838" spans="1:10" x14ac:dyDescent="0.25">
      <c r="A838" s="4"/>
      <c r="B838" s="19"/>
      <c r="C838" s="19"/>
      <c r="D838" s="74"/>
      <c r="E838" s="18"/>
      <c r="F838" s="9"/>
      <c r="G838" s="18"/>
      <c r="H838" s="18"/>
      <c r="I838" s="19"/>
      <c r="J838" s="19"/>
    </row>
    <row r="839" spans="1:10" x14ac:dyDescent="0.25">
      <c r="A839" s="4"/>
      <c r="B839" s="19"/>
      <c r="C839" s="19"/>
      <c r="D839" s="74"/>
      <c r="E839" s="18"/>
      <c r="F839" s="9"/>
      <c r="G839" s="18"/>
      <c r="H839" s="18"/>
      <c r="I839" s="19"/>
      <c r="J839" s="19"/>
    </row>
    <row r="840" spans="1:10" x14ac:dyDescent="0.25">
      <c r="A840" s="4"/>
      <c r="B840" s="19"/>
      <c r="C840" s="19"/>
      <c r="D840" s="74"/>
      <c r="E840" s="18"/>
      <c r="F840" s="9"/>
      <c r="G840" s="18"/>
      <c r="H840" s="18"/>
      <c r="I840" s="19"/>
      <c r="J840" s="19"/>
    </row>
    <row r="841" spans="1:10" x14ac:dyDescent="0.25">
      <c r="A841" s="4"/>
      <c r="B841" s="19"/>
      <c r="C841" s="19"/>
      <c r="D841" s="74"/>
      <c r="E841" s="18"/>
      <c r="F841" s="9"/>
      <c r="G841" s="18"/>
      <c r="H841" s="18"/>
      <c r="I841" s="19"/>
      <c r="J841" s="19"/>
    </row>
    <row r="842" spans="1:10" x14ac:dyDescent="0.25">
      <c r="A842" s="4"/>
      <c r="B842" s="19"/>
      <c r="C842" s="19"/>
      <c r="D842" s="74"/>
      <c r="E842" s="18"/>
      <c r="F842" s="9"/>
      <c r="G842" s="18"/>
      <c r="H842" s="18"/>
      <c r="I842" s="19"/>
      <c r="J842" s="19"/>
    </row>
    <row r="843" spans="1:10" x14ac:dyDescent="0.25">
      <c r="A843" s="4"/>
      <c r="B843" s="19"/>
      <c r="C843" s="19"/>
      <c r="D843" s="74"/>
      <c r="E843" s="18"/>
      <c r="F843" s="9"/>
      <c r="G843" s="18"/>
      <c r="H843" s="18"/>
      <c r="I843" s="19"/>
      <c r="J843" s="19"/>
    </row>
    <row r="844" spans="1:10" x14ac:dyDescent="0.25">
      <c r="A844" s="4"/>
      <c r="B844" s="19"/>
      <c r="C844" s="19"/>
      <c r="D844" s="74"/>
      <c r="E844" s="18"/>
      <c r="F844" s="9"/>
      <c r="G844" s="18"/>
      <c r="H844" s="18"/>
      <c r="I844" s="19"/>
      <c r="J844" s="19"/>
    </row>
    <row r="845" spans="1:10" x14ac:dyDescent="0.25">
      <c r="A845" s="4"/>
      <c r="B845" s="19"/>
      <c r="C845" s="19"/>
      <c r="D845" s="74"/>
      <c r="E845" s="18"/>
      <c r="F845" s="9"/>
      <c r="G845" s="18"/>
      <c r="H845" s="18"/>
      <c r="I845" s="19"/>
      <c r="J845" s="19"/>
    </row>
    <row r="846" spans="1:10" x14ac:dyDescent="0.25">
      <c r="A846" s="4"/>
      <c r="B846" s="19"/>
      <c r="C846" s="19"/>
      <c r="D846" s="74"/>
      <c r="E846" s="18"/>
      <c r="F846" s="9"/>
      <c r="G846" s="18"/>
      <c r="H846" s="18"/>
      <c r="I846" s="19"/>
      <c r="J846" s="19"/>
    </row>
    <row r="847" spans="1:10" x14ac:dyDescent="0.25">
      <c r="A847" s="4"/>
      <c r="B847" s="19"/>
      <c r="C847" s="19"/>
      <c r="D847" s="74"/>
      <c r="E847" s="18"/>
      <c r="F847" s="9"/>
      <c r="G847" s="18"/>
      <c r="H847" s="18"/>
      <c r="I847" s="19"/>
      <c r="J847" s="19"/>
    </row>
    <row r="848" spans="1:10" x14ac:dyDescent="0.25">
      <c r="A848" s="4"/>
      <c r="B848" s="19"/>
      <c r="C848" s="19"/>
      <c r="D848" s="74"/>
      <c r="E848" s="18"/>
      <c r="F848" s="9"/>
      <c r="G848" s="18"/>
      <c r="H848" s="18"/>
      <c r="I848" s="19"/>
      <c r="J848" s="19"/>
    </row>
    <row r="849" spans="1:10" x14ac:dyDescent="0.25">
      <c r="A849" s="4"/>
      <c r="B849" s="19"/>
      <c r="C849" s="19"/>
      <c r="D849" s="74"/>
      <c r="E849" s="18"/>
      <c r="F849" s="9"/>
      <c r="G849" s="18"/>
      <c r="H849" s="18"/>
      <c r="I849" s="19"/>
      <c r="J849" s="19"/>
    </row>
    <row r="850" spans="1:10" x14ac:dyDescent="0.25">
      <c r="A850" s="4"/>
      <c r="B850" s="19"/>
      <c r="C850" s="19"/>
      <c r="D850" s="74"/>
      <c r="E850" s="18"/>
      <c r="F850" s="9"/>
      <c r="G850" s="18"/>
      <c r="H850" s="18"/>
      <c r="I850" s="19"/>
      <c r="J850" s="19"/>
    </row>
    <row r="851" spans="1:10" x14ac:dyDescent="0.25">
      <c r="A851" s="4"/>
      <c r="B851" s="19"/>
      <c r="C851" s="19"/>
      <c r="D851" s="74"/>
      <c r="E851" s="18"/>
      <c r="F851" s="9"/>
      <c r="G851" s="18"/>
      <c r="H851" s="18"/>
      <c r="I851" s="19"/>
      <c r="J851" s="19"/>
    </row>
    <row r="852" spans="1:10" x14ac:dyDescent="0.25">
      <c r="A852" s="4"/>
      <c r="B852" s="19"/>
      <c r="C852" s="19"/>
      <c r="D852" s="74"/>
      <c r="E852" s="18"/>
      <c r="F852" s="9"/>
      <c r="G852" s="18"/>
      <c r="H852" s="18"/>
      <c r="I852" s="19"/>
      <c r="J852" s="19"/>
    </row>
    <row r="853" spans="1:10" x14ac:dyDescent="0.25">
      <c r="A853" s="4"/>
      <c r="B853" s="19"/>
      <c r="C853" s="19"/>
      <c r="D853" s="74"/>
      <c r="E853" s="18"/>
      <c r="F853" s="9"/>
      <c r="G853" s="18"/>
      <c r="H853" s="18"/>
      <c r="I853" s="19"/>
      <c r="J853" s="19"/>
    </row>
    <row r="854" spans="1:10" x14ac:dyDescent="0.25">
      <c r="A854" s="4"/>
      <c r="B854" s="19"/>
      <c r="C854" s="19"/>
      <c r="D854" s="74"/>
      <c r="E854" s="18"/>
      <c r="F854" s="9"/>
      <c r="G854" s="18"/>
      <c r="H854" s="18"/>
      <c r="I854" s="19"/>
      <c r="J854" s="19"/>
    </row>
    <row r="855" spans="1:10" x14ac:dyDescent="0.25">
      <c r="A855" s="4"/>
      <c r="B855" s="19"/>
      <c r="C855" s="19"/>
      <c r="D855" s="74"/>
      <c r="E855" s="18"/>
      <c r="F855" s="9"/>
      <c r="G855" s="18"/>
      <c r="H855" s="18"/>
      <c r="I855" s="19"/>
      <c r="J855" s="19"/>
    </row>
    <row r="856" spans="1:10" x14ac:dyDescent="0.25">
      <c r="A856" s="4"/>
      <c r="B856" s="19"/>
      <c r="C856" s="19"/>
      <c r="D856" s="74"/>
      <c r="E856" s="18"/>
      <c r="F856" s="9"/>
      <c r="G856" s="18"/>
      <c r="H856" s="18"/>
      <c r="I856" s="19"/>
      <c r="J856" s="19"/>
    </row>
    <row r="857" spans="1:10" x14ac:dyDescent="0.25">
      <c r="A857" s="4"/>
      <c r="B857" s="19"/>
      <c r="C857" s="19"/>
      <c r="D857" s="74"/>
      <c r="E857" s="18"/>
      <c r="F857" s="9"/>
      <c r="G857" s="18"/>
      <c r="H857" s="18"/>
      <c r="I857" s="19"/>
      <c r="J857" s="19"/>
    </row>
    <row r="858" spans="1:10" x14ac:dyDescent="0.25">
      <c r="A858" s="4"/>
      <c r="B858" s="19"/>
      <c r="C858" s="19"/>
      <c r="D858" s="74"/>
      <c r="E858" s="18"/>
      <c r="F858" s="9"/>
      <c r="G858" s="18"/>
      <c r="H858" s="18"/>
      <c r="I858" s="19"/>
      <c r="J858" s="19"/>
    </row>
    <row r="859" spans="1:10" x14ac:dyDescent="0.25">
      <c r="A859" s="4"/>
      <c r="B859" s="19"/>
      <c r="C859" s="19"/>
      <c r="D859" s="74"/>
      <c r="E859" s="18"/>
      <c r="F859" s="9"/>
      <c r="G859" s="18"/>
      <c r="H859" s="18"/>
      <c r="I859" s="19"/>
      <c r="J859" s="19"/>
    </row>
    <row r="860" spans="1:10" x14ac:dyDescent="0.25">
      <c r="A860" s="4"/>
      <c r="B860" s="19"/>
      <c r="C860" s="19"/>
      <c r="D860" s="74"/>
      <c r="E860" s="18"/>
      <c r="F860" s="9"/>
      <c r="G860" s="18"/>
      <c r="H860" s="18"/>
      <c r="I860" s="19"/>
      <c r="J860" s="19"/>
    </row>
    <row r="861" spans="1:10" x14ac:dyDescent="0.25">
      <c r="A861" s="4"/>
      <c r="B861" s="19"/>
      <c r="C861" s="19"/>
      <c r="D861" s="74"/>
      <c r="E861" s="18"/>
      <c r="F861" s="9"/>
      <c r="G861" s="18"/>
      <c r="H861" s="18"/>
      <c r="I861" s="19"/>
      <c r="J861" s="19"/>
    </row>
    <row r="862" spans="1:10" x14ac:dyDescent="0.25">
      <c r="A862" s="4"/>
      <c r="B862" s="19"/>
      <c r="C862" s="19"/>
      <c r="D862" s="74"/>
      <c r="E862" s="18"/>
      <c r="F862" s="9"/>
      <c r="G862" s="18"/>
      <c r="H862" s="18"/>
      <c r="I862" s="19"/>
      <c r="J862" s="19"/>
    </row>
    <row r="863" spans="1:10" x14ac:dyDescent="0.25">
      <c r="A863" s="4"/>
      <c r="B863" s="19"/>
      <c r="C863" s="19"/>
      <c r="D863" s="74"/>
      <c r="E863" s="18"/>
      <c r="F863" s="9"/>
      <c r="G863" s="18"/>
      <c r="H863" s="18"/>
      <c r="I863" s="19"/>
      <c r="J863" s="19"/>
    </row>
    <row r="864" spans="1:10" x14ac:dyDescent="0.25">
      <c r="A864" s="4"/>
      <c r="B864" s="19"/>
      <c r="C864" s="19"/>
      <c r="D864" s="74"/>
      <c r="E864" s="18"/>
      <c r="F864" s="9"/>
      <c r="G864" s="18"/>
      <c r="H864" s="18"/>
      <c r="I864" s="19"/>
      <c r="J864" s="19"/>
    </row>
    <row r="865" spans="1:10" x14ac:dyDescent="0.25">
      <c r="A865" s="4"/>
      <c r="B865" s="19"/>
      <c r="C865" s="19"/>
      <c r="D865" s="74"/>
      <c r="E865" s="18"/>
      <c r="F865" s="9"/>
      <c r="G865" s="18"/>
      <c r="H865" s="18"/>
      <c r="I865" s="19"/>
      <c r="J865" s="19"/>
    </row>
    <row r="866" spans="1:10" x14ac:dyDescent="0.25">
      <c r="A866" s="4"/>
      <c r="B866" s="19"/>
      <c r="C866" s="19"/>
      <c r="D866" s="74"/>
      <c r="E866" s="18"/>
      <c r="F866" s="9"/>
      <c r="G866" s="18"/>
      <c r="H866" s="18"/>
      <c r="I866" s="19"/>
      <c r="J866" s="19"/>
    </row>
    <row r="867" spans="1:10" x14ac:dyDescent="0.25">
      <c r="A867" s="4"/>
      <c r="B867" s="19"/>
      <c r="C867" s="19"/>
      <c r="D867" s="74"/>
      <c r="E867" s="18"/>
      <c r="F867" s="9"/>
      <c r="G867" s="18"/>
      <c r="H867" s="18"/>
      <c r="I867" s="19"/>
      <c r="J867" s="19"/>
    </row>
    <row r="868" spans="1:10" x14ac:dyDescent="0.25">
      <c r="A868" s="4"/>
      <c r="B868" s="19"/>
      <c r="C868" s="19"/>
      <c r="D868" s="74"/>
      <c r="E868" s="18"/>
      <c r="F868" s="9"/>
      <c r="G868" s="18"/>
      <c r="H868" s="18"/>
      <c r="I868" s="19"/>
      <c r="J868" s="19"/>
    </row>
    <row r="869" spans="1:10" x14ac:dyDescent="0.25">
      <c r="A869" s="4"/>
      <c r="B869" s="19"/>
      <c r="C869" s="19"/>
      <c r="D869" s="74"/>
      <c r="E869" s="18"/>
      <c r="F869" s="9"/>
      <c r="G869" s="18"/>
      <c r="H869" s="18"/>
      <c r="I869" s="19"/>
      <c r="J869" s="19"/>
    </row>
    <row r="870" spans="1:10" x14ac:dyDescent="0.25">
      <c r="A870" s="4"/>
      <c r="B870" s="19"/>
      <c r="C870" s="19"/>
      <c r="D870" s="74"/>
      <c r="E870" s="18"/>
      <c r="F870" s="9"/>
      <c r="G870" s="18"/>
      <c r="H870" s="18"/>
      <c r="I870" s="19"/>
      <c r="J870" s="19"/>
    </row>
    <row r="871" spans="1:10" x14ac:dyDescent="0.25">
      <c r="A871" s="4"/>
      <c r="B871" s="19"/>
      <c r="C871" s="19"/>
      <c r="D871" s="74"/>
      <c r="E871" s="18"/>
      <c r="F871" s="9"/>
      <c r="G871" s="18"/>
      <c r="H871" s="18"/>
      <c r="I871" s="19"/>
      <c r="J871" s="19"/>
    </row>
    <row r="872" spans="1:10" x14ac:dyDescent="0.25">
      <c r="A872" s="4"/>
      <c r="B872" s="19"/>
      <c r="C872" s="19"/>
      <c r="D872" s="74"/>
      <c r="E872" s="18"/>
      <c r="F872" s="9"/>
      <c r="G872" s="18"/>
      <c r="H872" s="18"/>
      <c r="I872" s="19"/>
      <c r="J872" s="19"/>
    </row>
    <row r="873" spans="1:10" x14ac:dyDescent="0.25">
      <c r="A873" s="4"/>
      <c r="B873" s="19"/>
      <c r="C873" s="19"/>
      <c r="D873" s="74"/>
      <c r="E873" s="18"/>
      <c r="F873" s="9"/>
      <c r="G873" s="18"/>
      <c r="H873" s="18"/>
      <c r="I873" s="19"/>
      <c r="J873" s="19"/>
    </row>
    <row r="874" spans="1:10" x14ac:dyDescent="0.25">
      <c r="A874" s="4"/>
      <c r="B874" s="19"/>
      <c r="C874" s="19"/>
      <c r="D874" s="74"/>
      <c r="E874" s="18"/>
      <c r="F874" s="9"/>
      <c r="G874" s="18"/>
      <c r="H874" s="18"/>
      <c r="I874" s="19"/>
      <c r="J874" s="19"/>
    </row>
    <row r="875" spans="1:10" x14ac:dyDescent="0.25">
      <c r="A875" s="4"/>
      <c r="B875" s="19"/>
      <c r="C875" s="19"/>
      <c r="D875" s="74"/>
      <c r="E875" s="18"/>
      <c r="F875" s="9"/>
      <c r="G875" s="18"/>
      <c r="H875" s="18"/>
      <c r="I875" s="19"/>
      <c r="J875" s="19"/>
    </row>
    <row r="876" spans="1:10" x14ac:dyDescent="0.25">
      <c r="A876" s="4"/>
      <c r="B876" s="19"/>
      <c r="C876" s="19"/>
      <c r="D876" s="74"/>
      <c r="E876" s="18"/>
      <c r="F876" s="9"/>
      <c r="G876" s="18"/>
      <c r="H876" s="18"/>
      <c r="I876" s="19"/>
      <c r="J876" s="19"/>
    </row>
    <row r="877" spans="1:10" x14ac:dyDescent="0.25">
      <c r="A877" s="4"/>
      <c r="B877" s="19"/>
      <c r="C877" s="19"/>
      <c r="D877" s="74"/>
      <c r="E877" s="18"/>
      <c r="F877" s="9"/>
      <c r="G877" s="18"/>
      <c r="H877" s="18"/>
      <c r="I877" s="19"/>
      <c r="J877" s="19"/>
    </row>
    <row r="878" spans="1:10" x14ac:dyDescent="0.25">
      <c r="A878" s="4"/>
      <c r="B878" s="19"/>
      <c r="C878" s="19"/>
      <c r="D878" s="74"/>
      <c r="E878" s="18"/>
      <c r="F878" s="9"/>
      <c r="G878" s="18"/>
      <c r="H878" s="18"/>
      <c r="I878" s="19"/>
      <c r="J878" s="19"/>
    </row>
    <row r="879" spans="1:10" x14ac:dyDescent="0.25">
      <c r="A879" s="4"/>
      <c r="B879" s="19"/>
      <c r="C879" s="19"/>
      <c r="D879" s="74"/>
      <c r="E879" s="18"/>
      <c r="F879" s="9"/>
      <c r="G879" s="18"/>
      <c r="H879" s="18"/>
      <c r="I879" s="19"/>
      <c r="J879" s="19"/>
    </row>
    <row r="880" spans="1:10" x14ac:dyDescent="0.25">
      <c r="A880" s="4"/>
      <c r="B880" s="19"/>
      <c r="C880" s="19"/>
      <c r="D880" s="74"/>
      <c r="E880" s="18"/>
      <c r="F880" s="9"/>
      <c r="G880" s="18"/>
      <c r="H880" s="18"/>
      <c r="I880" s="19"/>
      <c r="J880" s="19"/>
    </row>
    <row r="881" spans="1:10" x14ac:dyDescent="0.25">
      <c r="A881" s="4"/>
      <c r="B881" s="19"/>
      <c r="C881" s="19"/>
      <c r="D881" s="74"/>
      <c r="E881" s="18"/>
      <c r="F881" s="9"/>
      <c r="G881" s="18"/>
      <c r="H881" s="18"/>
      <c r="I881" s="19"/>
      <c r="J881" s="19"/>
    </row>
    <row r="882" spans="1:10" x14ac:dyDescent="0.25">
      <c r="A882" s="4"/>
      <c r="B882" s="19"/>
      <c r="C882" s="19"/>
      <c r="D882" s="74"/>
      <c r="E882" s="18"/>
      <c r="F882" s="9"/>
      <c r="G882" s="18"/>
      <c r="H882" s="18"/>
      <c r="I882" s="19"/>
      <c r="J882" s="19"/>
    </row>
    <row r="883" spans="1:10" x14ac:dyDescent="0.25">
      <c r="A883" s="4"/>
      <c r="B883" s="19"/>
      <c r="C883" s="19"/>
      <c r="D883" s="74"/>
      <c r="E883" s="18"/>
      <c r="F883" s="9"/>
      <c r="G883" s="18"/>
      <c r="H883" s="18"/>
      <c r="I883" s="19"/>
      <c r="J883" s="19"/>
    </row>
    <row r="884" spans="1:10" x14ac:dyDescent="0.25">
      <c r="A884" s="4"/>
      <c r="B884" s="19"/>
      <c r="C884" s="19"/>
      <c r="D884" s="74"/>
      <c r="E884" s="18"/>
      <c r="F884" s="9"/>
      <c r="G884" s="18"/>
      <c r="H884" s="18"/>
      <c r="I884" s="19"/>
      <c r="J884" s="19"/>
    </row>
    <row r="885" spans="1:10" x14ac:dyDescent="0.25">
      <c r="A885" s="4"/>
      <c r="B885" s="19"/>
      <c r="C885" s="19"/>
      <c r="D885" s="74"/>
      <c r="E885" s="18"/>
      <c r="F885" s="9"/>
      <c r="G885" s="18"/>
      <c r="H885" s="18"/>
      <c r="I885" s="19"/>
      <c r="J885" s="19"/>
    </row>
    <row r="886" spans="1:10" x14ac:dyDescent="0.25">
      <c r="A886" s="4"/>
      <c r="B886" s="19"/>
      <c r="C886" s="19"/>
      <c r="D886" s="74"/>
      <c r="E886" s="18"/>
      <c r="F886" s="9"/>
      <c r="G886" s="18"/>
      <c r="H886" s="18"/>
      <c r="I886" s="19"/>
      <c r="J886" s="19"/>
    </row>
    <row r="887" spans="1:10" x14ac:dyDescent="0.25">
      <c r="A887" s="4"/>
      <c r="B887" s="19"/>
      <c r="C887" s="19"/>
      <c r="D887" s="74"/>
      <c r="E887" s="18"/>
      <c r="F887" s="9"/>
      <c r="G887" s="18"/>
      <c r="H887" s="18"/>
      <c r="I887" s="19"/>
      <c r="J887" s="19"/>
    </row>
    <row r="888" spans="1:10" x14ac:dyDescent="0.25">
      <c r="A888" s="4"/>
      <c r="B888" s="19"/>
      <c r="C888" s="19"/>
      <c r="D888" s="74"/>
      <c r="E888" s="18"/>
      <c r="F888" s="9"/>
      <c r="G888" s="18"/>
      <c r="H888" s="18"/>
      <c r="I888" s="19"/>
      <c r="J888" s="19"/>
    </row>
    <row r="889" spans="1:10" x14ac:dyDescent="0.25">
      <c r="A889" s="4"/>
      <c r="B889" s="19"/>
      <c r="C889" s="19"/>
      <c r="D889" s="74"/>
      <c r="E889" s="18"/>
      <c r="F889" s="9"/>
      <c r="G889" s="18"/>
      <c r="H889" s="18"/>
      <c r="I889" s="19"/>
      <c r="J889" s="19"/>
    </row>
    <row r="890" spans="1:10" x14ac:dyDescent="0.25">
      <c r="A890" s="4"/>
      <c r="B890" s="19"/>
      <c r="C890" s="19"/>
      <c r="D890" s="74"/>
      <c r="E890" s="18"/>
      <c r="F890" s="9"/>
      <c r="G890" s="18"/>
      <c r="H890" s="18"/>
      <c r="I890" s="19"/>
      <c r="J890" s="19"/>
    </row>
    <row r="891" spans="1:10" x14ac:dyDescent="0.25">
      <c r="A891" s="4"/>
      <c r="B891" s="19"/>
      <c r="C891" s="19"/>
      <c r="D891" s="74"/>
      <c r="E891" s="18"/>
      <c r="F891" s="9"/>
      <c r="G891" s="18"/>
      <c r="H891" s="18"/>
      <c r="I891" s="19"/>
      <c r="J891" s="19"/>
    </row>
    <row r="892" spans="1:10" x14ac:dyDescent="0.25">
      <c r="A892" s="4"/>
      <c r="B892" s="19"/>
      <c r="C892" s="19"/>
      <c r="D892" s="74"/>
      <c r="E892" s="18"/>
      <c r="F892" s="9"/>
      <c r="G892" s="18"/>
      <c r="H892" s="18"/>
      <c r="I892" s="19"/>
      <c r="J892" s="19"/>
    </row>
    <row r="893" spans="1:10" x14ac:dyDescent="0.25">
      <c r="A893" s="4"/>
      <c r="B893" s="19"/>
      <c r="C893" s="19"/>
      <c r="D893" s="74"/>
      <c r="E893" s="18"/>
      <c r="F893" s="9"/>
      <c r="G893" s="18"/>
      <c r="H893" s="18"/>
      <c r="I893" s="19"/>
      <c r="J893" s="19"/>
    </row>
    <row r="894" spans="1:10" x14ac:dyDescent="0.25">
      <c r="A894" s="4"/>
      <c r="B894" s="19"/>
      <c r="C894" s="19"/>
      <c r="D894" s="74"/>
      <c r="E894" s="18"/>
      <c r="F894" s="9"/>
      <c r="G894" s="18"/>
      <c r="H894" s="18"/>
      <c r="I894" s="19"/>
      <c r="J894" s="19"/>
    </row>
    <row r="895" spans="1:10" x14ac:dyDescent="0.25">
      <c r="A895" s="4"/>
      <c r="B895" s="19"/>
      <c r="C895" s="19"/>
      <c r="D895" s="74"/>
      <c r="E895" s="18"/>
      <c r="F895" s="9"/>
      <c r="G895" s="18"/>
      <c r="H895" s="18"/>
      <c r="I895" s="19"/>
      <c r="J895" s="19"/>
    </row>
    <row r="896" spans="1:10" x14ac:dyDescent="0.25">
      <c r="A896" s="4"/>
      <c r="B896" s="19"/>
      <c r="C896" s="19"/>
      <c r="D896" s="74"/>
      <c r="E896" s="18"/>
      <c r="F896" s="9"/>
      <c r="G896" s="18"/>
      <c r="H896" s="18"/>
      <c r="I896" s="19"/>
      <c r="J896" s="19"/>
    </row>
    <row r="897" spans="1:10" x14ac:dyDescent="0.25">
      <c r="A897" s="4"/>
      <c r="B897" s="19"/>
      <c r="C897" s="19"/>
      <c r="D897" s="74"/>
      <c r="E897" s="18"/>
      <c r="F897" s="9"/>
      <c r="G897" s="18"/>
      <c r="H897" s="18"/>
      <c r="I897" s="19"/>
      <c r="J897" s="19"/>
    </row>
    <row r="898" spans="1:10" x14ac:dyDescent="0.25">
      <c r="A898" s="4"/>
      <c r="B898" s="19"/>
      <c r="C898" s="19"/>
      <c r="D898" s="74"/>
      <c r="E898" s="18"/>
      <c r="F898" s="9"/>
      <c r="G898" s="18"/>
      <c r="H898" s="18"/>
      <c r="I898" s="19"/>
      <c r="J898" s="19"/>
    </row>
    <row r="899" spans="1:10" x14ac:dyDescent="0.25">
      <c r="A899" s="4"/>
      <c r="B899" s="19"/>
      <c r="C899" s="19"/>
      <c r="D899" s="74"/>
      <c r="E899" s="18"/>
      <c r="F899" s="9"/>
      <c r="G899" s="18"/>
      <c r="H899" s="18"/>
      <c r="I899" s="19"/>
      <c r="J899" s="19"/>
    </row>
    <row r="900" spans="1:10" x14ac:dyDescent="0.25">
      <c r="A900" s="4"/>
      <c r="B900" s="19"/>
      <c r="C900" s="19"/>
      <c r="D900" s="74"/>
      <c r="E900" s="18"/>
      <c r="F900" s="9"/>
      <c r="G900" s="18"/>
      <c r="H900" s="18"/>
      <c r="I900" s="19"/>
      <c r="J900" s="19"/>
    </row>
    <row r="901" spans="1:10" x14ac:dyDescent="0.25">
      <c r="A901" s="4"/>
      <c r="B901" s="19"/>
      <c r="C901" s="19"/>
      <c r="D901" s="74"/>
      <c r="E901" s="18"/>
      <c r="F901" s="9"/>
      <c r="G901" s="18"/>
      <c r="H901" s="18"/>
      <c r="I901" s="19"/>
      <c r="J901" s="19"/>
    </row>
    <row r="902" spans="1:10" x14ac:dyDescent="0.25">
      <c r="A902" s="4"/>
      <c r="B902" s="19"/>
      <c r="C902" s="19"/>
      <c r="D902" s="74"/>
      <c r="E902" s="18"/>
      <c r="F902" s="9"/>
      <c r="G902" s="18"/>
      <c r="H902" s="18"/>
      <c r="I902" s="19"/>
      <c r="J902" s="19"/>
    </row>
    <row r="903" spans="1:10" x14ac:dyDescent="0.25">
      <c r="A903" s="4"/>
      <c r="B903" s="19"/>
      <c r="C903" s="19"/>
      <c r="D903" s="74"/>
      <c r="E903" s="18"/>
      <c r="F903" s="9"/>
      <c r="G903" s="18"/>
      <c r="H903" s="18"/>
      <c r="I903" s="19"/>
      <c r="J903" s="19"/>
    </row>
    <row r="904" spans="1:10" x14ac:dyDescent="0.25">
      <c r="A904" s="4"/>
      <c r="B904" s="19"/>
      <c r="C904" s="19"/>
      <c r="D904" s="74"/>
      <c r="E904" s="18"/>
      <c r="F904" s="9"/>
      <c r="G904" s="18"/>
      <c r="H904" s="18"/>
      <c r="I904" s="19"/>
      <c r="J904" s="19"/>
    </row>
    <row r="905" spans="1:10" x14ac:dyDescent="0.25">
      <c r="A905" s="4"/>
      <c r="B905" s="19"/>
      <c r="C905" s="19"/>
      <c r="D905" s="74"/>
      <c r="E905" s="18"/>
      <c r="F905" s="9"/>
      <c r="G905" s="18"/>
      <c r="H905" s="18"/>
      <c r="I905" s="19"/>
      <c r="J905" s="19"/>
    </row>
    <row r="906" spans="1:10" x14ac:dyDescent="0.25">
      <c r="A906" s="4"/>
      <c r="B906" s="19"/>
      <c r="C906" s="19"/>
      <c r="D906" s="74"/>
      <c r="E906" s="18"/>
      <c r="F906" s="9"/>
      <c r="G906" s="18"/>
      <c r="H906" s="18"/>
      <c r="I906" s="19"/>
      <c r="J906" s="19"/>
    </row>
    <row r="907" spans="1:10" x14ac:dyDescent="0.25">
      <c r="A907" s="4"/>
      <c r="B907" s="19"/>
      <c r="C907" s="19"/>
      <c r="D907" s="74"/>
      <c r="E907" s="18"/>
      <c r="F907" s="9"/>
      <c r="G907" s="18"/>
      <c r="H907" s="18"/>
      <c r="I907" s="19"/>
      <c r="J907" s="19"/>
    </row>
    <row r="908" spans="1:10" x14ac:dyDescent="0.25">
      <c r="A908" s="4"/>
      <c r="B908" s="19"/>
      <c r="C908" s="19"/>
      <c r="D908" s="74"/>
      <c r="E908" s="18"/>
      <c r="F908" s="9"/>
      <c r="G908" s="18"/>
      <c r="H908" s="18"/>
      <c r="I908" s="19"/>
      <c r="J908" s="19"/>
    </row>
    <row r="909" spans="1:10" x14ac:dyDescent="0.25">
      <c r="A909" s="4"/>
      <c r="B909" s="19"/>
      <c r="C909" s="19"/>
      <c r="D909" s="74"/>
      <c r="E909" s="18"/>
      <c r="F909" s="9"/>
      <c r="G909" s="18"/>
      <c r="H909" s="18"/>
      <c r="I909" s="19"/>
      <c r="J909" s="19"/>
    </row>
    <row r="910" spans="1:10" x14ac:dyDescent="0.25">
      <c r="A910" s="4"/>
      <c r="B910" s="19"/>
      <c r="C910" s="19"/>
      <c r="D910" s="74"/>
      <c r="E910" s="18"/>
      <c r="F910" s="9"/>
      <c r="G910" s="18"/>
      <c r="H910" s="18"/>
      <c r="I910" s="19"/>
      <c r="J910" s="19"/>
    </row>
    <row r="911" spans="1:10" x14ac:dyDescent="0.25">
      <c r="A911" s="4"/>
      <c r="B911" s="19"/>
      <c r="C911" s="19"/>
      <c r="D911" s="74"/>
      <c r="E911" s="18"/>
      <c r="F911" s="9"/>
      <c r="G911" s="18"/>
      <c r="H911" s="18"/>
      <c r="I911" s="19"/>
      <c r="J911" s="19"/>
    </row>
    <row r="912" spans="1:10" x14ac:dyDescent="0.25">
      <c r="A912" s="4"/>
      <c r="B912" s="19"/>
      <c r="C912" s="19"/>
      <c r="D912" s="74"/>
      <c r="E912" s="18"/>
      <c r="F912" s="9"/>
      <c r="G912" s="18"/>
      <c r="H912" s="18"/>
      <c r="I912" s="19"/>
      <c r="J912" s="19"/>
    </row>
    <row r="913" spans="1:10" x14ac:dyDescent="0.25">
      <c r="A913" s="4"/>
      <c r="B913" s="19"/>
      <c r="C913" s="19"/>
      <c r="D913" s="74"/>
      <c r="E913" s="18"/>
      <c r="F913" s="9"/>
      <c r="G913" s="18"/>
      <c r="H913" s="18"/>
      <c r="I913" s="19"/>
      <c r="J913" s="19"/>
    </row>
    <row r="914" spans="1:10" x14ac:dyDescent="0.25">
      <c r="A914" s="4"/>
      <c r="B914" s="19"/>
      <c r="C914" s="19"/>
      <c r="D914" s="74"/>
      <c r="E914" s="18"/>
      <c r="F914" s="9"/>
      <c r="G914" s="18"/>
      <c r="H914" s="18"/>
      <c r="I914" s="19"/>
      <c r="J914" s="19"/>
    </row>
    <row r="915" spans="1:10" x14ac:dyDescent="0.25">
      <c r="A915" s="4"/>
      <c r="B915" s="19"/>
      <c r="C915" s="19"/>
      <c r="D915" s="74"/>
      <c r="E915" s="18"/>
      <c r="F915" s="9"/>
      <c r="G915" s="18"/>
      <c r="H915" s="18"/>
      <c r="I915" s="19"/>
      <c r="J915" s="19"/>
    </row>
    <row r="916" spans="1:10" x14ac:dyDescent="0.25">
      <c r="A916" s="4"/>
      <c r="B916" s="19"/>
      <c r="C916" s="19"/>
      <c r="D916" s="74"/>
      <c r="E916" s="18"/>
      <c r="F916" s="9"/>
      <c r="G916" s="18"/>
      <c r="H916" s="18"/>
      <c r="I916" s="19"/>
      <c r="J916" s="19"/>
    </row>
    <row r="917" spans="1:10" x14ac:dyDescent="0.25">
      <c r="A917" s="4"/>
      <c r="B917" s="19"/>
      <c r="C917" s="19"/>
      <c r="D917" s="74"/>
      <c r="E917" s="18"/>
      <c r="F917" s="9"/>
      <c r="G917" s="18"/>
      <c r="H917" s="18"/>
      <c r="I917" s="19"/>
      <c r="J917" s="19"/>
    </row>
    <row r="918" spans="1:10" x14ac:dyDescent="0.25">
      <c r="A918" s="4"/>
      <c r="B918" s="19"/>
      <c r="C918" s="19"/>
      <c r="D918" s="74"/>
      <c r="E918" s="18"/>
      <c r="F918" s="9"/>
      <c r="G918" s="18"/>
      <c r="H918" s="18"/>
      <c r="I918" s="19"/>
      <c r="J918" s="19"/>
    </row>
    <row r="919" spans="1:10" x14ac:dyDescent="0.25">
      <c r="A919" s="4"/>
      <c r="B919" s="19"/>
      <c r="C919" s="19"/>
      <c r="D919" s="74"/>
      <c r="E919" s="18"/>
      <c r="F919" s="9"/>
      <c r="G919" s="18"/>
      <c r="H919" s="18"/>
      <c r="I919" s="19"/>
      <c r="J919" s="19"/>
    </row>
    <row r="920" spans="1:10" x14ac:dyDescent="0.25">
      <c r="A920" s="4"/>
      <c r="B920" s="19"/>
      <c r="C920" s="19"/>
      <c r="D920" s="74"/>
      <c r="E920" s="18"/>
      <c r="F920" s="9"/>
      <c r="G920" s="18"/>
      <c r="H920" s="18"/>
      <c r="I920" s="19"/>
      <c r="J920" s="19"/>
    </row>
    <row r="921" spans="1:10" x14ac:dyDescent="0.25">
      <c r="A921" s="4"/>
      <c r="B921" s="19"/>
      <c r="C921" s="19"/>
      <c r="D921" s="74"/>
      <c r="E921" s="18"/>
      <c r="F921" s="9"/>
      <c r="G921" s="18"/>
      <c r="H921" s="18"/>
      <c r="I921" s="19"/>
      <c r="J921" s="19"/>
    </row>
    <row r="922" spans="1:10" x14ac:dyDescent="0.25">
      <c r="A922" s="4"/>
      <c r="B922" s="19"/>
      <c r="C922" s="19"/>
      <c r="D922" s="74"/>
      <c r="E922" s="18"/>
      <c r="F922" s="9"/>
      <c r="G922" s="18"/>
      <c r="H922" s="18"/>
      <c r="I922" s="19"/>
      <c r="J922" s="19"/>
    </row>
    <row r="923" spans="1:10" x14ac:dyDescent="0.25">
      <c r="A923" s="4"/>
      <c r="B923" s="19"/>
      <c r="C923" s="19"/>
      <c r="D923" s="74"/>
      <c r="E923" s="18"/>
      <c r="F923" s="9"/>
      <c r="G923" s="18"/>
      <c r="H923" s="18"/>
      <c r="I923" s="19"/>
      <c r="J923" s="19"/>
    </row>
    <row r="924" spans="1:10" x14ac:dyDescent="0.25">
      <c r="A924" s="4"/>
      <c r="B924" s="19"/>
      <c r="C924" s="19"/>
      <c r="D924" s="74"/>
      <c r="E924" s="18"/>
      <c r="F924" s="9"/>
      <c r="G924" s="18"/>
      <c r="H924" s="18"/>
      <c r="I924" s="19"/>
      <c r="J924" s="19"/>
    </row>
    <row r="925" spans="1:10" x14ac:dyDescent="0.25">
      <c r="A925" s="4"/>
      <c r="B925" s="19"/>
      <c r="C925" s="19"/>
      <c r="D925" s="74"/>
      <c r="E925" s="18"/>
      <c r="F925" s="9"/>
      <c r="G925" s="18"/>
      <c r="H925" s="18"/>
      <c r="I925" s="19"/>
      <c r="J925" s="19"/>
    </row>
    <row r="926" spans="1:10" x14ac:dyDescent="0.25">
      <c r="A926" s="4"/>
      <c r="B926" s="19"/>
      <c r="C926" s="19"/>
      <c r="D926" s="74"/>
      <c r="E926" s="18"/>
      <c r="F926" s="9"/>
      <c r="G926" s="18"/>
      <c r="H926" s="18"/>
      <c r="I926" s="19"/>
      <c r="J926" s="19"/>
    </row>
    <row r="927" spans="1:10" x14ac:dyDescent="0.25">
      <c r="A927" s="4"/>
      <c r="B927" s="19"/>
      <c r="C927" s="19"/>
      <c r="D927" s="74"/>
      <c r="E927" s="18"/>
      <c r="F927" s="9"/>
      <c r="G927" s="18"/>
      <c r="H927" s="18"/>
      <c r="I927" s="19"/>
      <c r="J927" s="19"/>
    </row>
    <row r="928" spans="1:10" x14ac:dyDescent="0.25">
      <c r="A928" s="4"/>
      <c r="B928" s="19"/>
      <c r="C928" s="19"/>
      <c r="D928" s="74"/>
      <c r="E928" s="18"/>
      <c r="F928" s="9"/>
      <c r="G928" s="18"/>
      <c r="H928" s="18"/>
      <c r="I928" s="19"/>
      <c r="J928" s="19"/>
    </row>
    <row r="929" spans="1:10" x14ac:dyDescent="0.25">
      <c r="A929" s="4"/>
      <c r="B929" s="19"/>
      <c r="C929" s="19"/>
      <c r="D929" s="74"/>
      <c r="E929" s="18"/>
      <c r="F929" s="9"/>
      <c r="G929" s="18"/>
      <c r="H929" s="18"/>
      <c r="I929" s="19"/>
      <c r="J929" s="19"/>
    </row>
    <row r="930" spans="1:10" x14ac:dyDescent="0.25">
      <c r="A930" s="4"/>
      <c r="B930" s="19"/>
      <c r="C930" s="19"/>
      <c r="D930" s="74"/>
      <c r="E930" s="18"/>
      <c r="F930" s="9"/>
      <c r="G930" s="18"/>
      <c r="H930" s="18"/>
      <c r="I930" s="19"/>
      <c r="J930" s="19"/>
    </row>
    <row r="931" spans="1:10" x14ac:dyDescent="0.25">
      <c r="A931" s="4"/>
      <c r="B931" s="19"/>
      <c r="C931" s="19"/>
      <c r="D931" s="74"/>
      <c r="E931" s="18"/>
      <c r="F931" s="9"/>
      <c r="G931" s="18"/>
      <c r="H931" s="18"/>
      <c r="I931" s="19"/>
      <c r="J931" s="19"/>
    </row>
    <row r="932" spans="1:10" x14ac:dyDescent="0.25">
      <c r="A932" s="4"/>
      <c r="B932" s="19"/>
      <c r="C932" s="19"/>
      <c r="D932" s="74"/>
      <c r="E932" s="18"/>
      <c r="F932" s="9"/>
      <c r="G932" s="18"/>
      <c r="H932" s="18"/>
      <c r="I932" s="19"/>
      <c r="J932" s="19"/>
    </row>
    <row r="933" spans="1:10" x14ac:dyDescent="0.25">
      <c r="A933" s="4"/>
      <c r="B933" s="19"/>
      <c r="C933" s="19"/>
      <c r="D933" s="74"/>
      <c r="E933" s="18"/>
      <c r="F933" s="9"/>
      <c r="G933" s="18"/>
      <c r="H933" s="18"/>
      <c r="I933" s="19"/>
      <c r="J933" s="19"/>
    </row>
    <row r="934" spans="1:10" x14ac:dyDescent="0.25">
      <c r="A934" s="4"/>
      <c r="B934" s="19"/>
      <c r="C934" s="19"/>
      <c r="D934" s="74"/>
      <c r="E934" s="18"/>
      <c r="F934" s="9"/>
      <c r="G934" s="18"/>
      <c r="H934" s="18"/>
      <c r="I934" s="19"/>
      <c r="J934" s="19"/>
    </row>
    <row r="935" spans="1:10" x14ac:dyDescent="0.25">
      <c r="A935" s="4"/>
      <c r="B935" s="19"/>
      <c r="C935" s="19"/>
      <c r="D935" s="74"/>
      <c r="E935" s="18"/>
      <c r="F935" s="9"/>
      <c r="G935" s="18"/>
      <c r="H935" s="18"/>
      <c r="I935" s="19"/>
      <c r="J935" s="19"/>
    </row>
    <row r="936" spans="1:10" x14ac:dyDescent="0.25">
      <c r="A936" s="4"/>
      <c r="B936" s="19"/>
      <c r="C936" s="19"/>
      <c r="D936" s="74"/>
      <c r="E936" s="18"/>
      <c r="F936" s="9"/>
      <c r="G936" s="18"/>
      <c r="H936" s="18"/>
      <c r="I936" s="19"/>
      <c r="J936" s="19"/>
    </row>
    <row r="937" spans="1:10" x14ac:dyDescent="0.25">
      <c r="A937" s="4"/>
      <c r="B937" s="19"/>
      <c r="C937" s="19"/>
      <c r="D937" s="74"/>
      <c r="E937" s="18"/>
      <c r="F937" s="9"/>
      <c r="G937" s="18"/>
      <c r="H937" s="18"/>
      <c r="I937" s="19"/>
      <c r="J937" s="19"/>
    </row>
    <row r="938" spans="1:10" x14ac:dyDescent="0.25">
      <c r="A938" s="4"/>
      <c r="B938" s="19"/>
      <c r="C938" s="19"/>
      <c r="D938" s="74"/>
      <c r="E938" s="18"/>
      <c r="F938" s="9"/>
      <c r="G938" s="18"/>
      <c r="H938" s="18"/>
      <c r="I938" s="19"/>
      <c r="J938" s="19"/>
    </row>
    <row r="939" spans="1:10" x14ac:dyDescent="0.25">
      <c r="A939" s="4"/>
      <c r="B939" s="19"/>
      <c r="C939" s="19"/>
      <c r="D939" s="74"/>
      <c r="E939" s="18"/>
      <c r="F939" s="9"/>
      <c r="G939" s="18"/>
      <c r="H939" s="18"/>
      <c r="I939" s="19"/>
      <c r="J939" s="19"/>
    </row>
    <row r="940" spans="1:10" x14ac:dyDescent="0.25">
      <c r="A940" s="4"/>
      <c r="B940" s="19"/>
      <c r="C940" s="19"/>
      <c r="D940" s="74"/>
      <c r="E940" s="18"/>
      <c r="F940" s="9"/>
      <c r="G940" s="18"/>
      <c r="H940" s="18"/>
      <c r="I940" s="19"/>
      <c r="J940" s="19"/>
    </row>
    <row r="941" spans="1:10" x14ac:dyDescent="0.25">
      <c r="A941" s="4"/>
      <c r="B941" s="19"/>
      <c r="C941" s="19"/>
      <c r="D941" s="74"/>
      <c r="E941" s="18"/>
      <c r="F941" s="9"/>
      <c r="G941" s="18"/>
      <c r="H941" s="18"/>
      <c r="I941" s="19"/>
      <c r="J941" s="19"/>
    </row>
    <row r="942" spans="1:10" x14ac:dyDescent="0.25">
      <c r="A942" s="4"/>
      <c r="B942" s="19"/>
      <c r="C942" s="19"/>
      <c r="D942" s="74"/>
      <c r="E942" s="18"/>
      <c r="F942" s="9"/>
      <c r="G942" s="18"/>
      <c r="H942" s="18"/>
      <c r="I942" s="19"/>
      <c r="J942" s="19"/>
    </row>
    <row r="943" spans="1:10" x14ac:dyDescent="0.25">
      <c r="A943" s="4"/>
      <c r="B943" s="19"/>
      <c r="C943" s="19"/>
      <c r="D943" s="74"/>
      <c r="E943" s="18"/>
      <c r="F943" s="9"/>
      <c r="G943" s="18"/>
      <c r="H943" s="18"/>
      <c r="I943" s="19"/>
      <c r="J943" s="19"/>
    </row>
    <row r="944" spans="1:10" x14ac:dyDescent="0.25">
      <c r="A944" s="4"/>
      <c r="B944" s="19"/>
      <c r="C944" s="19"/>
      <c r="D944" s="74"/>
      <c r="E944" s="18"/>
      <c r="F944" s="9"/>
      <c r="G944" s="18"/>
      <c r="H944" s="18"/>
      <c r="I944" s="19"/>
      <c r="J944" s="19"/>
    </row>
    <row r="945" spans="1:10" x14ac:dyDescent="0.25">
      <c r="A945" s="4"/>
      <c r="B945" s="19"/>
      <c r="C945" s="19"/>
      <c r="D945" s="74"/>
      <c r="E945" s="18"/>
      <c r="F945" s="9"/>
      <c r="G945" s="18"/>
      <c r="H945" s="18"/>
      <c r="I945" s="19"/>
      <c r="J945" s="19"/>
    </row>
    <row r="946" spans="1:10" x14ac:dyDescent="0.25">
      <c r="A946" s="4"/>
      <c r="B946" s="19"/>
      <c r="C946" s="19"/>
      <c r="D946" s="74"/>
      <c r="E946" s="18"/>
      <c r="F946" s="9"/>
      <c r="G946" s="18"/>
      <c r="H946" s="18"/>
      <c r="I946" s="19"/>
      <c r="J946" s="19"/>
    </row>
    <row r="947" spans="1:10" x14ac:dyDescent="0.25">
      <c r="A947" s="4"/>
      <c r="B947" s="19"/>
      <c r="C947" s="19"/>
      <c r="D947" s="74"/>
      <c r="E947" s="18"/>
      <c r="F947" s="9"/>
      <c r="G947" s="18"/>
      <c r="H947" s="18"/>
      <c r="I947" s="19"/>
      <c r="J947" s="19"/>
    </row>
    <row r="948" spans="1:10" x14ac:dyDescent="0.25">
      <c r="A948" s="4"/>
      <c r="B948" s="19"/>
      <c r="C948" s="19"/>
      <c r="D948" s="74"/>
      <c r="E948" s="18"/>
      <c r="F948" s="9"/>
      <c r="G948" s="18"/>
      <c r="H948" s="18"/>
      <c r="I948" s="19"/>
      <c r="J948" s="19"/>
    </row>
    <row r="949" spans="1:10" x14ac:dyDescent="0.25">
      <c r="A949" s="4"/>
      <c r="B949" s="19"/>
      <c r="C949" s="19"/>
      <c r="D949" s="74"/>
      <c r="E949" s="18"/>
      <c r="F949" s="9"/>
      <c r="G949" s="18"/>
      <c r="H949" s="18"/>
      <c r="I949" s="19"/>
      <c r="J949" s="19"/>
    </row>
    <row r="950" spans="1:10" x14ac:dyDescent="0.25">
      <c r="A950" s="4"/>
      <c r="B950" s="19"/>
      <c r="C950" s="19"/>
      <c r="D950" s="74"/>
      <c r="E950" s="18"/>
      <c r="F950" s="9"/>
      <c r="G950" s="18"/>
      <c r="H950" s="18"/>
      <c r="I950" s="19"/>
      <c r="J950" s="19"/>
    </row>
    <row r="951" spans="1:10" x14ac:dyDescent="0.25">
      <c r="A951" s="4"/>
      <c r="B951" s="19"/>
      <c r="C951" s="19"/>
      <c r="D951" s="74"/>
      <c r="E951" s="18"/>
      <c r="F951" s="9"/>
      <c r="G951" s="18"/>
      <c r="H951" s="18"/>
      <c r="I951" s="19"/>
      <c r="J951" s="19"/>
    </row>
    <row r="952" spans="1:10" x14ac:dyDescent="0.25">
      <c r="A952" s="4"/>
      <c r="B952" s="19"/>
      <c r="C952" s="19"/>
      <c r="D952" s="74"/>
      <c r="E952" s="18"/>
      <c r="F952" s="9"/>
      <c r="G952" s="18"/>
      <c r="H952" s="18"/>
      <c r="I952" s="19"/>
      <c r="J952" s="19"/>
    </row>
    <row r="953" spans="1:10" x14ac:dyDescent="0.25">
      <c r="A953" s="4"/>
      <c r="B953" s="19"/>
      <c r="C953" s="19"/>
      <c r="D953" s="74"/>
      <c r="E953" s="18"/>
      <c r="F953" s="9"/>
      <c r="G953" s="18"/>
      <c r="H953" s="18"/>
      <c r="I953" s="19"/>
      <c r="J953" s="19"/>
    </row>
    <row r="954" spans="1:10" x14ac:dyDescent="0.25">
      <c r="A954" s="4"/>
      <c r="B954" s="19"/>
      <c r="C954" s="19"/>
      <c r="D954" s="74"/>
      <c r="E954" s="18"/>
      <c r="F954" s="9"/>
      <c r="G954" s="18"/>
      <c r="H954" s="18"/>
      <c r="I954" s="19"/>
      <c r="J954" s="19"/>
    </row>
    <row r="955" spans="1:10" x14ac:dyDescent="0.25">
      <c r="A955" s="4"/>
      <c r="B955" s="19"/>
      <c r="C955" s="19"/>
      <c r="D955" s="74"/>
      <c r="E955" s="18"/>
      <c r="F955" s="9"/>
      <c r="G955" s="18"/>
      <c r="H955" s="18"/>
      <c r="I955" s="19"/>
      <c r="J955" s="19"/>
    </row>
    <row r="956" spans="1:10" x14ac:dyDescent="0.25">
      <c r="A956" s="4"/>
      <c r="B956" s="19"/>
      <c r="C956" s="19"/>
      <c r="D956" s="74"/>
      <c r="E956" s="18"/>
      <c r="F956" s="9"/>
      <c r="G956" s="18"/>
      <c r="H956" s="18"/>
      <c r="I956" s="19"/>
      <c r="J956" s="19"/>
    </row>
    <row r="957" spans="1:10" x14ac:dyDescent="0.25">
      <c r="A957" s="4"/>
      <c r="B957" s="19"/>
      <c r="C957" s="19"/>
      <c r="D957" s="74"/>
      <c r="E957" s="18"/>
      <c r="F957" s="9"/>
      <c r="G957" s="18"/>
      <c r="H957" s="18"/>
      <c r="I957" s="19"/>
      <c r="J957" s="19"/>
    </row>
    <row r="958" spans="1:10" x14ac:dyDescent="0.25">
      <c r="A958" s="4"/>
      <c r="B958" s="19"/>
      <c r="C958" s="19"/>
      <c r="D958" s="74"/>
      <c r="E958" s="18"/>
      <c r="F958" s="9"/>
      <c r="G958" s="18"/>
      <c r="H958" s="18"/>
      <c r="I958" s="19"/>
      <c r="J958" s="19"/>
    </row>
    <row r="959" spans="1:10" x14ac:dyDescent="0.25">
      <c r="A959" s="4"/>
      <c r="B959" s="19"/>
      <c r="C959" s="19"/>
      <c r="D959" s="74"/>
      <c r="E959" s="18"/>
      <c r="F959" s="9"/>
      <c r="G959" s="18"/>
      <c r="H959" s="18"/>
      <c r="I959" s="19"/>
      <c r="J959" s="19"/>
    </row>
    <row r="960" spans="1:10" x14ac:dyDescent="0.25">
      <c r="A960" s="4"/>
      <c r="B960" s="19"/>
      <c r="C960" s="19"/>
      <c r="D960" s="74"/>
      <c r="E960" s="18"/>
      <c r="F960" s="9"/>
      <c r="G960" s="18"/>
      <c r="H960" s="18"/>
      <c r="I960" s="19"/>
      <c r="J960" s="19"/>
    </row>
    <row r="961" spans="1:10" x14ac:dyDescent="0.25">
      <c r="A961" s="4"/>
      <c r="B961" s="19"/>
      <c r="C961" s="19"/>
      <c r="D961" s="74"/>
      <c r="E961" s="18"/>
      <c r="F961" s="9"/>
      <c r="G961" s="18"/>
      <c r="H961" s="18"/>
      <c r="I961" s="19"/>
      <c r="J961" s="19"/>
    </row>
    <row r="962" spans="1:10" x14ac:dyDescent="0.25">
      <c r="A962" s="4"/>
      <c r="B962" s="19"/>
      <c r="C962" s="19"/>
      <c r="D962" s="74"/>
      <c r="E962" s="18"/>
      <c r="F962" s="9"/>
      <c r="G962" s="18"/>
      <c r="H962" s="18"/>
      <c r="I962" s="19"/>
      <c r="J962" s="19"/>
    </row>
    <row r="963" spans="1:10" x14ac:dyDescent="0.25">
      <c r="A963" s="4"/>
      <c r="B963" s="19"/>
      <c r="C963" s="19"/>
      <c r="D963" s="74"/>
      <c r="E963" s="18"/>
      <c r="F963" s="9"/>
      <c r="G963" s="18"/>
      <c r="H963" s="18"/>
      <c r="I963" s="19"/>
      <c r="J963" s="19"/>
    </row>
    <row r="964" spans="1:10" x14ac:dyDescent="0.25">
      <c r="A964" s="4"/>
      <c r="B964" s="19"/>
      <c r="C964" s="19"/>
      <c r="D964" s="74"/>
      <c r="E964" s="148"/>
      <c r="F964" s="149"/>
      <c r="G964" s="148"/>
      <c r="H964" s="148"/>
      <c r="I964" s="19"/>
      <c r="J964" s="19"/>
    </row>
    <row r="965" spans="1:10" x14ac:dyDescent="0.25">
      <c r="A965" s="4"/>
      <c r="B965" s="19"/>
      <c r="C965" s="19"/>
      <c r="D965" s="74"/>
      <c r="E965" s="148"/>
      <c r="F965" s="149"/>
      <c r="G965" s="148"/>
      <c r="H965" s="148"/>
      <c r="I965" s="19"/>
      <c r="J965" s="19"/>
    </row>
    <row r="966" spans="1:10" x14ac:dyDescent="0.25">
      <c r="A966" s="4"/>
      <c r="B966" s="19"/>
      <c r="C966" s="19"/>
      <c r="D966" s="74"/>
      <c r="E966" s="148"/>
      <c r="F966" s="149"/>
      <c r="G966" s="148"/>
      <c r="H966" s="148"/>
      <c r="I966" s="19"/>
      <c r="J966" s="19"/>
    </row>
    <row r="967" spans="1:10" x14ac:dyDescent="0.25">
      <c r="A967" s="4"/>
      <c r="B967" s="19"/>
      <c r="C967" s="19"/>
      <c r="D967" s="74"/>
      <c r="E967" s="148"/>
      <c r="F967" s="149"/>
      <c r="G967" s="148"/>
      <c r="H967" s="148"/>
      <c r="I967" s="19"/>
      <c r="J967" s="19"/>
    </row>
    <row r="968" spans="1:10" x14ac:dyDescent="0.25">
      <c r="A968" s="4"/>
      <c r="B968" s="19"/>
      <c r="C968" s="19"/>
      <c r="D968" s="74"/>
      <c r="E968" s="148"/>
      <c r="F968" s="149"/>
      <c r="G968" s="148"/>
      <c r="H968" s="148"/>
      <c r="I968" s="19"/>
      <c r="J968" s="19"/>
    </row>
    <row r="969" spans="1:10" x14ac:dyDescent="0.25">
      <c r="A969" s="4"/>
      <c r="B969" s="19"/>
      <c r="C969" s="19"/>
      <c r="D969" s="74"/>
      <c r="E969" s="148"/>
      <c r="F969" s="149"/>
      <c r="G969" s="148"/>
      <c r="H969" s="148"/>
      <c r="I969" s="19"/>
      <c r="J969" s="19"/>
    </row>
    <row r="970" spans="1:10" x14ac:dyDescent="0.25">
      <c r="A970" s="4"/>
      <c r="B970" s="147"/>
      <c r="C970" s="144"/>
      <c r="D970" s="74"/>
      <c r="E970" s="148"/>
      <c r="F970" s="149"/>
      <c r="G970" s="148"/>
      <c r="H970" s="148"/>
      <c r="I970" s="19"/>
      <c r="J970" s="19"/>
    </row>
    <row r="971" spans="1:10" x14ac:dyDescent="0.25">
      <c r="A971" s="4"/>
      <c r="B971" s="147"/>
      <c r="C971" s="144"/>
      <c r="D971" s="74"/>
      <c r="E971" s="148"/>
      <c r="F971" s="149"/>
      <c r="G971" s="148"/>
      <c r="H971" s="148"/>
      <c r="I971" s="19"/>
      <c r="J971" s="19"/>
    </row>
    <row r="972" spans="1:10" x14ac:dyDescent="0.25">
      <c r="A972" s="4"/>
      <c r="B972" s="147"/>
      <c r="C972" s="144"/>
      <c r="D972" s="74"/>
      <c r="E972" s="148"/>
      <c r="F972" s="149"/>
      <c r="G972" s="148"/>
      <c r="H972" s="148"/>
      <c r="I972" s="19"/>
      <c r="J972" s="19"/>
    </row>
    <row r="973" spans="1:10" x14ac:dyDescent="0.25">
      <c r="A973" s="4"/>
      <c r="B973" s="147"/>
      <c r="C973" s="144"/>
      <c r="D973" s="74"/>
      <c r="E973" s="148"/>
      <c r="F973" s="149"/>
      <c r="G973" s="148"/>
      <c r="H973" s="148"/>
      <c r="I973" s="19"/>
      <c r="J973" s="19"/>
    </row>
    <row r="974" spans="1:10" x14ac:dyDescent="0.25">
      <c r="A974" s="4"/>
      <c r="B974" s="147"/>
      <c r="C974" s="144"/>
      <c r="D974" s="74"/>
      <c r="E974" s="148"/>
      <c r="F974" s="149"/>
      <c r="G974" s="148"/>
      <c r="H974" s="148"/>
      <c r="I974" s="19"/>
      <c r="J974" s="19"/>
    </row>
    <row r="975" spans="1:10" x14ac:dyDescent="0.25">
      <c r="A975" s="4"/>
      <c r="B975" s="147"/>
      <c r="C975" s="144"/>
      <c r="D975" s="74"/>
      <c r="E975" s="148"/>
      <c r="F975" s="149"/>
      <c r="G975" s="148"/>
      <c r="H975" s="148"/>
      <c r="I975" s="19"/>
      <c r="J975" s="19"/>
    </row>
    <row r="976" spans="1:10" x14ac:dyDescent="0.25">
      <c r="A976" s="150"/>
      <c r="B976" s="150"/>
      <c r="C976" s="150"/>
      <c r="D976" s="151"/>
      <c r="E976" s="148"/>
      <c r="F976" s="152"/>
      <c r="G976" s="148"/>
      <c r="H976" s="148"/>
      <c r="I976" s="150"/>
      <c r="J976" s="150"/>
    </row>
    <row r="977" spans="1:10" x14ac:dyDescent="0.25">
      <c r="A977" s="150"/>
      <c r="B977" s="150"/>
      <c r="C977" s="150"/>
      <c r="D977" s="151"/>
      <c r="E977" s="148"/>
      <c r="F977" s="152"/>
      <c r="G977" s="148"/>
      <c r="H977" s="148"/>
      <c r="I977" s="150"/>
      <c r="J977" s="150"/>
    </row>
    <row r="978" spans="1:10" x14ac:dyDescent="0.25">
      <c r="A978" s="150"/>
      <c r="B978" s="150"/>
      <c r="C978" s="150"/>
      <c r="D978" s="151"/>
      <c r="E978" s="148"/>
      <c r="F978" s="152"/>
      <c r="G978" s="148"/>
      <c r="H978" s="148"/>
      <c r="I978" s="150"/>
      <c r="J978" s="150"/>
    </row>
    <row r="979" spans="1:10" x14ac:dyDescent="0.25">
      <c r="A979" s="150"/>
      <c r="B979" s="150"/>
      <c r="C979" s="150"/>
      <c r="D979" s="151"/>
      <c r="E979" s="148"/>
      <c r="F979" s="152"/>
      <c r="G979" s="148"/>
      <c r="H979" s="148"/>
      <c r="I979" s="150"/>
      <c r="J979" s="150"/>
    </row>
    <row r="980" spans="1:10" x14ac:dyDescent="0.25">
      <c r="A980" s="150"/>
      <c r="B980" s="150"/>
      <c r="C980" s="150"/>
      <c r="D980" s="151"/>
      <c r="E980" s="148"/>
      <c r="F980" s="152"/>
      <c r="G980" s="148"/>
      <c r="H980" s="148"/>
      <c r="I980" s="150"/>
      <c r="J980" s="150"/>
    </row>
    <row r="981" spans="1:10" x14ac:dyDescent="0.25">
      <c r="A981" s="150"/>
      <c r="B981" s="150"/>
      <c r="C981" s="150"/>
      <c r="D981" s="151"/>
      <c r="E981" s="148"/>
      <c r="F981" s="152"/>
      <c r="G981" s="148"/>
      <c r="H981" s="148"/>
      <c r="I981" s="150"/>
      <c r="J981" s="150"/>
    </row>
    <row r="982" spans="1:10" x14ac:dyDescent="0.25">
      <c r="A982" s="150"/>
      <c r="B982" s="150"/>
      <c r="C982" s="150"/>
      <c r="D982" s="151"/>
      <c r="E982" s="148"/>
      <c r="F982" s="152"/>
      <c r="G982" s="148"/>
      <c r="H982" s="148"/>
      <c r="I982" s="150"/>
      <c r="J982" s="150"/>
    </row>
    <row r="983" spans="1:10" x14ac:dyDescent="0.25">
      <c r="A983" s="150"/>
      <c r="B983" s="150"/>
      <c r="C983" s="150"/>
      <c r="D983" s="151"/>
      <c r="E983" s="148"/>
      <c r="F983" s="152"/>
      <c r="G983" s="148"/>
      <c r="H983" s="148"/>
      <c r="I983" s="150"/>
      <c r="J983" s="150"/>
    </row>
    <row r="984" spans="1:10" x14ac:dyDescent="0.25">
      <c r="A984" s="150"/>
      <c r="B984" s="150"/>
      <c r="C984" s="150"/>
      <c r="D984" s="151"/>
      <c r="E984" s="148"/>
      <c r="F984" s="152"/>
      <c r="G984" s="148"/>
      <c r="H984" s="148"/>
      <c r="I984" s="150"/>
      <c r="J984" s="150"/>
    </row>
    <row r="985" spans="1:10" x14ac:dyDescent="0.25">
      <c r="A985" s="150"/>
      <c r="B985" s="150"/>
      <c r="C985" s="150"/>
      <c r="D985" s="151"/>
      <c r="E985" s="148"/>
      <c r="F985" s="152"/>
      <c r="G985" s="148"/>
      <c r="H985" s="148"/>
      <c r="I985" s="150"/>
      <c r="J985" s="150"/>
    </row>
    <row r="986" spans="1:10" x14ac:dyDescent="0.25">
      <c r="A986" s="150"/>
      <c r="B986" s="150"/>
      <c r="C986" s="150"/>
      <c r="D986" s="151"/>
      <c r="E986" s="148"/>
      <c r="F986" s="152"/>
      <c r="G986" s="148"/>
      <c r="H986" s="148"/>
      <c r="I986" s="150"/>
      <c r="J986" s="150"/>
    </row>
    <row r="987" spans="1:10" x14ac:dyDescent="0.25">
      <c r="A987" s="150"/>
      <c r="B987" s="150"/>
      <c r="C987" s="150"/>
      <c r="D987" s="151"/>
      <c r="E987" s="148"/>
      <c r="F987" s="152"/>
      <c r="G987" s="148"/>
      <c r="H987" s="148"/>
      <c r="I987" s="150"/>
      <c r="J987" s="150"/>
    </row>
    <row r="988" spans="1:10" x14ac:dyDescent="0.25">
      <c r="A988" s="150"/>
      <c r="B988" s="150"/>
      <c r="C988" s="150"/>
      <c r="D988" s="151"/>
      <c r="E988" s="148"/>
      <c r="F988" s="152"/>
      <c r="G988" s="148"/>
      <c r="H988" s="148"/>
      <c r="I988" s="150"/>
      <c r="J988" s="150"/>
    </row>
    <row r="989" spans="1:10" x14ac:dyDescent="0.25">
      <c r="A989" s="150"/>
      <c r="B989" s="150"/>
      <c r="C989" s="150"/>
      <c r="D989" s="151"/>
      <c r="E989" s="148"/>
      <c r="F989" s="152"/>
      <c r="G989" s="148"/>
      <c r="H989" s="148"/>
      <c r="I989" s="150"/>
      <c r="J989" s="150"/>
    </row>
    <row r="990" spans="1:10" x14ac:dyDescent="0.25">
      <c r="A990" s="150"/>
      <c r="B990" s="150"/>
      <c r="C990" s="150"/>
      <c r="D990" s="151"/>
      <c r="E990" s="148"/>
      <c r="F990" s="152"/>
      <c r="G990" s="148"/>
      <c r="H990" s="148"/>
      <c r="I990" s="150"/>
      <c r="J990" s="150"/>
    </row>
    <row r="991" spans="1:10" x14ac:dyDescent="0.25">
      <c r="A991" s="150"/>
      <c r="B991" s="150"/>
      <c r="C991" s="150"/>
      <c r="D991" s="151"/>
      <c r="E991" s="148"/>
      <c r="F991" s="152"/>
      <c r="G991" s="148"/>
      <c r="H991" s="148"/>
      <c r="I991" s="150"/>
      <c r="J991" s="150"/>
    </row>
    <row r="992" spans="1:10" x14ac:dyDescent="0.25">
      <c r="A992" s="150"/>
      <c r="B992" s="150"/>
      <c r="C992" s="150"/>
      <c r="D992" s="151"/>
      <c r="E992" s="148"/>
      <c r="F992" s="152"/>
      <c r="G992" s="148"/>
      <c r="H992" s="148"/>
      <c r="I992" s="150"/>
      <c r="J992" s="150"/>
    </row>
    <row r="993" spans="1:10" x14ac:dyDescent="0.25">
      <c r="A993" s="150"/>
      <c r="B993" s="150"/>
      <c r="C993" s="150"/>
      <c r="D993" s="151"/>
      <c r="E993" s="148"/>
      <c r="F993" s="152"/>
      <c r="G993" s="148"/>
      <c r="H993" s="148"/>
      <c r="I993" s="150"/>
      <c r="J993" s="150"/>
    </row>
    <row r="994" spans="1:10" x14ac:dyDescent="0.25">
      <c r="A994" s="150"/>
      <c r="B994" s="150"/>
      <c r="C994" s="150"/>
      <c r="D994" s="151"/>
      <c r="E994" s="148"/>
      <c r="F994" s="152"/>
      <c r="G994" s="148"/>
      <c r="H994" s="148"/>
      <c r="I994" s="150"/>
      <c r="J994" s="150"/>
    </row>
    <row r="995" spans="1:10" x14ac:dyDescent="0.25">
      <c r="A995" s="150"/>
      <c r="B995" s="150"/>
      <c r="C995" s="150"/>
      <c r="D995" s="151"/>
      <c r="E995" s="148"/>
      <c r="F995" s="152"/>
      <c r="G995" s="148"/>
      <c r="H995" s="148"/>
      <c r="I995" s="150"/>
      <c r="J995" s="150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X965"/>
  <sheetViews>
    <sheetView workbookViewId="0">
      <selection activeCell="C1" sqref="C1:C1048576"/>
    </sheetView>
  </sheetViews>
  <sheetFormatPr defaultColWidth="11.25" defaultRowHeight="15" customHeight="1" x14ac:dyDescent="0.25"/>
  <cols>
    <col min="1" max="1" width="7.25" customWidth="1"/>
    <col min="3" max="3" width="13.125" customWidth="1"/>
    <col min="4" max="8" width="9.75" customWidth="1"/>
    <col min="10" max="10" width="13.625" customWidth="1"/>
    <col min="11" max="11" width="13.125" customWidth="1"/>
    <col min="18" max="18" width="12" customWidth="1"/>
  </cols>
  <sheetData>
    <row r="1" spans="1:24" x14ac:dyDescent="0.25">
      <c r="A1" s="1"/>
      <c r="B1" s="2"/>
      <c r="C1" s="3"/>
      <c r="D1" s="3"/>
      <c r="E1" s="3"/>
      <c r="F1" s="3"/>
      <c r="G1" s="3"/>
      <c r="H1" s="3"/>
      <c r="I1" s="2"/>
      <c r="J1" s="2"/>
      <c r="K1" s="2"/>
      <c r="L1" s="2"/>
      <c r="M1" s="2"/>
      <c r="N1" s="2"/>
      <c r="O1" s="2"/>
      <c r="P1" s="2"/>
      <c r="Q1" s="2"/>
      <c r="R1" s="5"/>
      <c r="S1" s="7"/>
      <c r="T1" s="1"/>
      <c r="U1" s="1"/>
      <c r="V1" s="1"/>
      <c r="W1" s="1"/>
      <c r="X1" s="1"/>
    </row>
    <row r="2" spans="1:24" x14ac:dyDescent="0.25">
      <c r="A2" s="10"/>
      <c r="B2" s="11" t="s">
        <v>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4"/>
      <c r="T2" s="15"/>
      <c r="U2" s="1"/>
      <c r="V2" s="1"/>
      <c r="W2" s="1"/>
      <c r="X2" s="1"/>
    </row>
    <row r="3" spans="1:24" x14ac:dyDescent="0.25">
      <c r="A3" s="1"/>
      <c r="B3" s="392" t="s">
        <v>1</v>
      </c>
      <c r="C3" s="393" t="s">
        <v>2</v>
      </c>
      <c r="D3" s="389" t="s">
        <v>3</v>
      </c>
      <c r="E3" s="389" t="s">
        <v>4</v>
      </c>
      <c r="F3" s="389" t="s">
        <v>5</v>
      </c>
      <c r="G3" s="389" t="s">
        <v>6</v>
      </c>
      <c r="H3" s="389" t="s">
        <v>7</v>
      </c>
      <c r="I3" s="389" t="s">
        <v>8</v>
      </c>
      <c r="J3" s="389" t="s">
        <v>9</v>
      </c>
      <c r="K3" s="389" t="s">
        <v>10</v>
      </c>
      <c r="L3" s="389" t="s">
        <v>11</v>
      </c>
      <c r="M3" s="389" t="s">
        <v>12</v>
      </c>
      <c r="N3" s="389" t="s">
        <v>6</v>
      </c>
      <c r="O3" s="389" t="s">
        <v>13</v>
      </c>
      <c r="P3" s="389" t="s">
        <v>14</v>
      </c>
      <c r="Q3" s="391" t="s">
        <v>15</v>
      </c>
      <c r="R3" s="391" t="s">
        <v>18</v>
      </c>
      <c r="S3" s="391" t="s">
        <v>19</v>
      </c>
      <c r="T3" s="22"/>
      <c r="U3" s="23"/>
      <c r="V3" s="23"/>
      <c r="W3" s="23"/>
      <c r="X3" s="23"/>
    </row>
    <row r="4" spans="1:24" x14ac:dyDescent="0.25">
      <c r="A4" s="1"/>
      <c r="B4" s="390"/>
      <c r="C4" s="390"/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/>
      <c r="Q4" s="390"/>
      <c r="R4" s="390"/>
      <c r="S4" s="390"/>
      <c r="T4" s="22"/>
      <c r="U4" s="23"/>
      <c r="V4" s="23"/>
      <c r="W4" s="23"/>
      <c r="X4" s="23"/>
    </row>
    <row r="5" spans="1:24" x14ac:dyDescent="0.25">
      <c r="A5" s="10"/>
      <c r="B5" s="28">
        <v>43741</v>
      </c>
      <c r="C5" s="29"/>
      <c r="D5" s="52"/>
      <c r="E5" s="52"/>
      <c r="F5" s="52"/>
      <c r="G5" s="52"/>
      <c r="H5" s="34">
        <f t="shared" ref="H5:H12" si="0">SUM(D5:G5)</f>
        <v>0</v>
      </c>
      <c r="I5" s="53">
        <f t="shared" ref="I5:I36" si="1">IF(C5=0,0,IF(H5=0,0,(C5/H5)))</f>
        <v>0</v>
      </c>
      <c r="J5" s="54">
        <f>SUM((D5*OFERTAS!C$16)+(E5*OFERTAS!F$16)+(F5*OFERTAS!I$16)+(G5*OFERTAS!C$30))</f>
        <v>0</v>
      </c>
      <c r="K5" s="55">
        <f>(J5*OFERTAS!C$26)+(H5*1)</f>
        <v>0</v>
      </c>
      <c r="L5" s="55">
        <f>(J5-M5-N5)*OFERTAS!C$25</f>
        <v>0</v>
      </c>
      <c r="M5" s="55">
        <f>(D5*OFERTAS!C$6)+(E5*OFERTAS!F$6)+(F5*OFERTAS!I$6)</f>
        <v>0</v>
      </c>
      <c r="N5" s="55">
        <f>(D5*OFERTAS!C$7)+(E5*OFERTAS!F$7)+(F5*OFERTAS!I$7)</f>
        <v>0</v>
      </c>
      <c r="O5" s="55">
        <f>(D5*OFERTAS!C$5)+(E5*OFERTAS!F$5)+(F5*OFERTAS!I$5)</f>
        <v>0</v>
      </c>
      <c r="P5" s="55">
        <f t="shared" ref="P5:P36" si="2">J5-(SUM(K5:O5))-C5</f>
        <v>0</v>
      </c>
      <c r="Q5" s="56">
        <f t="shared" ref="Q5:Q36" si="3">IF(C5=0,0,IF(H5=0,-100%,(P5/J5)))</f>
        <v>0</v>
      </c>
      <c r="R5" s="56">
        <f t="shared" ref="R5:R36" si="4">IF(C5=0,0,IF(H5=0,-100%,(P5/C5)))</f>
        <v>0</v>
      </c>
      <c r="S5" s="57">
        <f t="shared" ref="S5:S36" si="5">IF(C5=0,0,IF(H5=0,-100%,(J5/C5)))</f>
        <v>0</v>
      </c>
      <c r="T5" s="15"/>
      <c r="U5" s="1"/>
      <c r="V5" s="1"/>
      <c r="W5" s="1"/>
      <c r="X5" s="1"/>
    </row>
    <row r="6" spans="1:24" x14ac:dyDescent="0.25">
      <c r="A6" s="10"/>
      <c r="B6" s="28">
        <f t="shared" ref="B6:B35" si="6">B5+1</f>
        <v>43742</v>
      </c>
      <c r="C6" s="29"/>
      <c r="D6" s="52"/>
      <c r="E6" s="52"/>
      <c r="F6" s="52"/>
      <c r="G6" s="52"/>
      <c r="H6" s="34">
        <f t="shared" si="0"/>
        <v>0</v>
      </c>
      <c r="I6" s="53">
        <f t="shared" si="1"/>
        <v>0</v>
      </c>
      <c r="J6" s="54">
        <f>SUM((D6*OFERTAS!C$16)+(E6*OFERTAS!F$16)+(F6*OFERTAS!I$16)+(G6*OFERTAS!C$30))</f>
        <v>0</v>
      </c>
      <c r="K6" s="55">
        <f>(J6*OFERTAS!C$26)+(H6*1)</f>
        <v>0</v>
      </c>
      <c r="L6" s="55">
        <f>(J6-M6-N6)*OFERTAS!C$25</f>
        <v>0</v>
      </c>
      <c r="M6" s="55">
        <f>(D6*OFERTAS!C$6)+(E6*OFERTAS!F$6)+(F6*OFERTAS!I$6)</f>
        <v>0</v>
      </c>
      <c r="N6" s="55">
        <f>(D6*OFERTAS!C$7)+(E6*OFERTAS!F$7)+(F6*OFERTAS!I$7)</f>
        <v>0</v>
      </c>
      <c r="O6" s="55">
        <f>(D6*OFERTAS!C$5)+(E6*OFERTAS!F$5)+(F6*OFERTAS!I$5)</f>
        <v>0</v>
      </c>
      <c r="P6" s="55">
        <f t="shared" si="2"/>
        <v>0</v>
      </c>
      <c r="Q6" s="56">
        <f t="shared" si="3"/>
        <v>0</v>
      </c>
      <c r="R6" s="56">
        <f t="shared" si="4"/>
        <v>0</v>
      </c>
      <c r="S6" s="57">
        <f t="shared" si="5"/>
        <v>0</v>
      </c>
      <c r="T6" s="15"/>
      <c r="U6" s="1"/>
      <c r="V6" s="1"/>
      <c r="W6" s="1"/>
      <c r="X6" s="1"/>
    </row>
    <row r="7" spans="1:24" x14ac:dyDescent="0.25">
      <c r="A7" s="10"/>
      <c r="B7" s="28">
        <f t="shared" si="6"/>
        <v>43743</v>
      </c>
      <c r="C7" s="29"/>
      <c r="D7" s="52"/>
      <c r="E7" s="52"/>
      <c r="F7" s="52"/>
      <c r="G7" s="52"/>
      <c r="H7" s="34">
        <f t="shared" si="0"/>
        <v>0</v>
      </c>
      <c r="I7" s="53">
        <f t="shared" si="1"/>
        <v>0</v>
      </c>
      <c r="J7" s="54">
        <f>SUM((D7*OFERTAS!C$16)+(E7*OFERTAS!F$16)+(F7*OFERTAS!I$16)+(G7*OFERTAS!C$30))</f>
        <v>0</v>
      </c>
      <c r="K7" s="55">
        <f>(J7*OFERTAS!C$26)+(H7*1)</f>
        <v>0</v>
      </c>
      <c r="L7" s="55">
        <f>(J7-M7-N7)*OFERTAS!C$25</f>
        <v>0</v>
      </c>
      <c r="M7" s="55">
        <f>(D7*OFERTAS!C$6)+(E7*OFERTAS!F$6)+(F7*OFERTAS!I$6)</f>
        <v>0</v>
      </c>
      <c r="N7" s="55">
        <f>(D7*OFERTAS!C$7)+(E7*OFERTAS!F$7)+(F7*OFERTAS!I$7)</f>
        <v>0</v>
      </c>
      <c r="O7" s="55">
        <f>(D7*OFERTAS!C$5)+(E7*OFERTAS!F$5)+(F7*OFERTAS!I$5)</f>
        <v>0</v>
      </c>
      <c r="P7" s="55">
        <f t="shared" si="2"/>
        <v>0</v>
      </c>
      <c r="Q7" s="56">
        <f t="shared" si="3"/>
        <v>0</v>
      </c>
      <c r="R7" s="56">
        <f t="shared" si="4"/>
        <v>0</v>
      </c>
      <c r="S7" s="57">
        <f t="shared" si="5"/>
        <v>0</v>
      </c>
      <c r="T7" s="15"/>
      <c r="U7" s="1"/>
      <c r="V7" s="1"/>
      <c r="W7" s="1"/>
      <c r="X7" s="1"/>
    </row>
    <row r="8" spans="1:24" x14ac:dyDescent="0.25">
      <c r="A8" s="10"/>
      <c r="B8" s="28">
        <f t="shared" si="6"/>
        <v>43744</v>
      </c>
      <c r="C8" s="29"/>
      <c r="D8" s="52"/>
      <c r="E8" s="52"/>
      <c r="F8" s="52"/>
      <c r="G8" s="52"/>
      <c r="H8" s="34">
        <f t="shared" si="0"/>
        <v>0</v>
      </c>
      <c r="I8" s="53">
        <f t="shared" si="1"/>
        <v>0</v>
      </c>
      <c r="J8" s="54">
        <f>SUM((D8*OFERTAS!C$16)+(E8*OFERTAS!F$16)+(F8*OFERTAS!I$16)+(G8*OFERTAS!C$30))</f>
        <v>0</v>
      </c>
      <c r="K8" s="55">
        <f>(J8*OFERTAS!C$26)+(H8*1)</f>
        <v>0</v>
      </c>
      <c r="L8" s="55">
        <f>(J8-M8-N8)*OFERTAS!C$25</f>
        <v>0</v>
      </c>
      <c r="M8" s="55">
        <f>(D8*OFERTAS!C$6)+(E8*OFERTAS!F$6)+(F8*OFERTAS!I$6)</f>
        <v>0</v>
      </c>
      <c r="N8" s="55">
        <f>(D8*OFERTAS!C$7)+(E8*OFERTAS!F$7)+(F8*OFERTAS!I$7)</f>
        <v>0</v>
      </c>
      <c r="O8" s="55">
        <f>(D8*OFERTAS!C$5)+(E8*OFERTAS!F$5)+(F8*OFERTAS!I$5)</f>
        <v>0</v>
      </c>
      <c r="P8" s="55">
        <f t="shared" si="2"/>
        <v>0</v>
      </c>
      <c r="Q8" s="56">
        <f t="shared" si="3"/>
        <v>0</v>
      </c>
      <c r="R8" s="56">
        <f t="shared" si="4"/>
        <v>0</v>
      </c>
      <c r="S8" s="57">
        <f t="shared" si="5"/>
        <v>0</v>
      </c>
      <c r="T8" s="15"/>
      <c r="U8" s="1"/>
      <c r="V8" s="1"/>
      <c r="W8" s="1"/>
      <c r="X8" s="1"/>
    </row>
    <row r="9" spans="1:24" x14ac:dyDescent="0.25">
      <c r="A9" s="10"/>
      <c r="B9" s="28">
        <f t="shared" si="6"/>
        <v>43745</v>
      </c>
      <c r="C9" s="29"/>
      <c r="D9" s="52"/>
      <c r="E9" s="52"/>
      <c r="F9" s="52"/>
      <c r="G9" s="52"/>
      <c r="H9" s="34">
        <f t="shared" si="0"/>
        <v>0</v>
      </c>
      <c r="I9" s="53">
        <f t="shared" si="1"/>
        <v>0</v>
      </c>
      <c r="J9" s="54">
        <f>SUM((D9*OFERTAS!C$16)+(E9*OFERTAS!F$16)+(F9*OFERTAS!I$16)+(G9*OFERTAS!C$30))</f>
        <v>0</v>
      </c>
      <c r="K9" s="55">
        <f>(J9*OFERTAS!C$26)+(H9*1)</f>
        <v>0</v>
      </c>
      <c r="L9" s="55">
        <f>(J9-M9-N9)*OFERTAS!C$25</f>
        <v>0</v>
      </c>
      <c r="M9" s="55">
        <f>(D9*OFERTAS!C$6)+(E9*OFERTAS!F$6)+(F9*OFERTAS!I$6)</f>
        <v>0</v>
      </c>
      <c r="N9" s="55">
        <f>(D9*OFERTAS!C$7)+(E9*OFERTAS!F$7)+(F9*OFERTAS!I$7)</f>
        <v>0</v>
      </c>
      <c r="O9" s="55">
        <f>(D9*OFERTAS!C$5)+(E9*OFERTAS!F$5)+(F9*OFERTAS!I$5)</f>
        <v>0</v>
      </c>
      <c r="P9" s="55">
        <f t="shared" si="2"/>
        <v>0</v>
      </c>
      <c r="Q9" s="56">
        <f t="shared" si="3"/>
        <v>0</v>
      </c>
      <c r="R9" s="56">
        <f t="shared" si="4"/>
        <v>0</v>
      </c>
      <c r="S9" s="57">
        <f t="shared" si="5"/>
        <v>0</v>
      </c>
      <c r="T9" s="15"/>
      <c r="U9" s="1"/>
      <c r="V9" s="1"/>
      <c r="W9" s="1"/>
      <c r="X9" s="1"/>
    </row>
    <row r="10" spans="1:24" x14ac:dyDescent="0.25">
      <c r="A10" s="10"/>
      <c r="B10" s="28">
        <f t="shared" si="6"/>
        <v>43746</v>
      </c>
      <c r="C10" s="29"/>
      <c r="D10" s="52"/>
      <c r="E10" s="52"/>
      <c r="F10" s="52"/>
      <c r="G10" s="52"/>
      <c r="H10" s="34">
        <f t="shared" si="0"/>
        <v>0</v>
      </c>
      <c r="I10" s="53">
        <f t="shared" si="1"/>
        <v>0</v>
      </c>
      <c r="J10" s="54">
        <f>SUM((D10*OFERTAS!C$16)+(E10*OFERTAS!F$16)+(F10*OFERTAS!I$16)+(G10*OFERTAS!C$30))</f>
        <v>0</v>
      </c>
      <c r="K10" s="55">
        <f>(J10*OFERTAS!C$26)+(H10*1)</f>
        <v>0</v>
      </c>
      <c r="L10" s="55">
        <f>(J10-M10-N10)*OFERTAS!C$25</f>
        <v>0</v>
      </c>
      <c r="M10" s="55">
        <f>(D10*OFERTAS!C$6)+(E10*OFERTAS!F$6)+(F10*OFERTAS!I$6)</f>
        <v>0</v>
      </c>
      <c r="N10" s="55">
        <f>(D10*OFERTAS!C$7)+(E10*OFERTAS!F$7)+(F10*OFERTAS!I$7)</f>
        <v>0</v>
      </c>
      <c r="O10" s="55">
        <f>(D10*OFERTAS!C$5)+(E10*OFERTAS!F$5)+(F10*OFERTAS!I$5)</f>
        <v>0</v>
      </c>
      <c r="P10" s="55">
        <f t="shared" si="2"/>
        <v>0</v>
      </c>
      <c r="Q10" s="56">
        <f t="shared" si="3"/>
        <v>0</v>
      </c>
      <c r="R10" s="56">
        <f t="shared" si="4"/>
        <v>0</v>
      </c>
      <c r="S10" s="57">
        <f t="shared" si="5"/>
        <v>0</v>
      </c>
      <c r="T10" s="15"/>
      <c r="U10" s="1"/>
      <c r="V10" s="1"/>
      <c r="W10" s="1"/>
      <c r="X10" s="1"/>
    </row>
    <row r="11" spans="1:24" x14ac:dyDescent="0.25">
      <c r="A11" s="10"/>
      <c r="B11" s="28">
        <f t="shared" si="6"/>
        <v>43747</v>
      </c>
      <c r="C11" s="29"/>
      <c r="D11" s="52"/>
      <c r="E11" s="52"/>
      <c r="F11" s="52"/>
      <c r="G11" s="52"/>
      <c r="H11" s="34">
        <f t="shared" si="0"/>
        <v>0</v>
      </c>
      <c r="I11" s="53">
        <f t="shared" si="1"/>
        <v>0</v>
      </c>
      <c r="J11" s="54">
        <f>SUM((D11*OFERTAS!C$16)+(E11*OFERTAS!F$16)+(F11*OFERTAS!I$16)+(G11*OFERTAS!C$30))</f>
        <v>0</v>
      </c>
      <c r="K11" s="55">
        <f>(J11*OFERTAS!C$26)+(H11*1)</f>
        <v>0</v>
      </c>
      <c r="L11" s="55">
        <f>(J11-M11-N11)*OFERTAS!C$25</f>
        <v>0</v>
      </c>
      <c r="M11" s="55">
        <f>(D11*OFERTAS!C$6)+(E11*OFERTAS!F$6)+(F11*OFERTAS!I$6)</f>
        <v>0</v>
      </c>
      <c r="N11" s="55">
        <f>(D11*OFERTAS!C$7)+(E11*OFERTAS!F$7)+(F11*OFERTAS!I$7)</f>
        <v>0</v>
      </c>
      <c r="O11" s="55">
        <f>(D11*OFERTAS!C$5)+(E11*OFERTAS!F$5)+(F11*OFERTAS!I$5)</f>
        <v>0</v>
      </c>
      <c r="P11" s="55">
        <f t="shared" si="2"/>
        <v>0</v>
      </c>
      <c r="Q11" s="56">
        <f t="shared" si="3"/>
        <v>0</v>
      </c>
      <c r="R11" s="56">
        <f t="shared" si="4"/>
        <v>0</v>
      </c>
      <c r="S11" s="57">
        <f t="shared" si="5"/>
        <v>0</v>
      </c>
      <c r="T11" s="15"/>
      <c r="U11" s="1"/>
      <c r="V11" s="1"/>
      <c r="W11" s="1"/>
      <c r="X11" s="1"/>
    </row>
    <row r="12" spans="1:24" x14ac:dyDescent="0.25">
      <c r="A12" s="10"/>
      <c r="B12" s="28">
        <f t="shared" si="6"/>
        <v>43748</v>
      </c>
      <c r="C12" s="29"/>
      <c r="D12" s="52"/>
      <c r="E12" s="52"/>
      <c r="F12" s="52"/>
      <c r="G12" s="52"/>
      <c r="H12" s="34">
        <f t="shared" si="0"/>
        <v>0</v>
      </c>
      <c r="I12" s="53">
        <f t="shared" si="1"/>
        <v>0</v>
      </c>
      <c r="J12" s="54">
        <f>SUM((D12*OFERTAS!C$16)+(E12*OFERTAS!F$16)+(F12*OFERTAS!I$16)+(G12*OFERTAS!C$30))</f>
        <v>0</v>
      </c>
      <c r="K12" s="55">
        <f>(J12*OFERTAS!C$26)+(H12*1)</f>
        <v>0</v>
      </c>
      <c r="L12" s="55">
        <f>(J12-M12-N12)*OFERTAS!C$25</f>
        <v>0</v>
      </c>
      <c r="M12" s="55">
        <f>(D12*OFERTAS!C$6)+(E12*OFERTAS!F$6)+(F12*OFERTAS!I$6)</f>
        <v>0</v>
      </c>
      <c r="N12" s="55">
        <f>(D12*OFERTAS!C$7)+(E12*OFERTAS!F$7)+(F12*OFERTAS!I$7)</f>
        <v>0</v>
      </c>
      <c r="O12" s="55">
        <f>(D12*OFERTAS!C$5)+(E12*OFERTAS!F$5)+(F12*OFERTAS!I$5)</f>
        <v>0</v>
      </c>
      <c r="P12" s="55">
        <f t="shared" si="2"/>
        <v>0</v>
      </c>
      <c r="Q12" s="56">
        <f t="shared" si="3"/>
        <v>0</v>
      </c>
      <c r="R12" s="56">
        <f t="shared" si="4"/>
        <v>0</v>
      </c>
      <c r="S12" s="57">
        <f t="shared" si="5"/>
        <v>0</v>
      </c>
      <c r="T12" s="15"/>
      <c r="U12" s="1"/>
      <c r="V12" s="1"/>
      <c r="W12" s="1"/>
      <c r="X12" s="1"/>
    </row>
    <row r="13" spans="1:24" x14ac:dyDescent="0.25">
      <c r="A13" s="10"/>
      <c r="B13" s="28">
        <f t="shared" si="6"/>
        <v>43749</v>
      </c>
      <c r="C13" s="29"/>
      <c r="D13" s="52"/>
      <c r="E13" s="52"/>
      <c r="F13" s="52"/>
      <c r="G13" s="52"/>
      <c r="H13" s="34">
        <f t="shared" ref="H13:H35" si="7">SUM(D13:F13)</f>
        <v>0</v>
      </c>
      <c r="I13" s="53">
        <f t="shared" si="1"/>
        <v>0</v>
      </c>
      <c r="J13" s="54">
        <f>SUM((D13*OFERTAS!C$16)+(E13*OFERTAS!F$16)+(F13*OFERTAS!I$16)+(G13*OFERTAS!C$30))</f>
        <v>0</v>
      </c>
      <c r="K13" s="55">
        <f>(J13*OFERTAS!C$26)+(H13*1)</f>
        <v>0</v>
      </c>
      <c r="L13" s="55">
        <f>(J13-M13-N13)*OFERTAS!C$25</f>
        <v>0</v>
      </c>
      <c r="M13" s="55">
        <f>(D13*OFERTAS!C$6)+(E13*OFERTAS!F$6)+(F13*OFERTAS!I$6)</f>
        <v>0</v>
      </c>
      <c r="N13" s="55">
        <f>(D13*OFERTAS!C$7)+(E13*OFERTAS!F$7)+(F13*OFERTAS!I$7)</f>
        <v>0</v>
      </c>
      <c r="O13" s="55">
        <f>(D13*OFERTAS!C$5)+(E13*OFERTAS!F$5)+(F13*OFERTAS!I$5)</f>
        <v>0</v>
      </c>
      <c r="P13" s="55">
        <f t="shared" si="2"/>
        <v>0</v>
      </c>
      <c r="Q13" s="56">
        <f t="shared" si="3"/>
        <v>0</v>
      </c>
      <c r="R13" s="56">
        <f t="shared" si="4"/>
        <v>0</v>
      </c>
      <c r="S13" s="57">
        <f t="shared" si="5"/>
        <v>0</v>
      </c>
      <c r="T13" s="15"/>
      <c r="U13" s="1"/>
      <c r="V13" s="1"/>
      <c r="W13" s="1"/>
      <c r="X13" s="1"/>
    </row>
    <row r="14" spans="1:24" x14ac:dyDescent="0.25">
      <c r="A14" s="10"/>
      <c r="B14" s="28">
        <f t="shared" si="6"/>
        <v>43750</v>
      </c>
      <c r="C14" s="29"/>
      <c r="D14" s="52"/>
      <c r="E14" s="52"/>
      <c r="F14" s="52"/>
      <c r="G14" s="52"/>
      <c r="H14" s="34">
        <f t="shared" si="7"/>
        <v>0</v>
      </c>
      <c r="I14" s="53">
        <f t="shared" si="1"/>
        <v>0</v>
      </c>
      <c r="J14" s="54">
        <f>SUM((D14*OFERTAS!C$16)+(E14*OFERTAS!F$16)+(F14*OFERTAS!I$16)+(G14*OFERTAS!C$30))</f>
        <v>0</v>
      </c>
      <c r="K14" s="55">
        <f>(J14*OFERTAS!C$26)+(H14*1)</f>
        <v>0</v>
      </c>
      <c r="L14" s="55">
        <f>(J14-M14-N14)*OFERTAS!C$25</f>
        <v>0</v>
      </c>
      <c r="M14" s="55">
        <f>(D14*OFERTAS!C$6)+(E14*OFERTAS!F$6)+(F14*OFERTAS!I$6)</f>
        <v>0</v>
      </c>
      <c r="N14" s="55">
        <f>(D14*OFERTAS!C$7)+(E14*OFERTAS!F$7)+(F14*OFERTAS!I$7)</f>
        <v>0</v>
      </c>
      <c r="O14" s="55">
        <f>(D14*OFERTAS!C$5)+(E14*OFERTAS!F$5)+(F14*OFERTAS!I$5)</f>
        <v>0</v>
      </c>
      <c r="P14" s="55">
        <f t="shared" si="2"/>
        <v>0</v>
      </c>
      <c r="Q14" s="56">
        <f t="shared" si="3"/>
        <v>0</v>
      </c>
      <c r="R14" s="56">
        <f t="shared" si="4"/>
        <v>0</v>
      </c>
      <c r="S14" s="57">
        <f t="shared" si="5"/>
        <v>0</v>
      </c>
      <c r="T14" s="15"/>
      <c r="U14" s="1"/>
      <c r="V14" s="1"/>
      <c r="W14" s="1"/>
      <c r="X14" s="1"/>
    </row>
    <row r="15" spans="1:24" x14ac:dyDescent="0.25">
      <c r="A15" s="10"/>
      <c r="B15" s="28">
        <f t="shared" si="6"/>
        <v>43751</v>
      </c>
      <c r="C15" s="29"/>
      <c r="D15" s="52"/>
      <c r="E15" s="52"/>
      <c r="F15" s="52"/>
      <c r="G15" s="52"/>
      <c r="H15" s="34">
        <f t="shared" si="7"/>
        <v>0</v>
      </c>
      <c r="I15" s="53">
        <f t="shared" si="1"/>
        <v>0</v>
      </c>
      <c r="J15" s="54">
        <f>SUM((D15*OFERTAS!C$16)+(E15*OFERTAS!F$16)+(F15*OFERTAS!I$16)+(G15*OFERTAS!C$30))</f>
        <v>0</v>
      </c>
      <c r="K15" s="55">
        <f>(J15*OFERTAS!C$26)+(H15*1)</f>
        <v>0</v>
      </c>
      <c r="L15" s="55">
        <f>(J15-M15-N15)*OFERTAS!C$25</f>
        <v>0</v>
      </c>
      <c r="M15" s="55">
        <f>(D15*OFERTAS!C$6)+(E15*OFERTAS!F$6)+(F15*OFERTAS!I$6)</f>
        <v>0</v>
      </c>
      <c r="N15" s="55">
        <f>(D15*OFERTAS!C$7)+(E15*OFERTAS!F$7)+(F15*OFERTAS!I$7)</f>
        <v>0</v>
      </c>
      <c r="O15" s="55">
        <f>(D15*OFERTAS!C$5)+(E15*OFERTAS!F$5)+(F15*OFERTAS!I$5)</f>
        <v>0</v>
      </c>
      <c r="P15" s="55">
        <f t="shared" si="2"/>
        <v>0</v>
      </c>
      <c r="Q15" s="56">
        <f t="shared" si="3"/>
        <v>0</v>
      </c>
      <c r="R15" s="56">
        <f t="shared" si="4"/>
        <v>0</v>
      </c>
      <c r="S15" s="57">
        <f t="shared" si="5"/>
        <v>0</v>
      </c>
      <c r="T15" s="15"/>
      <c r="U15" s="1"/>
      <c r="V15" s="1"/>
      <c r="W15" s="1"/>
      <c r="X15" s="1"/>
    </row>
    <row r="16" spans="1:24" x14ac:dyDescent="0.25">
      <c r="A16" s="10"/>
      <c r="B16" s="28">
        <f t="shared" si="6"/>
        <v>43752</v>
      </c>
      <c r="C16" s="29"/>
      <c r="D16" s="52"/>
      <c r="E16" s="52"/>
      <c r="F16" s="52"/>
      <c r="G16" s="52"/>
      <c r="H16" s="34">
        <f t="shared" si="7"/>
        <v>0</v>
      </c>
      <c r="I16" s="53">
        <f t="shared" si="1"/>
        <v>0</v>
      </c>
      <c r="J16" s="54">
        <f>SUM((D16*OFERTAS!C$16)+(E16*OFERTAS!F$16)+(F16*OFERTAS!I$16)+(G16*OFERTAS!C$30))</f>
        <v>0</v>
      </c>
      <c r="K16" s="55">
        <f>(J16*OFERTAS!C$26)+(H16*1)</f>
        <v>0</v>
      </c>
      <c r="L16" s="55">
        <f>(J16-M16-N16)*OFERTAS!C$25</f>
        <v>0</v>
      </c>
      <c r="M16" s="55">
        <f>(D16*OFERTAS!C$6)+(E16*OFERTAS!F$6)+(F16*OFERTAS!I$6)</f>
        <v>0</v>
      </c>
      <c r="N16" s="55">
        <f>(D16*OFERTAS!C$7)+(E16*OFERTAS!F$7)+(F16*OFERTAS!I$7)</f>
        <v>0</v>
      </c>
      <c r="O16" s="55">
        <f>(D16*OFERTAS!C$5)+(E16*OFERTAS!F$5)+(F16*OFERTAS!I$5)</f>
        <v>0</v>
      </c>
      <c r="P16" s="55">
        <f t="shared" si="2"/>
        <v>0</v>
      </c>
      <c r="Q16" s="56">
        <f t="shared" si="3"/>
        <v>0</v>
      </c>
      <c r="R16" s="56">
        <f t="shared" si="4"/>
        <v>0</v>
      </c>
      <c r="S16" s="57">
        <f t="shared" si="5"/>
        <v>0</v>
      </c>
      <c r="T16" s="15"/>
      <c r="U16" s="1"/>
      <c r="V16" s="1"/>
      <c r="W16" s="1"/>
      <c r="X16" s="1"/>
    </row>
    <row r="17" spans="1:24" x14ac:dyDescent="0.25">
      <c r="A17" s="10"/>
      <c r="B17" s="28">
        <f t="shared" si="6"/>
        <v>43753</v>
      </c>
      <c r="C17" s="29"/>
      <c r="D17" s="52"/>
      <c r="E17" s="52"/>
      <c r="F17" s="52"/>
      <c r="G17" s="52"/>
      <c r="H17" s="34">
        <f t="shared" si="7"/>
        <v>0</v>
      </c>
      <c r="I17" s="53">
        <f t="shared" si="1"/>
        <v>0</v>
      </c>
      <c r="J17" s="54">
        <f>SUM((D17*OFERTAS!C$16)+(E17*OFERTAS!F$16)+(F17*OFERTAS!I$16)+(G17*OFERTAS!C$30))</f>
        <v>0</v>
      </c>
      <c r="K17" s="55">
        <f>(J17*OFERTAS!C$26)+(H17*1)</f>
        <v>0</v>
      </c>
      <c r="L17" s="55">
        <f>(J17-M17-N17)*OFERTAS!C$25</f>
        <v>0</v>
      </c>
      <c r="M17" s="55">
        <f>(D17*OFERTAS!C$6)+(E17*OFERTAS!F$6)+(F17*OFERTAS!I$6)</f>
        <v>0</v>
      </c>
      <c r="N17" s="55">
        <f>(D17*OFERTAS!C$7)+(E17*OFERTAS!F$7)+(F17*OFERTAS!I$7)</f>
        <v>0</v>
      </c>
      <c r="O17" s="55">
        <f>(D17*OFERTAS!C$5)+(E17*OFERTAS!F$5)+(F17*OFERTAS!I$5)</f>
        <v>0</v>
      </c>
      <c r="P17" s="55">
        <f t="shared" si="2"/>
        <v>0</v>
      </c>
      <c r="Q17" s="56">
        <f t="shared" si="3"/>
        <v>0</v>
      </c>
      <c r="R17" s="56">
        <f t="shared" si="4"/>
        <v>0</v>
      </c>
      <c r="S17" s="57">
        <f t="shared" si="5"/>
        <v>0</v>
      </c>
      <c r="T17" s="15"/>
      <c r="U17" s="1"/>
      <c r="V17" s="1"/>
      <c r="W17" s="1"/>
      <c r="X17" s="1"/>
    </row>
    <row r="18" spans="1:24" x14ac:dyDescent="0.25">
      <c r="A18" s="10"/>
      <c r="B18" s="28">
        <f t="shared" si="6"/>
        <v>43754</v>
      </c>
      <c r="C18" s="29"/>
      <c r="D18" s="52"/>
      <c r="E18" s="52"/>
      <c r="F18" s="52"/>
      <c r="G18" s="52"/>
      <c r="H18" s="34">
        <f t="shared" si="7"/>
        <v>0</v>
      </c>
      <c r="I18" s="53">
        <f t="shared" si="1"/>
        <v>0</v>
      </c>
      <c r="J18" s="54">
        <f>SUM((D18*OFERTAS!C$16)+(E18*OFERTAS!F$16)+(F18*OFERTAS!I$16)+(G18*OFERTAS!C$30))</f>
        <v>0</v>
      </c>
      <c r="K18" s="55">
        <f>(J18*OFERTAS!C$26)+(H18*1)</f>
        <v>0</v>
      </c>
      <c r="L18" s="55">
        <f>(J18-M18-N18)*OFERTAS!C$25</f>
        <v>0</v>
      </c>
      <c r="M18" s="55">
        <f>(D18*OFERTAS!C$6)+(E18*OFERTAS!F$6)+(F18*OFERTAS!I$6)</f>
        <v>0</v>
      </c>
      <c r="N18" s="55">
        <f>(D18*OFERTAS!C$7)+(E18*OFERTAS!F$7)+(F18*OFERTAS!I$7)</f>
        <v>0</v>
      </c>
      <c r="O18" s="55">
        <f>(D18*OFERTAS!C$5)+(E18*OFERTAS!F$5)+(F18*OFERTAS!I$5)</f>
        <v>0</v>
      </c>
      <c r="P18" s="55">
        <f t="shared" si="2"/>
        <v>0</v>
      </c>
      <c r="Q18" s="56">
        <f t="shared" si="3"/>
        <v>0</v>
      </c>
      <c r="R18" s="56">
        <f t="shared" si="4"/>
        <v>0</v>
      </c>
      <c r="S18" s="57">
        <f t="shared" si="5"/>
        <v>0</v>
      </c>
      <c r="T18" s="15"/>
      <c r="U18" s="1"/>
      <c r="V18" s="1"/>
      <c r="W18" s="1"/>
      <c r="X18" s="1"/>
    </row>
    <row r="19" spans="1:24" x14ac:dyDescent="0.25">
      <c r="A19" s="10"/>
      <c r="B19" s="28">
        <f t="shared" si="6"/>
        <v>43755</v>
      </c>
      <c r="C19" s="29"/>
      <c r="D19" s="52"/>
      <c r="E19" s="52"/>
      <c r="F19" s="52"/>
      <c r="G19" s="52"/>
      <c r="H19" s="34">
        <f t="shared" si="7"/>
        <v>0</v>
      </c>
      <c r="I19" s="53">
        <f t="shared" si="1"/>
        <v>0</v>
      </c>
      <c r="J19" s="54">
        <f>SUM((D19*OFERTAS!C$16)+(E19*OFERTAS!F$16)+(F19*OFERTAS!I$16)+(G19*OFERTAS!C$30))</f>
        <v>0</v>
      </c>
      <c r="K19" s="55">
        <f>(J19*OFERTAS!C$26)+(H19*1)</f>
        <v>0</v>
      </c>
      <c r="L19" s="55">
        <f>(J19-M19-N19)*OFERTAS!C$25</f>
        <v>0</v>
      </c>
      <c r="M19" s="55">
        <f>(D19*OFERTAS!C$6)+(E19*OFERTAS!F$6)+(F19*OFERTAS!I$6)</f>
        <v>0</v>
      </c>
      <c r="N19" s="55">
        <f>(D19*OFERTAS!C$7)+(E19*OFERTAS!F$7)+(F19*OFERTAS!I$7)</f>
        <v>0</v>
      </c>
      <c r="O19" s="55">
        <f>(D19*OFERTAS!C$5)+(E19*OFERTAS!F$5)+(F19*OFERTAS!I$5)</f>
        <v>0</v>
      </c>
      <c r="P19" s="55">
        <f t="shared" si="2"/>
        <v>0</v>
      </c>
      <c r="Q19" s="56">
        <f t="shared" si="3"/>
        <v>0</v>
      </c>
      <c r="R19" s="56">
        <f t="shared" si="4"/>
        <v>0</v>
      </c>
      <c r="S19" s="57">
        <f t="shared" si="5"/>
        <v>0</v>
      </c>
      <c r="T19" s="15"/>
      <c r="U19" s="1"/>
      <c r="V19" s="1"/>
      <c r="W19" s="1"/>
      <c r="X19" s="1"/>
    </row>
    <row r="20" spans="1:24" x14ac:dyDescent="0.25">
      <c r="A20" s="10"/>
      <c r="B20" s="28">
        <f t="shared" si="6"/>
        <v>43756</v>
      </c>
      <c r="C20" s="29"/>
      <c r="D20" s="52"/>
      <c r="E20" s="52"/>
      <c r="F20" s="52"/>
      <c r="G20" s="52"/>
      <c r="H20" s="34">
        <f t="shared" si="7"/>
        <v>0</v>
      </c>
      <c r="I20" s="53">
        <f t="shared" si="1"/>
        <v>0</v>
      </c>
      <c r="J20" s="54">
        <f>SUM((D20*OFERTAS!C$16)+(E20*OFERTAS!F$16)+(F20*OFERTAS!I$16)+(G20*OFERTAS!C$30))</f>
        <v>0</v>
      </c>
      <c r="K20" s="55">
        <f>(J20*OFERTAS!C$26)+(H20*1)</f>
        <v>0</v>
      </c>
      <c r="L20" s="55">
        <f>(J20-M20-N20)*OFERTAS!C$25</f>
        <v>0</v>
      </c>
      <c r="M20" s="55">
        <f>(D20*OFERTAS!C$6)+(E20*OFERTAS!F$6)+(F20*OFERTAS!I$6)</f>
        <v>0</v>
      </c>
      <c r="N20" s="55">
        <f>(D20*OFERTAS!C$7)+(E20*OFERTAS!F$7)+(F20*OFERTAS!I$7)</f>
        <v>0</v>
      </c>
      <c r="O20" s="55">
        <f>(D20*OFERTAS!C$5)+(E20*OFERTAS!F$5)+(F20*OFERTAS!I$5)</f>
        <v>0</v>
      </c>
      <c r="P20" s="55">
        <f t="shared" si="2"/>
        <v>0</v>
      </c>
      <c r="Q20" s="56">
        <f t="shared" si="3"/>
        <v>0</v>
      </c>
      <c r="R20" s="56">
        <f t="shared" si="4"/>
        <v>0</v>
      </c>
      <c r="S20" s="57">
        <f t="shared" si="5"/>
        <v>0</v>
      </c>
      <c r="T20" s="15"/>
      <c r="U20" s="1"/>
      <c r="V20" s="1"/>
      <c r="W20" s="1"/>
      <c r="X20" s="1"/>
    </row>
    <row r="21" spans="1:24" x14ac:dyDescent="0.25">
      <c r="A21" s="10"/>
      <c r="B21" s="28">
        <f t="shared" si="6"/>
        <v>43757</v>
      </c>
      <c r="C21" s="29"/>
      <c r="D21" s="52"/>
      <c r="E21" s="52"/>
      <c r="F21" s="52"/>
      <c r="G21" s="52"/>
      <c r="H21" s="34">
        <f t="shared" si="7"/>
        <v>0</v>
      </c>
      <c r="I21" s="53">
        <f t="shared" si="1"/>
        <v>0</v>
      </c>
      <c r="J21" s="54">
        <f>SUM((D21*OFERTAS!C$16)+(E21*OFERTAS!F$16)+(F21*OFERTAS!I$16)+(G21*OFERTAS!C$30))</f>
        <v>0</v>
      </c>
      <c r="K21" s="55">
        <f>(J21*OFERTAS!C$26)+(H21*1)</f>
        <v>0</v>
      </c>
      <c r="L21" s="55">
        <f>(J21-M21-N21)*OFERTAS!C$25</f>
        <v>0</v>
      </c>
      <c r="M21" s="55">
        <f>(D21*OFERTAS!C$6)+(E21*OFERTAS!F$6)+(F21*OFERTAS!I$6)</f>
        <v>0</v>
      </c>
      <c r="N21" s="55">
        <f>(D21*OFERTAS!C$7)+(E21*OFERTAS!F$7)+(F21*OFERTAS!I$7)</f>
        <v>0</v>
      </c>
      <c r="O21" s="55">
        <f>(D21*OFERTAS!C$5)+(E21*OFERTAS!F$5)+(F21*OFERTAS!I$5)</f>
        <v>0</v>
      </c>
      <c r="P21" s="55">
        <f t="shared" si="2"/>
        <v>0</v>
      </c>
      <c r="Q21" s="56">
        <f t="shared" si="3"/>
        <v>0</v>
      </c>
      <c r="R21" s="56">
        <f t="shared" si="4"/>
        <v>0</v>
      </c>
      <c r="S21" s="57">
        <f t="shared" si="5"/>
        <v>0</v>
      </c>
      <c r="T21" s="15"/>
      <c r="U21" s="1"/>
      <c r="V21" s="1"/>
      <c r="W21" s="1"/>
      <c r="X21" s="1"/>
    </row>
    <row r="22" spans="1:24" x14ac:dyDescent="0.25">
      <c r="A22" s="10"/>
      <c r="B22" s="28">
        <f t="shared" si="6"/>
        <v>43758</v>
      </c>
      <c r="C22" s="29"/>
      <c r="D22" s="52"/>
      <c r="E22" s="52"/>
      <c r="F22" s="52"/>
      <c r="G22" s="52"/>
      <c r="H22" s="34">
        <f t="shared" si="7"/>
        <v>0</v>
      </c>
      <c r="I22" s="53">
        <f t="shared" si="1"/>
        <v>0</v>
      </c>
      <c r="J22" s="54">
        <f>SUM((D22*OFERTAS!C$16)+(E22*OFERTAS!F$16)+(F22*OFERTAS!I$16)+(G22*OFERTAS!C$30))</f>
        <v>0</v>
      </c>
      <c r="K22" s="55">
        <f>(J22*OFERTAS!C$26)+(H22*1)</f>
        <v>0</v>
      </c>
      <c r="L22" s="55">
        <f>(J22-M22-N22)*OFERTAS!C$25</f>
        <v>0</v>
      </c>
      <c r="M22" s="55">
        <f>(D22*OFERTAS!C$6)+(E22*OFERTAS!F$6)+(F22*OFERTAS!I$6)</f>
        <v>0</v>
      </c>
      <c r="N22" s="55">
        <f>(D22*OFERTAS!C$7)+(E22*OFERTAS!F$7)+(F22*OFERTAS!I$7)</f>
        <v>0</v>
      </c>
      <c r="O22" s="55">
        <f>(D22*OFERTAS!C$5)+(E22*OFERTAS!F$5)+(F22*OFERTAS!I$5)</f>
        <v>0</v>
      </c>
      <c r="P22" s="55">
        <f t="shared" si="2"/>
        <v>0</v>
      </c>
      <c r="Q22" s="56">
        <f t="shared" si="3"/>
        <v>0</v>
      </c>
      <c r="R22" s="56">
        <f t="shared" si="4"/>
        <v>0</v>
      </c>
      <c r="S22" s="57">
        <f t="shared" si="5"/>
        <v>0</v>
      </c>
      <c r="T22" s="15"/>
      <c r="U22" s="1"/>
      <c r="V22" s="1"/>
      <c r="W22" s="1"/>
      <c r="X22" s="1"/>
    </row>
    <row r="23" spans="1:24" x14ac:dyDescent="0.25">
      <c r="A23" s="10"/>
      <c r="B23" s="28">
        <f t="shared" si="6"/>
        <v>43759</v>
      </c>
      <c r="C23" s="29"/>
      <c r="D23" s="52"/>
      <c r="E23" s="52"/>
      <c r="F23" s="52"/>
      <c r="G23" s="52"/>
      <c r="H23" s="34">
        <f t="shared" si="7"/>
        <v>0</v>
      </c>
      <c r="I23" s="53">
        <f t="shared" si="1"/>
        <v>0</v>
      </c>
      <c r="J23" s="54">
        <f>SUM((D23*OFERTAS!C$16)+(E23*OFERTAS!F$16)+(F23*OFERTAS!I$16)+(G23*OFERTAS!C$30))</f>
        <v>0</v>
      </c>
      <c r="K23" s="55">
        <f>(J23*OFERTAS!C$26)+(H23*1)</f>
        <v>0</v>
      </c>
      <c r="L23" s="55">
        <f>(J23-M23-N23)*OFERTAS!C$25</f>
        <v>0</v>
      </c>
      <c r="M23" s="55">
        <f>(D23*OFERTAS!C$6)+(E23*OFERTAS!F$6)+(F23*OFERTAS!I$6)</f>
        <v>0</v>
      </c>
      <c r="N23" s="55">
        <f>(D23*OFERTAS!C$7)+(E23*OFERTAS!F$7)+(F23*OFERTAS!I$7)</f>
        <v>0</v>
      </c>
      <c r="O23" s="55">
        <f>(D23*OFERTAS!C$5)+(E23*OFERTAS!F$5)+(F23*OFERTAS!I$5)</f>
        <v>0</v>
      </c>
      <c r="P23" s="55">
        <f t="shared" si="2"/>
        <v>0</v>
      </c>
      <c r="Q23" s="56">
        <f t="shared" si="3"/>
        <v>0</v>
      </c>
      <c r="R23" s="56">
        <f t="shared" si="4"/>
        <v>0</v>
      </c>
      <c r="S23" s="57">
        <f t="shared" si="5"/>
        <v>0</v>
      </c>
      <c r="T23" s="15"/>
      <c r="U23" s="1"/>
      <c r="V23" s="1"/>
      <c r="W23" s="1"/>
      <c r="X23" s="1"/>
    </row>
    <row r="24" spans="1:24" x14ac:dyDescent="0.25">
      <c r="A24" s="10"/>
      <c r="B24" s="28">
        <f t="shared" si="6"/>
        <v>43760</v>
      </c>
      <c r="C24" s="29"/>
      <c r="D24" s="52"/>
      <c r="E24" s="52"/>
      <c r="F24" s="52"/>
      <c r="G24" s="52"/>
      <c r="H24" s="34">
        <f t="shared" si="7"/>
        <v>0</v>
      </c>
      <c r="I24" s="53">
        <f t="shared" si="1"/>
        <v>0</v>
      </c>
      <c r="J24" s="54">
        <f>SUM((D24*OFERTAS!C$16)+(E24*OFERTAS!F$16)+(F24*OFERTAS!I$16)+(G24*OFERTAS!C$30))</f>
        <v>0</v>
      </c>
      <c r="K24" s="55">
        <f>(J24*OFERTAS!C$26)+(H24*1)</f>
        <v>0</v>
      </c>
      <c r="L24" s="55">
        <f>(J24-M24-N24)*OFERTAS!C$25</f>
        <v>0</v>
      </c>
      <c r="M24" s="55">
        <f>(D24*OFERTAS!C$6)+(E24*OFERTAS!F$6)+(F24*OFERTAS!I$6)</f>
        <v>0</v>
      </c>
      <c r="N24" s="55">
        <f>(D24*OFERTAS!C$7)+(E24*OFERTAS!F$7)+(F24*OFERTAS!I$7)</f>
        <v>0</v>
      </c>
      <c r="O24" s="55">
        <f>(D24*OFERTAS!C$5)+(E24*OFERTAS!F$5)+(F24*OFERTAS!I$5)</f>
        <v>0</v>
      </c>
      <c r="P24" s="55">
        <f t="shared" si="2"/>
        <v>0</v>
      </c>
      <c r="Q24" s="56">
        <f t="shared" si="3"/>
        <v>0</v>
      </c>
      <c r="R24" s="56">
        <f t="shared" si="4"/>
        <v>0</v>
      </c>
      <c r="S24" s="57">
        <f t="shared" si="5"/>
        <v>0</v>
      </c>
      <c r="T24" s="15"/>
      <c r="U24" s="1"/>
      <c r="V24" s="1"/>
      <c r="W24" s="1"/>
      <c r="X24" s="1"/>
    </row>
    <row r="25" spans="1:24" x14ac:dyDescent="0.25">
      <c r="A25" s="10"/>
      <c r="B25" s="28">
        <f t="shared" si="6"/>
        <v>43761</v>
      </c>
      <c r="C25" s="29"/>
      <c r="D25" s="52"/>
      <c r="E25" s="52"/>
      <c r="F25" s="52"/>
      <c r="G25" s="52"/>
      <c r="H25" s="34">
        <f t="shared" si="7"/>
        <v>0</v>
      </c>
      <c r="I25" s="53">
        <f t="shared" si="1"/>
        <v>0</v>
      </c>
      <c r="J25" s="54">
        <f>SUM((D25*OFERTAS!C$16)+(E25*OFERTAS!F$16)+(F25*OFERTAS!I$16)+(G25*OFERTAS!C$30))</f>
        <v>0</v>
      </c>
      <c r="K25" s="55">
        <f>(J25*OFERTAS!C$26)+(H25*1)</f>
        <v>0</v>
      </c>
      <c r="L25" s="55">
        <f>(J25-M25-N25)*OFERTAS!C$25</f>
        <v>0</v>
      </c>
      <c r="M25" s="55">
        <f>(D25*OFERTAS!C$6)+(E25*OFERTAS!F$6)+(F25*OFERTAS!I$6)</f>
        <v>0</v>
      </c>
      <c r="N25" s="55">
        <f>(D25*OFERTAS!C$7)+(E25*OFERTAS!F$7)+(F25*OFERTAS!I$7)</f>
        <v>0</v>
      </c>
      <c r="O25" s="55">
        <f>(D25*OFERTAS!C$5)+(E25*OFERTAS!F$5)+(F25*OFERTAS!I$5)</f>
        <v>0</v>
      </c>
      <c r="P25" s="55">
        <f t="shared" si="2"/>
        <v>0</v>
      </c>
      <c r="Q25" s="56">
        <f t="shared" si="3"/>
        <v>0</v>
      </c>
      <c r="R25" s="56">
        <f t="shared" si="4"/>
        <v>0</v>
      </c>
      <c r="S25" s="57">
        <f t="shared" si="5"/>
        <v>0</v>
      </c>
      <c r="T25" s="15"/>
      <c r="U25" s="1"/>
      <c r="V25" s="1"/>
      <c r="W25" s="1"/>
      <c r="X25" s="1"/>
    </row>
    <row r="26" spans="1:24" x14ac:dyDescent="0.25">
      <c r="A26" s="10"/>
      <c r="B26" s="28">
        <f t="shared" si="6"/>
        <v>43762</v>
      </c>
      <c r="C26" s="29"/>
      <c r="D26" s="52"/>
      <c r="E26" s="52"/>
      <c r="F26" s="52"/>
      <c r="G26" s="52"/>
      <c r="H26" s="34">
        <f t="shared" si="7"/>
        <v>0</v>
      </c>
      <c r="I26" s="53">
        <f t="shared" si="1"/>
        <v>0</v>
      </c>
      <c r="J26" s="54">
        <f>SUM((D26*OFERTAS!C$16)+(E26*OFERTAS!F$16)+(F26*OFERTAS!I$16)+(G26*OFERTAS!C$30))</f>
        <v>0</v>
      </c>
      <c r="K26" s="55">
        <f>(J26*OFERTAS!C$26)+(H26*1)</f>
        <v>0</v>
      </c>
      <c r="L26" s="55">
        <f>(J26-M26-N26)*OFERTAS!C$25</f>
        <v>0</v>
      </c>
      <c r="M26" s="55">
        <f>(D26*OFERTAS!C$6)+(E26*OFERTAS!F$6)+(F26*OFERTAS!I$6)</f>
        <v>0</v>
      </c>
      <c r="N26" s="55">
        <f>(D26*OFERTAS!C$7)+(E26*OFERTAS!F$7)+(F26*OFERTAS!I$7)</f>
        <v>0</v>
      </c>
      <c r="O26" s="55">
        <f>(D26*OFERTAS!C$5)+(E26*OFERTAS!F$5)+(F26*OFERTAS!I$5)</f>
        <v>0</v>
      </c>
      <c r="P26" s="55">
        <f t="shared" si="2"/>
        <v>0</v>
      </c>
      <c r="Q26" s="56">
        <f t="shared" si="3"/>
        <v>0</v>
      </c>
      <c r="R26" s="56">
        <f t="shared" si="4"/>
        <v>0</v>
      </c>
      <c r="S26" s="57">
        <f t="shared" si="5"/>
        <v>0</v>
      </c>
      <c r="T26" s="15"/>
      <c r="U26" s="1"/>
      <c r="V26" s="1"/>
      <c r="W26" s="1"/>
      <c r="X26" s="1"/>
    </row>
    <row r="27" spans="1:24" x14ac:dyDescent="0.25">
      <c r="A27" s="10"/>
      <c r="B27" s="28">
        <f t="shared" si="6"/>
        <v>43763</v>
      </c>
      <c r="C27" s="29"/>
      <c r="D27" s="52"/>
      <c r="E27" s="52"/>
      <c r="F27" s="52"/>
      <c r="G27" s="52"/>
      <c r="H27" s="34">
        <f t="shared" si="7"/>
        <v>0</v>
      </c>
      <c r="I27" s="53">
        <f t="shared" si="1"/>
        <v>0</v>
      </c>
      <c r="J27" s="54">
        <f>SUM((D27*OFERTAS!C$16)+(E27*OFERTAS!F$16)+(F27*OFERTAS!I$16)+(G27*OFERTAS!C$30))</f>
        <v>0</v>
      </c>
      <c r="K27" s="55">
        <f>(J27*OFERTAS!C$26)+(H27*1)</f>
        <v>0</v>
      </c>
      <c r="L27" s="55">
        <f>(J27-M27-N27)*OFERTAS!C$25</f>
        <v>0</v>
      </c>
      <c r="M27" s="55">
        <f>(D27*OFERTAS!C$6)+(E27*OFERTAS!F$6)+(F27*OFERTAS!I$6)</f>
        <v>0</v>
      </c>
      <c r="N27" s="55">
        <f>(D27*OFERTAS!C$7)+(E27*OFERTAS!F$7)+(F27*OFERTAS!I$7)</f>
        <v>0</v>
      </c>
      <c r="O27" s="55">
        <f>(D27*OFERTAS!C$5)+(E27*OFERTAS!F$5)+(F27*OFERTAS!I$5)</f>
        <v>0</v>
      </c>
      <c r="P27" s="55">
        <f t="shared" si="2"/>
        <v>0</v>
      </c>
      <c r="Q27" s="56">
        <f t="shared" si="3"/>
        <v>0</v>
      </c>
      <c r="R27" s="56">
        <f t="shared" si="4"/>
        <v>0</v>
      </c>
      <c r="S27" s="57">
        <f t="shared" si="5"/>
        <v>0</v>
      </c>
      <c r="T27" s="15"/>
      <c r="U27" s="1"/>
      <c r="V27" s="1"/>
      <c r="W27" s="1"/>
      <c r="X27" s="1"/>
    </row>
    <row r="28" spans="1:24" x14ac:dyDescent="0.25">
      <c r="A28" s="10"/>
      <c r="B28" s="28">
        <f t="shared" si="6"/>
        <v>43764</v>
      </c>
      <c r="C28" s="29"/>
      <c r="D28" s="52"/>
      <c r="E28" s="52"/>
      <c r="F28" s="52"/>
      <c r="G28" s="52"/>
      <c r="H28" s="34">
        <f t="shared" si="7"/>
        <v>0</v>
      </c>
      <c r="I28" s="53">
        <f t="shared" si="1"/>
        <v>0</v>
      </c>
      <c r="J28" s="54">
        <f>SUM((D28*OFERTAS!C$16)+(E28*OFERTAS!F$16)+(F28*OFERTAS!I$16)+(G28*OFERTAS!C$30))</f>
        <v>0</v>
      </c>
      <c r="K28" s="55">
        <f>(J28*OFERTAS!C$26)+(H28*1)</f>
        <v>0</v>
      </c>
      <c r="L28" s="55">
        <f>(J28-M28-N28)*OFERTAS!C$25</f>
        <v>0</v>
      </c>
      <c r="M28" s="55">
        <f>(D28*OFERTAS!C$6)+(E28*OFERTAS!F$6)+(F28*OFERTAS!I$6)</f>
        <v>0</v>
      </c>
      <c r="N28" s="55">
        <f>(D28*OFERTAS!C$7)+(E28*OFERTAS!F$7)+(F28*OFERTAS!I$7)</f>
        <v>0</v>
      </c>
      <c r="O28" s="55">
        <f>(D28*OFERTAS!C$5)+(E28*OFERTAS!F$5)+(F28*OFERTAS!I$5)</f>
        <v>0</v>
      </c>
      <c r="P28" s="55">
        <f t="shared" si="2"/>
        <v>0</v>
      </c>
      <c r="Q28" s="56">
        <f t="shared" si="3"/>
        <v>0</v>
      </c>
      <c r="R28" s="56">
        <f t="shared" si="4"/>
        <v>0</v>
      </c>
      <c r="S28" s="57">
        <f t="shared" si="5"/>
        <v>0</v>
      </c>
      <c r="T28" s="15"/>
      <c r="U28" s="1"/>
      <c r="V28" s="1"/>
      <c r="W28" s="1"/>
      <c r="X28" s="1"/>
    </row>
    <row r="29" spans="1:24" x14ac:dyDescent="0.25">
      <c r="A29" s="10"/>
      <c r="B29" s="28">
        <f t="shared" si="6"/>
        <v>43765</v>
      </c>
      <c r="C29" s="29"/>
      <c r="D29" s="52"/>
      <c r="E29" s="52"/>
      <c r="F29" s="52"/>
      <c r="G29" s="52"/>
      <c r="H29" s="34">
        <f t="shared" si="7"/>
        <v>0</v>
      </c>
      <c r="I29" s="53">
        <f t="shared" si="1"/>
        <v>0</v>
      </c>
      <c r="J29" s="54">
        <f>SUM((D29*OFERTAS!C$16)+(E29*OFERTAS!F$16)+(F29*OFERTAS!I$16)+(G29*OFERTAS!C$30))</f>
        <v>0</v>
      </c>
      <c r="K29" s="55">
        <f>(J29*OFERTAS!C$26)+(H29*1)</f>
        <v>0</v>
      </c>
      <c r="L29" s="55">
        <f>(J29-M29-N29)*OFERTAS!C$25</f>
        <v>0</v>
      </c>
      <c r="M29" s="55">
        <f>(D29*OFERTAS!C$6)+(E29*OFERTAS!F$6)+(F29*OFERTAS!I$6)</f>
        <v>0</v>
      </c>
      <c r="N29" s="55">
        <f>(D29*OFERTAS!C$7)+(E29*OFERTAS!F$7)+(F29*OFERTAS!I$7)</f>
        <v>0</v>
      </c>
      <c r="O29" s="55">
        <f>(D29*OFERTAS!C$5)+(E29*OFERTAS!F$5)+(F29*OFERTAS!I$5)</f>
        <v>0</v>
      </c>
      <c r="P29" s="55">
        <f t="shared" si="2"/>
        <v>0</v>
      </c>
      <c r="Q29" s="56">
        <f t="shared" si="3"/>
        <v>0</v>
      </c>
      <c r="R29" s="56">
        <f t="shared" si="4"/>
        <v>0</v>
      </c>
      <c r="S29" s="57">
        <f t="shared" si="5"/>
        <v>0</v>
      </c>
      <c r="T29" s="15"/>
      <c r="U29" s="1"/>
      <c r="V29" s="1"/>
      <c r="W29" s="1"/>
      <c r="X29" s="1"/>
    </row>
    <row r="30" spans="1:24" x14ac:dyDescent="0.25">
      <c r="A30" s="10"/>
      <c r="B30" s="28">
        <f t="shared" si="6"/>
        <v>43766</v>
      </c>
      <c r="C30" s="29"/>
      <c r="D30" s="52"/>
      <c r="E30" s="52"/>
      <c r="F30" s="52"/>
      <c r="G30" s="52"/>
      <c r="H30" s="34">
        <f t="shared" si="7"/>
        <v>0</v>
      </c>
      <c r="I30" s="53">
        <f t="shared" si="1"/>
        <v>0</v>
      </c>
      <c r="J30" s="54">
        <f>SUM((D30*OFERTAS!C$16)+(E30*OFERTAS!F$16)+(F30*OFERTAS!I$16)+(G30*OFERTAS!C$30))</f>
        <v>0</v>
      </c>
      <c r="K30" s="55">
        <f>(J30*OFERTAS!C$26)+(H30*1)</f>
        <v>0</v>
      </c>
      <c r="L30" s="55">
        <f>(J30-M30-N30)*OFERTAS!C$25</f>
        <v>0</v>
      </c>
      <c r="M30" s="55">
        <f>(D30*OFERTAS!C$6)+(E30*OFERTAS!F$6)+(F30*OFERTAS!I$6)</f>
        <v>0</v>
      </c>
      <c r="N30" s="55">
        <f>(D30*OFERTAS!C$7)+(E30*OFERTAS!F$7)+(F30*OFERTAS!I$7)</f>
        <v>0</v>
      </c>
      <c r="O30" s="55">
        <f>(D30*OFERTAS!C$5)+(E30*OFERTAS!F$5)+(F30*OFERTAS!I$5)</f>
        <v>0</v>
      </c>
      <c r="P30" s="55">
        <f t="shared" si="2"/>
        <v>0</v>
      </c>
      <c r="Q30" s="56">
        <f t="shared" si="3"/>
        <v>0</v>
      </c>
      <c r="R30" s="56">
        <f t="shared" si="4"/>
        <v>0</v>
      </c>
      <c r="S30" s="57">
        <f t="shared" si="5"/>
        <v>0</v>
      </c>
      <c r="T30" s="15"/>
      <c r="U30" s="1"/>
      <c r="V30" s="1"/>
      <c r="W30" s="1"/>
      <c r="X30" s="1"/>
    </row>
    <row r="31" spans="1:24" x14ac:dyDescent="0.25">
      <c r="A31" s="10"/>
      <c r="B31" s="28">
        <f t="shared" si="6"/>
        <v>43767</v>
      </c>
      <c r="C31" s="29"/>
      <c r="D31" s="52"/>
      <c r="E31" s="52"/>
      <c r="F31" s="52"/>
      <c r="G31" s="52"/>
      <c r="H31" s="34">
        <f t="shared" si="7"/>
        <v>0</v>
      </c>
      <c r="I31" s="53">
        <f t="shared" si="1"/>
        <v>0</v>
      </c>
      <c r="J31" s="54">
        <f>SUM((D31*OFERTAS!C$16)+(E31*OFERTAS!F$16)+(F31*OFERTAS!I$16)+(G31*OFERTAS!C$30))</f>
        <v>0</v>
      </c>
      <c r="K31" s="55">
        <f>(J31*OFERTAS!C$26)+(H31*1)</f>
        <v>0</v>
      </c>
      <c r="L31" s="55">
        <f>(J31-M31-N31)*OFERTAS!C$25</f>
        <v>0</v>
      </c>
      <c r="M31" s="55">
        <f>(D31*OFERTAS!C$6)+(E31*OFERTAS!F$6)+(F31*OFERTAS!I$6)</f>
        <v>0</v>
      </c>
      <c r="N31" s="55">
        <f>(D31*OFERTAS!C$7)+(E31*OFERTAS!F$7)+(F31*OFERTAS!I$7)</f>
        <v>0</v>
      </c>
      <c r="O31" s="55">
        <f>(D31*OFERTAS!C$5)+(E31*OFERTAS!F$5)+(F31*OFERTAS!I$5)</f>
        <v>0</v>
      </c>
      <c r="P31" s="55">
        <f t="shared" si="2"/>
        <v>0</v>
      </c>
      <c r="Q31" s="56">
        <f t="shared" si="3"/>
        <v>0</v>
      </c>
      <c r="R31" s="56">
        <f t="shared" si="4"/>
        <v>0</v>
      </c>
      <c r="S31" s="57">
        <f t="shared" si="5"/>
        <v>0</v>
      </c>
      <c r="T31" s="15"/>
      <c r="U31" s="1"/>
      <c r="V31" s="1"/>
      <c r="W31" s="1"/>
      <c r="X31" s="1"/>
    </row>
    <row r="32" spans="1:24" x14ac:dyDescent="0.25">
      <c r="A32" s="10"/>
      <c r="B32" s="28">
        <f t="shared" si="6"/>
        <v>43768</v>
      </c>
      <c r="C32" s="29"/>
      <c r="D32" s="52"/>
      <c r="E32" s="52"/>
      <c r="F32" s="52"/>
      <c r="G32" s="52"/>
      <c r="H32" s="34">
        <f t="shared" si="7"/>
        <v>0</v>
      </c>
      <c r="I32" s="53">
        <f t="shared" si="1"/>
        <v>0</v>
      </c>
      <c r="J32" s="54">
        <f>SUM((D32*OFERTAS!C$16)+(E32*OFERTAS!F$16)+(F32*OFERTAS!I$16)+(G32*OFERTAS!C$30))</f>
        <v>0</v>
      </c>
      <c r="K32" s="55">
        <f>(J32*OFERTAS!C$26)+(H32*1)</f>
        <v>0</v>
      </c>
      <c r="L32" s="55">
        <f>(J32-M32-N32)*OFERTAS!C$25</f>
        <v>0</v>
      </c>
      <c r="M32" s="55">
        <f>(D32*OFERTAS!C$6)+(E32*OFERTAS!F$6)+(F32*OFERTAS!I$6)</f>
        <v>0</v>
      </c>
      <c r="N32" s="55">
        <f>(D32*OFERTAS!C$7)+(E32*OFERTAS!F$7)+(F32*OFERTAS!I$7)</f>
        <v>0</v>
      </c>
      <c r="O32" s="55">
        <f>(D32*OFERTAS!C$5)+(E32*OFERTAS!F$5)+(F32*OFERTAS!I$5)</f>
        <v>0</v>
      </c>
      <c r="P32" s="55">
        <f t="shared" si="2"/>
        <v>0</v>
      </c>
      <c r="Q32" s="56">
        <f t="shared" si="3"/>
        <v>0</v>
      </c>
      <c r="R32" s="56">
        <f t="shared" si="4"/>
        <v>0</v>
      </c>
      <c r="S32" s="57">
        <f t="shared" si="5"/>
        <v>0</v>
      </c>
      <c r="T32" s="15"/>
      <c r="U32" s="1"/>
      <c r="V32" s="1"/>
      <c r="W32" s="1"/>
      <c r="X32" s="1"/>
    </row>
    <row r="33" spans="1:24" x14ac:dyDescent="0.25">
      <c r="A33" s="10"/>
      <c r="B33" s="28">
        <f t="shared" si="6"/>
        <v>43769</v>
      </c>
      <c r="C33" s="29"/>
      <c r="D33" s="52"/>
      <c r="E33" s="52"/>
      <c r="F33" s="52"/>
      <c r="G33" s="52"/>
      <c r="H33" s="34">
        <f t="shared" si="7"/>
        <v>0</v>
      </c>
      <c r="I33" s="53">
        <f t="shared" si="1"/>
        <v>0</v>
      </c>
      <c r="J33" s="54">
        <f>SUM((D33*OFERTAS!C$16)+(E33*OFERTAS!F$16)+(F33*OFERTAS!I$16)+(G33*OFERTAS!C$30))</f>
        <v>0</v>
      </c>
      <c r="K33" s="55">
        <f>(J33*OFERTAS!C$26)+(H33*1)</f>
        <v>0</v>
      </c>
      <c r="L33" s="55">
        <f>(J33-M33-N33)*OFERTAS!C$25</f>
        <v>0</v>
      </c>
      <c r="M33" s="55">
        <f>(D33*OFERTAS!C$6)+(E33*OFERTAS!F$6)+(F33*OFERTAS!I$6)</f>
        <v>0</v>
      </c>
      <c r="N33" s="55">
        <f>(D33*OFERTAS!C$7)+(E33*OFERTAS!F$7)+(F33*OFERTAS!I$7)</f>
        <v>0</v>
      </c>
      <c r="O33" s="55">
        <f>(D33*OFERTAS!C$5)+(E33*OFERTAS!F$5)+(F33*OFERTAS!I$5)</f>
        <v>0</v>
      </c>
      <c r="P33" s="55">
        <f t="shared" si="2"/>
        <v>0</v>
      </c>
      <c r="Q33" s="56">
        <f t="shared" si="3"/>
        <v>0</v>
      </c>
      <c r="R33" s="56">
        <f t="shared" si="4"/>
        <v>0</v>
      </c>
      <c r="S33" s="57">
        <f t="shared" si="5"/>
        <v>0</v>
      </c>
      <c r="T33" s="15"/>
      <c r="U33" s="1"/>
      <c r="V33" s="1"/>
      <c r="W33" s="1"/>
      <c r="X33" s="1"/>
    </row>
    <row r="34" spans="1:24" x14ac:dyDescent="0.25">
      <c r="A34" s="10"/>
      <c r="B34" s="28">
        <f t="shared" si="6"/>
        <v>43770</v>
      </c>
      <c r="C34" s="29"/>
      <c r="D34" s="52"/>
      <c r="E34" s="52"/>
      <c r="F34" s="52"/>
      <c r="G34" s="52"/>
      <c r="H34" s="34">
        <f t="shared" si="7"/>
        <v>0</v>
      </c>
      <c r="I34" s="53">
        <f t="shared" si="1"/>
        <v>0</v>
      </c>
      <c r="J34" s="54">
        <f>SUM((D34*OFERTAS!C$16)+(E34*OFERTAS!F$16)+(F34*OFERTAS!I$16)+(G34*OFERTAS!C$30))</f>
        <v>0</v>
      </c>
      <c r="K34" s="55">
        <f>(J34*OFERTAS!C$26)+(H34*1)</f>
        <v>0</v>
      </c>
      <c r="L34" s="55">
        <f>(J34-M34-N34)*OFERTAS!C$25</f>
        <v>0</v>
      </c>
      <c r="M34" s="55">
        <f>(D34*OFERTAS!C$6)+(E34*OFERTAS!F$6)+(F34*OFERTAS!I$6)</f>
        <v>0</v>
      </c>
      <c r="N34" s="55">
        <f>(D34*OFERTAS!C$7)+(E34*OFERTAS!F$7)+(F34*OFERTAS!I$7)</f>
        <v>0</v>
      </c>
      <c r="O34" s="55">
        <f>(D34*OFERTAS!C$5)+(E34*OFERTAS!F$5)+(F34*OFERTAS!I$5)</f>
        <v>0</v>
      </c>
      <c r="P34" s="55">
        <f t="shared" si="2"/>
        <v>0</v>
      </c>
      <c r="Q34" s="56">
        <f t="shared" si="3"/>
        <v>0</v>
      </c>
      <c r="R34" s="56">
        <f t="shared" si="4"/>
        <v>0</v>
      </c>
      <c r="S34" s="57">
        <f t="shared" si="5"/>
        <v>0</v>
      </c>
      <c r="T34" s="15"/>
      <c r="U34" s="1"/>
      <c r="V34" s="1"/>
      <c r="W34" s="1"/>
      <c r="X34" s="1"/>
    </row>
    <row r="35" spans="1:24" x14ac:dyDescent="0.25">
      <c r="A35" s="10"/>
      <c r="B35" s="28">
        <f t="shared" si="6"/>
        <v>43771</v>
      </c>
      <c r="C35" s="29"/>
      <c r="D35" s="52"/>
      <c r="E35" s="52"/>
      <c r="F35" s="52"/>
      <c r="G35" s="52"/>
      <c r="H35" s="132">
        <f t="shared" si="7"/>
        <v>0</v>
      </c>
      <c r="I35" s="133">
        <f t="shared" si="1"/>
        <v>0</v>
      </c>
      <c r="J35" s="54">
        <f>SUM((D35*OFERTAS!C$16)+(E35*OFERTAS!F$16)+(F35*OFERTAS!I$16)+(G35*OFERTAS!C$30))</f>
        <v>0</v>
      </c>
      <c r="K35" s="55">
        <f>(J35*OFERTAS!C$26)+(H35*1)</f>
        <v>0</v>
      </c>
      <c r="L35" s="55">
        <f>(J35-M35-N35)*OFERTAS!C$25</f>
        <v>0</v>
      </c>
      <c r="M35" s="55">
        <f>(D35*OFERTAS!C$6)+(E35*OFERTAS!F$6)+(F35*OFERTAS!I$6)</f>
        <v>0</v>
      </c>
      <c r="N35" s="55">
        <f>(D35*OFERTAS!C$7)+(E35*OFERTAS!F$7)+(F35*OFERTAS!I$7)</f>
        <v>0</v>
      </c>
      <c r="O35" s="55">
        <f>(D35*OFERTAS!C$5)+(E35*OFERTAS!F$5)+(F35*OFERTAS!I$5)</f>
        <v>0</v>
      </c>
      <c r="P35" s="55">
        <f t="shared" si="2"/>
        <v>0</v>
      </c>
      <c r="Q35" s="134">
        <f t="shared" si="3"/>
        <v>0</v>
      </c>
      <c r="R35" s="134">
        <f t="shared" si="4"/>
        <v>0</v>
      </c>
      <c r="S35" s="135">
        <f t="shared" si="5"/>
        <v>0</v>
      </c>
      <c r="T35" s="15"/>
      <c r="U35" s="1"/>
      <c r="V35" s="1"/>
      <c r="W35" s="1"/>
      <c r="X35" s="1"/>
    </row>
    <row r="36" spans="1:24" x14ac:dyDescent="0.25">
      <c r="A36" s="10"/>
      <c r="B36" s="136" t="s">
        <v>23</v>
      </c>
      <c r="C36" s="137">
        <f t="shared" ref="C36:H36" si="8">SUM(C5:C35)</f>
        <v>0</v>
      </c>
      <c r="D36" s="48">
        <f t="shared" si="8"/>
        <v>0</v>
      </c>
      <c r="E36" s="48">
        <f t="shared" si="8"/>
        <v>0</v>
      </c>
      <c r="F36" s="48">
        <f t="shared" si="8"/>
        <v>0</v>
      </c>
      <c r="G36" s="48">
        <f t="shared" si="8"/>
        <v>0</v>
      </c>
      <c r="H36" s="48">
        <f t="shared" si="8"/>
        <v>0</v>
      </c>
      <c r="I36" s="138">
        <f t="shared" si="1"/>
        <v>0</v>
      </c>
      <c r="J36" s="139">
        <f t="shared" ref="J36:O36" si="9">SUM(J5:J35)</f>
        <v>0</v>
      </c>
      <c r="K36" s="139">
        <f t="shared" si="9"/>
        <v>0</v>
      </c>
      <c r="L36" s="139">
        <f t="shared" si="9"/>
        <v>0</v>
      </c>
      <c r="M36" s="139">
        <f t="shared" si="9"/>
        <v>0</v>
      </c>
      <c r="N36" s="139">
        <f t="shared" si="9"/>
        <v>0</v>
      </c>
      <c r="O36" s="139">
        <f t="shared" si="9"/>
        <v>0</v>
      </c>
      <c r="P36" s="139">
        <f t="shared" si="2"/>
        <v>0</v>
      </c>
      <c r="Q36" s="140">
        <f t="shared" si="3"/>
        <v>0</v>
      </c>
      <c r="R36" s="140">
        <f t="shared" si="4"/>
        <v>0</v>
      </c>
      <c r="S36" s="140">
        <f t="shared" si="5"/>
        <v>0</v>
      </c>
      <c r="T36" s="15"/>
      <c r="U36" s="1"/>
      <c r="V36" s="1"/>
      <c r="W36" s="1"/>
      <c r="X36" s="1"/>
    </row>
    <row r="37" spans="1:24" x14ac:dyDescent="0.25">
      <c r="A37" s="4"/>
      <c r="B37" s="19"/>
      <c r="C37" s="141"/>
      <c r="D37" s="50"/>
      <c r="E37" s="50"/>
      <c r="F37" s="50"/>
      <c r="G37" s="50"/>
      <c r="H37" s="50"/>
      <c r="I37" s="142"/>
      <c r="J37" s="142"/>
      <c r="K37" s="142"/>
      <c r="L37" s="142"/>
      <c r="M37" s="142"/>
      <c r="N37" s="142"/>
      <c r="O37" s="142"/>
      <c r="P37" s="142"/>
      <c r="Q37" s="143"/>
      <c r="R37" s="74"/>
      <c r="S37" s="4"/>
      <c r="T37" s="1"/>
      <c r="U37" s="1"/>
      <c r="V37" s="1"/>
      <c r="W37" s="1"/>
      <c r="X37" s="1"/>
    </row>
    <row r="38" spans="1:24" x14ac:dyDescent="0.25">
      <c r="A38" s="4"/>
      <c r="B38" s="144"/>
      <c r="C38" s="100"/>
      <c r="D38" s="101"/>
      <c r="E38" s="101"/>
      <c r="F38" s="101"/>
      <c r="G38" s="101"/>
      <c r="H38" s="101"/>
      <c r="I38" s="145"/>
      <c r="J38" s="145"/>
      <c r="K38" s="145"/>
      <c r="L38" s="145"/>
      <c r="M38" s="145"/>
      <c r="N38" s="145"/>
      <c r="O38" s="145"/>
      <c r="P38" s="145"/>
      <c r="Q38" s="146"/>
      <c r="R38" s="147"/>
      <c r="S38" s="7"/>
      <c r="T38" s="1"/>
      <c r="U38" s="1"/>
      <c r="V38" s="1"/>
      <c r="W38" s="1"/>
      <c r="X38" s="1"/>
    </row>
    <row r="39" spans="1:24" x14ac:dyDescent="0.25">
      <c r="A39" s="10"/>
      <c r="B39" s="11" t="s">
        <v>0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4"/>
      <c r="T39" s="15"/>
      <c r="U39" s="1"/>
      <c r="V39" s="1"/>
      <c r="W39" s="1"/>
      <c r="X39" s="1"/>
    </row>
    <row r="40" spans="1:24" x14ac:dyDescent="0.25">
      <c r="A40" s="1"/>
      <c r="B40" s="392" t="s">
        <v>1</v>
      </c>
      <c r="C40" s="393" t="s">
        <v>2</v>
      </c>
      <c r="D40" s="389" t="s">
        <v>3</v>
      </c>
      <c r="E40" s="389" t="s">
        <v>4</v>
      </c>
      <c r="F40" s="389" t="s">
        <v>5</v>
      </c>
      <c r="G40" s="389" t="s">
        <v>6</v>
      </c>
      <c r="H40" s="389" t="s">
        <v>7</v>
      </c>
      <c r="I40" s="389" t="s">
        <v>8</v>
      </c>
      <c r="J40" s="389" t="s">
        <v>9</v>
      </c>
      <c r="K40" s="389" t="s">
        <v>10</v>
      </c>
      <c r="L40" s="389" t="s">
        <v>11</v>
      </c>
      <c r="M40" s="389" t="s">
        <v>12</v>
      </c>
      <c r="N40" s="389" t="s">
        <v>6</v>
      </c>
      <c r="O40" s="389" t="s">
        <v>13</v>
      </c>
      <c r="P40" s="389" t="s">
        <v>14</v>
      </c>
      <c r="Q40" s="391" t="s">
        <v>15</v>
      </c>
      <c r="R40" s="391" t="s">
        <v>18</v>
      </c>
      <c r="S40" s="391" t="s">
        <v>19</v>
      </c>
      <c r="T40" s="22"/>
      <c r="U40" s="23"/>
      <c r="V40" s="23"/>
      <c r="W40" s="23"/>
      <c r="X40" s="23"/>
    </row>
    <row r="41" spans="1:24" x14ac:dyDescent="0.25">
      <c r="A41" s="1"/>
      <c r="B41" s="390"/>
      <c r="C41" s="390"/>
      <c r="D41" s="390"/>
      <c r="E41" s="390"/>
      <c r="F41" s="390"/>
      <c r="G41" s="390"/>
      <c r="H41" s="390"/>
      <c r="I41" s="390"/>
      <c r="J41" s="390"/>
      <c r="K41" s="390"/>
      <c r="L41" s="390"/>
      <c r="M41" s="390"/>
      <c r="N41" s="390"/>
      <c r="O41" s="390"/>
      <c r="P41" s="390"/>
      <c r="Q41" s="390"/>
      <c r="R41" s="390"/>
      <c r="S41" s="390"/>
      <c r="T41" s="22"/>
      <c r="U41" s="23"/>
      <c r="V41" s="23"/>
      <c r="W41" s="23"/>
      <c r="X41" s="23"/>
    </row>
    <row r="42" spans="1:24" x14ac:dyDescent="0.25">
      <c r="A42" s="10"/>
      <c r="B42" s="28"/>
      <c r="C42" s="29"/>
      <c r="D42" s="52"/>
      <c r="E42" s="52"/>
      <c r="F42" s="52"/>
      <c r="G42" s="52"/>
      <c r="H42" s="34">
        <f>SUM(D42:G42)</f>
        <v>0</v>
      </c>
      <c r="I42" s="53">
        <f t="shared" ref="I42:I73" si="10">IF(C42=0,0,IF(H42=0,0,(C42/H42)))</f>
        <v>0</v>
      </c>
      <c r="J42" s="54">
        <f>SUM((D42*OFERTAS!C$16)+(E42*OFERTAS!F$16)+(F42*OFERTAS!I$16)+(G42*OFERTAS!C$30))</f>
        <v>0</v>
      </c>
      <c r="K42" s="55">
        <f>(J42*OFERTAS!C$26)+(H42*1)</f>
        <v>0</v>
      </c>
      <c r="L42" s="55">
        <f>(J42-M42-N42)*OFERTAS!C$25</f>
        <v>0</v>
      </c>
      <c r="M42" s="55">
        <f>(D42*OFERTAS!C$6)+(E42*OFERTAS!F$6)+(F42*OFERTAS!I$6)</f>
        <v>0</v>
      </c>
      <c r="N42" s="55">
        <f>(D42*OFERTAS!C$7)+(E42*OFERTAS!F$7)+(F42*OFERTAS!I$7)</f>
        <v>0</v>
      </c>
      <c r="O42" s="55">
        <f>(D42*OFERTAS!C$5)+(E42*OFERTAS!F$5)+(F42*OFERTAS!I$5)</f>
        <v>0</v>
      </c>
      <c r="P42" s="55">
        <f t="shared" ref="P42:P73" si="11">J42-(SUM(K42:O42))-C42</f>
        <v>0</v>
      </c>
      <c r="Q42" s="56">
        <f t="shared" ref="Q42:Q73" si="12">IF(C42=0,0,IF(H42=0,-100%,(P42/J42)))</f>
        <v>0</v>
      </c>
      <c r="R42" s="56">
        <f t="shared" ref="R42:R73" si="13">IF(C42=0,0,IF(H42=0,-100%,(P42/C42)))</f>
        <v>0</v>
      </c>
      <c r="S42" s="57">
        <f t="shared" ref="S42:S73" si="14">IF(C42=0,0,IF(H42=0,-100%,(J42/C42)))</f>
        <v>0</v>
      </c>
      <c r="T42" s="15"/>
      <c r="U42" s="1"/>
      <c r="V42" s="1"/>
      <c r="W42" s="1"/>
      <c r="X42" s="1"/>
    </row>
    <row r="43" spans="1:24" x14ac:dyDescent="0.25">
      <c r="A43" s="10"/>
      <c r="B43" s="28">
        <f t="shared" ref="B43:B72" si="15">B42+1</f>
        <v>1</v>
      </c>
      <c r="C43" s="29"/>
      <c r="D43" s="52"/>
      <c r="E43" s="52"/>
      <c r="F43" s="52"/>
      <c r="G43" s="52"/>
      <c r="H43" s="34">
        <f t="shared" ref="H43:H72" si="16">SUM(D43:F43)</f>
        <v>0</v>
      </c>
      <c r="I43" s="53">
        <f t="shared" si="10"/>
        <v>0</v>
      </c>
      <c r="J43" s="54">
        <f>SUM((D43*OFERTAS!C$16)+(E43*OFERTAS!F$16)+(F43*OFERTAS!I$16)+(G43*OFERTAS!C$30))</f>
        <v>0</v>
      </c>
      <c r="K43" s="55">
        <f>(J43*OFERTAS!C$26)+(H43*1)</f>
        <v>0</v>
      </c>
      <c r="L43" s="55">
        <f>(J43-M43-N43)*OFERTAS!C$25</f>
        <v>0</v>
      </c>
      <c r="M43" s="55">
        <f>(D43*OFERTAS!C$6)+(E43*OFERTAS!F$6)+(F43*OFERTAS!I$6)</f>
        <v>0</v>
      </c>
      <c r="N43" s="55">
        <f>(D43*OFERTAS!C$7)+(E43*OFERTAS!F$7)+(F43*OFERTAS!I$7)</f>
        <v>0</v>
      </c>
      <c r="O43" s="55">
        <f>(D43*OFERTAS!C$5)+(E43*OFERTAS!F$5)+(F43*OFERTAS!I$5)</f>
        <v>0</v>
      </c>
      <c r="P43" s="55">
        <f t="shared" si="11"/>
        <v>0</v>
      </c>
      <c r="Q43" s="56">
        <f t="shared" si="12"/>
        <v>0</v>
      </c>
      <c r="R43" s="56">
        <f t="shared" si="13"/>
        <v>0</v>
      </c>
      <c r="S43" s="57">
        <f t="shared" si="14"/>
        <v>0</v>
      </c>
      <c r="T43" s="15"/>
      <c r="U43" s="1"/>
      <c r="V43" s="1"/>
      <c r="W43" s="1"/>
      <c r="X43" s="1"/>
    </row>
    <row r="44" spans="1:24" x14ac:dyDescent="0.25">
      <c r="A44" s="10"/>
      <c r="B44" s="28">
        <f t="shared" si="15"/>
        <v>2</v>
      </c>
      <c r="C44" s="29"/>
      <c r="D44" s="52"/>
      <c r="E44" s="52"/>
      <c r="F44" s="52"/>
      <c r="G44" s="52"/>
      <c r="H44" s="34">
        <f t="shared" si="16"/>
        <v>0</v>
      </c>
      <c r="I44" s="53">
        <f t="shared" si="10"/>
        <v>0</v>
      </c>
      <c r="J44" s="54">
        <f>SUM((D44*OFERTAS!C$16)+(E44*OFERTAS!F$16)+(F44*OFERTAS!I$16)+(G44*OFERTAS!C$30))</f>
        <v>0</v>
      </c>
      <c r="K44" s="55">
        <f>(J44*OFERTAS!C$26)+(H44*1)</f>
        <v>0</v>
      </c>
      <c r="L44" s="55">
        <f>(J44-M44-N44)*OFERTAS!C$25</f>
        <v>0</v>
      </c>
      <c r="M44" s="55">
        <f>(D44*OFERTAS!C$6)+(E44*OFERTAS!F$6)+(F44*OFERTAS!I$6)</f>
        <v>0</v>
      </c>
      <c r="N44" s="55">
        <f>(D44*OFERTAS!C$7)+(E44*OFERTAS!F$7)+(F44*OFERTAS!I$7)</f>
        <v>0</v>
      </c>
      <c r="O44" s="55">
        <f>(D44*OFERTAS!C$5)+(E44*OFERTAS!F$5)+(F44*OFERTAS!I$5)</f>
        <v>0</v>
      </c>
      <c r="P44" s="55">
        <f t="shared" si="11"/>
        <v>0</v>
      </c>
      <c r="Q44" s="56">
        <f t="shared" si="12"/>
        <v>0</v>
      </c>
      <c r="R44" s="56">
        <f t="shared" si="13"/>
        <v>0</v>
      </c>
      <c r="S44" s="57">
        <f t="shared" si="14"/>
        <v>0</v>
      </c>
      <c r="T44" s="15"/>
      <c r="U44" s="1"/>
      <c r="V44" s="1"/>
      <c r="W44" s="1"/>
      <c r="X44" s="1"/>
    </row>
    <row r="45" spans="1:24" x14ac:dyDescent="0.25">
      <c r="A45" s="10"/>
      <c r="B45" s="28">
        <f t="shared" si="15"/>
        <v>3</v>
      </c>
      <c r="C45" s="29"/>
      <c r="D45" s="52"/>
      <c r="E45" s="52"/>
      <c r="F45" s="52"/>
      <c r="G45" s="52"/>
      <c r="H45" s="34">
        <f t="shared" si="16"/>
        <v>0</v>
      </c>
      <c r="I45" s="53">
        <f t="shared" si="10"/>
        <v>0</v>
      </c>
      <c r="J45" s="54">
        <f>SUM((D45*OFERTAS!C$16)+(E45*OFERTAS!F$16)+(F45*OFERTAS!I$16)+(G45*OFERTAS!C$30))</f>
        <v>0</v>
      </c>
      <c r="K45" s="55">
        <f>(J45*OFERTAS!C$26)+(H45*1)</f>
        <v>0</v>
      </c>
      <c r="L45" s="55">
        <f>(J45-M45-N45)*OFERTAS!C$25</f>
        <v>0</v>
      </c>
      <c r="M45" s="55">
        <f>(D45*OFERTAS!C$6)+(E45*OFERTAS!F$6)+(F45*OFERTAS!I$6)</f>
        <v>0</v>
      </c>
      <c r="N45" s="55">
        <f>(D45*OFERTAS!C$7)+(E45*OFERTAS!F$7)+(F45*OFERTAS!I$7)</f>
        <v>0</v>
      </c>
      <c r="O45" s="55">
        <f>(D45*OFERTAS!C$5)+(E45*OFERTAS!F$5)+(F45*OFERTAS!I$5)</f>
        <v>0</v>
      </c>
      <c r="P45" s="55">
        <f t="shared" si="11"/>
        <v>0</v>
      </c>
      <c r="Q45" s="56">
        <f t="shared" si="12"/>
        <v>0</v>
      </c>
      <c r="R45" s="56">
        <f t="shared" si="13"/>
        <v>0</v>
      </c>
      <c r="S45" s="57">
        <f t="shared" si="14"/>
        <v>0</v>
      </c>
      <c r="T45" s="15"/>
      <c r="U45" s="1"/>
      <c r="V45" s="1"/>
      <c r="W45" s="1"/>
      <c r="X45" s="1"/>
    </row>
    <row r="46" spans="1:24" x14ac:dyDescent="0.25">
      <c r="A46" s="10"/>
      <c r="B46" s="28">
        <f t="shared" si="15"/>
        <v>4</v>
      </c>
      <c r="C46" s="29"/>
      <c r="D46" s="52"/>
      <c r="E46" s="52"/>
      <c r="F46" s="52"/>
      <c r="G46" s="52"/>
      <c r="H46" s="34">
        <f t="shared" si="16"/>
        <v>0</v>
      </c>
      <c r="I46" s="53">
        <f t="shared" si="10"/>
        <v>0</v>
      </c>
      <c r="J46" s="54">
        <f>SUM((D46*OFERTAS!C$16)+(E46*OFERTAS!F$16)+(F46*OFERTAS!I$16)+(G46*OFERTAS!C$30))</f>
        <v>0</v>
      </c>
      <c r="K46" s="55">
        <f>(J46*OFERTAS!C$26)+(H46*1)</f>
        <v>0</v>
      </c>
      <c r="L46" s="55">
        <f>(J46-M46-N46)*OFERTAS!C$25</f>
        <v>0</v>
      </c>
      <c r="M46" s="55">
        <f>(D46*OFERTAS!C$6)+(E46*OFERTAS!F$6)+(F46*OFERTAS!I$6)</f>
        <v>0</v>
      </c>
      <c r="N46" s="55">
        <f>(D46*OFERTAS!C$7)+(E46*OFERTAS!F$7)+(F46*OFERTAS!I$7)</f>
        <v>0</v>
      </c>
      <c r="O46" s="55">
        <f>(D46*OFERTAS!C$5)+(E46*OFERTAS!F$5)+(F46*OFERTAS!I$5)</f>
        <v>0</v>
      </c>
      <c r="P46" s="55">
        <f t="shared" si="11"/>
        <v>0</v>
      </c>
      <c r="Q46" s="56">
        <f t="shared" si="12"/>
        <v>0</v>
      </c>
      <c r="R46" s="56">
        <f t="shared" si="13"/>
        <v>0</v>
      </c>
      <c r="S46" s="57">
        <f t="shared" si="14"/>
        <v>0</v>
      </c>
      <c r="T46" s="15"/>
      <c r="U46" s="1"/>
      <c r="V46" s="1"/>
      <c r="W46" s="1"/>
      <c r="X46" s="1"/>
    </row>
    <row r="47" spans="1:24" x14ac:dyDescent="0.25">
      <c r="A47" s="10"/>
      <c r="B47" s="28">
        <f t="shared" si="15"/>
        <v>5</v>
      </c>
      <c r="C47" s="29"/>
      <c r="D47" s="52"/>
      <c r="E47" s="52"/>
      <c r="F47" s="52"/>
      <c r="G47" s="52"/>
      <c r="H47" s="34">
        <f t="shared" si="16"/>
        <v>0</v>
      </c>
      <c r="I47" s="53">
        <f t="shared" si="10"/>
        <v>0</v>
      </c>
      <c r="J47" s="54">
        <f>SUM((D47*OFERTAS!C$16)+(E47*OFERTAS!F$16)+(F47*OFERTAS!I$16)+(G47*OFERTAS!C$30))</f>
        <v>0</v>
      </c>
      <c r="K47" s="55">
        <f>(J47*OFERTAS!C$26)+(H47*1)</f>
        <v>0</v>
      </c>
      <c r="L47" s="55">
        <f>(J47-M47-N47)*OFERTAS!C$25</f>
        <v>0</v>
      </c>
      <c r="M47" s="55">
        <f>(D47*OFERTAS!C$6)+(E47*OFERTAS!F$6)+(F47*OFERTAS!I$6)</f>
        <v>0</v>
      </c>
      <c r="N47" s="55">
        <f>(D47*OFERTAS!C$7)+(E47*OFERTAS!F$7)+(F47*OFERTAS!I$7)</f>
        <v>0</v>
      </c>
      <c r="O47" s="55">
        <f>(D47*OFERTAS!C$5)+(E47*OFERTAS!F$5)+(F47*OFERTAS!I$5)</f>
        <v>0</v>
      </c>
      <c r="P47" s="55">
        <f t="shared" si="11"/>
        <v>0</v>
      </c>
      <c r="Q47" s="56">
        <f t="shared" si="12"/>
        <v>0</v>
      </c>
      <c r="R47" s="56">
        <f t="shared" si="13"/>
        <v>0</v>
      </c>
      <c r="S47" s="57">
        <f t="shared" si="14"/>
        <v>0</v>
      </c>
      <c r="T47" s="15"/>
      <c r="U47" s="1"/>
      <c r="V47" s="1"/>
      <c r="W47" s="1"/>
      <c r="X47" s="1"/>
    </row>
    <row r="48" spans="1:24" x14ac:dyDescent="0.25">
      <c r="A48" s="10"/>
      <c r="B48" s="28">
        <f t="shared" si="15"/>
        <v>6</v>
      </c>
      <c r="C48" s="29"/>
      <c r="D48" s="52"/>
      <c r="E48" s="52"/>
      <c r="F48" s="52"/>
      <c r="G48" s="52"/>
      <c r="H48" s="34">
        <f t="shared" si="16"/>
        <v>0</v>
      </c>
      <c r="I48" s="53">
        <f t="shared" si="10"/>
        <v>0</v>
      </c>
      <c r="J48" s="54">
        <f>SUM((D48*OFERTAS!C$16)+(E48*OFERTAS!F$16)+(F48*OFERTAS!I$16)+(G48*OFERTAS!C$30))</f>
        <v>0</v>
      </c>
      <c r="K48" s="55">
        <f>(J48*OFERTAS!C$26)+(H48*1)</f>
        <v>0</v>
      </c>
      <c r="L48" s="55">
        <f>(J48-M48-N48)*OFERTAS!C$25</f>
        <v>0</v>
      </c>
      <c r="M48" s="55">
        <f>(D48*OFERTAS!C$6)+(E48*OFERTAS!F$6)+(F48*OFERTAS!I$6)</f>
        <v>0</v>
      </c>
      <c r="N48" s="55">
        <f>(D48*OFERTAS!C$7)+(E48*OFERTAS!F$7)+(F48*OFERTAS!I$7)</f>
        <v>0</v>
      </c>
      <c r="O48" s="55">
        <f>(D48*OFERTAS!C$5)+(E48*OFERTAS!F$5)+(F48*OFERTAS!I$5)</f>
        <v>0</v>
      </c>
      <c r="P48" s="55">
        <f t="shared" si="11"/>
        <v>0</v>
      </c>
      <c r="Q48" s="56">
        <f t="shared" si="12"/>
        <v>0</v>
      </c>
      <c r="R48" s="56">
        <f t="shared" si="13"/>
        <v>0</v>
      </c>
      <c r="S48" s="57">
        <f t="shared" si="14"/>
        <v>0</v>
      </c>
      <c r="T48" s="15"/>
      <c r="U48" s="1"/>
      <c r="V48" s="1"/>
      <c r="W48" s="1"/>
      <c r="X48" s="1"/>
    </row>
    <row r="49" spans="1:24" x14ac:dyDescent="0.25">
      <c r="A49" s="10"/>
      <c r="B49" s="28">
        <f t="shared" si="15"/>
        <v>7</v>
      </c>
      <c r="C49" s="29"/>
      <c r="D49" s="52"/>
      <c r="E49" s="52"/>
      <c r="F49" s="52"/>
      <c r="G49" s="52"/>
      <c r="H49" s="34">
        <f t="shared" si="16"/>
        <v>0</v>
      </c>
      <c r="I49" s="53">
        <f t="shared" si="10"/>
        <v>0</v>
      </c>
      <c r="J49" s="54">
        <f>SUM((D49*OFERTAS!C$16)+(E49*OFERTAS!F$16)+(F49*OFERTAS!I$16)+(G49*OFERTAS!C$30))</f>
        <v>0</v>
      </c>
      <c r="K49" s="55">
        <f>(J49*OFERTAS!C$26)+(H49*1)</f>
        <v>0</v>
      </c>
      <c r="L49" s="55">
        <f>(J49-M49-N49)*OFERTAS!C$25</f>
        <v>0</v>
      </c>
      <c r="M49" s="55">
        <f>(D49*OFERTAS!C$6)+(E49*OFERTAS!F$6)+(F49*OFERTAS!I$6)</f>
        <v>0</v>
      </c>
      <c r="N49" s="55">
        <f>(D49*OFERTAS!C$7)+(E49*OFERTAS!F$7)+(F49*OFERTAS!I$7)</f>
        <v>0</v>
      </c>
      <c r="O49" s="55">
        <f>(D49*OFERTAS!C$5)+(E49*OFERTAS!F$5)+(F49*OFERTAS!I$5)</f>
        <v>0</v>
      </c>
      <c r="P49" s="55">
        <f t="shared" si="11"/>
        <v>0</v>
      </c>
      <c r="Q49" s="56">
        <f t="shared" si="12"/>
        <v>0</v>
      </c>
      <c r="R49" s="56">
        <f t="shared" si="13"/>
        <v>0</v>
      </c>
      <c r="S49" s="57">
        <f t="shared" si="14"/>
        <v>0</v>
      </c>
      <c r="T49" s="15"/>
      <c r="U49" s="1"/>
      <c r="V49" s="1"/>
      <c r="W49" s="1"/>
      <c r="X49" s="1"/>
    </row>
    <row r="50" spans="1:24" x14ac:dyDescent="0.25">
      <c r="A50" s="10"/>
      <c r="B50" s="28">
        <f t="shared" si="15"/>
        <v>8</v>
      </c>
      <c r="C50" s="29"/>
      <c r="D50" s="52"/>
      <c r="E50" s="52"/>
      <c r="F50" s="52"/>
      <c r="G50" s="52"/>
      <c r="H50" s="34">
        <f t="shared" si="16"/>
        <v>0</v>
      </c>
      <c r="I50" s="53">
        <f t="shared" si="10"/>
        <v>0</v>
      </c>
      <c r="J50" s="54">
        <f>SUM((D50*OFERTAS!C$16)+(E50*OFERTAS!F$16)+(F50*OFERTAS!I$16)+(G50*OFERTAS!C$30))</f>
        <v>0</v>
      </c>
      <c r="K50" s="55">
        <f>(J50*OFERTAS!C$26)+(H50*1)</f>
        <v>0</v>
      </c>
      <c r="L50" s="55">
        <f>(J50-M50-N50)*OFERTAS!C$25</f>
        <v>0</v>
      </c>
      <c r="M50" s="55">
        <f>(D50*OFERTAS!C$6)+(E50*OFERTAS!F$6)+(F50*OFERTAS!I$6)</f>
        <v>0</v>
      </c>
      <c r="N50" s="55">
        <f>(D50*OFERTAS!C$7)+(E50*OFERTAS!F$7)+(F50*OFERTAS!I$7)</f>
        <v>0</v>
      </c>
      <c r="O50" s="55">
        <f>(D50*OFERTAS!C$5)+(E50*OFERTAS!F$5)+(F50*OFERTAS!I$5)</f>
        <v>0</v>
      </c>
      <c r="P50" s="55">
        <f t="shared" si="11"/>
        <v>0</v>
      </c>
      <c r="Q50" s="56">
        <f t="shared" si="12"/>
        <v>0</v>
      </c>
      <c r="R50" s="56">
        <f t="shared" si="13"/>
        <v>0</v>
      </c>
      <c r="S50" s="57">
        <f t="shared" si="14"/>
        <v>0</v>
      </c>
      <c r="T50" s="15"/>
      <c r="U50" s="1"/>
      <c r="V50" s="1"/>
      <c r="W50" s="1"/>
      <c r="X50" s="1"/>
    </row>
    <row r="51" spans="1:24" x14ac:dyDescent="0.25">
      <c r="A51" s="10"/>
      <c r="B51" s="28">
        <f t="shared" si="15"/>
        <v>9</v>
      </c>
      <c r="C51" s="29"/>
      <c r="D51" s="52"/>
      <c r="E51" s="52"/>
      <c r="F51" s="52"/>
      <c r="G51" s="52"/>
      <c r="H51" s="34">
        <f t="shared" si="16"/>
        <v>0</v>
      </c>
      <c r="I51" s="53">
        <f t="shared" si="10"/>
        <v>0</v>
      </c>
      <c r="J51" s="54">
        <f>SUM((D51*OFERTAS!C$16)+(E51*OFERTAS!F$16)+(F51*OFERTAS!I$16)+(G51*OFERTAS!C$30))</f>
        <v>0</v>
      </c>
      <c r="K51" s="55">
        <f>(J51*OFERTAS!C$26)+(H51*1)</f>
        <v>0</v>
      </c>
      <c r="L51" s="55">
        <f>(J51-M51-N51)*OFERTAS!C$25</f>
        <v>0</v>
      </c>
      <c r="M51" s="55">
        <f>(D51*OFERTAS!C$6)+(E51*OFERTAS!F$6)+(F51*OFERTAS!I$6)</f>
        <v>0</v>
      </c>
      <c r="N51" s="55">
        <f>(D51*OFERTAS!C$7)+(E51*OFERTAS!F$7)+(F51*OFERTAS!I$7)</f>
        <v>0</v>
      </c>
      <c r="O51" s="55">
        <f>(D51*OFERTAS!C$5)+(E51*OFERTAS!F$5)+(F51*OFERTAS!I$5)</f>
        <v>0</v>
      </c>
      <c r="P51" s="55">
        <f t="shared" si="11"/>
        <v>0</v>
      </c>
      <c r="Q51" s="56">
        <f t="shared" si="12"/>
        <v>0</v>
      </c>
      <c r="R51" s="56">
        <f t="shared" si="13"/>
        <v>0</v>
      </c>
      <c r="S51" s="57">
        <f t="shared" si="14"/>
        <v>0</v>
      </c>
      <c r="T51" s="15"/>
      <c r="U51" s="1"/>
      <c r="V51" s="1"/>
      <c r="W51" s="1"/>
      <c r="X51" s="1"/>
    </row>
    <row r="52" spans="1:24" x14ac:dyDescent="0.25">
      <c r="A52" s="10"/>
      <c r="B52" s="28">
        <f t="shared" si="15"/>
        <v>10</v>
      </c>
      <c r="C52" s="29"/>
      <c r="D52" s="52"/>
      <c r="E52" s="52"/>
      <c r="F52" s="52"/>
      <c r="G52" s="52"/>
      <c r="H52" s="34">
        <f t="shared" si="16"/>
        <v>0</v>
      </c>
      <c r="I52" s="53">
        <f t="shared" si="10"/>
        <v>0</v>
      </c>
      <c r="J52" s="54">
        <f>SUM((D52*OFERTAS!C$16)+(E52*OFERTAS!F$16)+(F52*OFERTAS!I$16)+(G52*OFERTAS!C$30))</f>
        <v>0</v>
      </c>
      <c r="K52" s="55">
        <f>(J52*OFERTAS!C$26)+(H52*1)</f>
        <v>0</v>
      </c>
      <c r="L52" s="55">
        <f>(J52-M52-N52)*OFERTAS!C$25</f>
        <v>0</v>
      </c>
      <c r="M52" s="55">
        <f>(D52*OFERTAS!C$6)+(E52*OFERTAS!F$6)+(F52*OFERTAS!I$6)</f>
        <v>0</v>
      </c>
      <c r="N52" s="55">
        <f>(D52*OFERTAS!C$7)+(E52*OFERTAS!F$7)+(F52*OFERTAS!I$7)</f>
        <v>0</v>
      </c>
      <c r="O52" s="55">
        <f>(D52*OFERTAS!C$5)+(E52*OFERTAS!F$5)+(F52*OFERTAS!I$5)</f>
        <v>0</v>
      </c>
      <c r="P52" s="55">
        <f t="shared" si="11"/>
        <v>0</v>
      </c>
      <c r="Q52" s="56">
        <f t="shared" si="12"/>
        <v>0</v>
      </c>
      <c r="R52" s="56">
        <f t="shared" si="13"/>
        <v>0</v>
      </c>
      <c r="S52" s="57">
        <f t="shared" si="14"/>
        <v>0</v>
      </c>
      <c r="T52" s="15"/>
      <c r="U52" s="1"/>
      <c r="V52" s="1"/>
      <c r="W52" s="1"/>
      <c r="X52" s="1"/>
    </row>
    <row r="53" spans="1:24" x14ac:dyDescent="0.25">
      <c r="A53" s="10"/>
      <c r="B53" s="28">
        <f t="shared" si="15"/>
        <v>11</v>
      </c>
      <c r="C53" s="29"/>
      <c r="D53" s="52"/>
      <c r="E53" s="52"/>
      <c r="F53" s="52"/>
      <c r="G53" s="52"/>
      <c r="H53" s="34">
        <f t="shared" si="16"/>
        <v>0</v>
      </c>
      <c r="I53" s="53">
        <f t="shared" si="10"/>
        <v>0</v>
      </c>
      <c r="J53" s="54">
        <f>SUM((D53*OFERTAS!C$16)+(E53*OFERTAS!F$16)+(F53*OFERTAS!I$16)+(G53*OFERTAS!C$30))</f>
        <v>0</v>
      </c>
      <c r="K53" s="55">
        <f>(J53*OFERTAS!C$26)+(H53*1)</f>
        <v>0</v>
      </c>
      <c r="L53" s="55">
        <f>(J53-M53-N53)*OFERTAS!C$25</f>
        <v>0</v>
      </c>
      <c r="M53" s="55">
        <f>(D53*OFERTAS!C$6)+(E53*OFERTAS!F$6)+(F53*OFERTAS!I$6)</f>
        <v>0</v>
      </c>
      <c r="N53" s="55">
        <f>(D53*OFERTAS!C$7)+(E53*OFERTAS!F$7)+(F53*OFERTAS!I$7)</f>
        <v>0</v>
      </c>
      <c r="O53" s="55">
        <f>(D53*OFERTAS!C$5)+(E53*OFERTAS!F$5)+(F53*OFERTAS!I$5)</f>
        <v>0</v>
      </c>
      <c r="P53" s="55">
        <f t="shared" si="11"/>
        <v>0</v>
      </c>
      <c r="Q53" s="56">
        <f t="shared" si="12"/>
        <v>0</v>
      </c>
      <c r="R53" s="56">
        <f t="shared" si="13"/>
        <v>0</v>
      </c>
      <c r="S53" s="57">
        <f t="shared" si="14"/>
        <v>0</v>
      </c>
      <c r="T53" s="15"/>
      <c r="U53" s="1"/>
      <c r="V53" s="1"/>
      <c r="W53" s="1"/>
      <c r="X53" s="1"/>
    </row>
    <row r="54" spans="1:24" x14ac:dyDescent="0.25">
      <c r="A54" s="10"/>
      <c r="B54" s="28">
        <f t="shared" si="15"/>
        <v>12</v>
      </c>
      <c r="C54" s="29"/>
      <c r="D54" s="52"/>
      <c r="E54" s="52"/>
      <c r="F54" s="52"/>
      <c r="G54" s="52"/>
      <c r="H54" s="34">
        <f t="shared" si="16"/>
        <v>0</v>
      </c>
      <c r="I54" s="53">
        <f t="shared" si="10"/>
        <v>0</v>
      </c>
      <c r="J54" s="54">
        <f>SUM((D54*OFERTAS!C$16)+(E54*OFERTAS!F$16)+(F54*OFERTAS!I$16)+(G54*OFERTAS!C$30))</f>
        <v>0</v>
      </c>
      <c r="K54" s="55">
        <f>(J54*OFERTAS!C$26)+(H54*1)</f>
        <v>0</v>
      </c>
      <c r="L54" s="55">
        <f>(J54-M54-N54)*OFERTAS!C$25</f>
        <v>0</v>
      </c>
      <c r="M54" s="55">
        <f>(D54*OFERTAS!C$6)+(E54*OFERTAS!F$6)+(F54*OFERTAS!I$6)</f>
        <v>0</v>
      </c>
      <c r="N54" s="55">
        <f>(D54*OFERTAS!C$7)+(E54*OFERTAS!F$7)+(F54*OFERTAS!I$7)</f>
        <v>0</v>
      </c>
      <c r="O54" s="55">
        <f>(D54*OFERTAS!C$5)+(E54*OFERTAS!F$5)+(F54*OFERTAS!I$5)</f>
        <v>0</v>
      </c>
      <c r="P54" s="55">
        <f t="shared" si="11"/>
        <v>0</v>
      </c>
      <c r="Q54" s="56">
        <f t="shared" si="12"/>
        <v>0</v>
      </c>
      <c r="R54" s="56">
        <f t="shared" si="13"/>
        <v>0</v>
      </c>
      <c r="S54" s="57">
        <f t="shared" si="14"/>
        <v>0</v>
      </c>
      <c r="T54" s="15"/>
      <c r="U54" s="1"/>
      <c r="V54" s="1"/>
      <c r="W54" s="1"/>
      <c r="X54" s="1"/>
    </row>
    <row r="55" spans="1:24" x14ac:dyDescent="0.25">
      <c r="A55" s="10"/>
      <c r="B55" s="28">
        <f t="shared" si="15"/>
        <v>13</v>
      </c>
      <c r="C55" s="29"/>
      <c r="D55" s="52"/>
      <c r="E55" s="52"/>
      <c r="F55" s="52"/>
      <c r="G55" s="52"/>
      <c r="H55" s="34">
        <f t="shared" si="16"/>
        <v>0</v>
      </c>
      <c r="I55" s="53">
        <f t="shared" si="10"/>
        <v>0</v>
      </c>
      <c r="J55" s="54">
        <f>SUM((D55*OFERTAS!C$16)+(E55*OFERTAS!F$16)+(F55*OFERTAS!I$16)+(G55*OFERTAS!C$30))</f>
        <v>0</v>
      </c>
      <c r="K55" s="55">
        <f>(J55*OFERTAS!C$26)+(H55*1)</f>
        <v>0</v>
      </c>
      <c r="L55" s="55">
        <f>(J55-M55-N55)*OFERTAS!C$25</f>
        <v>0</v>
      </c>
      <c r="M55" s="55">
        <f>(D55*OFERTAS!C$6)+(E55*OFERTAS!F$6)+(F55*OFERTAS!I$6)</f>
        <v>0</v>
      </c>
      <c r="N55" s="55">
        <f>(D55*OFERTAS!C$7)+(E55*OFERTAS!F$7)+(F55*OFERTAS!I$7)</f>
        <v>0</v>
      </c>
      <c r="O55" s="55">
        <f>(D55*OFERTAS!C$5)+(E55*OFERTAS!F$5)+(F55*OFERTAS!I$5)</f>
        <v>0</v>
      </c>
      <c r="P55" s="55">
        <f t="shared" si="11"/>
        <v>0</v>
      </c>
      <c r="Q55" s="56">
        <f t="shared" si="12"/>
        <v>0</v>
      </c>
      <c r="R55" s="56">
        <f t="shared" si="13"/>
        <v>0</v>
      </c>
      <c r="S55" s="57">
        <f t="shared" si="14"/>
        <v>0</v>
      </c>
      <c r="T55" s="15"/>
      <c r="U55" s="1"/>
      <c r="V55" s="1"/>
      <c r="W55" s="1"/>
      <c r="X55" s="1"/>
    </row>
    <row r="56" spans="1:24" x14ac:dyDescent="0.25">
      <c r="A56" s="10"/>
      <c r="B56" s="28">
        <f t="shared" si="15"/>
        <v>14</v>
      </c>
      <c r="C56" s="29"/>
      <c r="D56" s="52"/>
      <c r="E56" s="52"/>
      <c r="F56" s="52"/>
      <c r="G56" s="52"/>
      <c r="H56" s="34">
        <f t="shared" si="16"/>
        <v>0</v>
      </c>
      <c r="I56" s="53">
        <f t="shared" si="10"/>
        <v>0</v>
      </c>
      <c r="J56" s="54">
        <f>SUM((D56*OFERTAS!C$16)+(E56*OFERTAS!F$16)+(F56*OFERTAS!I$16)+(G56*OFERTAS!C$30))</f>
        <v>0</v>
      </c>
      <c r="K56" s="55">
        <f>(J56*OFERTAS!C$26)+(H56*1)</f>
        <v>0</v>
      </c>
      <c r="L56" s="55">
        <f>(J56-M56-N56)*OFERTAS!C$25</f>
        <v>0</v>
      </c>
      <c r="M56" s="55">
        <f>(D56*OFERTAS!C$6)+(E56*OFERTAS!F$6)+(F56*OFERTAS!I$6)</f>
        <v>0</v>
      </c>
      <c r="N56" s="55">
        <f>(D56*OFERTAS!C$7)+(E56*OFERTAS!F$7)+(F56*OFERTAS!I$7)</f>
        <v>0</v>
      </c>
      <c r="O56" s="55">
        <f>(D56*OFERTAS!C$5)+(E56*OFERTAS!F$5)+(F56*OFERTAS!I$5)</f>
        <v>0</v>
      </c>
      <c r="P56" s="55">
        <f t="shared" si="11"/>
        <v>0</v>
      </c>
      <c r="Q56" s="56">
        <f t="shared" si="12"/>
        <v>0</v>
      </c>
      <c r="R56" s="56">
        <f t="shared" si="13"/>
        <v>0</v>
      </c>
      <c r="S56" s="57">
        <f t="shared" si="14"/>
        <v>0</v>
      </c>
      <c r="T56" s="15"/>
      <c r="U56" s="1"/>
      <c r="V56" s="1"/>
      <c r="W56" s="1"/>
      <c r="X56" s="1"/>
    </row>
    <row r="57" spans="1:24" x14ac:dyDescent="0.25">
      <c r="A57" s="10"/>
      <c r="B57" s="28">
        <f t="shared" si="15"/>
        <v>15</v>
      </c>
      <c r="C57" s="29"/>
      <c r="D57" s="52"/>
      <c r="E57" s="52"/>
      <c r="F57" s="52"/>
      <c r="G57" s="52"/>
      <c r="H57" s="34">
        <f t="shared" si="16"/>
        <v>0</v>
      </c>
      <c r="I57" s="53">
        <f t="shared" si="10"/>
        <v>0</v>
      </c>
      <c r="J57" s="54">
        <f>SUM((D57*OFERTAS!C$16)+(E57*OFERTAS!F$16)+(F57*OFERTAS!I$16)+(G57*OFERTAS!C$30))</f>
        <v>0</v>
      </c>
      <c r="K57" s="55">
        <f>(J57*OFERTAS!C$26)+(H57*1)</f>
        <v>0</v>
      </c>
      <c r="L57" s="55">
        <f>(J57-M57-N57)*OFERTAS!C$25</f>
        <v>0</v>
      </c>
      <c r="M57" s="55">
        <f>(D57*OFERTAS!C$6)+(E57*OFERTAS!F$6)+(F57*OFERTAS!I$6)</f>
        <v>0</v>
      </c>
      <c r="N57" s="55">
        <f>(D57*OFERTAS!C$7)+(E57*OFERTAS!F$7)+(F57*OFERTAS!I$7)</f>
        <v>0</v>
      </c>
      <c r="O57" s="55">
        <f>(D57*OFERTAS!C$5)+(E57*OFERTAS!F$5)+(F57*OFERTAS!I$5)</f>
        <v>0</v>
      </c>
      <c r="P57" s="55">
        <f t="shared" si="11"/>
        <v>0</v>
      </c>
      <c r="Q57" s="56">
        <f t="shared" si="12"/>
        <v>0</v>
      </c>
      <c r="R57" s="56">
        <f t="shared" si="13"/>
        <v>0</v>
      </c>
      <c r="S57" s="57">
        <f t="shared" si="14"/>
        <v>0</v>
      </c>
      <c r="T57" s="15"/>
      <c r="U57" s="1"/>
      <c r="V57" s="1"/>
      <c r="W57" s="1"/>
      <c r="X57" s="1"/>
    </row>
    <row r="58" spans="1:24" x14ac:dyDescent="0.25">
      <c r="A58" s="10"/>
      <c r="B58" s="28">
        <f t="shared" si="15"/>
        <v>16</v>
      </c>
      <c r="C58" s="29"/>
      <c r="D58" s="52"/>
      <c r="E58" s="52"/>
      <c r="F58" s="52"/>
      <c r="G58" s="52"/>
      <c r="H58" s="34">
        <f t="shared" si="16"/>
        <v>0</v>
      </c>
      <c r="I58" s="53">
        <f t="shared" si="10"/>
        <v>0</v>
      </c>
      <c r="J58" s="54">
        <f>SUM((D58*OFERTAS!C$16)+(E58*OFERTAS!F$16)+(F58*OFERTAS!I$16)+(G58*OFERTAS!C$30))</f>
        <v>0</v>
      </c>
      <c r="K58" s="55">
        <f>(J58*OFERTAS!C$26)+(H58*1)</f>
        <v>0</v>
      </c>
      <c r="L58" s="55">
        <f>(J58-M58-N58)*OFERTAS!C$25</f>
        <v>0</v>
      </c>
      <c r="M58" s="55">
        <f>(D58*OFERTAS!C$6)+(E58*OFERTAS!F$6)+(F58*OFERTAS!I$6)</f>
        <v>0</v>
      </c>
      <c r="N58" s="55">
        <f>(D58*OFERTAS!C$7)+(E58*OFERTAS!F$7)+(F58*OFERTAS!I$7)</f>
        <v>0</v>
      </c>
      <c r="O58" s="55">
        <f>(D58*OFERTAS!C$5)+(E58*OFERTAS!F$5)+(F58*OFERTAS!I$5)</f>
        <v>0</v>
      </c>
      <c r="P58" s="55">
        <f t="shared" si="11"/>
        <v>0</v>
      </c>
      <c r="Q58" s="56">
        <f t="shared" si="12"/>
        <v>0</v>
      </c>
      <c r="R58" s="56">
        <f t="shared" si="13"/>
        <v>0</v>
      </c>
      <c r="S58" s="57">
        <f t="shared" si="14"/>
        <v>0</v>
      </c>
      <c r="T58" s="15"/>
      <c r="U58" s="1"/>
      <c r="V58" s="1"/>
      <c r="W58" s="1"/>
      <c r="X58" s="1"/>
    </row>
    <row r="59" spans="1:24" x14ac:dyDescent="0.25">
      <c r="A59" s="10"/>
      <c r="B59" s="28">
        <f t="shared" si="15"/>
        <v>17</v>
      </c>
      <c r="C59" s="29"/>
      <c r="D59" s="52"/>
      <c r="E59" s="52"/>
      <c r="F59" s="52"/>
      <c r="G59" s="52"/>
      <c r="H59" s="34">
        <f t="shared" si="16"/>
        <v>0</v>
      </c>
      <c r="I59" s="53">
        <f t="shared" si="10"/>
        <v>0</v>
      </c>
      <c r="J59" s="54">
        <f>SUM((D59*OFERTAS!C$16)+(E59*OFERTAS!F$16)+(F59*OFERTAS!I$16)+(G59*OFERTAS!C$30))</f>
        <v>0</v>
      </c>
      <c r="K59" s="55">
        <f>(J59*OFERTAS!C$26)+(H59*1)</f>
        <v>0</v>
      </c>
      <c r="L59" s="55">
        <f>(J59-M59-N59)*OFERTAS!C$25</f>
        <v>0</v>
      </c>
      <c r="M59" s="55">
        <f>(D59*OFERTAS!C$6)+(E59*OFERTAS!F$6)+(F59*OFERTAS!I$6)</f>
        <v>0</v>
      </c>
      <c r="N59" s="55">
        <f>(D59*OFERTAS!C$7)+(E59*OFERTAS!F$7)+(F59*OFERTAS!I$7)</f>
        <v>0</v>
      </c>
      <c r="O59" s="55">
        <f>(D59*OFERTAS!C$5)+(E59*OFERTAS!F$5)+(F59*OFERTAS!I$5)</f>
        <v>0</v>
      </c>
      <c r="P59" s="55">
        <f t="shared" si="11"/>
        <v>0</v>
      </c>
      <c r="Q59" s="56">
        <f t="shared" si="12"/>
        <v>0</v>
      </c>
      <c r="R59" s="56">
        <f t="shared" si="13"/>
        <v>0</v>
      </c>
      <c r="S59" s="57">
        <f t="shared" si="14"/>
        <v>0</v>
      </c>
      <c r="T59" s="15"/>
      <c r="U59" s="1"/>
      <c r="V59" s="1"/>
      <c r="W59" s="1"/>
      <c r="X59" s="1"/>
    </row>
    <row r="60" spans="1:24" x14ac:dyDescent="0.25">
      <c r="A60" s="10"/>
      <c r="B60" s="28">
        <f t="shared" si="15"/>
        <v>18</v>
      </c>
      <c r="C60" s="29"/>
      <c r="D60" s="52"/>
      <c r="E60" s="52"/>
      <c r="F60" s="52"/>
      <c r="G60" s="52"/>
      <c r="H60" s="34">
        <f t="shared" si="16"/>
        <v>0</v>
      </c>
      <c r="I60" s="53">
        <f t="shared" si="10"/>
        <v>0</v>
      </c>
      <c r="J60" s="54">
        <f>SUM((D60*OFERTAS!C$16)+(E60*OFERTAS!F$16)+(F60*OFERTAS!I$16)+(G60*OFERTAS!C$30))</f>
        <v>0</v>
      </c>
      <c r="K60" s="55">
        <f>(J60*OFERTAS!C$26)+(H60*1)</f>
        <v>0</v>
      </c>
      <c r="L60" s="55">
        <f>(J60-M60-N60)*OFERTAS!C$25</f>
        <v>0</v>
      </c>
      <c r="M60" s="55">
        <f>(D60*OFERTAS!C$6)+(E60*OFERTAS!F$6)+(F60*OFERTAS!I$6)</f>
        <v>0</v>
      </c>
      <c r="N60" s="55">
        <f>(D60*OFERTAS!C$7)+(E60*OFERTAS!F$7)+(F60*OFERTAS!I$7)</f>
        <v>0</v>
      </c>
      <c r="O60" s="55">
        <f>(D60*OFERTAS!C$5)+(E60*OFERTAS!F$5)+(F60*OFERTAS!I$5)</f>
        <v>0</v>
      </c>
      <c r="P60" s="55">
        <f t="shared" si="11"/>
        <v>0</v>
      </c>
      <c r="Q60" s="56">
        <f t="shared" si="12"/>
        <v>0</v>
      </c>
      <c r="R60" s="56">
        <f t="shared" si="13"/>
        <v>0</v>
      </c>
      <c r="S60" s="57">
        <f t="shared" si="14"/>
        <v>0</v>
      </c>
      <c r="T60" s="15"/>
      <c r="U60" s="1"/>
      <c r="V60" s="1"/>
      <c r="W60" s="1"/>
      <c r="X60" s="1"/>
    </row>
    <row r="61" spans="1:24" x14ac:dyDescent="0.25">
      <c r="A61" s="10"/>
      <c r="B61" s="28">
        <f t="shared" si="15"/>
        <v>19</v>
      </c>
      <c r="C61" s="29"/>
      <c r="D61" s="52"/>
      <c r="E61" s="52"/>
      <c r="F61" s="52"/>
      <c r="G61" s="52"/>
      <c r="H61" s="34">
        <f t="shared" si="16"/>
        <v>0</v>
      </c>
      <c r="I61" s="53">
        <f t="shared" si="10"/>
        <v>0</v>
      </c>
      <c r="J61" s="54">
        <f>SUM((D61*OFERTAS!C$16)+(E61*OFERTAS!F$16)+(F61*OFERTAS!I$16)+(G61*OFERTAS!C$30))</f>
        <v>0</v>
      </c>
      <c r="K61" s="55">
        <f>(J61*OFERTAS!C$26)+(H61*1)</f>
        <v>0</v>
      </c>
      <c r="L61" s="55">
        <f>(J61-M61-N61)*OFERTAS!C$25</f>
        <v>0</v>
      </c>
      <c r="M61" s="55">
        <f>(D61*OFERTAS!C$6)+(E61*OFERTAS!F$6)+(F61*OFERTAS!I$6)</f>
        <v>0</v>
      </c>
      <c r="N61" s="55">
        <f>(D61*OFERTAS!C$7)+(E61*OFERTAS!F$7)+(F61*OFERTAS!I$7)</f>
        <v>0</v>
      </c>
      <c r="O61" s="55">
        <f>(D61*OFERTAS!C$5)+(E61*OFERTAS!F$5)+(F61*OFERTAS!I$5)</f>
        <v>0</v>
      </c>
      <c r="P61" s="55">
        <f t="shared" si="11"/>
        <v>0</v>
      </c>
      <c r="Q61" s="56">
        <f t="shared" si="12"/>
        <v>0</v>
      </c>
      <c r="R61" s="56">
        <f t="shared" si="13"/>
        <v>0</v>
      </c>
      <c r="S61" s="57">
        <f t="shared" si="14"/>
        <v>0</v>
      </c>
      <c r="T61" s="15"/>
      <c r="U61" s="1"/>
      <c r="V61" s="1"/>
      <c r="W61" s="1"/>
      <c r="X61" s="1"/>
    </row>
    <row r="62" spans="1:24" x14ac:dyDescent="0.25">
      <c r="A62" s="10"/>
      <c r="B62" s="28">
        <f t="shared" si="15"/>
        <v>20</v>
      </c>
      <c r="C62" s="29"/>
      <c r="D62" s="52"/>
      <c r="E62" s="52"/>
      <c r="F62" s="52"/>
      <c r="G62" s="52"/>
      <c r="H62" s="34">
        <f t="shared" si="16"/>
        <v>0</v>
      </c>
      <c r="I62" s="53">
        <f t="shared" si="10"/>
        <v>0</v>
      </c>
      <c r="J62" s="54">
        <f>SUM((D62*OFERTAS!C$16)+(E62*OFERTAS!F$16)+(F62*OFERTAS!I$16)+(G62*OFERTAS!C$30))</f>
        <v>0</v>
      </c>
      <c r="K62" s="55">
        <f>(J62*OFERTAS!C$26)+(H62*1)</f>
        <v>0</v>
      </c>
      <c r="L62" s="55">
        <f>(J62-M62-N62)*OFERTAS!C$25</f>
        <v>0</v>
      </c>
      <c r="M62" s="55">
        <f>(D62*OFERTAS!C$6)+(E62*OFERTAS!F$6)+(F62*OFERTAS!I$6)</f>
        <v>0</v>
      </c>
      <c r="N62" s="55">
        <f>(D62*OFERTAS!C$7)+(E62*OFERTAS!F$7)+(F62*OFERTAS!I$7)</f>
        <v>0</v>
      </c>
      <c r="O62" s="55">
        <f>(D62*OFERTAS!C$5)+(E62*OFERTAS!F$5)+(F62*OFERTAS!I$5)</f>
        <v>0</v>
      </c>
      <c r="P62" s="55">
        <f t="shared" si="11"/>
        <v>0</v>
      </c>
      <c r="Q62" s="56">
        <f t="shared" si="12"/>
        <v>0</v>
      </c>
      <c r="R62" s="56">
        <f t="shared" si="13"/>
        <v>0</v>
      </c>
      <c r="S62" s="57">
        <f t="shared" si="14"/>
        <v>0</v>
      </c>
      <c r="T62" s="15"/>
      <c r="U62" s="1"/>
      <c r="V62" s="1"/>
      <c r="W62" s="1"/>
      <c r="X62" s="1"/>
    </row>
    <row r="63" spans="1:24" x14ac:dyDescent="0.25">
      <c r="A63" s="10"/>
      <c r="B63" s="28">
        <f t="shared" si="15"/>
        <v>21</v>
      </c>
      <c r="C63" s="29"/>
      <c r="D63" s="52"/>
      <c r="E63" s="52"/>
      <c r="F63" s="52"/>
      <c r="G63" s="52"/>
      <c r="H63" s="34">
        <f t="shared" si="16"/>
        <v>0</v>
      </c>
      <c r="I63" s="53">
        <f t="shared" si="10"/>
        <v>0</v>
      </c>
      <c r="J63" s="54">
        <f>SUM((D63*OFERTAS!C$16)+(E63*OFERTAS!F$16)+(F63*OFERTAS!I$16)+(G63*OFERTAS!C$30))</f>
        <v>0</v>
      </c>
      <c r="K63" s="55">
        <f>(J63*OFERTAS!C$26)+(H63*1)</f>
        <v>0</v>
      </c>
      <c r="L63" s="55">
        <f>(J63-M63-N63)*OFERTAS!C$25</f>
        <v>0</v>
      </c>
      <c r="M63" s="55">
        <f>(D63*OFERTAS!C$6)+(E63*OFERTAS!F$6)+(F63*OFERTAS!I$6)</f>
        <v>0</v>
      </c>
      <c r="N63" s="55">
        <f>(D63*OFERTAS!C$7)+(E63*OFERTAS!F$7)+(F63*OFERTAS!I$7)</f>
        <v>0</v>
      </c>
      <c r="O63" s="55">
        <f>(D63*OFERTAS!C$5)+(E63*OFERTAS!F$5)+(F63*OFERTAS!I$5)</f>
        <v>0</v>
      </c>
      <c r="P63" s="55">
        <f t="shared" si="11"/>
        <v>0</v>
      </c>
      <c r="Q63" s="56">
        <f t="shared" si="12"/>
        <v>0</v>
      </c>
      <c r="R63" s="56">
        <f t="shared" si="13"/>
        <v>0</v>
      </c>
      <c r="S63" s="57">
        <f t="shared" si="14"/>
        <v>0</v>
      </c>
      <c r="T63" s="15"/>
      <c r="U63" s="1"/>
      <c r="V63" s="1"/>
      <c r="W63" s="1"/>
      <c r="X63" s="1"/>
    </row>
    <row r="64" spans="1:24" x14ac:dyDescent="0.25">
      <c r="A64" s="10"/>
      <c r="B64" s="28">
        <f t="shared" si="15"/>
        <v>22</v>
      </c>
      <c r="C64" s="29"/>
      <c r="D64" s="52"/>
      <c r="E64" s="52"/>
      <c r="F64" s="52"/>
      <c r="G64" s="52"/>
      <c r="H64" s="34">
        <f t="shared" si="16"/>
        <v>0</v>
      </c>
      <c r="I64" s="53">
        <f t="shared" si="10"/>
        <v>0</v>
      </c>
      <c r="J64" s="54">
        <f>SUM((D64*OFERTAS!C$16)+(E64*OFERTAS!F$16)+(F64*OFERTAS!I$16)+(G64*OFERTAS!C$30))</f>
        <v>0</v>
      </c>
      <c r="K64" s="55">
        <f>(J64*OFERTAS!C$26)+(H64*1)</f>
        <v>0</v>
      </c>
      <c r="L64" s="55">
        <f>(J64-M64-N64)*OFERTAS!C$25</f>
        <v>0</v>
      </c>
      <c r="M64" s="55">
        <f>(D64*OFERTAS!C$6)+(E64*OFERTAS!F$6)+(F64*OFERTAS!I$6)</f>
        <v>0</v>
      </c>
      <c r="N64" s="55">
        <f>(D64*OFERTAS!C$7)+(E64*OFERTAS!F$7)+(F64*OFERTAS!I$7)</f>
        <v>0</v>
      </c>
      <c r="O64" s="55">
        <f>(D64*OFERTAS!C$5)+(E64*OFERTAS!F$5)+(F64*OFERTAS!I$5)</f>
        <v>0</v>
      </c>
      <c r="P64" s="55">
        <f t="shared" si="11"/>
        <v>0</v>
      </c>
      <c r="Q64" s="56">
        <f t="shared" si="12"/>
        <v>0</v>
      </c>
      <c r="R64" s="56">
        <f t="shared" si="13"/>
        <v>0</v>
      </c>
      <c r="S64" s="57">
        <f t="shared" si="14"/>
        <v>0</v>
      </c>
      <c r="T64" s="15"/>
      <c r="U64" s="1"/>
      <c r="V64" s="1"/>
      <c r="W64" s="1"/>
      <c r="X64" s="1"/>
    </row>
    <row r="65" spans="1:24" x14ac:dyDescent="0.25">
      <c r="A65" s="10"/>
      <c r="B65" s="28">
        <f t="shared" si="15"/>
        <v>23</v>
      </c>
      <c r="C65" s="29"/>
      <c r="D65" s="52"/>
      <c r="E65" s="52"/>
      <c r="F65" s="52"/>
      <c r="G65" s="52"/>
      <c r="H65" s="34">
        <f t="shared" si="16"/>
        <v>0</v>
      </c>
      <c r="I65" s="53">
        <f t="shared" si="10"/>
        <v>0</v>
      </c>
      <c r="J65" s="54">
        <f>SUM((D65*OFERTAS!C$16)+(E65*OFERTAS!F$16)+(F65*OFERTAS!I$16)+(G65*OFERTAS!C$30))</f>
        <v>0</v>
      </c>
      <c r="K65" s="55">
        <f>(J65*OFERTAS!C$26)+(H65*1)</f>
        <v>0</v>
      </c>
      <c r="L65" s="55">
        <f>(J65-M65-N65)*OFERTAS!C$25</f>
        <v>0</v>
      </c>
      <c r="M65" s="55">
        <f>(D65*OFERTAS!C$6)+(E65*OFERTAS!F$6)+(F65*OFERTAS!I$6)</f>
        <v>0</v>
      </c>
      <c r="N65" s="55">
        <f>(D65*OFERTAS!C$7)+(E65*OFERTAS!F$7)+(F65*OFERTAS!I$7)</f>
        <v>0</v>
      </c>
      <c r="O65" s="55">
        <f>(D65*OFERTAS!C$5)+(E65*OFERTAS!F$5)+(F65*OFERTAS!I$5)</f>
        <v>0</v>
      </c>
      <c r="P65" s="55">
        <f t="shared" si="11"/>
        <v>0</v>
      </c>
      <c r="Q65" s="56">
        <f t="shared" si="12"/>
        <v>0</v>
      </c>
      <c r="R65" s="56">
        <f t="shared" si="13"/>
        <v>0</v>
      </c>
      <c r="S65" s="57">
        <f t="shared" si="14"/>
        <v>0</v>
      </c>
      <c r="T65" s="15"/>
      <c r="U65" s="1"/>
      <c r="V65" s="1"/>
      <c r="W65" s="1"/>
      <c r="X65" s="1"/>
    </row>
    <row r="66" spans="1:24" x14ac:dyDescent="0.25">
      <c r="A66" s="10"/>
      <c r="B66" s="28">
        <f t="shared" si="15"/>
        <v>24</v>
      </c>
      <c r="C66" s="29"/>
      <c r="D66" s="52"/>
      <c r="E66" s="52"/>
      <c r="F66" s="52"/>
      <c r="G66" s="52"/>
      <c r="H66" s="34">
        <f t="shared" si="16"/>
        <v>0</v>
      </c>
      <c r="I66" s="53">
        <f t="shared" si="10"/>
        <v>0</v>
      </c>
      <c r="J66" s="54">
        <f>SUM((D66*OFERTAS!C$16)+(E66*OFERTAS!F$16)+(F66*OFERTAS!I$16)+(G66*OFERTAS!C$30))</f>
        <v>0</v>
      </c>
      <c r="K66" s="55">
        <f>(J66*OFERTAS!C$26)+(H66*1)</f>
        <v>0</v>
      </c>
      <c r="L66" s="55">
        <f>(J66-M66-N66)*OFERTAS!C$25</f>
        <v>0</v>
      </c>
      <c r="M66" s="55">
        <f>(D66*OFERTAS!C$6)+(E66*OFERTAS!F$6)+(F66*OFERTAS!I$6)</f>
        <v>0</v>
      </c>
      <c r="N66" s="55">
        <f>(D66*OFERTAS!C$7)+(E66*OFERTAS!F$7)+(F66*OFERTAS!I$7)</f>
        <v>0</v>
      </c>
      <c r="O66" s="55">
        <f>(D66*OFERTAS!C$5)+(E66*OFERTAS!F$5)+(F66*OFERTAS!I$5)</f>
        <v>0</v>
      </c>
      <c r="P66" s="55">
        <f t="shared" si="11"/>
        <v>0</v>
      </c>
      <c r="Q66" s="56">
        <f t="shared" si="12"/>
        <v>0</v>
      </c>
      <c r="R66" s="56">
        <f t="shared" si="13"/>
        <v>0</v>
      </c>
      <c r="S66" s="57">
        <f t="shared" si="14"/>
        <v>0</v>
      </c>
      <c r="T66" s="15"/>
      <c r="U66" s="1"/>
      <c r="V66" s="1"/>
      <c r="W66" s="1"/>
      <c r="X66" s="1"/>
    </row>
    <row r="67" spans="1:24" x14ac:dyDescent="0.25">
      <c r="A67" s="10"/>
      <c r="B67" s="28">
        <f t="shared" si="15"/>
        <v>25</v>
      </c>
      <c r="C67" s="29"/>
      <c r="D67" s="52"/>
      <c r="E67" s="52"/>
      <c r="F67" s="52"/>
      <c r="G67" s="52"/>
      <c r="H67" s="34">
        <f t="shared" si="16"/>
        <v>0</v>
      </c>
      <c r="I67" s="53">
        <f t="shared" si="10"/>
        <v>0</v>
      </c>
      <c r="J67" s="54">
        <f>SUM((D67*OFERTAS!C$16)+(E67*OFERTAS!F$16)+(F67*OFERTAS!I$16)+(G67*OFERTAS!C$30))</f>
        <v>0</v>
      </c>
      <c r="K67" s="55">
        <f>(J67*OFERTAS!C$26)+(H67*1)</f>
        <v>0</v>
      </c>
      <c r="L67" s="55">
        <f>(J67-M67-N67)*OFERTAS!C$25</f>
        <v>0</v>
      </c>
      <c r="M67" s="55">
        <f>(D67*OFERTAS!C$6)+(E67*OFERTAS!F$6)+(F67*OFERTAS!I$6)</f>
        <v>0</v>
      </c>
      <c r="N67" s="55">
        <f>(D67*OFERTAS!C$7)+(E67*OFERTAS!F$7)+(F67*OFERTAS!I$7)</f>
        <v>0</v>
      </c>
      <c r="O67" s="55">
        <f>(D67*OFERTAS!C$5)+(E67*OFERTAS!F$5)+(F67*OFERTAS!I$5)</f>
        <v>0</v>
      </c>
      <c r="P67" s="55">
        <f t="shared" si="11"/>
        <v>0</v>
      </c>
      <c r="Q67" s="56">
        <f t="shared" si="12"/>
        <v>0</v>
      </c>
      <c r="R67" s="56">
        <f t="shared" si="13"/>
        <v>0</v>
      </c>
      <c r="S67" s="57">
        <f t="shared" si="14"/>
        <v>0</v>
      </c>
      <c r="T67" s="15"/>
      <c r="U67" s="1"/>
      <c r="V67" s="1"/>
      <c r="W67" s="1"/>
      <c r="X67" s="1"/>
    </row>
    <row r="68" spans="1:24" x14ac:dyDescent="0.25">
      <c r="A68" s="10"/>
      <c r="B68" s="28">
        <f t="shared" si="15"/>
        <v>26</v>
      </c>
      <c r="C68" s="29"/>
      <c r="D68" s="52"/>
      <c r="E68" s="52"/>
      <c r="F68" s="52"/>
      <c r="G68" s="52"/>
      <c r="H68" s="34">
        <f t="shared" si="16"/>
        <v>0</v>
      </c>
      <c r="I68" s="53">
        <f t="shared" si="10"/>
        <v>0</v>
      </c>
      <c r="J68" s="54">
        <f>SUM((D68*OFERTAS!C$16)+(E68*OFERTAS!F$16)+(F68*OFERTAS!I$16)+(G68*OFERTAS!C$30))</f>
        <v>0</v>
      </c>
      <c r="K68" s="55">
        <f>(J68*OFERTAS!C$26)+(H68*1)</f>
        <v>0</v>
      </c>
      <c r="L68" s="55">
        <f>(J68-M68-N68)*OFERTAS!C$25</f>
        <v>0</v>
      </c>
      <c r="M68" s="55">
        <f>(D68*OFERTAS!C$6)+(E68*OFERTAS!F$6)+(F68*OFERTAS!I$6)</f>
        <v>0</v>
      </c>
      <c r="N68" s="55">
        <f>(D68*OFERTAS!C$7)+(E68*OFERTAS!F$7)+(F68*OFERTAS!I$7)</f>
        <v>0</v>
      </c>
      <c r="O68" s="55">
        <f>(D68*OFERTAS!C$5)+(E68*OFERTAS!F$5)+(F68*OFERTAS!I$5)</f>
        <v>0</v>
      </c>
      <c r="P68" s="55">
        <f t="shared" si="11"/>
        <v>0</v>
      </c>
      <c r="Q68" s="56">
        <f t="shared" si="12"/>
        <v>0</v>
      </c>
      <c r="R68" s="56">
        <f t="shared" si="13"/>
        <v>0</v>
      </c>
      <c r="S68" s="57">
        <f t="shared" si="14"/>
        <v>0</v>
      </c>
      <c r="T68" s="15"/>
      <c r="U68" s="1"/>
      <c r="V68" s="1"/>
      <c r="W68" s="1"/>
      <c r="X68" s="1"/>
    </row>
    <row r="69" spans="1:24" x14ac:dyDescent="0.25">
      <c r="A69" s="10"/>
      <c r="B69" s="28">
        <f t="shared" si="15"/>
        <v>27</v>
      </c>
      <c r="C69" s="29"/>
      <c r="D69" s="52"/>
      <c r="E69" s="52"/>
      <c r="F69" s="52"/>
      <c r="G69" s="52"/>
      <c r="H69" s="34">
        <f t="shared" si="16"/>
        <v>0</v>
      </c>
      <c r="I69" s="53">
        <f t="shared" si="10"/>
        <v>0</v>
      </c>
      <c r="J69" s="54">
        <f>SUM((D69*OFERTAS!C$16)+(E69*OFERTAS!F$16)+(F69*OFERTAS!I$16)+(G69*OFERTAS!C$30))</f>
        <v>0</v>
      </c>
      <c r="K69" s="55">
        <f>(J69*OFERTAS!C$26)+(H69*1)</f>
        <v>0</v>
      </c>
      <c r="L69" s="55">
        <f>(J69-M69-N69)*OFERTAS!C$25</f>
        <v>0</v>
      </c>
      <c r="M69" s="55">
        <f>(D69*OFERTAS!C$6)+(E69*OFERTAS!F$6)+(F69*OFERTAS!I$6)</f>
        <v>0</v>
      </c>
      <c r="N69" s="55">
        <f>(D69*OFERTAS!C$7)+(E69*OFERTAS!F$7)+(F69*OFERTAS!I$7)</f>
        <v>0</v>
      </c>
      <c r="O69" s="55">
        <f>(D69*OFERTAS!C$5)+(E69*OFERTAS!F$5)+(F69*OFERTAS!I$5)</f>
        <v>0</v>
      </c>
      <c r="P69" s="55">
        <f t="shared" si="11"/>
        <v>0</v>
      </c>
      <c r="Q69" s="56">
        <f t="shared" si="12"/>
        <v>0</v>
      </c>
      <c r="R69" s="56">
        <f t="shared" si="13"/>
        <v>0</v>
      </c>
      <c r="S69" s="57">
        <f t="shared" si="14"/>
        <v>0</v>
      </c>
      <c r="T69" s="15"/>
      <c r="U69" s="1"/>
      <c r="V69" s="1"/>
      <c r="W69" s="1"/>
      <c r="X69" s="1"/>
    </row>
    <row r="70" spans="1:24" x14ac:dyDescent="0.25">
      <c r="A70" s="10"/>
      <c r="B70" s="28">
        <f t="shared" si="15"/>
        <v>28</v>
      </c>
      <c r="C70" s="29"/>
      <c r="D70" s="52"/>
      <c r="E70" s="52"/>
      <c r="F70" s="52"/>
      <c r="G70" s="52"/>
      <c r="H70" s="34">
        <f t="shared" si="16"/>
        <v>0</v>
      </c>
      <c r="I70" s="53">
        <f t="shared" si="10"/>
        <v>0</v>
      </c>
      <c r="J70" s="54">
        <f>SUM((D70*OFERTAS!C$16)+(E70*OFERTAS!F$16)+(F70*OFERTAS!I$16)+(G70*OFERTAS!C$30))</f>
        <v>0</v>
      </c>
      <c r="K70" s="55">
        <f>(J70*OFERTAS!C$26)+(H70*1)</f>
        <v>0</v>
      </c>
      <c r="L70" s="55">
        <f>(J70-M70-N70)*OFERTAS!C$25</f>
        <v>0</v>
      </c>
      <c r="M70" s="55">
        <f>(D70*OFERTAS!C$6)+(E70*OFERTAS!F$6)+(F70*OFERTAS!I$6)</f>
        <v>0</v>
      </c>
      <c r="N70" s="55">
        <f>(D70*OFERTAS!C$7)+(E70*OFERTAS!F$7)+(F70*OFERTAS!I$7)</f>
        <v>0</v>
      </c>
      <c r="O70" s="55">
        <f>(D70*OFERTAS!C$5)+(E70*OFERTAS!F$5)+(F70*OFERTAS!I$5)</f>
        <v>0</v>
      </c>
      <c r="P70" s="55">
        <f t="shared" si="11"/>
        <v>0</v>
      </c>
      <c r="Q70" s="56">
        <f t="shared" si="12"/>
        <v>0</v>
      </c>
      <c r="R70" s="56">
        <f t="shared" si="13"/>
        <v>0</v>
      </c>
      <c r="S70" s="57">
        <f t="shared" si="14"/>
        <v>0</v>
      </c>
      <c r="T70" s="15"/>
      <c r="U70" s="1"/>
      <c r="V70" s="1"/>
      <c r="W70" s="1"/>
      <c r="X70" s="1"/>
    </row>
    <row r="71" spans="1:24" x14ac:dyDescent="0.25">
      <c r="A71" s="10"/>
      <c r="B71" s="28">
        <f t="shared" si="15"/>
        <v>29</v>
      </c>
      <c r="C71" s="29"/>
      <c r="D71" s="52"/>
      <c r="E71" s="52"/>
      <c r="F71" s="52"/>
      <c r="G71" s="52"/>
      <c r="H71" s="34">
        <f t="shared" si="16"/>
        <v>0</v>
      </c>
      <c r="I71" s="53">
        <f t="shared" si="10"/>
        <v>0</v>
      </c>
      <c r="J71" s="54">
        <f>SUM((D71*OFERTAS!C$16)+(E71*OFERTAS!F$16)+(F71*OFERTAS!I$16)+(G71*OFERTAS!C$30))</f>
        <v>0</v>
      </c>
      <c r="K71" s="55">
        <f>(J71*OFERTAS!C$26)+(H71*1)</f>
        <v>0</v>
      </c>
      <c r="L71" s="55">
        <f>(J71-M71-N71)*OFERTAS!C$25</f>
        <v>0</v>
      </c>
      <c r="M71" s="55">
        <f>(D71*OFERTAS!C$6)+(E71*OFERTAS!F$6)+(F71*OFERTAS!I$6)</f>
        <v>0</v>
      </c>
      <c r="N71" s="55">
        <f>(D71*OFERTAS!C$7)+(E71*OFERTAS!F$7)+(F71*OFERTAS!I$7)</f>
        <v>0</v>
      </c>
      <c r="O71" s="55">
        <f>(D71*OFERTAS!C$5)+(E71*OFERTAS!F$5)+(F71*OFERTAS!I$5)</f>
        <v>0</v>
      </c>
      <c r="P71" s="55">
        <f t="shared" si="11"/>
        <v>0</v>
      </c>
      <c r="Q71" s="56">
        <f t="shared" si="12"/>
        <v>0</v>
      </c>
      <c r="R71" s="56">
        <f t="shared" si="13"/>
        <v>0</v>
      </c>
      <c r="S71" s="57">
        <f t="shared" si="14"/>
        <v>0</v>
      </c>
      <c r="T71" s="15"/>
      <c r="U71" s="1"/>
      <c r="V71" s="1"/>
      <c r="W71" s="1"/>
      <c r="X71" s="1"/>
    </row>
    <row r="72" spans="1:24" x14ac:dyDescent="0.25">
      <c r="A72" s="10"/>
      <c r="B72" s="28">
        <f t="shared" si="15"/>
        <v>30</v>
      </c>
      <c r="C72" s="29"/>
      <c r="D72" s="52"/>
      <c r="E72" s="52"/>
      <c r="F72" s="52"/>
      <c r="G72" s="52"/>
      <c r="H72" s="132">
        <f t="shared" si="16"/>
        <v>0</v>
      </c>
      <c r="I72" s="133">
        <f t="shared" si="10"/>
        <v>0</v>
      </c>
      <c r="J72" s="54">
        <f>SUM((D72*OFERTAS!C$16)+(E72*OFERTAS!F$16)+(F72*OFERTAS!I$16)+(G72*OFERTAS!C$30))</f>
        <v>0</v>
      </c>
      <c r="K72" s="55">
        <f>(J72*OFERTAS!C$26)+(H72*1)</f>
        <v>0</v>
      </c>
      <c r="L72" s="55">
        <f>(J72-M72-N72)*OFERTAS!C$25</f>
        <v>0</v>
      </c>
      <c r="M72" s="55">
        <f>(D72*OFERTAS!C$6)+(E72*OFERTAS!F$6)+(F72*OFERTAS!I$6)</f>
        <v>0</v>
      </c>
      <c r="N72" s="55">
        <f>(D72*OFERTAS!C$7)+(E72*OFERTAS!F$7)+(F72*OFERTAS!I$7)</f>
        <v>0</v>
      </c>
      <c r="O72" s="55">
        <f>(D72*OFERTAS!C$5)+(E72*OFERTAS!F$5)+(F72*OFERTAS!I$5)</f>
        <v>0</v>
      </c>
      <c r="P72" s="55">
        <f t="shared" si="11"/>
        <v>0</v>
      </c>
      <c r="Q72" s="134">
        <f t="shared" si="12"/>
        <v>0</v>
      </c>
      <c r="R72" s="134">
        <f t="shared" si="13"/>
        <v>0</v>
      </c>
      <c r="S72" s="135">
        <f t="shared" si="14"/>
        <v>0</v>
      </c>
      <c r="T72" s="15"/>
      <c r="U72" s="1"/>
      <c r="V72" s="1"/>
      <c r="W72" s="1"/>
      <c r="X72" s="1"/>
    </row>
    <row r="73" spans="1:24" x14ac:dyDescent="0.25">
      <c r="A73" s="10"/>
      <c r="B73" s="136" t="s">
        <v>23</v>
      </c>
      <c r="C73" s="137">
        <f t="shared" ref="C73:H73" si="17">SUM(C42:C72)</f>
        <v>0</v>
      </c>
      <c r="D73" s="48">
        <f t="shared" si="17"/>
        <v>0</v>
      </c>
      <c r="E73" s="48">
        <f t="shared" si="17"/>
        <v>0</v>
      </c>
      <c r="F73" s="48">
        <f t="shared" si="17"/>
        <v>0</v>
      </c>
      <c r="G73" s="48">
        <f t="shared" si="17"/>
        <v>0</v>
      </c>
      <c r="H73" s="48">
        <f t="shared" si="17"/>
        <v>0</v>
      </c>
      <c r="I73" s="138">
        <f t="shared" si="10"/>
        <v>0</v>
      </c>
      <c r="J73" s="139">
        <f t="shared" ref="J73:O73" si="18">SUM(J42:J72)</f>
        <v>0</v>
      </c>
      <c r="K73" s="139">
        <f t="shared" si="18"/>
        <v>0</v>
      </c>
      <c r="L73" s="139">
        <f t="shared" si="18"/>
        <v>0</v>
      </c>
      <c r="M73" s="139">
        <f t="shared" si="18"/>
        <v>0</v>
      </c>
      <c r="N73" s="139">
        <f t="shared" si="18"/>
        <v>0</v>
      </c>
      <c r="O73" s="139">
        <f t="shared" si="18"/>
        <v>0</v>
      </c>
      <c r="P73" s="139">
        <f t="shared" si="11"/>
        <v>0</v>
      </c>
      <c r="Q73" s="140">
        <f t="shared" si="12"/>
        <v>0</v>
      </c>
      <c r="R73" s="140">
        <f t="shared" si="13"/>
        <v>0</v>
      </c>
      <c r="S73" s="140">
        <f t="shared" si="14"/>
        <v>0</v>
      </c>
      <c r="T73" s="15"/>
      <c r="U73" s="1"/>
      <c r="V73" s="1"/>
      <c r="W73" s="1"/>
      <c r="X73" s="1"/>
    </row>
    <row r="74" spans="1:24" x14ac:dyDescent="0.25">
      <c r="A74" s="4"/>
      <c r="B74" s="19"/>
      <c r="C74" s="141"/>
      <c r="D74" s="50"/>
      <c r="E74" s="50"/>
      <c r="F74" s="50"/>
      <c r="G74" s="50"/>
      <c r="H74" s="50"/>
      <c r="I74" s="142"/>
      <c r="J74" s="142"/>
      <c r="K74" s="142"/>
      <c r="L74" s="142"/>
      <c r="M74" s="142"/>
      <c r="N74" s="142"/>
      <c r="O74" s="142"/>
      <c r="P74" s="142"/>
      <c r="Q74" s="143"/>
      <c r="R74" s="74"/>
      <c r="S74" s="1"/>
      <c r="T74" s="1"/>
      <c r="U74" s="1"/>
      <c r="V74" s="1"/>
      <c r="W74" s="1"/>
      <c r="X74" s="1"/>
    </row>
    <row r="75" spans="1:24" x14ac:dyDescent="0.25">
      <c r="A75" s="4"/>
      <c r="B75" s="144"/>
      <c r="C75" s="100"/>
      <c r="D75" s="101"/>
      <c r="E75" s="101"/>
      <c r="F75" s="101"/>
      <c r="G75" s="101"/>
      <c r="H75" s="101"/>
      <c r="I75" s="145"/>
      <c r="J75" s="145"/>
      <c r="K75" s="145"/>
      <c r="L75" s="145"/>
      <c r="M75" s="145"/>
      <c r="N75" s="145"/>
      <c r="O75" s="145"/>
      <c r="P75" s="145"/>
      <c r="Q75" s="146"/>
      <c r="R75" s="147"/>
      <c r="S75" s="7"/>
      <c r="T75" s="1"/>
      <c r="U75" s="1"/>
      <c r="V75" s="1"/>
      <c r="W75" s="1"/>
      <c r="X75" s="1"/>
    </row>
    <row r="76" spans="1:24" x14ac:dyDescent="0.25">
      <c r="A76" s="10"/>
      <c r="B76" s="11" t="s">
        <v>0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4"/>
      <c r="T76" s="15"/>
      <c r="U76" s="1"/>
      <c r="V76" s="1"/>
      <c r="W76" s="1"/>
      <c r="X76" s="1"/>
    </row>
    <row r="77" spans="1:24" x14ac:dyDescent="0.25">
      <c r="A77" s="1"/>
      <c r="B77" s="392" t="s">
        <v>1</v>
      </c>
      <c r="C77" s="393" t="s">
        <v>2</v>
      </c>
      <c r="D77" s="389" t="s">
        <v>3</v>
      </c>
      <c r="E77" s="389" t="s">
        <v>4</v>
      </c>
      <c r="F77" s="389" t="s">
        <v>5</v>
      </c>
      <c r="G77" s="389" t="s">
        <v>6</v>
      </c>
      <c r="H77" s="389" t="s">
        <v>7</v>
      </c>
      <c r="I77" s="389" t="s">
        <v>8</v>
      </c>
      <c r="J77" s="389" t="s">
        <v>9</v>
      </c>
      <c r="K77" s="389" t="s">
        <v>10</v>
      </c>
      <c r="L77" s="389" t="s">
        <v>11</v>
      </c>
      <c r="M77" s="389" t="s">
        <v>12</v>
      </c>
      <c r="N77" s="389" t="s">
        <v>6</v>
      </c>
      <c r="O77" s="389" t="s">
        <v>13</v>
      </c>
      <c r="P77" s="389" t="s">
        <v>14</v>
      </c>
      <c r="Q77" s="391" t="s">
        <v>15</v>
      </c>
      <c r="R77" s="391" t="s">
        <v>18</v>
      </c>
      <c r="S77" s="391" t="s">
        <v>19</v>
      </c>
      <c r="T77" s="22"/>
      <c r="U77" s="23"/>
      <c r="V77" s="23"/>
      <c r="W77" s="23"/>
      <c r="X77" s="23"/>
    </row>
    <row r="78" spans="1:24" x14ac:dyDescent="0.25">
      <c r="A78" s="1"/>
      <c r="B78" s="390"/>
      <c r="C78" s="390"/>
      <c r="D78" s="390"/>
      <c r="E78" s="390"/>
      <c r="F78" s="390"/>
      <c r="G78" s="390"/>
      <c r="H78" s="390"/>
      <c r="I78" s="390"/>
      <c r="J78" s="390"/>
      <c r="K78" s="390"/>
      <c r="L78" s="390"/>
      <c r="M78" s="390"/>
      <c r="N78" s="390"/>
      <c r="O78" s="390"/>
      <c r="P78" s="390"/>
      <c r="Q78" s="390"/>
      <c r="R78" s="390"/>
      <c r="S78" s="390"/>
      <c r="T78" s="22"/>
      <c r="U78" s="23"/>
      <c r="V78" s="23"/>
      <c r="W78" s="23"/>
      <c r="X78" s="23"/>
    </row>
    <row r="79" spans="1:24" x14ac:dyDescent="0.25">
      <c r="A79" s="10"/>
      <c r="B79" s="28"/>
      <c r="C79" s="29"/>
      <c r="D79" s="52"/>
      <c r="E79" s="52"/>
      <c r="F79" s="52"/>
      <c r="G79" s="52"/>
      <c r="H79" s="34">
        <f>SUM(D79:G79)</f>
        <v>0</v>
      </c>
      <c r="I79" s="53">
        <f t="shared" ref="I79:I110" si="19">IF(C79=0,0,IF(H79=0,0,(C79/H79)))</f>
        <v>0</v>
      </c>
      <c r="J79" s="54">
        <f>SUM((D79*OFERTAS!C$16)+(E79*OFERTAS!F$16)+(F79*OFERTAS!I$16)+(G79*OFERTAS!C$30))</f>
        <v>0</v>
      </c>
      <c r="K79" s="55">
        <f>(J79*OFERTAS!C$26)+(H79*1)</f>
        <v>0</v>
      </c>
      <c r="L79" s="55">
        <f>(J79-M79-N79)*OFERTAS!C$25</f>
        <v>0</v>
      </c>
      <c r="M79" s="55">
        <f>(D79*OFERTAS!C$6)+(E79*OFERTAS!F$6)+(F79*OFERTAS!I$6)</f>
        <v>0</v>
      </c>
      <c r="N79" s="55">
        <f>(D79*OFERTAS!C$7)+(E79*OFERTAS!F$7)+(F79*OFERTAS!I$7)</f>
        <v>0</v>
      </c>
      <c r="O79" s="55">
        <f>(D79*OFERTAS!C$5)+(E79*OFERTAS!F$5)+(F79*OFERTAS!I$5)</f>
        <v>0</v>
      </c>
      <c r="P79" s="55">
        <f t="shared" ref="P79:P110" si="20">J79-(SUM(K79:O79))-C79</f>
        <v>0</v>
      </c>
      <c r="Q79" s="56">
        <f t="shared" ref="Q79:Q110" si="21">IF(C79=0,0,IF(H79=0,-100%,(P79/J79)))</f>
        <v>0</v>
      </c>
      <c r="R79" s="56">
        <f t="shared" ref="R79:R110" si="22">IF(C79=0,0,IF(H79=0,-100%,(P79/C79)))</f>
        <v>0</v>
      </c>
      <c r="S79" s="57">
        <f t="shared" ref="S79:S110" si="23">IF(C79=0,0,IF(H79=0,-100%,(J79/C79)))</f>
        <v>0</v>
      </c>
      <c r="T79" s="15"/>
      <c r="U79" s="1"/>
      <c r="V79" s="1"/>
      <c r="W79" s="1"/>
      <c r="X79" s="1"/>
    </row>
    <row r="80" spans="1:24" x14ac:dyDescent="0.25">
      <c r="A80" s="10"/>
      <c r="B80" s="28">
        <f t="shared" ref="B80:B109" si="24">B79+1</f>
        <v>1</v>
      </c>
      <c r="C80" s="29"/>
      <c r="D80" s="52"/>
      <c r="E80" s="52"/>
      <c r="F80" s="52"/>
      <c r="G80" s="52"/>
      <c r="H80" s="34">
        <f t="shared" ref="H80:H109" si="25">SUM(D80:F80)</f>
        <v>0</v>
      </c>
      <c r="I80" s="53">
        <f t="shared" si="19"/>
        <v>0</v>
      </c>
      <c r="J80" s="54">
        <f>SUM((D80*OFERTAS!C$16)+(E80*OFERTAS!F$16)+(F80*OFERTAS!I$16)+(G80*OFERTAS!C$30))</f>
        <v>0</v>
      </c>
      <c r="K80" s="55">
        <f>(J80*OFERTAS!C$26)+(H80*1)</f>
        <v>0</v>
      </c>
      <c r="L80" s="55">
        <f>(J80-M80-N80)*OFERTAS!C$25</f>
        <v>0</v>
      </c>
      <c r="M80" s="55">
        <f>(D80*OFERTAS!C$6)+(E80*OFERTAS!F$6)+(F80*OFERTAS!I$6)</f>
        <v>0</v>
      </c>
      <c r="N80" s="55">
        <f>(D80*OFERTAS!C$7)+(E80*OFERTAS!F$7)+(F80*OFERTAS!I$7)</f>
        <v>0</v>
      </c>
      <c r="O80" s="55">
        <f>(D80*OFERTAS!C$5)+(E80*OFERTAS!F$5)+(F80*OFERTAS!I$5)</f>
        <v>0</v>
      </c>
      <c r="P80" s="55">
        <f t="shared" si="20"/>
        <v>0</v>
      </c>
      <c r="Q80" s="56">
        <f t="shared" si="21"/>
        <v>0</v>
      </c>
      <c r="R80" s="56">
        <f t="shared" si="22"/>
        <v>0</v>
      </c>
      <c r="S80" s="57">
        <f t="shared" si="23"/>
        <v>0</v>
      </c>
      <c r="T80" s="15"/>
      <c r="U80" s="1"/>
      <c r="V80" s="1"/>
      <c r="W80" s="1"/>
      <c r="X80" s="1"/>
    </row>
    <row r="81" spans="1:24" x14ac:dyDescent="0.25">
      <c r="A81" s="10"/>
      <c r="B81" s="28">
        <f t="shared" si="24"/>
        <v>2</v>
      </c>
      <c r="C81" s="29"/>
      <c r="D81" s="52"/>
      <c r="E81" s="52"/>
      <c r="F81" s="52"/>
      <c r="G81" s="52"/>
      <c r="H81" s="34">
        <f t="shared" si="25"/>
        <v>0</v>
      </c>
      <c r="I81" s="53">
        <f t="shared" si="19"/>
        <v>0</v>
      </c>
      <c r="J81" s="54">
        <f>SUM((D81*OFERTAS!C$16)+(E81*OFERTAS!F$16)+(F81*OFERTAS!I$16)+(G81*OFERTAS!C$30))</f>
        <v>0</v>
      </c>
      <c r="K81" s="55">
        <f>(J81*OFERTAS!C$26)+(H81*1)</f>
        <v>0</v>
      </c>
      <c r="L81" s="55">
        <f>(J81-M81-N81)*OFERTAS!C$25</f>
        <v>0</v>
      </c>
      <c r="M81" s="55">
        <f>(D81*OFERTAS!C$6)+(E81*OFERTAS!F$6)+(F81*OFERTAS!I$6)</f>
        <v>0</v>
      </c>
      <c r="N81" s="55">
        <f>(D81*OFERTAS!C$7)+(E81*OFERTAS!F$7)+(F81*OFERTAS!I$7)</f>
        <v>0</v>
      </c>
      <c r="O81" s="55">
        <f>(D81*OFERTAS!C$5)+(E81*OFERTAS!F$5)+(F81*OFERTAS!I$5)</f>
        <v>0</v>
      </c>
      <c r="P81" s="55">
        <f t="shared" si="20"/>
        <v>0</v>
      </c>
      <c r="Q81" s="56">
        <f t="shared" si="21"/>
        <v>0</v>
      </c>
      <c r="R81" s="56">
        <f t="shared" si="22"/>
        <v>0</v>
      </c>
      <c r="S81" s="57">
        <f t="shared" si="23"/>
        <v>0</v>
      </c>
      <c r="T81" s="15"/>
      <c r="U81" s="1"/>
      <c r="V81" s="1"/>
      <c r="W81" s="1"/>
      <c r="X81" s="1"/>
    </row>
    <row r="82" spans="1:24" x14ac:dyDescent="0.25">
      <c r="A82" s="10"/>
      <c r="B82" s="28">
        <f t="shared" si="24"/>
        <v>3</v>
      </c>
      <c r="C82" s="29"/>
      <c r="D82" s="52"/>
      <c r="E82" s="52"/>
      <c r="F82" s="52"/>
      <c r="G82" s="52"/>
      <c r="H82" s="34">
        <f t="shared" si="25"/>
        <v>0</v>
      </c>
      <c r="I82" s="53">
        <f t="shared" si="19"/>
        <v>0</v>
      </c>
      <c r="J82" s="54">
        <f>SUM((D82*OFERTAS!C$16)+(E82*OFERTAS!F$16)+(F82*OFERTAS!I$16)+(G82*OFERTAS!C$30))</f>
        <v>0</v>
      </c>
      <c r="K82" s="55">
        <f>(J82*OFERTAS!C$26)+(H82*1)</f>
        <v>0</v>
      </c>
      <c r="L82" s="55">
        <f>(J82-M82-N82)*OFERTAS!C$25</f>
        <v>0</v>
      </c>
      <c r="M82" s="55">
        <f>(D82*OFERTAS!C$6)+(E82*OFERTAS!F$6)+(F82*OFERTAS!I$6)</f>
        <v>0</v>
      </c>
      <c r="N82" s="55">
        <f>(D82*OFERTAS!C$7)+(E82*OFERTAS!F$7)+(F82*OFERTAS!I$7)</f>
        <v>0</v>
      </c>
      <c r="O82" s="55">
        <f>(D82*OFERTAS!C$5)+(E82*OFERTAS!F$5)+(F82*OFERTAS!I$5)</f>
        <v>0</v>
      </c>
      <c r="P82" s="55">
        <f t="shared" si="20"/>
        <v>0</v>
      </c>
      <c r="Q82" s="56">
        <f t="shared" si="21"/>
        <v>0</v>
      </c>
      <c r="R82" s="56">
        <f t="shared" si="22"/>
        <v>0</v>
      </c>
      <c r="S82" s="57">
        <f t="shared" si="23"/>
        <v>0</v>
      </c>
      <c r="T82" s="15"/>
      <c r="U82" s="1"/>
      <c r="V82" s="1"/>
      <c r="W82" s="1"/>
      <c r="X82" s="1"/>
    </row>
    <row r="83" spans="1:24" x14ac:dyDescent="0.25">
      <c r="A83" s="10"/>
      <c r="B83" s="28">
        <f t="shared" si="24"/>
        <v>4</v>
      </c>
      <c r="C83" s="29"/>
      <c r="D83" s="52"/>
      <c r="E83" s="52"/>
      <c r="F83" s="52"/>
      <c r="G83" s="52"/>
      <c r="H83" s="34">
        <f t="shared" si="25"/>
        <v>0</v>
      </c>
      <c r="I83" s="53">
        <f t="shared" si="19"/>
        <v>0</v>
      </c>
      <c r="J83" s="54">
        <f>SUM((D83*OFERTAS!C$16)+(E83*OFERTAS!F$16)+(F83*OFERTAS!I$16)+(G83*OFERTAS!C$30))</f>
        <v>0</v>
      </c>
      <c r="K83" s="55">
        <f>(J83*OFERTAS!C$26)+(H83*1)</f>
        <v>0</v>
      </c>
      <c r="L83" s="55">
        <f>(J83-M83-N83)*OFERTAS!C$25</f>
        <v>0</v>
      </c>
      <c r="M83" s="55">
        <f>(D83*OFERTAS!C$6)+(E83*OFERTAS!F$6)+(F83*OFERTAS!I$6)</f>
        <v>0</v>
      </c>
      <c r="N83" s="55">
        <f>(D83*OFERTAS!C$7)+(E83*OFERTAS!F$7)+(F83*OFERTAS!I$7)</f>
        <v>0</v>
      </c>
      <c r="O83" s="55">
        <f>(D83*OFERTAS!C$5)+(E83*OFERTAS!F$5)+(F83*OFERTAS!I$5)</f>
        <v>0</v>
      </c>
      <c r="P83" s="55">
        <f t="shared" si="20"/>
        <v>0</v>
      </c>
      <c r="Q83" s="56">
        <f t="shared" si="21"/>
        <v>0</v>
      </c>
      <c r="R83" s="56">
        <f t="shared" si="22"/>
        <v>0</v>
      </c>
      <c r="S83" s="57">
        <f t="shared" si="23"/>
        <v>0</v>
      </c>
      <c r="T83" s="15"/>
      <c r="U83" s="1"/>
      <c r="V83" s="1"/>
      <c r="W83" s="1"/>
      <c r="X83" s="1"/>
    </row>
    <row r="84" spans="1:24" x14ac:dyDescent="0.25">
      <c r="A84" s="10"/>
      <c r="B84" s="28">
        <f t="shared" si="24"/>
        <v>5</v>
      </c>
      <c r="C84" s="29"/>
      <c r="D84" s="52"/>
      <c r="E84" s="52"/>
      <c r="F84" s="52"/>
      <c r="G84" s="52"/>
      <c r="H84" s="34">
        <f t="shared" si="25"/>
        <v>0</v>
      </c>
      <c r="I84" s="53">
        <f t="shared" si="19"/>
        <v>0</v>
      </c>
      <c r="J84" s="54">
        <f>SUM((D84*OFERTAS!C$16)+(E84*OFERTAS!F$16)+(F84*OFERTAS!I$16)+(G84*OFERTAS!C$30))</f>
        <v>0</v>
      </c>
      <c r="K84" s="55">
        <f>(J84*OFERTAS!C$26)+(H84*1)</f>
        <v>0</v>
      </c>
      <c r="L84" s="55">
        <f>(J84-M84-N84)*OFERTAS!C$25</f>
        <v>0</v>
      </c>
      <c r="M84" s="55">
        <f>(D84*OFERTAS!C$6)+(E84*OFERTAS!F$6)+(F84*OFERTAS!I$6)</f>
        <v>0</v>
      </c>
      <c r="N84" s="55">
        <f>(D84*OFERTAS!C$7)+(E84*OFERTAS!F$7)+(F84*OFERTAS!I$7)</f>
        <v>0</v>
      </c>
      <c r="O84" s="55">
        <f>(D84*OFERTAS!C$5)+(E84*OFERTAS!F$5)+(F84*OFERTAS!I$5)</f>
        <v>0</v>
      </c>
      <c r="P84" s="55">
        <f t="shared" si="20"/>
        <v>0</v>
      </c>
      <c r="Q84" s="56">
        <f t="shared" si="21"/>
        <v>0</v>
      </c>
      <c r="R84" s="56">
        <f t="shared" si="22"/>
        <v>0</v>
      </c>
      <c r="S84" s="57">
        <f t="shared" si="23"/>
        <v>0</v>
      </c>
      <c r="T84" s="15"/>
      <c r="U84" s="1"/>
      <c r="V84" s="1"/>
      <c r="W84" s="1"/>
      <c r="X84" s="1"/>
    </row>
    <row r="85" spans="1:24" x14ac:dyDescent="0.25">
      <c r="A85" s="10"/>
      <c r="B85" s="28">
        <f t="shared" si="24"/>
        <v>6</v>
      </c>
      <c r="C85" s="29"/>
      <c r="D85" s="52"/>
      <c r="E85" s="52"/>
      <c r="F85" s="52"/>
      <c r="G85" s="52"/>
      <c r="H85" s="34">
        <f t="shared" si="25"/>
        <v>0</v>
      </c>
      <c r="I85" s="53">
        <f t="shared" si="19"/>
        <v>0</v>
      </c>
      <c r="J85" s="54">
        <f>SUM((D85*OFERTAS!C$16)+(E85*OFERTAS!F$16)+(F85*OFERTAS!I$16)+(G85*OFERTAS!C$30))</f>
        <v>0</v>
      </c>
      <c r="K85" s="55">
        <f>(J85*OFERTAS!C$26)+(H85*1)</f>
        <v>0</v>
      </c>
      <c r="L85" s="55">
        <f>(J85-M85-N85)*OFERTAS!C$25</f>
        <v>0</v>
      </c>
      <c r="M85" s="55">
        <f>(D85*OFERTAS!C$6)+(E85*OFERTAS!F$6)+(F85*OFERTAS!I$6)</f>
        <v>0</v>
      </c>
      <c r="N85" s="55">
        <f>(D85*OFERTAS!C$7)+(E85*OFERTAS!F$7)+(F85*OFERTAS!I$7)</f>
        <v>0</v>
      </c>
      <c r="O85" s="55">
        <f>(D85*OFERTAS!C$5)+(E85*OFERTAS!F$5)+(F85*OFERTAS!I$5)</f>
        <v>0</v>
      </c>
      <c r="P85" s="55">
        <f t="shared" si="20"/>
        <v>0</v>
      </c>
      <c r="Q85" s="56">
        <f t="shared" si="21"/>
        <v>0</v>
      </c>
      <c r="R85" s="56">
        <f t="shared" si="22"/>
        <v>0</v>
      </c>
      <c r="S85" s="57">
        <f t="shared" si="23"/>
        <v>0</v>
      </c>
      <c r="T85" s="15"/>
      <c r="U85" s="1"/>
      <c r="V85" s="1"/>
      <c r="W85" s="1"/>
      <c r="X85" s="1"/>
    </row>
    <row r="86" spans="1:24" x14ac:dyDescent="0.25">
      <c r="A86" s="10"/>
      <c r="B86" s="28">
        <f t="shared" si="24"/>
        <v>7</v>
      </c>
      <c r="C86" s="29"/>
      <c r="D86" s="52"/>
      <c r="E86" s="52"/>
      <c r="F86" s="52"/>
      <c r="G86" s="52"/>
      <c r="H86" s="34">
        <f t="shared" si="25"/>
        <v>0</v>
      </c>
      <c r="I86" s="53">
        <f t="shared" si="19"/>
        <v>0</v>
      </c>
      <c r="J86" s="54">
        <f>SUM((D86*OFERTAS!C$16)+(E86*OFERTAS!F$16)+(F86*OFERTAS!I$16)+(G86*OFERTAS!C$30))</f>
        <v>0</v>
      </c>
      <c r="K86" s="55">
        <f>(J86*OFERTAS!C$26)+(H86*1)</f>
        <v>0</v>
      </c>
      <c r="L86" s="55">
        <f>(J86-M86-N86)*OFERTAS!C$25</f>
        <v>0</v>
      </c>
      <c r="M86" s="55">
        <f>(D86*OFERTAS!C$6)+(E86*OFERTAS!F$6)+(F86*OFERTAS!I$6)</f>
        <v>0</v>
      </c>
      <c r="N86" s="55">
        <f>(D86*OFERTAS!C$7)+(E86*OFERTAS!F$7)+(F86*OFERTAS!I$7)</f>
        <v>0</v>
      </c>
      <c r="O86" s="55">
        <f>(D86*OFERTAS!C$5)+(E86*OFERTAS!F$5)+(F86*OFERTAS!I$5)</f>
        <v>0</v>
      </c>
      <c r="P86" s="55">
        <f t="shared" si="20"/>
        <v>0</v>
      </c>
      <c r="Q86" s="56">
        <f t="shared" si="21"/>
        <v>0</v>
      </c>
      <c r="R86" s="56">
        <f t="shared" si="22"/>
        <v>0</v>
      </c>
      <c r="S86" s="57">
        <f t="shared" si="23"/>
        <v>0</v>
      </c>
      <c r="T86" s="15"/>
      <c r="U86" s="1"/>
      <c r="V86" s="1"/>
      <c r="W86" s="1"/>
      <c r="X86" s="1"/>
    </row>
    <row r="87" spans="1:24" x14ac:dyDescent="0.25">
      <c r="A87" s="10"/>
      <c r="B87" s="28">
        <f t="shared" si="24"/>
        <v>8</v>
      </c>
      <c r="C87" s="29"/>
      <c r="D87" s="52"/>
      <c r="E87" s="52"/>
      <c r="F87" s="52"/>
      <c r="G87" s="52"/>
      <c r="H87" s="34">
        <f t="shared" si="25"/>
        <v>0</v>
      </c>
      <c r="I87" s="53">
        <f t="shared" si="19"/>
        <v>0</v>
      </c>
      <c r="J87" s="54">
        <f>SUM((D87*OFERTAS!C$16)+(E87*OFERTAS!F$16)+(F87*OFERTAS!I$16)+(G87*OFERTAS!C$30))</f>
        <v>0</v>
      </c>
      <c r="K87" s="55">
        <f>(J87*OFERTAS!C$26)+(H87*1)</f>
        <v>0</v>
      </c>
      <c r="L87" s="55">
        <f>(J87-M87-N87)*OFERTAS!C$25</f>
        <v>0</v>
      </c>
      <c r="M87" s="55">
        <f>(D87*OFERTAS!C$6)+(E87*OFERTAS!F$6)+(F87*OFERTAS!I$6)</f>
        <v>0</v>
      </c>
      <c r="N87" s="55">
        <f>(D87*OFERTAS!C$7)+(E87*OFERTAS!F$7)+(F87*OFERTAS!I$7)</f>
        <v>0</v>
      </c>
      <c r="O87" s="55">
        <f>(D87*OFERTAS!C$5)+(E87*OFERTAS!F$5)+(F87*OFERTAS!I$5)</f>
        <v>0</v>
      </c>
      <c r="P87" s="55">
        <f t="shared" si="20"/>
        <v>0</v>
      </c>
      <c r="Q87" s="56">
        <f t="shared" si="21"/>
        <v>0</v>
      </c>
      <c r="R87" s="56">
        <f t="shared" si="22"/>
        <v>0</v>
      </c>
      <c r="S87" s="57">
        <f t="shared" si="23"/>
        <v>0</v>
      </c>
      <c r="T87" s="15"/>
      <c r="U87" s="1"/>
      <c r="V87" s="1"/>
      <c r="W87" s="1"/>
      <c r="X87" s="1"/>
    </row>
    <row r="88" spans="1:24" x14ac:dyDescent="0.25">
      <c r="A88" s="10"/>
      <c r="B88" s="28">
        <f t="shared" si="24"/>
        <v>9</v>
      </c>
      <c r="C88" s="29"/>
      <c r="D88" s="52"/>
      <c r="E88" s="52"/>
      <c r="F88" s="52"/>
      <c r="G88" s="52"/>
      <c r="H88" s="34">
        <f t="shared" si="25"/>
        <v>0</v>
      </c>
      <c r="I88" s="53">
        <f t="shared" si="19"/>
        <v>0</v>
      </c>
      <c r="J88" s="54">
        <f>SUM((D88*OFERTAS!C$16)+(E88*OFERTAS!F$16)+(F88*OFERTAS!I$16)+(G88*OFERTAS!C$30))</f>
        <v>0</v>
      </c>
      <c r="K88" s="55">
        <f>(J88*OFERTAS!C$26)+(H88*1)</f>
        <v>0</v>
      </c>
      <c r="L88" s="55">
        <f>(J88-M88-N88)*OFERTAS!C$25</f>
        <v>0</v>
      </c>
      <c r="M88" s="55">
        <f>(D88*OFERTAS!C$6)+(E88*OFERTAS!F$6)+(F88*OFERTAS!I$6)</f>
        <v>0</v>
      </c>
      <c r="N88" s="55">
        <f>(D88*OFERTAS!C$7)+(E88*OFERTAS!F$7)+(F88*OFERTAS!I$7)</f>
        <v>0</v>
      </c>
      <c r="O88" s="55">
        <f>(D88*OFERTAS!C$5)+(E88*OFERTAS!F$5)+(F88*OFERTAS!I$5)</f>
        <v>0</v>
      </c>
      <c r="P88" s="55">
        <f t="shared" si="20"/>
        <v>0</v>
      </c>
      <c r="Q88" s="56">
        <f t="shared" si="21"/>
        <v>0</v>
      </c>
      <c r="R88" s="56">
        <f t="shared" si="22"/>
        <v>0</v>
      </c>
      <c r="S88" s="57">
        <f t="shared" si="23"/>
        <v>0</v>
      </c>
      <c r="T88" s="15"/>
      <c r="U88" s="1"/>
      <c r="V88" s="1"/>
      <c r="W88" s="1"/>
      <c r="X88" s="1"/>
    </row>
    <row r="89" spans="1:24" x14ac:dyDescent="0.25">
      <c r="A89" s="10"/>
      <c r="B89" s="28">
        <f t="shared" si="24"/>
        <v>10</v>
      </c>
      <c r="C89" s="29"/>
      <c r="D89" s="52"/>
      <c r="E89" s="52"/>
      <c r="F89" s="52"/>
      <c r="G89" s="52"/>
      <c r="H89" s="34">
        <f t="shared" si="25"/>
        <v>0</v>
      </c>
      <c r="I89" s="53">
        <f t="shared" si="19"/>
        <v>0</v>
      </c>
      <c r="J89" s="54">
        <f>SUM((D89*OFERTAS!C$16)+(E89*OFERTAS!F$16)+(F89*OFERTAS!I$16)+(G89*OFERTAS!C$30))</f>
        <v>0</v>
      </c>
      <c r="K89" s="55">
        <f>(J89*OFERTAS!C$26)+(H89*1)</f>
        <v>0</v>
      </c>
      <c r="L89" s="55">
        <f>(J89-M89-N89)*OFERTAS!C$25</f>
        <v>0</v>
      </c>
      <c r="M89" s="55">
        <f>(D89*OFERTAS!C$6)+(E89*OFERTAS!F$6)+(F89*OFERTAS!I$6)</f>
        <v>0</v>
      </c>
      <c r="N89" s="55">
        <f>(D89*OFERTAS!C$7)+(E89*OFERTAS!F$7)+(F89*OFERTAS!I$7)</f>
        <v>0</v>
      </c>
      <c r="O89" s="55">
        <f>(D89*OFERTAS!C$5)+(E89*OFERTAS!F$5)+(F89*OFERTAS!I$5)</f>
        <v>0</v>
      </c>
      <c r="P89" s="55">
        <f t="shared" si="20"/>
        <v>0</v>
      </c>
      <c r="Q89" s="56">
        <f t="shared" si="21"/>
        <v>0</v>
      </c>
      <c r="R89" s="56">
        <f t="shared" si="22"/>
        <v>0</v>
      </c>
      <c r="S89" s="57">
        <f t="shared" si="23"/>
        <v>0</v>
      </c>
      <c r="T89" s="15"/>
      <c r="U89" s="1"/>
      <c r="V89" s="1"/>
      <c r="W89" s="1"/>
      <c r="X89" s="1"/>
    </row>
    <row r="90" spans="1:24" x14ac:dyDescent="0.25">
      <c r="A90" s="10"/>
      <c r="B90" s="28">
        <f t="shared" si="24"/>
        <v>11</v>
      </c>
      <c r="C90" s="29"/>
      <c r="D90" s="52"/>
      <c r="E90" s="52"/>
      <c r="F90" s="52"/>
      <c r="G90" s="52"/>
      <c r="H90" s="34">
        <f t="shared" si="25"/>
        <v>0</v>
      </c>
      <c r="I90" s="53">
        <f t="shared" si="19"/>
        <v>0</v>
      </c>
      <c r="J90" s="54">
        <f>SUM((D90*OFERTAS!C$16)+(E90*OFERTAS!F$16)+(F90*OFERTAS!I$16)+(G90*OFERTAS!C$30))</f>
        <v>0</v>
      </c>
      <c r="K90" s="55">
        <f>(J90*OFERTAS!C$26)+(H90*1)</f>
        <v>0</v>
      </c>
      <c r="L90" s="55">
        <f>(J90-M90-N90)*OFERTAS!C$25</f>
        <v>0</v>
      </c>
      <c r="M90" s="55">
        <f>(D90*OFERTAS!C$6)+(E90*OFERTAS!F$6)+(F90*OFERTAS!I$6)</f>
        <v>0</v>
      </c>
      <c r="N90" s="55">
        <f>(D90*OFERTAS!C$7)+(E90*OFERTAS!F$7)+(F90*OFERTAS!I$7)</f>
        <v>0</v>
      </c>
      <c r="O90" s="55">
        <f>(D90*OFERTAS!C$5)+(E90*OFERTAS!F$5)+(F90*OFERTAS!I$5)</f>
        <v>0</v>
      </c>
      <c r="P90" s="55">
        <f t="shared" si="20"/>
        <v>0</v>
      </c>
      <c r="Q90" s="56">
        <f t="shared" si="21"/>
        <v>0</v>
      </c>
      <c r="R90" s="56">
        <f t="shared" si="22"/>
        <v>0</v>
      </c>
      <c r="S90" s="57">
        <f t="shared" si="23"/>
        <v>0</v>
      </c>
      <c r="T90" s="15"/>
      <c r="U90" s="1"/>
      <c r="V90" s="1"/>
      <c r="W90" s="1"/>
      <c r="X90" s="1"/>
    </row>
    <row r="91" spans="1:24" x14ac:dyDescent="0.25">
      <c r="A91" s="10"/>
      <c r="B91" s="28">
        <f t="shared" si="24"/>
        <v>12</v>
      </c>
      <c r="C91" s="29"/>
      <c r="D91" s="52"/>
      <c r="E91" s="52"/>
      <c r="F91" s="52"/>
      <c r="G91" s="52"/>
      <c r="H91" s="34">
        <f t="shared" si="25"/>
        <v>0</v>
      </c>
      <c r="I91" s="53">
        <f t="shared" si="19"/>
        <v>0</v>
      </c>
      <c r="J91" s="54">
        <f>SUM((D91*OFERTAS!C$16)+(E91*OFERTAS!F$16)+(F91*OFERTAS!I$16)+(G91*OFERTAS!C$30))</f>
        <v>0</v>
      </c>
      <c r="K91" s="55">
        <f>(J91*OFERTAS!C$26)+(H91*1)</f>
        <v>0</v>
      </c>
      <c r="L91" s="55">
        <f>(J91-M91-N91)*OFERTAS!C$25</f>
        <v>0</v>
      </c>
      <c r="M91" s="55">
        <f>(D91*OFERTAS!C$6)+(E91*OFERTAS!F$6)+(F91*OFERTAS!I$6)</f>
        <v>0</v>
      </c>
      <c r="N91" s="55">
        <f>(D91*OFERTAS!C$7)+(E91*OFERTAS!F$7)+(F91*OFERTAS!I$7)</f>
        <v>0</v>
      </c>
      <c r="O91" s="55">
        <f>(D91*OFERTAS!C$5)+(E91*OFERTAS!F$5)+(F91*OFERTAS!I$5)</f>
        <v>0</v>
      </c>
      <c r="P91" s="55">
        <f t="shared" si="20"/>
        <v>0</v>
      </c>
      <c r="Q91" s="56">
        <f t="shared" si="21"/>
        <v>0</v>
      </c>
      <c r="R91" s="56">
        <f t="shared" si="22"/>
        <v>0</v>
      </c>
      <c r="S91" s="57">
        <f t="shared" si="23"/>
        <v>0</v>
      </c>
      <c r="T91" s="15"/>
      <c r="U91" s="1"/>
      <c r="V91" s="1"/>
      <c r="W91" s="1"/>
      <c r="X91" s="1"/>
    </row>
    <row r="92" spans="1:24" x14ac:dyDescent="0.25">
      <c r="A92" s="10"/>
      <c r="B92" s="28">
        <f t="shared" si="24"/>
        <v>13</v>
      </c>
      <c r="C92" s="29"/>
      <c r="D92" s="52"/>
      <c r="E92" s="52"/>
      <c r="F92" s="52"/>
      <c r="G92" s="52"/>
      <c r="H92" s="34">
        <f t="shared" si="25"/>
        <v>0</v>
      </c>
      <c r="I92" s="53">
        <f t="shared" si="19"/>
        <v>0</v>
      </c>
      <c r="J92" s="54">
        <f>SUM((D92*OFERTAS!C$16)+(E92*OFERTAS!F$16)+(F92*OFERTAS!I$16)+(G92*OFERTAS!C$30))</f>
        <v>0</v>
      </c>
      <c r="K92" s="55">
        <f>(J92*OFERTAS!C$26)+(H92*1)</f>
        <v>0</v>
      </c>
      <c r="L92" s="55">
        <f>(J92-M92-N92)*OFERTAS!C$25</f>
        <v>0</v>
      </c>
      <c r="M92" s="55">
        <f>(D92*OFERTAS!C$6)+(E92*OFERTAS!F$6)+(F92*OFERTAS!I$6)</f>
        <v>0</v>
      </c>
      <c r="N92" s="55">
        <f>(D92*OFERTAS!C$7)+(E92*OFERTAS!F$7)+(F92*OFERTAS!I$7)</f>
        <v>0</v>
      </c>
      <c r="O92" s="55">
        <f>(D92*OFERTAS!C$5)+(E92*OFERTAS!F$5)+(F92*OFERTAS!I$5)</f>
        <v>0</v>
      </c>
      <c r="P92" s="55">
        <f t="shared" si="20"/>
        <v>0</v>
      </c>
      <c r="Q92" s="56">
        <f t="shared" si="21"/>
        <v>0</v>
      </c>
      <c r="R92" s="56">
        <f t="shared" si="22"/>
        <v>0</v>
      </c>
      <c r="S92" s="57">
        <f t="shared" si="23"/>
        <v>0</v>
      </c>
      <c r="T92" s="15"/>
      <c r="U92" s="1"/>
      <c r="V92" s="1"/>
      <c r="W92" s="1"/>
      <c r="X92" s="1"/>
    </row>
    <row r="93" spans="1:24" x14ac:dyDescent="0.25">
      <c r="A93" s="10"/>
      <c r="B93" s="28">
        <f t="shared" si="24"/>
        <v>14</v>
      </c>
      <c r="C93" s="29"/>
      <c r="D93" s="52"/>
      <c r="E93" s="52"/>
      <c r="F93" s="52"/>
      <c r="G93" s="52"/>
      <c r="H93" s="34">
        <f t="shared" si="25"/>
        <v>0</v>
      </c>
      <c r="I93" s="53">
        <f t="shared" si="19"/>
        <v>0</v>
      </c>
      <c r="J93" s="54">
        <f>SUM((D93*OFERTAS!C$16)+(E93*OFERTAS!F$16)+(F93*OFERTAS!I$16)+(G93*OFERTAS!C$30))</f>
        <v>0</v>
      </c>
      <c r="K93" s="55">
        <f>(J93*OFERTAS!C$26)+(H93*1)</f>
        <v>0</v>
      </c>
      <c r="L93" s="55">
        <f>(J93-M93-N93)*OFERTAS!C$25</f>
        <v>0</v>
      </c>
      <c r="M93" s="55">
        <f>(D93*OFERTAS!C$6)+(E93*OFERTAS!F$6)+(F93*OFERTAS!I$6)</f>
        <v>0</v>
      </c>
      <c r="N93" s="55">
        <f>(D93*OFERTAS!C$7)+(E93*OFERTAS!F$7)+(F93*OFERTAS!I$7)</f>
        <v>0</v>
      </c>
      <c r="O93" s="55">
        <f>(D93*OFERTAS!C$5)+(E93*OFERTAS!F$5)+(F93*OFERTAS!I$5)</f>
        <v>0</v>
      </c>
      <c r="P93" s="55">
        <f t="shared" si="20"/>
        <v>0</v>
      </c>
      <c r="Q93" s="56">
        <f t="shared" si="21"/>
        <v>0</v>
      </c>
      <c r="R93" s="56">
        <f t="shared" si="22"/>
        <v>0</v>
      </c>
      <c r="S93" s="57">
        <f t="shared" si="23"/>
        <v>0</v>
      </c>
      <c r="T93" s="15"/>
      <c r="U93" s="1"/>
      <c r="V93" s="1"/>
      <c r="W93" s="1"/>
      <c r="X93" s="1"/>
    </row>
    <row r="94" spans="1:24" x14ac:dyDescent="0.25">
      <c r="A94" s="10"/>
      <c r="B94" s="28">
        <f t="shared" si="24"/>
        <v>15</v>
      </c>
      <c r="C94" s="29"/>
      <c r="D94" s="52"/>
      <c r="E94" s="52"/>
      <c r="F94" s="52"/>
      <c r="G94" s="52"/>
      <c r="H94" s="34">
        <f t="shared" si="25"/>
        <v>0</v>
      </c>
      <c r="I94" s="53">
        <f t="shared" si="19"/>
        <v>0</v>
      </c>
      <c r="J94" s="54">
        <f>SUM((D94*OFERTAS!C$16)+(E94*OFERTAS!F$16)+(F94*OFERTAS!I$16)+(G94*OFERTAS!C$30))</f>
        <v>0</v>
      </c>
      <c r="K94" s="55">
        <f>(J94*OFERTAS!C$26)+(H94*1)</f>
        <v>0</v>
      </c>
      <c r="L94" s="55">
        <f>(J94-M94-N94)*OFERTAS!C$25</f>
        <v>0</v>
      </c>
      <c r="M94" s="55">
        <f>(D94*OFERTAS!C$6)+(E94*OFERTAS!F$6)+(F94*OFERTAS!I$6)</f>
        <v>0</v>
      </c>
      <c r="N94" s="55">
        <f>(D94*OFERTAS!C$7)+(E94*OFERTAS!F$7)+(F94*OFERTAS!I$7)</f>
        <v>0</v>
      </c>
      <c r="O94" s="55">
        <f>(D94*OFERTAS!C$5)+(E94*OFERTAS!F$5)+(F94*OFERTAS!I$5)</f>
        <v>0</v>
      </c>
      <c r="P94" s="55">
        <f t="shared" si="20"/>
        <v>0</v>
      </c>
      <c r="Q94" s="56">
        <f t="shared" si="21"/>
        <v>0</v>
      </c>
      <c r="R94" s="56">
        <f t="shared" si="22"/>
        <v>0</v>
      </c>
      <c r="S94" s="57">
        <f t="shared" si="23"/>
        <v>0</v>
      </c>
      <c r="T94" s="15"/>
      <c r="U94" s="1"/>
      <c r="V94" s="1"/>
      <c r="W94" s="1"/>
      <c r="X94" s="1"/>
    </row>
    <row r="95" spans="1:24" x14ac:dyDescent="0.25">
      <c r="A95" s="10"/>
      <c r="B95" s="28">
        <f t="shared" si="24"/>
        <v>16</v>
      </c>
      <c r="C95" s="29"/>
      <c r="D95" s="52"/>
      <c r="E95" s="52"/>
      <c r="F95" s="52"/>
      <c r="G95" s="52"/>
      <c r="H95" s="34">
        <f t="shared" si="25"/>
        <v>0</v>
      </c>
      <c r="I95" s="53">
        <f t="shared" si="19"/>
        <v>0</v>
      </c>
      <c r="J95" s="54">
        <f>SUM((D95*OFERTAS!C$16)+(E95*OFERTAS!F$16)+(F95*OFERTAS!I$16)+(G95*OFERTAS!C$30))</f>
        <v>0</v>
      </c>
      <c r="K95" s="55">
        <f>(J95*OFERTAS!C$26)+(H95*1)</f>
        <v>0</v>
      </c>
      <c r="L95" s="55">
        <f>(J95-M95-N95)*OFERTAS!C$25</f>
        <v>0</v>
      </c>
      <c r="M95" s="55">
        <f>(D95*OFERTAS!C$6)+(E95*OFERTAS!F$6)+(F95*OFERTAS!I$6)</f>
        <v>0</v>
      </c>
      <c r="N95" s="55">
        <f>(D95*OFERTAS!C$7)+(E95*OFERTAS!F$7)+(F95*OFERTAS!I$7)</f>
        <v>0</v>
      </c>
      <c r="O95" s="55">
        <f>(D95*OFERTAS!C$5)+(E95*OFERTAS!F$5)+(F95*OFERTAS!I$5)</f>
        <v>0</v>
      </c>
      <c r="P95" s="55">
        <f t="shared" si="20"/>
        <v>0</v>
      </c>
      <c r="Q95" s="56">
        <f t="shared" si="21"/>
        <v>0</v>
      </c>
      <c r="R95" s="56">
        <f t="shared" si="22"/>
        <v>0</v>
      </c>
      <c r="S95" s="57">
        <f t="shared" si="23"/>
        <v>0</v>
      </c>
      <c r="T95" s="15"/>
      <c r="U95" s="1"/>
      <c r="V95" s="1"/>
      <c r="W95" s="1"/>
      <c r="X95" s="1"/>
    </row>
    <row r="96" spans="1:24" x14ac:dyDescent="0.25">
      <c r="A96" s="10"/>
      <c r="B96" s="28">
        <f t="shared" si="24"/>
        <v>17</v>
      </c>
      <c r="C96" s="29"/>
      <c r="D96" s="52"/>
      <c r="E96" s="52"/>
      <c r="F96" s="52"/>
      <c r="G96" s="52"/>
      <c r="H96" s="34">
        <f t="shared" si="25"/>
        <v>0</v>
      </c>
      <c r="I96" s="53">
        <f t="shared" si="19"/>
        <v>0</v>
      </c>
      <c r="J96" s="54">
        <f>SUM((D96*OFERTAS!C$16)+(E96*OFERTAS!F$16)+(F96*OFERTAS!I$16)+(G96*OFERTAS!C$30))</f>
        <v>0</v>
      </c>
      <c r="K96" s="55">
        <f>(J96*OFERTAS!C$26)+(H96*1)</f>
        <v>0</v>
      </c>
      <c r="L96" s="55">
        <f>(J96-M96-N96)*OFERTAS!C$25</f>
        <v>0</v>
      </c>
      <c r="M96" s="55">
        <f>(D96*OFERTAS!C$6)+(E96*OFERTAS!F$6)+(F96*OFERTAS!I$6)</f>
        <v>0</v>
      </c>
      <c r="N96" s="55">
        <f>(D96*OFERTAS!C$7)+(E96*OFERTAS!F$7)+(F96*OFERTAS!I$7)</f>
        <v>0</v>
      </c>
      <c r="O96" s="55">
        <f>(D96*OFERTAS!C$5)+(E96*OFERTAS!F$5)+(F96*OFERTAS!I$5)</f>
        <v>0</v>
      </c>
      <c r="P96" s="55">
        <f t="shared" si="20"/>
        <v>0</v>
      </c>
      <c r="Q96" s="56">
        <f t="shared" si="21"/>
        <v>0</v>
      </c>
      <c r="R96" s="56">
        <f t="shared" si="22"/>
        <v>0</v>
      </c>
      <c r="S96" s="57">
        <f t="shared" si="23"/>
        <v>0</v>
      </c>
      <c r="T96" s="15"/>
      <c r="U96" s="1"/>
      <c r="V96" s="1"/>
      <c r="W96" s="1"/>
      <c r="X96" s="1"/>
    </row>
    <row r="97" spans="1:24" x14ac:dyDescent="0.25">
      <c r="A97" s="10"/>
      <c r="B97" s="28">
        <f t="shared" si="24"/>
        <v>18</v>
      </c>
      <c r="C97" s="29"/>
      <c r="D97" s="52"/>
      <c r="E97" s="52"/>
      <c r="F97" s="52"/>
      <c r="G97" s="52"/>
      <c r="H97" s="34">
        <f t="shared" si="25"/>
        <v>0</v>
      </c>
      <c r="I97" s="53">
        <f t="shared" si="19"/>
        <v>0</v>
      </c>
      <c r="J97" s="54">
        <f>SUM((D97*OFERTAS!C$16)+(E97*OFERTAS!F$16)+(F97*OFERTAS!I$16)+(G97*OFERTAS!C$30))</f>
        <v>0</v>
      </c>
      <c r="K97" s="55">
        <f>(J97*OFERTAS!C$26)+(H97*1)</f>
        <v>0</v>
      </c>
      <c r="L97" s="55">
        <f>(J97-M97-N97)*OFERTAS!C$25</f>
        <v>0</v>
      </c>
      <c r="M97" s="55">
        <f>(D97*OFERTAS!C$6)+(E97*OFERTAS!F$6)+(F97*OFERTAS!I$6)</f>
        <v>0</v>
      </c>
      <c r="N97" s="55">
        <f>(D97*OFERTAS!C$7)+(E97*OFERTAS!F$7)+(F97*OFERTAS!I$7)</f>
        <v>0</v>
      </c>
      <c r="O97" s="55">
        <f>(D97*OFERTAS!C$5)+(E97*OFERTAS!F$5)+(F97*OFERTAS!I$5)</f>
        <v>0</v>
      </c>
      <c r="P97" s="55">
        <f t="shared" si="20"/>
        <v>0</v>
      </c>
      <c r="Q97" s="56">
        <f t="shared" si="21"/>
        <v>0</v>
      </c>
      <c r="R97" s="56">
        <f t="shared" si="22"/>
        <v>0</v>
      </c>
      <c r="S97" s="57">
        <f t="shared" si="23"/>
        <v>0</v>
      </c>
      <c r="T97" s="15"/>
      <c r="U97" s="1"/>
      <c r="V97" s="1"/>
      <c r="W97" s="1"/>
      <c r="X97" s="1"/>
    </row>
    <row r="98" spans="1:24" x14ac:dyDescent="0.25">
      <c r="A98" s="10"/>
      <c r="B98" s="28">
        <f t="shared" si="24"/>
        <v>19</v>
      </c>
      <c r="C98" s="29"/>
      <c r="D98" s="52"/>
      <c r="E98" s="52"/>
      <c r="F98" s="52"/>
      <c r="G98" s="52"/>
      <c r="H98" s="34">
        <f t="shared" si="25"/>
        <v>0</v>
      </c>
      <c r="I98" s="53">
        <f t="shared" si="19"/>
        <v>0</v>
      </c>
      <c r="J98" s="54">
        <f>SUM((D98*OFERTAS!C$16)+(E98*OFERTAS!F$16)+(F98*OFERTAS!I$16)+(G98*OFERTAS!C$30))</f>
        <v>0</v>
      </c>
      <c r="K98" s="55">
        <f>(J98*OFERTAS!C$26)+(H98*1)</f>
        <v>0</v>
      </c>
      <c r="L98" s="55">
        <f>(J98-M98-N98)*OFERTAS!C$25</f>
        <v>0</v>
      </c>
      <c r="M98" s="55">
        <f>(D98*OFERTAS!C$6)+(E98*OFERTAS!F$6)+(F98*OFERTAS!I$6)</f>
        <v>0</v>
      </c>
      <c r="N98" s="55">
        <f>(D98*OFERTAS!C$7)+(E98*OFERTAS!F$7)+(F98*OFERTAS!I$7)</f>
        <v>0</v>
      </c>
      <c r="O98" s="55">
        <f>(D98*OFERTAS!C$5)+(E98*OFERTAS!F$5)+(F98*OFERTAS!I$5)</f>
        <v>0</v>
      </c>
      <c r="P98" s="55">
        <f t="shared" si="20"/>
        <v>0</v>
      </c>
      <c r="Q98" s="56">
        <f t="shared" si="21"/>
        <v>0</v>
      </c>
      <c r="R98" s="56">
        <f t="shared" si="22"/>
        <v>0</v>
      </c>
      <c r="S98" s="57">
        <f t="shared" si="23"/>
        <v>0</v>
      </c>
      <c r="T98" s="15"/>
      <c r="U98" s="1"/>
      <c r="V98" s="1"/>
      <c r="W98" s="1"/>
      <c r="X98" s="1"/>
    </row>
    <row r="99" spans="1:24" x14ac:dyDescent="0.25">
      <c r="A99" s="10"/>
      <c r="B99" s="28">
        <f t="shared" si="24"/>
        <v>20</v>
      </c>
      <c r="C99" s="29"/>
      <c r="D99" s="52"/>
      <c r="E99" s="52"/>
      <c r="F99" s="52"/>
      <c r="G99" s="52"/>
      <c r="H99" s="34">
        <f t="shared" si="25"/>
        <v>0</v>
      </c>
      <c r="I99" s="53">
        <f t="shared" si="19"/>
        <v>0</v>
      </c>
      <c r="J99" s="54">
        <f>SUM((D99*OFERTAS!C$16)+(E99*OFERTAS!F$16)+(F99*OFERTAS!I$16)+(G99*OFERTAS!C$30))</f>
        <v>0</v>
      </c>
      <c r="K99" s="55">
        <f>(J99*OFERTAS!C$26)+(H99*1)</f>
        <v>0</v>
      </c>
      <c r="L99" s="55">
        <f>(J99-M99-N99)*OFERTAS!C$25</f>
        <v>0</v>
      </c>
      <c r="M99" s="55">
        <f>(D99*OFERTAS!C$6)+(E99*OFERTAS!F$6)+(F99*OFERTAS!I$6)</f>
        <v>0</v>
      </c>
      <c r="N99" s="55">
        <f>(D99*OFERTAS!C$7)+(E99*OFERTAS!F$7)+(F99*OFERTAS!I$7)</f>
        <v>0</v>
      </c>
      <c r="O99" s="55">
        <f>(D99*OFERTAS!C$5)+(E99*OFERTAS!F$5)+(F99*OFERTAS!I$5)</f>
        <v>0</v>
      </c>
      <c r="P99" s="55">
        <f t="shared" si="20"/>
        <v>0</v>
      </c>
      <c r="Q99" s="56">
        <f t="shared" si="21"/>
        <v>0</v>
      </c>
      <c r="R99" s="56">
        <f t="shared" si="22"/>
        <v>0</v>
      </c>
      <c r="S99" s="57">
        <f t="shared" si="23"/>
        <v>0</v>
      </c>
      <c r="T99" s="15"/>
      <c r="U99" s="1"/>
      <c r="V99" s="1"/>
      <c r="W99" s="1"/>
      <c r="X99" s="1"/>
    </row>
    <row r="100" spans="1:24" x14ac:dyDescent="0.25">
      <c r="A100" s="10"/>
      <c r="B100" s="28">
        <f t="shared" si="24"/>
        <v>21</v>
      </c>
      <c r="C100" s="29"/>
      <c r="D100" s="52"/>
      <c r="E100" s="52"/>
      <c r="F100" s="52"/>
      <c r="G100" s="52"/>
      <c r="H100" s="34">
        <f t="shared" si="25"/>
        <v>0</v>
      </c>
      <c r="I100" s="53">
        <f t="shared" si="19"/>
        <v>0</v>
      </c>
      <c r="J100" s="54">
        <f>SUM((D100*OFERTAS!C$16)+(E100*OFERTAS!F$16)+(F100*OFERTAS!I$16)+(G100*OFERTAS!C$30))</f>
        <v>0</v>
      </c>
      <c r="K100" s="55">
        <f>(J100*OFERTAS!C$26)+(H100*1)</f>
        <v>0</v>
      </c>
      <c r="L100" s="55">
        <f>(J100-M100-N100)*OFERTAS!C$25</f>
        <v>0</v>
      </c>
      <c r="M100" s="55">
        <f>(D100*OFERTAS!C$6)+(E100*OFERTAS!F$6)+(F100*OFERTAS!I$6)</f>
        <v>0</v>
      </c>
      <c r="N100" s="55">
        <f>(D100*OFERTAS!C$7)+(E100*OFERTAS!F$7)+(F100*OFERTAS!I$7)</f>
        <v>0</v>
      </c>
      <c r="O100" s="55">
        <f>(D100*OFERTAS!C$5)+(E100*OFERTAS!F$5)+(F100*OFERTAS!I$5)</f>
        <v>0</v>
      </c>
      <c r="P100" s="55">
        <f t="shared" si="20"/>
        <v>0</v>
      </c>
      <c r="Q100" s="56">
        <f t="shared" si="21"/>
        <v>0</v>
      </c>
      <c r="R100" s="56">
        <f t="shared" si="22"/>
        <v>0</v>
      </c>
      <c r="S100" s="57">
        <f t="shared" si="23"/>
        <v>0</v>
      </c>
      <c r="T100" s="15"/>
      <c r="U100" s="1"/>
      <c r="V100" s="1"/>
      <c r="W100" s="1"/>
      <c r="X100" s="1"/>
    </row>
    <row r="101" spans="1:24" x14ac:dyDescent="0.25">
      <c r="A101" s="10"/>
      <c r="B101" s="28">
        <f t="shared" si="24"/>
        <v>22</v>
      </c>
      <c r="C101" s="29"/>
      <c r="D101" s="52"/>
      <c r="E101" s="52"/>
      <c r="F101" s="52"/>
      <c r="G101" s="52"/>
      <c r="H101" s="34">
        <f t="shared" si="25"/>
        <v>0</v>
      </c>
      <c r="I101" s="53">
        <f t="shared" si="19"/>
        <v>0</v>
      </c>
      <c r="J101" s="54">
        <f>SUM((D101*OFERTAS!C$16)+(E101*OFERTAS!F$16)+(F101*OFERTAS!I$16)+(G101*OFERTAS!C$30))</f>
        <v>0</v>
      </c>
      <c r="K101" s="55">
        <f>(J101*OFERTAS!C$26)+(H101*1)</f>
        <v>0</v>
      </c>
      <c r="L101" s="55">
        <f>(J101-M101-N101)*OFERTAS!C$25</f>
        <v>0</v>
      </c>
      <c r="M101" s="55">
        <f>(D101*OFERTAS!C$6)+(E101*OFERTAS!F$6)+(F101*OFERTAS!I$6)</f>
        <v>0</v>
      </c>
      <c r="N101" s="55">
        <f>(D101*OFERTAS!C$7)+(E101*OFERTAS!F$7)+(F101*OFERTAS!I$7)</f>
        <v>0</v>
      </c>
      <c r="O101" s="55">
        <f>(D101*OFERTAS!C$5)+(E101*OFERTAS!F$5)+(F101*OFERTAS!I$5)</f>
        <v>0</v>
      </c>
      <c r="P101" s="55">
        <f t="shared" si="20"/>
        <v>0</v>
      </c>
      <c r="Q101" s="56">
        <f t="shared" si="21"/>
        <v>0</v>
      </c>
      <c r="R101" s="56">
        <f t="shared" si="22"/>
        <v>0</v>
      </c>
      <c r="S101" s="57">
        <f t="shared" si="23"/>
        <v>0</v>
      </c>
      <c r="T101" s="15"/>
      <c r="U101" s="1"/>
      <c r="V101" s="1"/>
      <c r="W101" s="1"/>
      <c r="X101" s="1"/>
    </row>
    <row r="102" spans="1:24" x14ac:dyDescent="0.25">
      <c r="A102" s="10"/>
      <c r="B102" s="28">
        <f t="shared" si="24"/>
        <v>23</v>
      </c>
      <c r="C102" s="29"/>
      <c r="D102" s="52"/>
      <c r="E102" s="52"/>
      <c r="F102" s="52"/>
      <c r="G102" s="52"/>
      <c r="H102" s="34">
        <f t="shared" si="25"/>
        <v>0</v>
      </c>
      <c r="I102" s="53">
        <f t="shared" si="19"/>
        <v>0</v>
      </c>
      <c r="J102" s="54">
        <f>SUM((D102*OFERTAS!C$16)+(E102*OFERTAS!F$16)+(F102*OFERTAS!I$16)+(G102*OFERTAS!C$30))</f>
        <v>0</v>
      </c>
      <c r="K102" s="55">
        <f>(J102*OFERTAS!C$26)+(H102*1)</f>
        <v>0</v>
      </c>
      <c r="L102" s="55">
        <f>(J102-M102-N102)*OFERTAS!C$25</f>
        <v>0</v>
      </c>
      <c r="M102" s="55">
        <f>(D102*OFERTAS!C$6)+(E102*OFERTAS!F$6)+(F102*OFERTAS!I$6)</f>
        <v>0</v>
      </c>
      <c r="N102" s="55">
        <f>(D102*OFERTAS!C$7)+(E102*OFERTAS!F$7)+(F102*OFERTAS!I$7)</f>
        <v>0</v>
      </c>
      <c r="O102" s="55">
        <f>(D102*OFERTAS!C$5)+(E102*OFERTAS!F$5)+(F102*OFERTAS!I$5)</f>
        <v>0</v>
      </c>
      <c r="P102" s="55">
        <f t="shared" si="20"/>
        <v>0</v>
      </c>
      <c r="Q102" s="56">
        <f t="shared" si="21"/>
        <v>0</v>
      </c>
      <c r="R102" s="56">
        <f t="shared" si="22"/>
        <v>0</v>
      </c>
      <c r="S102" s="57">
        <f t="shared" si="23"/>
        <v>0</v>
      </c>
      <c r="T102" s="15"/>
      <c r="U102" s="1"/>
      <c r="V102" s="1"/>
      <c r="W102" s="1"/>
      <c r="X102" s="1"/>
    </row>
    <row r="103" spans="1:24" x14ac:dyDescent="0.25">
      <c r="A103" s="10"/>
      <c r="B103" s="28">
        <f t="shared" si="24"/>
        <v>24</v>
      </c>
      <c r="C103" s="29"/>
      <c r="D103" s="52"/>
      <c r="E103" s="52"/>
      <c r="F103" s="52"/>
      <c r="G103" s="52"/>
      <c r="H103" s="34">
        <f t="shared" si="25"/>
        <v>0</v>
      </c>
      <c r="I103" s="53">
        <f t="shared" si="19"/>
        <v>0</v>
      </c>
      <c r="J103" s="54">
        <f>SUM((D103*OFERTAS!C$16)+(E103*OFERTAS!F$16)+(F103*OFERTAS!I$16)+(G103*OFERTAS!C$30))</f>
        <v>0</v>
      </c>
      <c r="K103" s="55">
        <f>(J103*OFERTAS!C$26)+(H103*1)</f>
        <v>0</v>
      </c>
      <c r="L103" s="55">
        <f>(J103-M103-N103)*OFERTAS!C$25</f>
        <v>0</v>
      </c>
      <c r="M103" s="55">
        <f>(D103*OFERTAS!C$6)+(E103*OFERTAS!F$6)+(F103*OFERTAS!I$6)</f>
        <v>0</v>
      </c>
      <c r="N103" s="55">
        <f>(D103*OFERTAS!C$7)+(E103*OFERTAS!F$7)+(F103*OFERTAS!I$7)</f>
        <v>0</v>
      </c>
      <c r="O103" s="55">
        <f>(D103*OFERTAS!C$5)+(E103*OFERTAS!F$5)+(F103*OFERTAS!I$5)</f>
        <v>0</v>
      </c>
      <c r="P103" s="55">
        <f t="shared" si="20"/>
        <v>0</v>
      </c>
      <c r="Q103" s="56">
        <f t="shared" si="21"/>
        <v>0</v>
      </c>
      <c r="R103" s="56">
        <f t="shared" si="22"/>
        <v>0</v>
      </c>
      <c r="S103" s="57">
        <f t="shared" si="23"/>
        <v>0</v>
      </c>
      <c r="T103" s="15"/>
      <c r="U103" s="1"/>
      <c r="V103" s="1"/>
      <c r="W103" s="1"/>
      <c r="X103" s="1"/>
    </row>
    <row r="104" spans="1:24" x14ac:dyDescent="0.25">
      <c r="A104" s="10"/>
      <c r="B104" s="28">
        <f t="shared" si="24"/>
        <v>25</v>
      </c>
      <c r="C104" s="29"/>
      <c r="D104" s="52"/>
      <c r="E104" s="52"/>
      <c r="F104" s="52"/>
      <c r="G104" s="52"/>
      <c r="H104" s="34">
        <f t="shared" si="25"/>
        <v>0</v>
      </c>
      <c r="I104" s="53">
        <f t="shared" si="19"/>
        <v>0</v>
      </c>
      <c r="J104" s="54">
        <f>SUM((D104*OFERTAS!C$16)+(E104*OFERTAS!F$16)+(F104*OFERTAS!I$16)+(G104*OFERTAS!C$30))</f>
        <v>0</v>
      </c>
      <c r="K104" s="55">
        <f>(J104*OFERTAS!C$26)+(H104*1)</f>
        <v>0</v>
      </c>
      <c r="L104" s="55">
        <f>(J104-M104-N104)*OFERTAS!C$25</f>
        <v>0</v>
      </c>
      <c r="M104" s="55">
        <f>(D104*OFERTAS!C$6)+(E104*OFERTAS!F$6)+(F104*OFERTAS!I$6)</f>
        <v>0</v>
      </c>
      <c r="N104" s="55">
        <f>(D104*OFERTAS!C$7)+(E104*OFERTAS!F$7)+(F104*OFERTAS!I$7)</f>
        <v>0</v>
      </c>
      <c r="O104" s="55">
        <f>(D104*OFERTAS!C$5)+(E104*OFERTAS!F$5)+(F104*OFERTAS!I$5)</f>
        <v>0</v>
      </c>
      <c r="P104" s="55">
        <f t="shared" si="20"/>
        <v>0</v>
      </c>
      <c r="Q104" s="56">
        <f t="shared" si="21"/>
        <v>0</v>
      </c>
      <c r="R104" s="56">
        <f t="shared" si="22"/>
        <v>0</v>
      </c>
      <c r="S104" s="57">
        <f t="shared" si="23"/>
        <v>0</v>
      </c>
      <c r="T104" s="15"/>
      <c r="U104" s="1"/>
      <c r="V104" s="1"/>
      <c r="W104" s="1"/>
      <c r="X104" s="1"/>
    </row>
    <row r="105" spans="1:24" x14ac:dyDescent="0.25">
      <c r="A105" s="10"/>
      <c r="B105" s="28">
        <f t="shared" si="24"/>
        <v>26</v>
      </c>
      <c r="C105" s="29"/>
      <c r="D105" s="52"/>
      <c r="E105" s="52"/>
      <c r="F105" s="52"/>
      <c r="G105" s="52"/>
      <c r="H105" s="34">
        <f t="shared" si="25"/>
        <v>0</v>
      </c>
      <c r="I105" s="53">
        <f t="shared" si="19"/>
        <v>0</v>
      </c>
      <c r="J105" s="54">
        <f>SUM((D105*OFERTAS!C$16)+(E105*OFERTAS!F$16)+(F105*OFERTAS!I$16)+(G105*OFERTAS!C$30))</f>
        <v>0</v>
      </c>
      <c r="K105" s="55">
        <f>(J105*OFERTAS!C$26)+(H105*1)</f>
        <v>0</v>
      </c>
      <c r="L105" s="55">
        <f>(J105-M105-N105)*OFERTAS!C$25</f>
        <v>0</v>
      </c>
      <c r="M105" s="55">
        <f>(D105*OFERTAS!C$6)+(E105*OFERTAS!F$6)+(F105*OFERTAS!I$6)</f>
        <v>0</v>
      </c>
      <c r="N105" s="55">
        <f>(D105*OFERTAS!C$7)+(E105*OFERTAS!F$7)+(F105*OFERTAS!I$7)</f>
        <v>0</v>
      </c>
      <c r="O105" s="55">
        <f>(D105*OFERTAS!C$5)+(E105*OFERTAS!F$5)+(F105*OFERTAS!I$5)</f>
        <v>0</v>
      </c>
      <c r="P105" s="55">
        <f t="shared" si="20"/>
        <v>0</v>
      </c>
      <c r="Q105" s="56">
        <f t="shared" si="21"/>
        <v>0</v>
      </c>
      <c r="R105" s="56">
        <f t="shared" si="22"/>
        <v>0</v>
      </c>
      <c r="S105" s="57">
        <f t="shared" si="23"/>
        <v>0</v>
      </c>
      <c r="T105" s="15"/>
      <c r="U105" s="1"/>
      <c r="V105" s="1"/>
      <c r="W105" s="1"/>
      <c r="X105" s="1"/>
    </row>
    <row r="106" spans="1:24" x14ac:dyDescent="0.25">
      <c r="A106" s="10"/>
      <c r="B106" s="28">
        <f t="shared" si="24"/>
        <v>27</v>
      </c>
      <c r="C106" s="29"/>
      <c r="D106" s="52"/>
      <c r="E106" s="52"/>
      <c r="F106" s="52"/>
      <c r="G106" s="52"/>
      <c r="H106" s="34">
        <f t="shared" si="25"/>
        <v>0</v>
      </c>
      <c r="I106" s="53">
        <f t="shared" si="19"/>
        <v>0</v>
      </c>
      <c r="J106" s="54">
        <f>SUM((D106*OFERTAS!C$16)+(E106*OFERTAS!F$16)+(F106*OFERTAS!I$16)+(G106*OFERTAS!C$30))</f>
        <v>0</v>
      </c>
      <c r="K106" s="55">
        <f>(J106*OFERTAS!C$26)+(H106*1)</f>
        <v>0</v>
      </c>
      <c r="L106" s="55">
        <f>(J106-M106-N106)*OFERTAS!C$25</f>
        <v>0</v>
      </c>
      <c r="M106" s="55">
        <f>(D106*OFERTAS!C$6)+(E106*OFERTAS!F$6)+(F106*OFERTAS!I$6)</f>
        <v>0</v>
      </c>
      <c r="N106" s="55">
        <f>(D106*OFERTAS!C$7)+(E106*OFERTAS!F$7)+(F106*OFERTAS!I$7)</f>
        <v>0</v>
      </c>
      <c r="O106" s="55">
        <f>(D106*OFERTAS!C$5)+(E106*OFERTAS!F$5)+(F106*OFERTAS!I$5)</f>
        <v>0</v>
      </c>
      <c r="P106" s="55">
        <f t="shared" si="20"/>
        <v>0</v>
      </c>
      <c r="Q106" s="56">
        <f t="shared" si="21"/>
        <v>0</v>
      </c>
      <c r="R106" s="56">
        <f t="shared" si="22"/>
        <v>0</v>
      </c>
      <c r="S106" s="57">
        <f t="shared" si="23"/>
        <v>0</v>
      </c>
      <c r="T106" s="15"/>
      <c r="U106" s="1"/>
      <c r="V106" s="1"/>
      <c r="W106" s="1"/>
      <c r="X106" s="1"/>
    </row>
    <row r="107" spans="1:24" x14ac:dyDescent="0.25">
      <c r="A107" s="10"/>
      <c r="B107" s="28">
        <f t="shared" si="24"/>
        <v>28</v>
      </c>
      <c r="C107" s="29"/>
      <c r="D107" s="52"/>
      <c r="E107" s="52"/>
      <c r="F107" s="52"/>
      <c r="G107" s="52"/>
      <c r="H107" s="34">
        <f t="shared" si="25"/>
        <v>0</v>
      </c>
      <c r="I107" s="53">
        <f t="shared" si="19"/>
        <v>0</v>
      </c>
      <c r="J107" s="54">
        <f>SUM((D107*OFERTAS!C$16)+(E107*OFERTAS!F$16)+(F107*OFERTAS!I$16)+(G107*OFERTAS!C$30))</f>
        <v>0</v>
      </c>
      <c r="K107" s="55">
        <f>(J107*OFERTAS!C$26)+(H107*1)</f>
        <v>0</v>
      </c>
      <c r="L107" s="55">
        <f>(J107-M107-N107)*OFERTAS!C$25</f>
        <v>0</v>
      </c>
      <c r="M107" s="55">
        <f>(D107*OFERTAS!C$6)+(E107*OFERTAS!F$6)+(F107*OFERTAS!I$6)</f>
        <v>0</v>
      </c>
      <c r="N107" s="55">
        <f>(D107*OFERTAS!C$7)+(E107*OFERTAS!F$7)+(F107*OFERTAS!I$7)</f>
        <v>0</v>
      </c>
      <c r="O107" s="55">
        <f>(D107*OFERTAS!C$5)+(E107*OFERTAS!F$5)+(F107*OFERTAS!I$5)</f>
        <v>0</v>
      </c>
      <c r="P107" s="55">
        <f t="shared" si="20"/>
        <v>0</v>
      </c>
      <c r="Q107" s="56">
        <f t="shared" si="21"/>
        <v>0</v>
      </c>
      <c r="R107" s="56">
        <f t="shared" si="22"/>
        <v>0</v>
      </c>
      <c r="S107" s="57">
        <f t="shared" si="23"/>
        <v>0</v>
      </c>
      <c r="T107" s="15"/>
      <c r="U107" s="1"/>
      <c r="V107" s="1"/>
      <c r="W107" s="1"/>
      <c r="X107" s="1"/>
    </row>
    <row r="108" spans="1:24" x14ac:dyDescent="0.25">
      <c r="A108" s="10"/>
      <c r="B108" s="28">
        <f t="shared" si="24"/>
        <v>29</v>
      </c>
      <c r="C108" s="29"/>
      <c r="D108" s="52"/>
      <c r="E108" s="52"/>
      <c r="F108" s="52"/>
      <c r="G108" s="52"/>
      <c r="H108" s="34">
        <f t="shared" si="25"/>
        <v>0</v>
      </c>
      <c r="I108" s="53">
        <f t="shared" si="19"/>
        <v>0</v>
      </c>
      <c r="J108" s="54">
        <f>SUM((D108*OFERTAS!C$16)+(E108*OFERTAS!F$16)+(F108*OFERTAS!I$16)+(G108*OFERTAS!C$30))</f>
        <v>0</v>
      </c>
      <c r="K108" s="55">
        <f>(J108*OFERTAS!C$26)+(H108*1)</f>
        <v>0</v>
      </c>
      <c r="L108" s="55">
        <f>(J108-M108-N108)*OFERTAS!C$25</f>
        <v>0</v>
      </c>
      <c r="M108" s="55">
        <f>(D108*OFERTAS!C$6)+(E108*OFERTAS!F$6)+(F108*OFERTAS!I$6)</f>
        <v>0</v>
      </c>
      <c r="N108" s="55">
        <f>(D108*OFERTAS!C$7)+(E108*OFERTAS!F$7)+(F108*OFERTAS!I$7)</f>
        <v>0</v>
      </c>
      <c r="O108" s="55">
        <f>(D108*OFERTAS!C$5)+(E108*OFERTAS!F$5)+(F108*OFERTAS!I$5)</f>
        <v>0</v>
      </c>
      <c r="P108" s="55">
        <f t="shared" si="20"/>
        <v>0</v>
      </c>
      <c r="Q108" s="56">
        <f t="shared" si="21"/>
        <v>0</v>
      </c>
      <c r="R108" s="56">
        <f t="shared" si="22"/>
        <v>0</v>
      </c>
      <c r="S108" s="57">
        <f t="shared" si="23"/>
        <v>0</v>
      </c>
      <c r="T108" s="15"/>
      <c r="U108" s="1"/>
      <c r="V108" s="1"/>
      <c r="W108" s="1"/>
      <c r="X108" s="1"/>
    </row>
    <row r="109" spans="1:24" x14ac:dyDescent="0.25">
      <c r="A109" s="10"/>
      <c r="B109" s="28">
        <f t="shared" si="24"/>
        <v>30</v>
      </c>
      <c r="C109" s="29"/>
      <c r="D109" s="52"/>
      <c r="E109" s="52"/>
      <c r="F109" s="52"/>
      <c r="G109" s="52"/>
      <c r="H109" s="132">
        <f t="shared" si="25"/>
        <v>0</v>
      </c>
      <c r="I109" s="133">
        <f t="shared" si="19"/>
        <v>0</v>
      </c>
      <c r="J109" s="54">
        <f>SUM((D109*OFERTAS!C$16)+(E109*OFERTAS!F$16)+(F109*OFERTAS!I$16)+(G109*OFERTAS!C$30))</f>
        <v>0</v>
      </c>
      <c r="K109" s="55">
        <f>(J109*OFERTAS!C$26)+(H109*1)</f>
        <v>0</v>
      </c>
      <c r="L109" s="55">
        <f>(J109-M109-N109)*OFERTAS!C$25</f>
        <v>0</v>
      </c>
      <c r="M109" s="55">
        <f>(D109*OFERTAS!C$6)+(E109*OFERTAS!F$6)+(F109*OFERTAS!I$6)</f>
        <v>0</v>
      </c>
      <c r="N109" s="55">
        <f>(D109*OFERTAS!C$7)+(E109*OFERTAS!F$7)+(F109*OFERTAS!I$7)</f>
        <v>0</v>
      </c>
      <c r="O109" s="55">
        <f>(D109*OFERTAS!C$5)+(E109*OFERTAS!F$5)+(F109*OFERTAS!I$5)</f>
        <v>0</v>
      </c>
      <c r="P109" s="55">
        <f t="shared" si="20"/>
        <v>0</v>
      </c>
      <c r="Q109" s="134">
        <f t="shared" si="21"/>
        <v>0</v>
      </c>
      <c r="R109" s="134">
        <f t="shared" si="22"/>
        <v>0</v>
      </c>
      <c r="S109" s="135">
        <f t="shared" si="23"/>
        <v>0</v>
      </c>
      <c r="T109" s="15"/>
      <c r="U109" s="1"/>
      <c r="V109" s="1"/>
      <c r="W109" s="1"/>
      <c r="X109" s="1"/>
    </row>
    <row r="110" spans="1:24" x14ac:dyDescent="0.25">
      <c r="A110" s="10"/>
      <c r="B110" s="136" t="s">
        <v>23</v>
      </c>
      <c r="C110" s="137">
        <f t="shared" ref="C110:H110" si="26">SUM(C79:C109)</f>
        <v>0</v>
      </c>
      <c r="D110" s="48">
        <f t="shared" si="26"/>
        <v>0</v>
      </c>
      <c r="E110" s="48">
        <f t="shared" si="26"/>
        <v>0</v>
      </c>
      <c r="F110" s="48">
        <f t="shared" si="26"/>
        <v>0</v>
      </c>
      <c r="G110" s="48">
        <f t="shared" si="26"/>
        <v>0</v>
      </c>
      <c r="H110" s="48">
        <f t="shared" si="26"/>
        <v>0</v>
      </c>
      <c r="I110" s="138">
        <f t="shared" si="19"/>
        <v>0</v>
      </c>
      <c r="J110" s="139">
        <f t="shared" ref="J110:O110" si="27">SUM(J79:J109)</f>
        <v>0</v>
      </c>
      <c r="K110" s="139">
        <f t="shared" si="27"/>
        <v>0</v>
      </c>
      <c r="L110" s="139">
        <f t="shared" si="27"/>
        <v>0</v>
      </c>
      <c r="M110" s="139">
        <f t="shared" si="27"/>
        <v>0</v>
      </c>
      <c r="N110" s="139">
        <f t="shared" si="27"/>
        <v>0</v>
      </c>
      <c r="O110" s="139">
        <f t="shared" si="27"/>
        <v>0</v>
      </c>
      <c r="P110" s="139">
        <f t="shared" si="20"/>
        <v>0</v>
      </c>
      <c r="Q110" s="140">
        <f t="shared" si="21"/>
        <v>0</v>
      </c>
      <c r="R110" s="140">
        <f t="shared" si="22"/>
        <v>0</v>
      </c>
      <c r="S110" s="140">
        <f t="shared" si="23"/>
        <v>0</v>
      </c>
      <c r="T110" s="15"/>
      <c r="U110" s="1"/>
      <c r="V110" s="1"/>
      <c r="W110" s="1"/>
      <c r="X110" s="1"/>
    </row>
    <row r="111" spans="1:24" x14ac:dyDescent="0.25">
      <c r="A111" s="4"/>
      <c r="B111" s="19"/>
      <c r="C111" s="141"/>
      <c r="D111" s="50"/>
      <c r="E111" s="50"/>
      <c r="F111" s="50"/>
      <c r="G111" s="50"/>
      <c r="H111" s="50"/>
      <c r="I111" s="142"/>
      <c r="J111" s="142"/>
      <c r="K111" s="142"/>
      <c r="L111" s="142"/>
      <c r="M111" s="142"/>
      <c r="N111" s="142"/>
      <c r="O111" s="142"/>
      <c r="P111" s="142"/>
      <c r="Q111" s="143"/>
      <c r="R111" s="74"/>
      <c r="S111" s="1"/>
      <c r="T111" s="1"/>
      <c r="U111" s="1"/>
      <c r="V111" s="1"/>
      <c r="W111" s="1"/>
      <c r="X111" s="1"/>
    </row>
    <row r="112" spans="1:24" x14ac:dyDescent="0.25">
      <c r="A112" s="4"/>
      <c r="B112" s="19"/>
      <c r="C112" s="141"/>
      <c r="D112" s="50"/>
      <c r="E112" s="50"/>
      <c r="F112" s="50"/>
      <c r="G112" s="50"/>
      <c r="H112" s="50"/>
      <c r="I112" s="142"/>
      <c r="J112" s="142"/>
      <c r="K112" s="142"/>
      <c r="L112" s="142"/>
      <c r="M112" s="142"/>
      <c r="N112" s="142"/>
      <c r="O112" s="142"/>
      <c r="P112" s="142"/>
      <c r="Q112" s="143"/>
      <c r="R112" s="74"/>
      <c r="S112" s="1"/>
      <c r="T112" s="1"/>
      <c r="U112" s="1"/>
      <c r="V112" s="1"/>
      <c r="W112" s="1"/>
      <c r="X112" s="1"/>
    </row>
    <row r="113" spans="1:24" x14ac:dyDescent="0.25">
      <c r="A113" s="4"/>
      <c r="B113" s="19"/>
      <c r="C113" s="141"/>
      <c r="D113" s="50"/>
      <c r="E113" s="50"/>
      <c r="F113" s="50"/>
      <c r="G113" s="50"/>
      <c r="H113" s="50"/>
      <c r="I113" s="142"/>
      <c r="J113" s="142"/>
      <c r="K113" s="142"/>
      <c r="L113" s="142"/>
      <c r="M113" s="142"/>
      <c r="N113" s="142"/>
      <c r="O113" s="142"/>
      <c r="P113" s="142"/>
      <c r="Q113" s="143"/>
      <c r="R113" s="74"/>
      <c r="S113" s="1"/>
      <c r="T113" s="1"/>
      <c r="U113" s="1"/>
      <c r="V113" s="1"/>
      <c r="W113" s="1"/>
      <c r="X113" s="1"/>
    </row>
    <row r="114" spans="1:24" x14ac:dyDescent="0.25">
      <c r="A114" s="4"/>
      <c r="B114" s="19"/>
      <c r="C114" s="141"/>
      <c r="D114" s="50"/>
      <c r="E114" s="50"/>
      <c r="F114" s="50"/>
      <c r="G114" s="50"/>
      <c r="H114" s="50"/>
      <c r="I114" s="142"/>
      <c r="J114" s="142"/>
      <c r="K114" s="142"/>
      <c r="L114" s="142"/>
      <c r="M114" s="142"/>
      <c r="N114" s="142"/>
      <c r="O114" s="142"/>
      <c r="P114" s="142"/>
      <c r="Q114" s="143"/>
      <c r="R114" s="74"/>
      <c r="S114" s="1"/>
      <c r="T114" s="1"/>
      <c r="U114" s="1"/>
      <c r="V114" s="1"/>
      <c r="W114" s="1"/>
      <c r="X114" s="1"/>
    </row>
    <row r="115" spans="1:24" x14ac:dyDescent="0.25">
      <c r="A115" s="4"/>
      <c r="B115" s="19"/>
      <c r="C115" s="141"/>
      <c r="D115" s="50"/>
      <c r="E115" s="50"/>
      <c r="F115" s="50"/>
      <c r="G115" s="50"/>
      <c r="H115" s="50"/>
      <c r="I115" s="142"/>
      <c r="J115" s="142"/>
      <c r="K115" s="142"/>
      <c r="L115" s="142"/>
      <c r="M115" s="142"/>
      <c r="N115" s="142"/>
      <c r="O115" s="142"/>
      <c r="P115" s="142"/>
      <c r="Q115" s="143"/>
      <c r="R115" s="74"/>
      <c r="S115" s="1"/>
      <c r="T115" s="1"/>
      <c r="U115" s="1"/>
      <c r="V115" s="1"/>
      <c r="W115" s="1"/>
      <c r="X115" s="1"/>
    </row>
    <row r="116" spans="1:24" x14ac:dyDescent="0.25">
      <c r="A116" s="4"/>
      <c r="B116" s="19"/>
      <c r="C116" s="141"/>
      <c r="D116" s="50"/>
      <c r="E116" s="50"/>
      <c r="F116" s="50"/>
      <c r="G116" s="50"/>
      <c r="H116" s="50"/>
      <c r="I116" s="142"/>
      <c r="J116" s="142"/>
      <c r="K116" s="142"/>
      <c r="L116" s="142"/>
      <c r="M116" s="142"/>
      <c r="N116" s="142"/>
      <c r="O116" s="142"/>
      <c r="P116" s="142"/>
      <c r="Q116" s="143"/>
      <c r="R116" s="74"/>
      <c r="S116" s="1"/>
      <c r="T116" s="1"/>
      <c r="U116" s="1"/>
      <c r="V116" s="1"/>
      <c r="W116" s="1"/>
      <c r="X116" s="1"/>
    </row>
    <row r="117" spans="1:24" x14ac:dyDescent="0.25">
      <c r="A117" s="4"/>
      <c r="B117" s="19"/>
      <c r="C117" s="141"/>
      <c r="D117" s="50"/>
      <c r="E117" s="50"/>
      <c r="F117" s="50"/>
      <c r="G117" s="50"/>
      <c r="H117" s="50"/>
      <c r="I117" s="142"/>
      <c r="J117" s="142"/>
      <c r="K117" s="142"/>
      <c r="L117" s="142"/>
      <c r="M117" s="142"/>
      <c r="N117" s="142"/>
      <c r="O117" s="142"/>
      <c r="P117" s="142"/>
      <c r="Q117" s="143"/>
      <c r="R117" s="74"/>
      <c r="S117" s="1"/>
      <c r="T117" s="1"/>
      <c r="U117" s="1"/>
      <c r="V117" s="1"/>
      <c r="W117" s="1"/>
      <c r="X117" s="1"/>
    </row>
    <row r="118" spans="1:24" x14ac:dyDescent="0.25">
      <c r="A118" s="4"/>
      <c r="B118" s="19"/>
      <c r="C118" s="141"/>
      <c r="D118" s="50"/>
      <c r="E118" s="50"/>
      <c r="F118" s="50"/>
      <c r="G118" s="50"/>
      <c r="H118" s="50"/>
      <c r="I118" s="142"/>
      <c r="J118" s="142"/>
      <c r="K118" s="142"/>
      <c r="L118" s="142"/>
      <c r="M118" s="142"/>
      <c r="N118" s="142"/>
      <c r="O118" s="142"/>
      <c r="P118" s="142"/>
      <c r="Q118" s="143"/>
      <c r="R118" s="74"/>
      <c r="S118" s="1"/>
      <c r="T118" s="1"/>
      <c r="U118" s="1"/>
      <c r="V118" s="1"/>
      <c r="W118" s="1"/>
      <c r="X118" s="1"/>
    </row>
    <row r="119" spans="1:24" x14ac:dyDescent="0.25">
      <c r="A119" s="4"/>
      <c r="B119" s="19"/>
      <c r="C119" s="141"/>
      <c r="D119" s="50"/>
      <c r="E119" s="50"/>
      <c r="F119" s="50"/>
      <c r="G119" s="50"/>
      <c r="H119" s="50"/>
      <c r="I119" s="142"/>
      <c r="J119" s="142"/>
      <c r="K119" s="142"/>
      <c r="L119" s="142"/>
      <c r="M119" s="142"/>
      <c r="N119" s="142"/>
      <c r="O119" s="142"/>
      <c r="P119" s="142"/>
      <c r="Q119" s="143"/>
      <c r="R119" s="74"/>
      <c r="S119" s="1"/>
      <c r="T119" s="1"/>
      <c r="U119" s="1"/>
      <c r="V119" s="1"/>
      <c r="W119" s="1"/>
      <c r="X119" s="1"/>
    </row>
    <row r="120" spans="1:24" x14ac:dyDescent="0.25">
      <c r="A120" s="4"/>
      <c r="B120" s="19"/>
      <c r="C120" s="141"/>
      <c r="D120" s="50"/>
      <c r="E120" s="50"/>
      <c r="F120" s="50"/>
      <c r="G120" s="50"/>
      <c r="H120" s="50"/>
      <c r="I120" s="142"/>
      <c r="J120" s="142"/>
      <c r="K120" s="142"/>
      <c r="L120" s="142"/>
      <c r="M120" s="142"/>
      <c r="N120" s="142"/>
      <c r="O120" s="142"/>
      <c r="P120" s="142"/>
      <c r="Q120" s="143"/>
      <c r="R120" s="74"/>
      <c r="S120" s="1"/>
      <c r="T120" s="1"/>
      <c r="U120" s="1"/>
      <c r="V120" s="1"/>
      <c r="W120" s="1"/>
      <c r="X120" s="1"/>
    </row>
    <row r="121" spans="1:24" x14ac:dyDescent="0.25">
      <c r="A121" s="4"/>
      <c r="B121" s="19"/>
      <c r="C121" s="141"/>
      <c r="D121" s="50"/>
      <c r="E121" s="50"/>
      <c r="F121" s="50"/>
      <c r="G121" s="50"/>
      <c r="H121" s="50"/>
      <c r="I121" s="142"/>
      <c r="J121" s="142"/>
      <c r="K121" s="142"/>
      <c r="L121" s="142"/>
      <c r="M121" s="142"/>
      <c r="N121" s="142"/>
      <c r="O121" s="142"/>
      <c r="P121" s="142"/>
      <c r="Q121" s="143"/>
      <c r="R121" s="74"/>
      <c r="S121" s="1"/>
      <c r="T121" s="1"/>
      <c r="U121" s="1"/>
      <c r="V121" s="1"/>
      <c r="W121" s="1"/>
      <c r="X121" s="1"/>
    </row>
    <row r="122" spans="1:24" x14ac:dyDescent="0.25">
      <c r="A122" s="4"/>
      <c r="B122" s="19"/>
      <c r="C122" s="141"/>
      <c r="D122" s="50"/>
      <c r="E122" s="50"/>
      <c r="F122" s="50"/>
      <c r="G122" s="50"/>
      <c r="H122" s="50"/>
      <c r="I122" s="142"/>
      <c r="J122" s="142"/>
      <c r="K122" s="142"/>
      <c r="L122" s="142"/>
      <c r="M122" s="142"/>
      <c r="N122" s="142"/>
      <c r="O122" s="142"/>
      <c r="P122" s="142"/>
      <c r="Q122" s="143"/>
      <c r="R122" s="74"/>
      <c r="S122" s="1"/>
      <c r="T122" s="1"/>
      <c r="U122" s="1"/>
      <c r="V122" s="1"/>
      <c r="W122" s="1"/>
      <c r="X122" s="1"/>
    </row>
    <row r="123" spans="1:24" x14ac:dyDescent="0.25">
      <c r="A123" s="4"/>
      <c r="B123" s="19"/>
      <c r="C123" s="141"/>
      <c r="D123" s="50"/>
      <c r="E123" s="50"/>
      <c r="F123" s="50"/>
      <c r="G123" s="50"/>
      <c r="H123" s="50"/>
      <c r="I123" s="142"/>
      <c r="J123" s="142"/>
      <c r="K123" s="142"/>
      <c r="L123" s="142"/>
      <c r="M123" s="142"/>
      <c r="N123" s="142"/>
      <c r="O123" s="142"/>
      <c r="P123" s="142"/>
      <c r="Q123" s="143"/>
      <c r="R123" s="74"/>
      <c r="S123" s="1"/>
      <c r="T123" s="1"/>
      <c r="U123" s="1"/>
      <c r="V123" s="1"/>
      <c r="W123" s="1"/>
      <c r="X123" s="1"/>
    </row>
    <row r="124" spans="1:24" x14ac:dyDescent="0.25">
      <c r="A124" s="4"/>
      <c r="B124" s="19"/>
      <c r="C124" s="141"/>
      <c r="D124" s="50"/>
      <c r="E124" s="50"/>
      <c r="F124" s="50"/>
      <c r="G124" s="50"/>
      <c r="H124" s="50"/>
      <c r="I124" s="142"/>
      <c r="J124" s="142"/>
      <c r="K124" s="142"/>
      <c r="L124" s="142"/>
      <c r="M124" s="142"/>
      <c r="N124" s="142"/>
      <c r="O124" s="142"/>
      <c r="P124" s="142"/>
      <c r="Q124" s="143"/>
      <c r="R124" s="74"/>
      <c r="S124" s="1"/>
      <c r="T124" s="1"/>
      <c r="U124" s="1"/>
      <c r="V124" s="1"/>
      <c r="W124" s="1"/>
      <c r="X124" s="1"/>
    </row>
    <row r="125" spans="1:24" x14ac:dyDescent="0.25">
      <c r="A125" s="4"/>
      <c r="B125" s="19"/>
      <c r="C125" s="141"/>
      <c r="D125" s="50"/>
      <c r="E125" s="50"/>
      <c r="F125" s="50"/>
      <c r="G125" s="50"/>
      <c r="H125" s="50"/>
      <c r="I125" s="142"/>
      <c r="J125" s="142"/>
      <c r="K125" s="142"/>
      <c r="L125" s="142"/>
      <c r="M125" s="142"/>
      <c r="N125" s="142"/>
      <c r="O125" s="142"/>
      <c r="P125" s="142"/>
      <c r="Q125" s="143"/>
      <c r="R125" s="74"/>
      <c r="S125" s="1"/>
      <c r="T125" s="1"/>
      <c r="U125" s="1"/>
      <c r="V125" s="1"/>
      <c r="W125" s="1"/>
      <c r="X125" s="1"/>
    </row>
    <row r="126" spans="1:24" x14ac:dyDescent="0.25">
      <c r="A126" s="4"/>
      <c r="B126" s="19"/>
      <c r="C126" s="141"/>
      <c r="D126" s="50"/>
      <c r="E126" s="50"/>
      <c r="F126" s="50"/>
      <c r="G126" s="50"/>
      <c r="H126" s="50"/>
      <c r="I126" s="142"/>
      <c r="J126" s="142"/>
      <c r="K126" s="142"/>
      <c r="L126" s="142"/>
      <c r="M126" s="142"/>
      <c r="N126" s="142"/>
      <c r="O126" s="142"/>
      <c r="P126" s="142"/>
      <c r="Q126" s="143"/>
      <c r="R126" s="74"/>
      <c r="S126" s="1"/>
      <c r="T126" s="1"/>
      <c r="U126" s="1"/>
      <c r="V126" s="1"/>
      <c r="W126" s="1"/>
      <c r="X126" s="1"/>
    </row>
    <row r="127" spans="1:24" x14ac:dyDescent="0.25">
      <c r="A127" s="4"/>
      <c r="B127" s="19"/>
      <c r="C127" s="141"/>
      <c r="D127" s="50"/>
      <c r="E127" s="50"/>
      <c r="F127" s="50"/>
      <c r="G127" s="50"/>
      <c r="H127" s="50"/>
      <c r="I127" s="142"/>
      <c r="J127" s="142"/>
      <c r="K127" s="142"/>
      <c r="L127" s="142"/>
      <c r="M127" s="142"/>
      <c r="N127" s="142"/>
      <c r="O127" s="142"/>
      <c r="P127" s="142"/>
      <c r="Q127" s="143"/>
      <c r="R127" s="74"/>
      <c r="S127" s="1"/>
      <c r="T127" s="1"/>
      <c r="U127" s="1"/>
      <c r="V127" s="1"/>
      <c r="W127" s="1"/>
      <c r="X127" s="1"/>
    </row>
    <row r="128" spans="1:24" x14ac:dyDescent="0.25">
      <c r="A128" s="4"/>
      <c r="B128" s="19"/>
      <c r="C128" s="141"/>
      <c r="D128" s="50"/>
      <c r="E128" s="50"/>
      <c r="F128" s="50"/>
      <c r="G128" s="50"/>
      <c r="H128" s="50"/>
      <c r="I128" s="142"/>
      <c r="J128" s="142"/>
      <c r="K128" s="142"/>
      <c r="L128" s="142"/>
      <c r="M128" s="142"/>
      <c r="N128" s="142"/>
      <c r="O128" s="142"/>
      <c r="P128" s="142"/>
      <c r="Q128" s="143"/>
      <c r="R128" s="74"/>
      <c r="S128" s="1"/>
      <c r="T128" s="1"/>
      <c r="U128" s="1"/>
      <c r="V128" s="1"/>
      <c r="W128" s="1"/>
      <c r="X128" s="1"/>
    </row>
    <row r="129" spans="1:24" x14ac:dyDescent="0.25">
      <c r="A129" s="4"/>
      <c r="B129" s="19"/>
      <c r="C129" s="141"/>
      <c r="D129" s="50"/>
      <c r="E129" s="50"/>
      <c r="F129" s="50"/>
      <c r="G129" s="50"/>
      <c r="H129" s="50"/>
      <c r="I129" s="142"/>
      <c r="J129" s="142"/>
      <c r="K129" s="142"/>
      <c r="L129" s="142"/>
      <c r="M129" s="142"/>
      <c r="N129" s="142"/>
      <c r="O129" s="142"/>
      <c r="P129" s="142"/>
      <c r="Q129" s="143"/>
      <c r="R129" s="74"/>
      <c r="S129" s="1"/>
      <c r="T129" s="1"/>
      <c r="U129" s="1"/>
      <c r="V129" s="1"/>
      <c r="W129" s="1"/>
      <c r="X129" s="1"/>
    </row>
    <row r="130" spans="1:24" x14ac:dyDescent="0.25">
      <c r="A130" s="4"/>
      <c r="B130" s="19"/>
      <c r="C130" s="141"/>
      <c r="D130" s="50"/>
      <c r="E130" s="50"/>
      <c r="F130" s="50"/>
      <c r="G130" s="50"/>
      <c r="H130" s="50"/>
      <c r="I130" s="142"/>
      <c r="J130" s="142"/>
      <c r="K130" s="142"/>
      <c r="L130" s="142"/>
      <c r="M130" s="142"/>
      <c r="N130" s="142"/>
      <c r="O130" s="142"/>
      <c r="P130" s="142"/>
      <c r="Q130" s="143"/>
      <c r="R130" s="74"/>
      <c r="S130" s="1"/>
      <c r="T130" s="1"/>
      <c r="U130" s="1"/>
      <c r="V130" s="1"/>
      <c r="W130" s="1"/>
      <c r="X130" s="1"/>
    </row>
    <row r="131" spans="1:24" x14ac:dyDescent="0.25">
      <c r="A131" s="4"/>
      <c r="B131" s="19"/>
      <c r="C131" s="141"/>
      <c r="D131" s="50"/>
      <c r="E131" s="50"/>
      <c r="F131" s="50"/>
      <c r="G131" s="50"/>
      <c r="H131" s="50"/>
      <c r="I131" s="142"/>
      <c r="J131" s="142"/>
      <c r="K131" s="142"/>
      <c r="L131" s="142"/>
      <c r="M131" s="142"/>
      <c r="N131" s="142"/>
      <c r="O131" s="142"/>
      <c r="P131" s="142"/>
      <c r="Q131" s="143"/>
      <c r="R131" s="74"/>
      <c r="S131" s="1"/>
      <c r="T131" s="1"/>
      <c r="U131" s="1"/>
      <c r="V131" s="1"/>
      <c r="W131" s="1"/>
      <c r="X131" s="1"/>
    </row>
    <row r="132" spans="1:24" x14ac:dyDescent="0.25">
      <c r="A132" s="4"/>
      <c r="B132" s="19"/>
      <c r="C132" s="141"/>
      <c r="D132" s="50"/>
      <c r="E132" s="50"/>
      <c r="F132" s="50"/>
      <c r="G132" s="50"/>
      <c r="H132" s="50"/>
      <c r="I132" s="142"/>
      <c r="J132" s="142"/>
      <c r="K132" s="142"/>
      <c r="L132" s="142"/>
      <c r="M132" s="142"/>
      <c r="N132" s="142"/>
      <c r="O132" s="142"/>
      <c r="P132" s="142"/>
      <c r="Q132" s="143"/>
      <c r="R132" s="74"/>
      <c r="S132" s="1"/>
      <c r="T132" s="1"/>
      <c r="U132" s="1"/>
      <c r="V132" s="1"/>
      <c r="W132" s="1"/>
      <c r="X132" s="1"/>
    </row>
    <row r="133" spans="1:24" x14ac:dyDescent="0.25">
      <c r="A133" s="4"/>
      <c r="B133" s="19"/>
      <c r="C133" s="141"/>
      <c r="D133" s="50"/>
      <c r="E133" s="50"/>
      <c r="F133" s="50"/>
      <c r="G133" s="50"/>
      <c r="H133" s="50"/>
      <c r="I133" s="142"/>
      <c r="J133" s="142"/>
      <c r="K133" s="142"/>
      <c r="L133" s="142"/>
      <c r="M133" s="142"/>
      <c r="N133" s="142"/>
      <c r="O133" s="142"/>
      <c r="P133" s="142"/>
      <c r="Q133" s="143"/>
      <c r="R133" s="74"/>
      <c r="S133" s="1"/>
      <c r="T133" s="1"/>
      <c r="U133" s="1"/>
      <c r="V133" s="1"/>
      <c r="W133" s="1"/>
      <c r="X133" s="1"/>
    </row>
    <row r="134" spans="1:24" x14ac:dyDescent="0.25">
      <c r="A134" s="4"/>
      <c r="B134" s="19"/>
      <c r="C134" s="141"/>
      <c r="D134" s="50"/>
      <c r="E134" s="50"/>
      <c r="F134" s="50"/>
      <c r="G134" s="50"/>
      <c r="H134" s="50"/>
      <c r="I134" s="142"/>
      <c r="J134" s="142"/>
      <c r="K134" s="142"/>
      <c r="L134" s="142"/>
      <c r="M134" s="142"/>
      <c r="N134" s="142"/>
      <c r="O134" s="142"/>
      <c r="P134" s="142"/>
      <c r="Q134" s="143"/>
      <c r="R134" s="74"/>
      <c r="S134" s="1"/>
      <c r="T134" s="1"/>
      <c r="U134" s="1"/>
      <c r="V134" s="1"/>
      <c r="W134" s="1"/>
      <c r="X134" s="1"/>
    </row>
    <row r="135" spans="1:24" x14ac:dyDescent="0.25">
      <c r="A135" s="4"/>
      <c r="B135" s="19"/>
      <c r="C135" s="141"/>
      <c r="D135" s="50"/>
      <c r="E135" s="50"/>
      <c r="F135" s="50"/>
      <c r="G135" s="50"/>
      <c r="H135" s="50"/>
      <c r="I135" s="142"/>
      <c r="J135" s="142"/>
      <c r="K135" s="142"/>
      <c r="L135" s="142"/>
      <c r="M135" s="142"/>
      <c r="N135" s="142"/>
      <c r="O135" s="142"/>
      <c r="P135" s="142"/>
      <c r="Q135" s="143"/>
      <c r="R135" s="74"/>
      <c r="S135" s="1"/>
      <c r="T135" s="1"/>
      <c r="U135" s="1"/>
      <c r="V135" s="1"/>
      <c r="W135" s="1"/>
      <c r="X135" s="1"/>
    </row>
    <row r="136" spans="1:24" x14ac:dyDescent="0.25">
      <c r="A136" s="4"/>
      <c r="B136" s="19"/>
      <c r="C136" s="141"/>
      <c r="D136" s="50"/>
      <c r="E136" s="50"/>
      <c r="F136" s="50"/>
      <c r="G136" s="50"/>
      <c r="H136" s="50"/>
      <c r="I136" s="142"/>
      <c r="J136" s="142"/>
      <c r="K136" s="142"/>
      <c r="L136" s="142"/>
      <c r="M136" s="142"/>
      <c r="N136" s="142"/>
      <c r="O136" s="142"/>
      <c r="P136" s="142"/>
      <c r="Q136" s="143"/>
      <c r="R136" s="74"/>
      <c r="S136" s="1"/>
      <c r="T136" s="1"/>
      <c r="U136" s="1"/>
      <c r="V136" s="1"/>
      <c r="W136" s="1"/>
      <c r="X136" s="1"/>
    </row>
    <row r="137" spans="1:24" x14ac:dyDescent="0.25">
      <c r="A137" s="4"/>
      <c r="B137" s="19"/>
      <c r="C137" s="141"/>
      <c r="D137" s="50"/>
      <c r="E137" s="50"/>
      <c r="F137" s="50"/>
      <c r="G137" s="50"/>
      <c r="H137" s="50"/>
      <c r="I137" s="142"/>
      <c r="J137" s="142"/>
      <c r="K137" s="142"/>
      <c r="L137" s="142"/>
      <c r="M137" s="142"/>
      <c r="N137" s="142"/>
      <c r="O137" s="142"/>
      <c r="P137" s="142"/>
      <c r="Q137" s="143"/>
      <c r="R137" s="74"/>
      <c r="S137" s="1"/>
      <c r="T137" s="1"/>
      <c r="U137" s="1"/>
      <c r="V137" s="1"/>
      <c r="W137" s="1"/>
      <c r="X137" s="1"/>
    </row>
    <row r="138" spans="1:24" x14ac:dyDescent="0.25">
      <c r="A138" s="4"/>
      <c r="B138" s="19"/>
      <c r="C138" s="141"/>
      <c r="D138" s="50"/>
      <c r="E138" s="50"/>
      <c r="F138" s="50"/>
      <c r="G138" s="50"/>
      <c r="H138" s="50"/>
      <c r="I138" s="142"/>
      <c r="J138" s="142"/>
      <c r="K138" s="142"/>
      <c r="L138" s="142"/>
      <c r="M138" s="142"/>
      <c r="N138" s="142"/>
      <c r="O138" s="142"/>
      <c r="P138" s="142"/>
      <c r="Q138" s="143"/>
      <c r="R138" s="74"/>
      <c r="S138" s="1"/>
      <c r="T138" s="1"/>
      <c r="U138" s="1"/>
      <c r="V138" s="1"/>
      <c r="W138" s="1"/>
      <c r="X138" s="1"/>
    </row>
    <row r="139" spans="1:24" x14ac:dyDescent="0.25">
      <c r="A139" s="4"/>
      <c r="B139" s="19"/>
      <c r="C139" s="141"/>
      <c r="D139" s="50"/>
      <c r="E139" s="50"/>
      <c r="F139" s="50"/>
      <c r="G139" s="50"/>
      <c r="H139" s="50"/>
      <c r="I139" s="142"/>
      <c r="J139" s="142"/>
      <c r="K139" s="142"/>
      <c r="L139" s="142"/>
      <c r="M139" s="142"/>
      <c r="N139" s="142"/>
      <c r="O139" s="142"/>
      <c r="P139" s="142"/>
      <c r="Q139" s="143"/>
      <c r="R139" s="74"/>
      <c r="S139" s="1"/>
      <c r="T139" s="1"/>
      <c r="U139" s="1"/>
      <c r="V139" s="1"/>
      <c r="W139" s="1"/>
      <c r="X139" s="1"/>
    </row>
    <row r="140" spans="1:24" x14ac:dyDescent="0.25">
      <c r="A140" s="4"/>
      <c r="B140" s="19"/>
      <c r="C140" s="141"/>
      <c r="D140" s="50"/>
      <c r="E140" s="50"/>
      <c r="F140" s="50"/>
      <c r="G140" s="50"/>
      <c r="H140" s="50"/>
      <c r="I140" s="142"/>
      <c r="J140" s="142"/>
      <c r="K140" s="142"/>
      <c r="L140" s="142"/>
      <c r="M140" s="142"/>
      <c r="N140" s="142"/>
      <c r="O140" s="142"/>
      <c r="P140" s="142"/>
      <c r="Q140" s="143"/>
      <c r="R140" s="74"/>
      <c r="S140" s="1"/>
      <c r="T140" s="1"/>
      <c r="U140" s="1"/>
      <c r="V140" s="1"/>
      <c r="W140" s="1"/>
      <c r="X140" s="1"/>
    </row>
    <row r="141" spans="1:24" x14ac:dyDescent="0.25">
      <c r="A141" s="4"/>
      <c r="B141" s="19"/>
      <c r="C141" s="141"/>
      <c r="D141" s="50"/>
      <c r="E141" s="50"/>
      <c r="F141" s="50"/>
      <c r="G141" s="50"/>
      <c r="H141" s="50"/>
      <c r="I141" s="142"/>
      <c r="J141" s="142"/>
      <c r="K141" s="142"/>
      <c r="L141" s="142"/>
      <c r="M141" s="142"/>
      <c r="N141" s="142"/>
      <c r="O141" s="142"/>
      <c r="P141" s="142"/>
      <c r="Q141" s="143"/>
      <c r="R141" s="74"/>
      <c r="S141" s="1"/>
      <c r="T141" s="1"/>
      <c r="U141" s="1"/>
      <c r="V141" s="1"/>
      <c r="W141" s="1"/>
      <c r="X141" s="1"/>
    </row>
    <row r="142" spans="1:24" x14ac:dyDescent="0.25">
      <c r="A142" s="4"/>
      <c r="B142" s="19"/>
      <c r="C142" s="141"/>
      <c r="D142" s="50"/>
      <c r="E142" s="50"/>
      <c r="F142" s="50"/>
      <c r="G142" s="50"/>
      <c r="H142" s="50"/>
      <c r="I142" s="142"/>
      <c r="J142" s="142"/>
      <c r="K142" s="142"/>
      <c r="L142" s="142"/>
      <c r="M142" s="142"/>
      <c r="N142" s="142"/>
      <c r="O142" s="142"/>
      <c r="P142" s="142"/>
      <c r="Q142" s="143"/>
      <c r="R142" s="74"/>
      <c r="S142" s="1"/>
      <c r="T142" s="1"/>
      <c r="U142" s="1"/>
      <c r="V142" s="1"/>
      <c r="W142" s="1"/>
      <c r="X142" s="1"/>
    </row>
    <row r="143" spans="1:24" x14ac:dyDescent="0.25">
      <c r="A143" s="4"/>
      <c r="B143" s="19"/>
      <c r="C143" s="141"/>
      <c r="D143" s="50"/>
      <c r="E143" s="50"/>
      <c r="F143" s="50"/>
      <c r="G143" s="50"/>
      <c r="H143" s="50"/>
      <c r="I143" s="142"/>
      <c r="J143" s="142"/>
      <c r="K143" s="142"/>
      <c r="L143" s="142"/>
      <c r="M143" s="142"/>
      <c r="N143" s="142"/>
      <c r="O143" s="142"/>
      <c r="P143" s="142"/>
      <c r="Q143" s="143"/>
      <c r="R143" s="74"/>
      <c r="S143" s="1"/>
      <c r="T143" s="1"/>
      <c r="U143" s="1"/>
      <c r="V143" s="1"/>
      <c r="W143" s="1"/>
      <c r="X143" s="1"/>
    </row>
    <row r="144" spans="1:24" x14ac:dyDescent="0.25">
      <c r="A144" s="4"/>
      <c r="B144" s="19"/>
      <c r="C144" s="141"/>
      <c r="D144" s="50"/>
      <c r="E144" s="50"/>
      <c r="F144" s="50"/>
      <c r="G144" s="50"/>
      <c r="H144" s="50"/>
      <c r="I144" s="142"/>
      <c r="J144" s="142"/>
      <c r="K144" s="142"/>
      <c r="L144" s="142"/>
      <c r="M144" s="142"/>
      <c r="N144" s="142"/>
      <c r="O144" s="142"/>
      <c r="P144" s="142"/>
      <c r="Q144" s="143"/>
      <c r="R144" s="74"/>
      <c r="S144" s="1"/>
      <c r="T144" s="1"/>
      <c r="U144" s="1"/>
      <c r="V144" s="1"/>
      <c r="W144" s="1"/>
      <c r="X144" s="1"/>
    </row>
    <row r="145" spans="1:24" x14ac:dyDescent="0.25">
      <c r="A145" s="4"/>
      <c r="B145" s="19"/>
      <c r="C145" s="141"/>
      <c r="D145" s="50"/>
      <c r="E145" s="50"/>
      <c r="F145" s="50"/>
      <c r="G145" s="50"/>
      <c r="H145" s="50"/>
      <c r="I145" s="142"/>
      <c r="J145" s="142"/>
      <c r="K145" s="142"/>
      <c r="L145" s="142"/>
      <c r="M145" s="142"/>
      <c r="N145" s="142"/>
      <c r="O145" s="142"/>
      <c r="P145" s="142"/>
      <c r="Q145" s="143"/>
      <c r="R145" s="74"/>
      <c r="S145" s="1"/>
      <c r="T145" s="1"/>
      <c r="U145" s="1"/>
      <c r="V145" s="1"/>
      <c r="W145" s="1"/>
      <c r="X145" s="1"/>
    </row>
    <row r="146" spans="1:24" x14ac:dyDescent="0.25">
      <c r="A146" s="4"/>
      <c r="B146" s="19"/>
      <c r="C146" s="141"/>
      <c r="D146" s="50"/>
      <c r="E146" s="50"/>
      <c r="F146" s="50"/>
      <c r="G146" s="50"/>
      <c r="H146" s="50"/>
      <c r="I146" s="142"/>
      <c r="J146" s="142"/>
      <c r="K146" s="142"/>
      <c r="L146" s="142"/>
      <c r="M146" s="142"/>
      <c r="N146" s="142"/>
      <c r="O146" s="142"/>
      <c r="P146" s="142"/>
      <c r="Q146" s="143"/>
      <c r="R146" s="74"/>
      <c r="S146" s="1"/>
      <c r="T146" s="1"/>
      <c r="U146" s="1"/>
      <c r="V146" s="1"/>
      <c r="W146" s="1"/>
      <c r="X146" s="1"/>
    </row>
    <row r="147" spans="1:24" x14ac:dyDescent="0.25">
      <c r="A147" s="4"/>
      <c r="B147" s="19"/>
      <c r="C147" s="141"/>
      <c r="D147" s="50"/>
      <c r="E147" s="50"/>
      <c r="F147" s="50"/>
      <c r="G147" s="50"/>
      <c r="H147" s="50"/>
      <c r="I147" s="142"/>
      <c r="J147" s="142"/>
      <c r="K147" s="142"/>
      <c r="L147" s="142"/>
      <c r="M147" s="142"/>
      <c r="N147" s="142"/>
      <c r="O147" s="142"/>
      <c r="P147" s="142"/>
      <c r="Q147" s="143"/>
      <c r="R147" s="74"/>
      <c r="S147" s="1"/>
      <c r="T147" s="1"/>
      <c r="U147" s="1"/>
      <c r="V147" s="1"/>
      <c r="W147" s="1"/>
      <c r="X147" s="1"/>
    </row>
    <row r="148" spans="1:24" x14ac:dyDescent="0.25">
      <c r="A148" s="4"/>
      <c r="B148" s="19"/>
      <c r="C148" s="141"/>
      <c r="D148" s="50"/>
      <c r="E148" s="50"/>
      <c r="F148" s="50"/>
      <c r="G148" s="50"/>
      <c r="H148" s="50"/>
      <c r="I148" s="142"/>
      <c r="J148" s="142"/>
      <c r="K148" s="142"/>
      <c r="L148" s="142"/>
      <c r="M148" s="142"/>
      <c r="N148" s="142"/>
      <c r="O148" s="142"/>
      <c r="P148" s="142"/>
      <c r="Q148" s="143"/>
      <c r="R148" s="74"/>
      <c r="S148" s="1"/>
      <c r="T148" s="1"/>
      <c r="U148" s="1"/>
      <c r="V148" s="1"/>
      <c r="W148" s="1"/>
      <c r="X148" s="1"/>
    </row>
    <row r="149" spans="1:24" x14ac:dyDescent="0.25">
      <c r="A149" s="4"/>
      <c r="B149" s="19"/>
      <c r="C149" s="141"/>
      <c r="D149" s="50"/>
      <c r="E149" s="50"/>
      <c r="F149" s="50"/>
      <c r="G149" s="50"/>
      <c r="H149" s="50"/>
      <c r="I149" s="142"/>
      <c r="J149" s="142"/>
      <c r="K149" s="142"/>
      <c r="L149" s="142"/>
      <c r="M149" s="142"/>
      <c r="N149" s="142"/>
      <c r="O149" s="142"/>
      <c r="P149" s="142"/>
      <c r="Q149" s="143"/>
      <c r="R149" s="74"/>
      <c r="S149" s="1"/>
      <c r="T149" s="1"/>
      <c r="U149" s="1"/>
      <c r="V149" s="1"/>
      <c r="W149" s="1"/>
      <c r="X149" s="1"/>
    </row>
    <row r="150" spans="1:24" x14ac:dyDescent="0.25">
      <c r="A150" s="4"/>
      <c r="B150" s="19"/>
      <c r="C150" s="141"/>
      <c r="D150" s="50"/>
      <c r="E150" s="50"/>
      <c r="F150" s="50"/>
      <c r="G150" s="50"/>
      <c r="H150" s="50"/>
      <c r="I150" s="142"/>
      <c r="J150" s="142"/>
      <c r="K150" s="142"/>
      <c r="L150" s="142"/>
      <c r="M150" s="142"/>
      <c r="N150" s="142"/>
      <c r="O150" s="142"/>
      <c r="P150" s="142"/>
      <c r="Q150" s="143"/>
      <c r="R150" s="74"/>
      <c r="S150" s="1"/>
      <c r="T150" s="1"/>
      <c r="U150" s="1"/>
      <c r="V150" s="1"/>
      <c r="W150" s="1"/>
      <c r="X150" s="1"/>
    </row>
    <row r="151" spans="1:24" x14ac:dyDescent="0.25">
      <c r="A151" s="4"/>
      <c r="B151" s="19"/>
      <c r="C151" s="141"/>
      <c r="D151" s="50"/>
      <c r="E151" s="50"/>
      <c r="F151" s="50"/>
      <c r="G151" s="50"/>
      <c r="H151" s="50"/>
      <c r="I151" s="142"/>
      <c r="J151" s="142"/>
      <c r="K151" s="142"/>
      <c r="L151" s="142"/>
      <c r="M151" s="142"/>
      <c r="N151" s="142"/>
      <c r="O151" s="142"/>
      <c r="P151" s="142"/>
      <c r="Q151" s="143"/>
      <c r="R151" s="74"/>
      <c r="S151" s="1"/>
      <c r="T151" s="1"/>
      <c r="U151" s="1"/>
      <c r="V151" s="1"/>
      <c r="W151" s="1"/>
      <c r="X151" s="1"/>
    </row>
    <row r="152" spans="1:24" x14ac:dyDescent="0.25">
      <c r="A152" s="4"/>
      <c r="B152" s="19"/>
      <c r="C152" s="141"/>
      <c r="D152" s="50"/>
      <c r="E152" s="50"/>
      <c r="F152" s="50"/>
      <c r="G152" s="50"/>
      <c r="H152" s="50"/>
      <c r="I152" s="142"/>
      <c r="J152" s="142"/>
      <c r="K152" s="142"/>
      <c r="L152" s="142"/>
      <c r="M152" s="142"/>
      <c r="N152" s="142"/>
      <c r="O152" s="142"/>
      <c r="P152" s="142"/>
      <c r="Q152" s="143"/>
      <c r="R152" s="74"/>
      <c r="S152" s="1"/>
      <c r="T152" s="1"/>
      <c r="U152" s="1"/>
      <c r="V152" s="1"/>
      <c r="W152" s="1"/>
      <c r="X152" s="1"/>
    </row>
    <row r="153" spans="1:24" x14ac:dyDescent="0.25">
      <c r="A153" s="4"/>
      <c r="B153" s="19"/>
      <c r="C153" s="141"/>
      <c r="D153" s="50"/>
      <c r="E153" s="50"/>
      <c r="F153" s="50"/>
      <c r="G153" s="50"/>
      <c r="H153" s="50"/>
      <c r="I153" s="142"/>
      <c r="J153" s="142"/>
      <c r="K153" s="142"/>
      <c r="L153" s="142"/>
      <c r="M153" s="142"/>
      <c r="N153" s="142"/>
      <c r="O153" s="142"/>
      <c r="P153" s="142"/>
      <c r="Q153" s="143"/>
      <c r="R153" s="74"/>
      <c r="S153" s="1"/>
      <c r="T153" s="1"/>
      <c r="U153" s="1"/>
      <c r="V153" s="1"/>
      <c r="W153" s="1"/>
      <c r="X153" s="1"/>
    </row>
    <row r="154" spans="1:24" x14ac:dyDescent="0.25">
      <c r="A154" s="4"/>
      <c r="B154" s="19"/>
      <c r="C154" s="141"/>
      <c r="D154" s="50"/>
      <c r="E154" s="50"/>
      <c r="F154" s="50"/>
      <c r="G154" s="50"/>
      <c r="H154" s="50"/>
      <c r="I154" s="142"/>
      <c r="J154" s="142"/>
      <c r="K154" s="142"/>
      <c r="L154" s="142"/>
      <c r="M154" s="142"/>
      <c r="N154" s="142"/>
      <c r="O154" s="142"/>
      <c r="P154" s="142"/>
      <c r="Q154" s="143"/>
      <c r="R154" s="74"/>
      <c r="S154" s="1"/>
      <c r="T154" s="1"/>
      <c r="U154" s="1"/>
      <c r="V154" s="1"/>
      <c r="W154" s="1"/>
      <c r="X154" s="1"/>
    </row>
    <row r="155" spans="1:24" x14ac:dyDescent="0.25">
      <c r="A155" s="4"/>
      <c r="B155" s="19"/>
      <c r="C155" s="141"/>
      <c r="D155" s="50"/>
      <c r="E155" s="50"/>
      <c r="F155" s="50"/>
      <c r="G155" s="50"/>
      <c r="H155" s="50"/>
      <c r="I155" s="142"/>
      <c r="J155" s="142"/>
      <c r="K155" s="142"/>
      <c r="L155" s="142"/>
      <c r="M155" s="142"/>
      <c r="N155" s="142"/>
      <c r="O155" s="142"/>
      <c r="P155" s="142"/>
      <c r="Q155" s="143"/>
      <c r="R155" s="74"/>
      <c r="S155" s="1"/>
      <c r="T155" s="1"/>
      <c r="U155" s="1"/>
      <c r="V155" s="1"/>
      <c r="W155" s="1"/>
      <c r="X155" s="1"/>
    </row>
    <row r="156" spans="1:24" x14ac:dyDescent="0.25">
      <c r="A156" s="4"/>
      <c r="B156" s="19"/>
      <c r="C156" s="141"/>
      <c r="D156" s="50"/>
      <c r="E156" s="50"/>
      <c r="F156" s="50"/>
      <c r="G156" s="50"/>
      <c r="H156" s="50"/>
      <c r="I156" s="142"/>
      <c r="J156" s="142"/>
      <c r="K156" s="142"/>
      <c r="L156" s="142"/>
      <c r="M156" s="142"/>
      <c r="N156" s="142"/>
      <c r="O156" s="142"/>
      <c r="P156" s="142"/>
      <c r="Q156" s="143"/>
      <c r="R156" s="74"/>
      <c r="S156" s="1"/>
      <c r="T156" s="1"/>
      <c r="U156" s="1"/>
      <c r="V156" s="1"/>
      <c r="W156" s="1"/>
      <c r="X156" s="1"/>
    </row>
    <row r="157" spans="1:24" x14ac:dyDescent="0.25">
      <c r="A157" s="4"/>
      <c r="B157" s="19"/>
      <c r="C157" s="141"/>
      <c r="D157" s="50"/>
      <c r="E157" s="50"/>
      <c r="F157" s="50"/>
      <c r="G157" s="50"/>
      <c r="H157" s="50"/>
      <c r="I157" s="142"/>
      <c r="J157" s="142"/>
      <c r="K157" s="142"/>
      <c r="L157" s="142"/>
      <c r="M157" s="142"/>
      <c r="N157" s="142"/>
      <c r="O157" s="142"/>
      <c r="P157" s="142"/>
      <c r="Q157" s="143"/>
      <c r="R157" s="74"/>
      <c r="S157" s="1"/>
      <c r="T157" s="1"/>
      <c r="U157" s="1"/>
      <c r="V157" s="1"/>
      <c r="W157" s="1"/>
      <c r="X157" s="1"/>
    </row>
    <row r="158" spans="1:24" x14ac:dyDescent="0.25">
      <c r="A158" s="4"/>
      <c r="B158" s="19"/>
      <c r="C158" s="141"/>
      <c r="D158" s="50"/>
      <c r="E158" s="50"/>
      <c r="F158" s="50"/>
      <c r="G158" s="50"/>
      <c r="H158" s="50"/>
      <c r="I158" s="142"/>
      <c r="J158" s="142"/>
      <c r="K158" s="142"/>
      <c r="L158" s="142"/>
      <c r="M158" s="142"/>
      <c r="N158" s="142"/>
      <c r="O158" s="142"/>
      <c r="P158" s="142"/>
      <c r="Q158" s="143"/>
      <c r="R158" s="74"/>
      <c r="S158" s="1"/>
      <c r="T158" s="1"/>
      <c r="U158" s="1"/>
      <c r="V158" s="1"/>
      <c r="W158" s="1"/>
      <c r="X158" s="1"/>
    </row>
    <row r="159" spans="1:24" x14ac:dyDescent="0.25">
      <c r="A159" s="4"/>
      <c r="B159" s="19"/>
      <c r="C159" s="141"/>
      <c r="D159" s="50"/>
      <c r="E159" s="50"/>
      <c r="F159" s="50"/>
      <c r="G159" s="50"/>
      <c r="H159" s="50"/>
      <c r="I159" s="142"/>
      <c r="J159" s="142"/>
      <c r="K159" s="142"/>
      <c r="L159" s="142"/>
      <c r="M159" s="142"/>
      <c r="N159" s="142"/>
      <c r="O159" s="142"/>
      <c r="P159" s="142"/>
      <c r="Q159" s="143"/>
      <c r="R159" s="74"/>
      <c r="S159" s="1"/>
      <c r="T159" s="1"/>
      <c r="U159" s="1"/>
      <c r="V159" s="1"/>
      <c r="W159" s="1"/>
      <c r="X159" s="1"/>
    </row>
    <row r="160" spans="1:24" x14ac:dyDescent="0.25">
      <c r="A160" s="4"/>
      <c r="B160" s="19"/>
      <c r="C160" s="141"/>
      <c r="D160" s="50"/>
      <c r="E160" s="50"/>
      <c r="F160" s="50"/>
      <c r="G160" s="50"/>
      <c r="H160" s="50"/>
      <c r="I160" s="142"/>
      <c r="J160" s="142"/>
      <c r="K160" s="142"/>
      <c r="L160" s="142"/>
      <c r="M160" s="142"/>
      <c r="N160" s="142"/>
      <c r="O160" s="142"/>
      <c r="P160" s="142"/>
      <c r="Q160" s="143"/>
      <c r="R160" s="74"/>
      <c r="S160" s="1"/>
      <c r="T160" s="1"/>
      <c r="U160" s="1"/>
      <c r="V160" s="1"/>
      <c r="W160" s="1"/>
      <c r="X160" s="1"/>
    </row>
    <row r="161" spans="1:24" x14ac:dyDescent="0.25">
      <c r="A161" s="4"/>
      <c r="B161" s="19"/>
      <c r="C161" s="141"/>
      <c r="D161" s="50"/>
      <c r="E161" s="50"/>
      <c r="F161" s="50"/>
      <c r="G161" s="50"/>
      <c r="H161" s="50"/>
      <c r="I161" s="142"/>
      <c r="J161" s="142"/>
      <c r="K161" s="142"/>
      <c r="L161" s="142"/>
      <c r="M161" s="142"/>
      <c r="N161" s="142"/>
      <c r="O161" s="142"/>
      <c r="P161" s="142"/>
      <c r="Q161" s="143"/>
      <c r="R161" s="74"/>
      <c r="S161" s="1"/>
      <c r="T161" s="1"/>
      <c r="U161" s="1"/>
      <c r="V161" s="1"/>
      <c r="W161" s="1"/>
      <c r="X161" s="1"/>
    </row>
    <row r="162" spans="1:24" x14ac:dyDescent="0.25">
      <c r="A162" s="4"/>
      <c r="B162" s="19"/>
      <c r="C162" s="141"/>
      <c r="D162" s="50"/>
      <c r="E162" s="50"/>
      <c r="F162" s="50"/>
      <c r="G162" s="50"/>
      <c r="H162" s="50"/>
      <c r="I162" s="142"/>
      <c r="J162" s="142"/>
      <c r="K162" s="142"/>
      <c r="L162" s="142"/>
      <c r="M162" s="142"/>
      <c r="N162" s="142"/>
      <c r="O162" s="142"/>
      <c r="P162" s="142"/>
      <c r="Q162" s="143"/>
      <c r="R162" s="74"/>
      <c r="S162" s="1"/>
      <c r="T162" s="1"/>
      <c r="U162" s="1"/>
      <c r="V162" s="1"/>
      <c r="W162" s="1"/>
      <c r="X162" s="1"/>
    </row>
    <row r="163" spans="1:24" x14ac:dyDescent="0.25">
      <c r="A163" s="4"/>
      <c r="B163" s="19"/>
      <c r="C163" s="141"/>
      <c r="D163" s="50"/>
      <c r="E163" s="50"/>
      <c r="F163" s="50"/>
      <c r="G163" s="50"/>
      <c r="H163" s="50"/>
      <c r="I163" s="142"/>
      <c r="J163" s="142"/>
      <c r="K163" s="142"/>
      <c r="L163" s="142"/>
      <c r="M163" s="142"/>
      <c r="N163" s="142"/>
      <c r="O163" s="142"/>
      <c r="P163" s="142"/>
      <c r="Q163" s="143"/>
      <c r="R163" s="74"/>
      <c r="S163" s="1"/>
      <c r="T163" s="1"/>
      <c r="U163" s="1"/>
      <c r="V163" s="1"/>
      <c r="W163" s="1"/>
      <c r="X163" s="1"/>
    </row>
    <row r="164" spans="1:24" x14ac:dyDescent="0.25">
      <c r="A164" s="4"/>
      <c r="B164" s="19"/>
      <c r="C164" s="141"/>
      <c r="D164" s="50"/>
      <c r="E164" s="50"/>
      <c r="F164" s="50"/>
      <c r="G164" s="50"/>
      <c r="H164" s="50"/>
      <c r="I164" s="142"/>
      <c r="J164" s="142"/>
      <c r="K164" s="142"/>
      <c r="L164" s="142"/>
      <c r="M164" s="142"/>
      <c r="N164" s="142"/>
      <c r="O164" s="142"/>
      <c r="P164" s="142"/>
      <c r="Q164" s="143"/>
      <c r="R164" s="74"/>
      <c r="S164" s="1"/>
      <c r="T164" s="1"/>
      <c r="U164" s="1"/>
      <c r="V164" s="1"/>
      <c r="W164" s="1"/>
      <c r="X164" s="1"/>
    </row>
    <row r="165" spans="1:24" x14ac:dyDescent="0.25">
      <c r="A165" s="4"/>
      <c r="B165" s="19"/>
      <c r="C165" s="141"/>
      <c r="D165" s="50"/>
      <c r="E165" s="50"/>
      <c r="F165" s="50"/>
      <c r="G165" s="50"/>
      <c r="H165" s="50"/>
      <c r="I165" s="142"/>
      <c r="J165" s="142"/>
      <c r="K165" s="142"/>
      <c r="L165" s="142"/>
      <c r="M165" s="142"/>
      <c r="N165" s="142"/>
      <c r="O165" s="142"/>
      <c r="P165" s="142"/>
      <c r="Q165" s="143"/>
      <c r="R165" s="74"/>
      <c r="S165" s="1"/>
      <c r="T165" s="1"/>
      <c r="U165" s="1"/>
      <c r="V165" s="1"/>
      <c r="W165" s="1"/>
      <c r="X165" s="1"/>
    </row>
    <row r="166" spans="1:24" x14ac:dyDescent="0.25">
      <c r="A166" s="4"/>
      <c r="B166" s="19"/>
      <c r="C166" s="141"/>
      <c r="D166" s="50"/>
      <c r="E166" s="50"/>
      <c r="F166" s="50"/>
      <c r="G166" s="50"/>
      <c r="H166" s="50"/>
      <c r="I166" s="142"/>
      <c r="J166" s="142"/>
      <c r="K166" s="142"/>
      <c r="L166" s="142"/>
      <c r="M166" s="142"/>
      <c r="N166" s="142"/>
      <c r="O166" s="142"/>
      <c r="P166" s="142"/>
      <c r="Q166" s="143"/>
      <c r="R166" s="74"/>
      <c r="S166" s="1"/>
      <c r="T166" s="1"/>
      <c r="U166" s="1"/>
      <c r="V166" s="1"/>
      <c r="W166" s="1"/>
      <c r="X166" s="1"/>
    </row>
    <row r="167" spans="1:24" x14ac:dyDescent="0.25">
      <c r="A167" s="4"/>
      <c r="B167" s="19"/>
      <c r="C167" s="141"/>
      <c r="D167" s="50"/>
      <c r="E167" s="50"/>
      <c r="F167" s="50"/>
      <c r="G167" s="50"/>
      <c r="H167" s="50"/>
      <c r="I167" s="142"/>
      <c r="J167" s="142"/>
      <c r="K167" s="142"/>
      <c r="L167" s="142"/>
      <c r="M167" s="142"/>
      <c r="N167" s="142"/>
      <c r="O167" s="142"/>
      <c r="P167" s="142"/>
      <c r="Q167" s="143"/>
      <c r="R167" s="74"/>
      <c r="S167" s="1"/>
      <c r="T167" s="1"/>
      <c r="U167" s="1"/>
      <c r="V167" s="1"/>
      <c r="W167" s="1"/>
      <c r="X167" s="1"/>
    </row>
    <row r="168" spans="1:24" x14ac:dyDescent="0.25">
      <c r="A168" s="4"/>
      <c r="B168" s="19"/>
      <c r="C168" s="141"/>
      <c r="D168" s="50"/>
      <c r="E168" s="50"/>
      <c r="F168" s="50"/>
      <c r="G168" s="50"/>
      <c r="H168" s="50"/>
      <c r="I168" s="142"/>
      <c r="J168" s="142"/>
      <c r="K168" s="142"/>
      <c r="L168" s="142"/>
      <c r="M168" s="142"/>
      <c r="N168" s="142"/>
      <c r="O168" s="142"/>
      <c r="P168" s="142"/>
      <c r="Q168" s="143"/>
      <c r="R168" s="74"/>
      <c r="S168" s="1"/>
      <c r="T168" s="1"/>
      <c r="U168" s="1"/>
      <c r="V168" s="1"/>
      <c r="W168" s="1"/>
      <c r="X168" s="1"/>
    </row>
    <row r="169" spans="1:24" x14ac:dyDescent="0.25">
      <c r="A169" s="4"/>
      <c r="B169" s="19"/>
      <c r="C169" s="141"/>
      <c r="D169" s="50"/>
      <c r="E169" s="50"/>
      <c r="F169" s="50"/>
      <c r="G169" s="50"/>
      <c r="H169" s="50"/>
      <c r="I169" s="142"/>
      <c r="J169" s="142"/>
      <c r="K169" s="142"/>
      <c r="L169" s="142"/>
      <c r="M169" s="142"/>
      <c r="N169" s="142"/>
      <c r="O169" s="142"/>
      <c r="P169" s="142"/>
      <c r="Q169" s="143"/>
      <c r="R169" s="74"/>
      <c r="S169" s="1"/>
      <c r="T169" s="1"/>
      <c r="U169" s="1"/>
      <c r="V169" s="1"/>
      <c r="W169" s="1"/>
      <c r="X169" s="1"/>
    </row>
    <row r="170" spans="1:24" x14ac:dyDescent="0.25">
      <c r="A170" s="4"/>
      <c r="B170" s="19"/>
      <c r="C170" s="141"/>
      <c r="D170" s="50"/>
      <c r="E170" s="50"/>
      <c r="F170" s="50"/>
      <c r="G170" s="50"/>
      <c r="H170" s="50"/>
      <c r="I170" s="142"/>
      <c r="J170" s="142"/>
      <c r="K170" s="142"/>
      <c r="L170" s="142"/>
      <c r="M170" s="142"/>
      <c r="N170" s="142"/>
      <c r="O170" s="142"/>
      <c r="P170" s="142"/>
      <c r="Q170" s="143"/>
      <c r="R170" s="74"/>
      <c r="S170" s="1"/>
      <c r="T170" s="1"/>
      <c r="U170" s="1"/>
      <c r="V170" s="1"/>
      <c r="W170" s="1"/>
      <c r="X170" s="1"/>
    </row>
    <row r="171" spans="1:24" x14ac:dyDescent="0.25">
      <c r="A171" s="4"/>
      <c r="B171" s="19"/>
      <c r="C171" s="141"/>
      <c r="D171" s="50"/>
      <c r="E171" s="50"/>
      <c r="F171" s="50"/>
      <c r="G171" s="50"/>
      <c r="H171" s="50"/>
      <c r="I171" s="142"/>
      <c r="J171" s="142"/>
      <c r="K171" s="142"/>
      <c r="L171" s="142"/>
      <c r="M171" s="142"/>
      <c r="N171" s="142"/>
      <c r="O171" s="142"/>
      <c r="P171" s="142"/>
      <c r="Q171" s="143"/>
      <c r="R171" s="74"/>
      <c r="S171" s="1"/>
      <c r="T171" s="1"/>
      <c r="U171" s="1"/>
      <c r="V171" s="1"/>
      <c r="W171" s="1"/>
      <c r="X171" s="1"/>
    </row>
    <row r="172" spans="1:24" x14ac:dyDescent="0.25">
      <c r="A172" s="4"/>
      <c r="B172" s="19"/>
      <c r="C172" s="141"/>
      <c r="D172" s="50"/>
      <c r="E172" s="50"/>
      <c r="F172" s="50"/>
      <c r="G172" s="50"/>
      <c r="H172" s="50"/>
      <c r="I172" s="142"/>
      <c r="J172" s="142"/>
      <c r="K172" s="142"/>
      <c r="L172" s="142"/>
      <c r="M172" s="142"/>
      <c r="N172" s="142"/>
      <c r="O172" s="142"/>
      <c r="P172" s="142"/>
      <c r="Q172" s="143"/>
      <c r="R172" s="74"/>
      <c r="S172" s="1"/>
      <c r="T172" s="1"/>
      <c r="U172" s="1"/>
      <c r="V172" s="1"/>
      <c r="W172" s="1"/>
      <c r="X172" s="1"/>
    </row>
    <row r="173" spans="1:24" x14ac:dyDescent="0.25">
      <c r="A173" s="4"/>
      <c r="B173" s="19"/>
      <c r="C173" s="141"/>
      <c r="D173" s="50"/>
      <c r="E173" s="50"/>
      <c r="F173" s="50"/>
      <c r="G173" s="50"/>
      <c r="H173" s="50"/>
      <c r="I173" s="142"/>
      <c r="J173" s="142"/>
      <c r="K173" s="142"/>
      <c r="L173" s="142"/>
      <c r="M173" s="142"/>
      <c r="N173" s="142"/>
      <c r="O173" s="142"/>
      <c r="P173" s="142"/>
      <c r="Q173" s="143"/>
      <c r="R173" s="74"/>
      <c r="S173" s="1"/>
      <c r="T173" s="1"/>
      <c r="U173" s="1"/>
      <c r="V173" s="1"/>
      <c r="W173" s="1"/>
      <c r="X173" s="1"/>
    </row>
    <row r="174" spans="1:24" x14ac:dyDescent="0.25">
      <c r="A174" s="4"/>
      <c r="B174" s="19"/>
      <c r="C174" s="141"/>
      <c r="D174" s="50"/>
      <c r="E174" s="50"/>
      <c r="F174" s="50"/>
      <c r="G174" s="50"/>
      <c r="H174" s="50"/>
      <c r="I174" s="142"/>
      <c r="J174" s="142"/>
      <c r="K174" s="142"/>
      <c r="L174" s="142"/>
      <c r="M174" s="142"/>
      <c r="N174" s="142"/>
      <c r="O174" s="142"/>
      <c r="P174" s="142"/>
      <c r="Q174" s="143"/>
      <c r="R174" s="74"/>
      <c r="S174" s="1"/>
      <c r="T174" s="1"/>
      <c r="U174" s="1"/>
      <c r="V174" s="1"/>
      <c r="W174" s="1"/>
      <c r="X174" s="1"/>
    </row>
    <row r="175" spans="1:24" x14ac:dyDescent="0.25">
      <c r="A175" s="4"/>
      <c r="B175" s="19"/>
      <c r="C175" s="141"/>
      <c r="D175" s="50"/>
      <c r="E175" s="50"/>
      <c r="F175" s="50"/>
      <c r="G175" s="50"/>
      <c r="H175" s="50"/>
      <c r="I175" s="142"/>
      <c r="J175" s="142"/>
      <c r="K175" s="142"/>
      <c r="L175" s="142"/>
      <c r="M175" s="142"/>
      <c r="N175" s="142"/>
      <c r="O175" s="142"/>
      <c r="P175" s="142"/>
      <c r="Q175" s="143"/>
      <c r="R175" s="74"/>
      <c r="S175" s="1"/>
      <c r="T175" s="1"/>
      <c r="U175" s="1"/>
      <c r="V175" s="1"/>
      <c r="W175" s="1"/>
      <c r="X175" s="1"/>
    </row>
    <row r="176" spans="1:24" x14ac:dyDescent="0.25">
      <c r="A176" s="4"/>
      <c r="B176" s="19"/>
      <c r="C176" s="141"/>
      <c r="D176" s="50"/>
      <c r="E176" s="50"/>
      <c r="F176" s="50"/>
      <c r="G176" s="50"/>
      <c r="H176" s="50"/>
      <c r="I176" s="142"/>
      <c r="J176" s="142"/>
      <c r="K176" s="142"/>
      <c r="L176" s="142"/>
      <c r="M176" s="142"/>
      <c r="N176" s="142"/>
      <c r="O176" s="142"/>
      <c r="P176" s="142"/>
      <c r="Q176" s="143"/>
      <c r="R176" s="74"/>
      <c r="S176" s="1"/>
      <c r="T176" s="1"/>
      <c r="U176" s="1"/>
      <c r="V176" s="1"/>
      <c r="W176" s="1"/>
      <c r="X176" s="1"/>
    </row>
    <row r="177" spans="1:24" x14ac:dyDescent="0.25">
      <c r="A177" s="4"/>
      <c r="B177" s="19"/>
      <c r="C177" s="141"/>
      <c r="D177" s="50"/>
      <c r="E177" s="50"/>
      <c r="F177" s="50"/>
      <c r="G177" s="50"/>
      <c r="H177" s="50"/>
      <c r="I177" s="142"/>
      <c r="J177" s="142"/>
      <c r="K177" s="142"/>
      <c r="L177" s="142"/>
      <c r="M177" s="142"/>
      <c r="N177" s="142"/>
      <c r="O177" s="142"/>
      <c r="P177" s="142"/>
      <c r="Q177" s="143"/>
      <c r="R177" s="74"/>
      <c r="S177" s="1"/>
      <c r="T177" s="1"/>
      <c r="U177" s="1"/>
      <c r="V177" s="1"/>
      <c r="W177" s="1"/>
      <c r="X177" s="1"/>
    </row>
    <row r="178" spans="1:24" x14ac:dyDescent="0.25">
      <c r="A178" s="4"/>
      <c r="B178" s="19"/>
      <c r="C178" s="141"/>
      <c r="D178" s="50"/>
      <c r="E178" s="50"/>
      <c r="F178" s="50"/>
      <c r="G178" s="50"/>
      <c r="H178" s="50"/>
      <c r="I178" s="142"/>
      <c r="J178" s="142"/>
      <c r="K178" s="142"/>
      <c r="L178" s="142"/>
      <c r="M178" s="142"/>
      <c r="N178" s="142"/>
      <c r="O178" s="142"/>
      <c r="P178" s="142"/>
      <c r="Q178" s="143"/>
      <c r="R178" s="74"/>
      <c r="S178" s="1"/>
      <c r="T178" s="1"/>
      <c r="U178" s="1"/>
      <c r="V178" s="1"/>
      <c r="W178" s="1"/>
      <c r="X178" s="1"/>
    </row>
    <row r="179" spans="1:24" x14ac:dyDescent="0.25">
      <c r="A179" s="4"/>
      <c r="B179" s="19"/>
      <c r="C179" s="141"/>
      <c r="D179" s="50"/>
      <c r="E179" s="50"/>
      <c r="F179" s="50"/>
      <c r="G179" s="50"/>
      <c r="H179" s="50"/>
      <c r="I179" s="142"/>
      <c r="J179" s="142"/>
      <c r="K179" s="142"/>
      <c r="L179" s="142"/>
      <c r="M179" s="142"/>
      <c r="N179" s="142"/>
      <c r="O179" s="142"/>
      <c r="P179" s="142"/>
      <c r="Q179" s="143"/>
      <c r="R179" s="74"/>
      <c r="S179" s="1"/>
      <c r="T179" s="1"/>
      <c r="U179" s="1"/>
      <c r="V179" s="1"/>
      <c r="W179" s="1"/>
      <c r="X179" s="1"/>
    </row>
    <row r="180" spans="1:24" x14ac:dyDescent="0.25">
      <c r="A180" s="4"/>
      <c r="B180" s="19"/>
      <c r="C180" s="141"/>
      <c r="D180" s="50"/>
      <c r="E180" s="50"/>
      <c r="F180" s="50"/>
      <c r="G180" s="50"/>
      <c r="H180" s="50"/>
      <c r="I180" s="142"/>
      <c r="J180" s="142"/>
      <c r="K180" s="142"/>
      <c r="L180" s="142"/>
      <c r="M180" s="142"/>
      <c r="N180" s="142"/>
      <c r="O180" s="142"/>
      <c r="P180" s="142"/>
      <c r="Q180" s="143"/>
      <c r="R180" s="74"/>
      <c r="S180" s="1"/>
      <c r="T180" s="1"/>
      <c r="U180" s="1"/>
      <c r="V180" s="1"/>
      <c r="W180" s="1"/>
      <c r="X180" s="1"/>
    </row>
    <row r="181" spans="1:24" x14ac:dyDescent="0.25">
      <c r="A181" s="4"/>
      <c r="B181" s="19"/>
      <c r="C181" s="141"/>
      <c r="D181" s="50"/>
      <c r="E181" s="50"/>
      <c r="F181" s="50"/>
      <c r="G181" s="50"/>
      <c r="H181" s="50"/>
      <c r="I181" s="142"/>
      <c r="J181" s="142"/>
      <c r="K181" s="142"/>
      <c r="L181" s="142"/>
      <c r="M181" s="142"/>
      <c r="N181" s="142"/>
      <c r="O181" s="142"/>
      <c r="P181" s="142"/>
      <c r="Q181" s="143"/>
      <c r="R181" s="74"/>
      <c r="S181" s="1"/>
      <c r="T181" s="1"/>
      <c r="U181" s="1"/>
      <c r="V181" s="1"/>
      <c r="W181" s="1"/>
      <c r="X181" s="1"/>
    </row>
    <row r="182" spans="1:24" x14ac:dyDescent="0.25">
      <c r="A182" s="4"/>
      <c r="B182" s="19"/>
      <c r="C182" s="141"/>
      <c r="D182" s="50"/>
      <c r="E182" s="50"/>
      <c r="F182" s="50"/>
      <c r="G182" s="50"/>
      <c r="H182" s="50"/>
      <c r="I182" s="142"/>
      <c r="J182" s="142"/>
      <c r="K182" s="142"/>
      <c r="L182" s="142"/>
      <c r="M182" s="142"/>
      <c r="N182" s="142"/>
      <c r="O182" s="142"/>
      <c r="P182" s="142"/>
      <c r="Q182" s="143"/>
      <c r="R182" s="74"/>
      <c r="S182" s="1"/>
      <c r="T182" s="1"/>
      <c r="U182" s="1"/>
      <c r="V182" s="1"/>
      <c r="W182" s="1"/>
      <c r="X182" s="1"/>
    </row>
    <row r="183" spans="1:24" x14ac:dyDescent="0.25">
      <c r="A183" s="4"/>
      <c r="B183" s="19"/>
      <c r="C183" s="141"/>
      <c r="D183" s="50"/>
      <c r="E183" s="50"/>
      <c r="F183" s="50"/>
      <c r="G183" s="50"/>
      <c r="H183" s="50"/>
      <c r="I183" s="142"/>
      <c r="J183" s="142"/>
      <c r="K183" s="142"/>
      <c r="L183" s="142"/>
      <c r="M183" s="142"/>
      <c r="N183" s="142"/>
      <c r="O183" s="142"/>
      <c r="P183" s="142"/>
      <c r="Q183" s="143"/>
      <c r="R183" s="74"/>
      <c r="S183" s="1"/>
      <c r="T183" s="1"/>
      <c r="U183" s="1"/>
      <c r="V183" s="1"/>
      <c r="W183" s="1"/>
      <c r="X183" s="1"/>
    </row>
    <row r="184" spans="1:24" x14ac:dyDescent="0.25">
      <c r="A184" s="4"/>
      <c r="B184" s="19"/>
      <c r="C184" s="141"/>
      <c r="D184" s="50"/>
      <c r="E184" s="50"/>
      <c r="F184" s="50"/>
      <c r="G184" s="50"/>
      <c r="H184" s="50"/>
      <c r="I184" s="142"/>
      <c r="J184" s="142"/>
      <c r="K184" s="142"/>
      <c r="L184" s="142"/>
      <c r="M184" s="142"/>
      <c r="N184" s="142"/>
      <c r="O184" s="142"/>
      <c r="P184" s="142"/>
      <c r="Q184" s="143"/>
      <c r="R184" s="74"/>
      <c r="S184" s="1"/>
      <c r="T184" s="1"/>
      <c r="U184" s="1"/>
      <c r="V184" s="1"/>
      <c r="W184" s="1"/>
      <c r="X184" s="1"/>
    </row>
    <row r="185" spans="1:24" x14ac:dyDescent="0.25">
      <c r="A185" s="4"/>
      <c r="B185" s="19"/>
      <c r="C185" s="141"/>
      <c r="D185" s="50"/>
      <c r="E185" s="50"/>
      <c r="F185" s="50"/>
      <c r="G185" s="50"/>
      <c r="H185" s="50"/>
      <c r="I185" s="142"/>
      <c r="J185" s="142"/>
      <c r="K185" s="142"/>
      <c r="L185" s="142"/>
      <c r="M185" s="142"/>
      <c r="N185" s="142"/>
      <c r="O185" s="142"/>
      <c r="P185" s="142"/>
      <c r="Q185" s="143"/>
      <c r="R185" s="74"/>
      <c r="S185" s="1"/>
      <c r="T185" s="1"/>
      <c r="U185" s="1"/>
      <c r="V185" s="1"/>
      <c r="W185" s="1"/>
      <c r="X185" s="1"/>
    </row>
    <row r="186" spans="1:24" x14ac:dyDescent="0.25">
      <c r="A186" s="4"/>
      <c r="B186" s="19"/>
      <c r="C186" s="141"/>
      <c r="D186" s="50"/>
      <c r="E186" s="50"/>
      <c r="F186" s="50"/>
      <c r="G186" s="50"/>
      <c r="H186" s="50"/>
      <c r="I186" s="142"/>
      <c r="J186" s="142"/>
      <c r="K186" s="142"/>
      <c r="L186" s="142"/>
      <c r="M186" s="142"/>
      <c r="N186" s="142"/>
      <c r="O186" s="142"/>
      <c r="P186" s="142"/>
      <c r="Q186" s="143"/>
      <c r="R186" s="74"/>
      <c r="S186" s="1"/>
      <c r="T186" s="1"/>
      <c r="U186" s="1"/>
      <c r="V186" s="1"/>
      <c r="W186" s="1"/>
      <c r="X186" s="1"/>
    </row>
    <row r="187" spans="1:24" x14ac:dyDescent="0.25">
      <c r="A187" s="4"/>
      <c r="B187" s="19"/>
      <c r="C187" s="141"/>
      <c r="D187" s="50"/>
      <c r="E187" s="50"/>
      <c r="F187" s="50"/>
      <c r="G187" s="50"/>
      <c r="H187" s="50"/>
      <c r="I187" s="142"/>
      <c r="J187" s="142"/>
      <c r="K187" s="142"/>
      <c r="L187" s="142"/>
      <c r="M187" s="142"/>
      <c r="N187" s="142"/>
      <c r="O187" s="142"/>
      <c r="P187" s="142"/>
      <c r="Q187" s="143"/>
      <c r="R187" s="74"/>
      <c r="S187" s="1"/>
      <c r="T187" s="1"/>
      <c r="U187" s="1"/>
      <c r="V187" s="1"/>
      <c r="W187" s="1"/>
      <c r="X187" s="1"/>
    </row>
    <row r="188" spans="1:24" x14ac:dyDescent="0.25">
      <c r="A188" s="4"/>
      <c r="B188" s="19"/>
      <c r="C188" s="141"/>
      <c r="D188" s="50"/>
      <c r="E188" s="50"/>
      <c r="F188" s="50"/>
      <c r="G188" s="50"/>
      <c r="H188" s="50"/>
      <c r="I188" s="142"/>
      <c r="J188" s="142"/>
      <c r="K188" s="142"/>
      <c r="L188" s="142"/>
      <c r="M188" s="142"/>
      <c r="N188" s="142"/>
      <c r="O188" s="142"/>
      <c r="P188" s="142"/>
      <c r="Q188" s="143"/>
      <c r="R188" s="74"/>
      <c r="S188" s="1"/>
      <c r="T188" s="1"/>
      <c r="U188" s="1"/>
      <c r="V188" s="1"/>
      <c r="W188" s="1"/>
      <c r="X188" s="1"/>
    </row>
    <row r="189" spans="1:24" x14ac:dyDescent="0.25">
      <c r="A189" s="4"/>
      <c r="B189" s="19"/>
      <c r="C189" s="141"/>
      <c r="D189" s="50"/>
      <c r="E189" s="50"/>
      <c r="F189" s="50"/>
      <c r="G189" s="50"/>
      <c r="H189" s="50"/>
      <c r="I189" s="142"/>
      <c r="J189" s="142"/>
      <c r="K189" s="142"/>
      <c r="L189" s="142"/>
      <c r="M189" s="142"/>
      <c r="N189" s="142"/>
      <c r="O189" s="142"/>
      <c r="P189" s="142"/>
      <c r="Q189" s="143"/>
      <c r="R189" s="74"/>
      <c r="S189" s="1"/>
      <c r="T189" s="1"/>
      <c r="U189" s="1"/>
      <c r="V189" s="1"/>
      <c r="W189" s="1"/>
      <c r="X189" s="1"/>
    </row>
    <row r="190" spans="1:24" x14ac:dyDescent="0.25">
      <c r="A190" s="4"/>
      <c r="B190" s="19"/>
      <c r="C190" s="141"/>
      <c r="D190" s="50"/>
      <c r="E190" s="50"/>
      <c r="F190" s="50"/>
      <c r="G190" s="50"/>
      <c r="H190" s="50"/>
      <c r="I190" s="142"/>
      <c r="J190" s="142"/>
      <c r="K190" s="142"/>
      <c r="L190" s="142"/>
      <c r="M190" s="142"/>
      <c r="N190" s="142"/>
      <c r="O190" s="142"/>
      <c r="P190" s="142"/>
      <c r="Q190" s="143"/>
      <c r="R190" s="74"/>
      <c r="S190" s="1"/>
      <c r="T190" s="1"/>
      <c r="U190" s="1"/>
      <c r="V190" s="1"/>
      <c r="W190" s="1"/>
      <c r="X190" s="1"/>
    </row>
    <row r="191" spans="1:24" x14ac:dyDescent="0.25">
      <c r="A191" s="4"/>
      <c r="B191" s="19"/>
      <c r="C191" s="141"/>
      <c r="D191" s="50"/>
      <c r="E191" s="50"/>
      <c r="F191" s="50"/>
      <c r="G191" s="50"/>
      <c r="H191" s="50"/>
      <c r="I191" s="142"/>
      <c r="J191" s="142"/>
      <c r="K191" s="142"/>
      <c r="L191" s="142"/>
      <c r="M191" s="142"/>
      <c r="N191" s="142"/>
      <c r="O191" s="142"/>
      <c r="P191" s="142"/>
      <c r="Q191" s="143"/>
      <c r="R191" s="74"/>
      <c r="S191" s="1"/>
      <c r="T191" s="1"/>
      <c r="U191" s="1"/>
      <c r="V191" s="1"/>
      <c r="W191" s="1"/>
      <c r="X191" s="1"/>
    </row>
    <row r="192" spans="1:24" x14ac:dyDescent="0.25">
      <c r="A192" s="4"/>
      <c r="B192" s="19"/>
      <c r="C192" s="141"/>
      <c r="D192" s="50"/>
      <c r="E192" s="50"/>
      <c r="F192" s="50"/>
      <c r="G192" s="50"/>
      <c r="H192" s="50"/>
      <c r="I192" s="142"/>
      <c r="J192" s="142"/>
      <c r="K192" s="142"/>
      <c r="L192" s="142"/>
      <c r="M192" s="142"/>
      <c r="N192" s="142"/>
      <c r="O192" s="142"/>
      <c r="P192" s="142"/>
      <c r="Q192" s="143"/>
      <c r="R192" s="74"/>
      <c r="S192" s="1"/>
      <c r="T192" s="1"/>
      <c r="U192" s="1"/>
      <c r="V192" s="1"/>
      <c r="W192" s="1"/>
      <c r="X192" s="1"/>
    </row>
    <row r="193" spans="1:24" x14ac:dyDescent="0.25">
      <c r="A193" s="4"/>
      <c r="B193" s="19"/>
      <c r="C193" s="141"/>
      <c r="D193" s="50"/>
      <c r="E193" s="50"/>
      <c r="F193" s="50"/>
      <c r="G193" s="50"/>
      <c r="H193" s="50"/>
      <c r="I193" s="142"/>
      <c r="J193" s="142"/>
      <c r="K193" s="142"/>
      <c r="L193" s="142"/>
      <c r="M193" s="142"/>
      <c r="N193" s="142"/>
      <c r="O193" s="142"/>
      <c r="P193" s="142"/>
      <c r="Q193" s="143"/>
      <c r="R193" s="74"/>
      <c r="S193" s="1"/>
      <c r="T193" s="1"/>
      <c r="U193" s="1"/>
      <c r="V193" s="1"/>
      <c r="W193" s="1"/>
      <c r="X193" s="1"/>
    </row>
    <row r="194" spans="1:24" x14ac:dyDescent="0.25">
      <c r="A194" s="4"/>
      <c r="B194" s="19"/>
      <c r="C194" s="141"/>
      <c r="D194" s="50"/>
      <c r="E194" s="50"/>
      <c r="F194" s="50"/>
      <c r="G194" s="50"/>
      <c r="H194" s="50"/>
      <c r="I194" s="142"/>
      <c r="J194" s="142"/>
      <c r="K194" s="142"/>
      <c r="L194" s="142"/>
      <c r="M194" s="142"/>
      <c r="N194" s="142"/>
      <c r="O194" s="142"/>
      <c r="P194" s="142"/>
      <c r="Q194" s="143"/>
      <c r="R194" s="74"/>
      <c r="S194" s="1"/>
      <c r="T194" s="1"/>
      <c r="U194" s="1"/>
      <c r="V194" s="1"/>
      <c r="W194" s="1"/>
      <c r="X194" s="1"/>
    </row>
    <row r="195" spans="1:24" x14ac:dyDescent="0.25">
      <c r="A195" s="4"/>
      <c r="B195" s="19"/>
      <c r="C195" s="141"/>
      <c r="D195" s="50"/>
      <c r="E195" s="50"/>
      <c r="F195" s="50"/>
      <c r="G195" s="50"/>
      <c r="H195" s="50"/>
      <c r="I195" s="142"/>
      <c r="J195" s="142"/>
      <c r="K195" s="142"/>
      <c r="L195" s="142"/>
      <c r="M195" s="142"/>
      <c r="N195" s="142"/>
      <c r="O195" s="142"/>
      <c r="P195" s="142"/>
      <c r="Q195" s="143"/>
      <c r="R195" s="74"/>
      <c r="S195" s="1"/>
      <c r="T195" s="1"/>
      <c r="U195" s="1"/>
      <c r="V195" s="1"/>
      <c r="W195" s="1"/>
      <c r="X195" s="1"/>
    </row>
    <row r="196" spans="1:24" x14ac:dyDescent="0.25">
      <c r="A196" s="4"/>
      <c r="B196" s="19"/>
      <c r="C196" s="141"/>
      <c r="D196" s="50"/>
      <c r="E196" s="50"/>
      <c r="F196" s="50"/>
      <c r="G196" s="50"/>
      <c r="H196" s="50"/>
      <c r="I196" s="142"/>
      <c r="J196" s="142"/>
      <c r="K196" s="142"/>
      <c r="L196" s="142"/>
      <c r="M196" s="142"/>
      <c r="N196" s="142"/>
      <c r="O196" s="142"/>
      <c r="P196" s="142"/>
      <c r="Q196" s="143"/>
      <c r="R196" s="74"/>
      <c r="S196" s="1"/>
      <c r="T196" s="1"/>
      <c r="U196" s="1"/>
      <c r="V196" s="1"/>
      <c r="W196" s="1"/>
      <c r="X196" s="1"/>
    </row>
    <row r="197" spans="1:24" x14ac:dyDescent="0.25">
      <c r="A197" s="4"/>
      <c r="B197" s="19"/>
      <c r="C197" s="141"/>
      <c r="D197" s="50"/>
      <c r="E197" s="50"/>
      <c r="F197" s="50"/>
      <c r="G197" s="50"/>
      <c r="H197" s="50"/>
      <c r="I197" s="142"/>
      <c r="J197" s="142"/>
      <c r="K197" s="142"/>
      <c r="L197" s="142"/>
      <c r="M197" s="142"/>
      <c r="N197" s="142"/>
      <c r="O197" s="142"/>
      <c r="P197" s="142"/>
      <c r="Q197" s="143"/>
      <c r="R197" s="74"/>
      <c r="S197" s="1"/>
      <c r="T197" s="1"/>
      <c r="U197" s="1"/>
      <c r="V197" s="1"/>
      <c r="W197" s="1"/>
      <c r="X197" s="1"/>
    </row>
    <row r="198" spans="1:24" x14ac:dyDescent="0.25">
      <c r="A198" s="4"/>
      <c r="B198" s="19"/>
      <c r="C198" s="141"/>
      <c r="D198" s="50"/>
      <c r="E198" s="50"/>
      <c r="F198" s="50"/>
      <c r="G198" s="50"/>
      <c r="H198" s="50"/>
      <c r="I198" s="142"/>
      <c r="J198" s="142"/>
      <c r="K198" s="142"/>
      <c r="L198" s="142"/>
      <c r="M198" s="142"/>
      <c r="N198" s="142"/>
      <c r="O198" s="142"/>
      <c r="P198" s="142"/>
      <c r="Q198" s="143"/>
      <c r="R198" s="74"/>
      <c r="S198" s="1"/>
      <c r="T198" s="1"/>
      <c r="U198" s="1"/>
      <c r="V198" s="1"/>
      <c r="W198" s="1"/>
      <c r="X198" s="1"/>
    </row>
    <row r="199" spans="1:24" x14ac:dyDescent="0.25">
      <c r="A199" s="4"/>
      <c r="B199" s="19"/>
      <c r="C199" s="141"/>
      <c r="D199" s="50"/>
      <c r="E199" s="50"/>
      <c r="F199" s="50"/>
      <c r="G199" s="50"/>
      <c r="H199" s="50"/>
      <c r="I199" s="142"/>
      <c r="J199" s="142"/>
      <c r="K199" s="142"/>
      <c r="L199" s="142"/>
      <c r="M199" s="142"/>
      <c r="N199" s="142"/>
      <c r="O199" s="142"/>
      <c r="P199" s="142"/>
      <c r="Q199" s="143"/>
      <c r="R199" s="74"/>
      <c r="S199" s="1"/>
      <c r="T199" s="1"/>
      <c r="U199" s="1"/>
      <c r="V199" s="1"/>
      <c r="W199" s="1"/>
      <c r="X199" s="1"/>
    </row>
    <row r="200" spans="1:24" x14ac:dyDescent="0.25">
      <c r="A200" s="4"/>
      <c r="B200" s="19"/>
      <c r="C200" s="141"/>
      <c r="D200" s="50"/>
      <c r="E200" s="50"/>
      <c r="F200" s="50"/>
      <c r="G200" s="50"/>
      <c r="H200" s="50"/>
      <c r="I200" s="142"/>
      <c r="J200" s="142"/>
      <c r="K200" s="142"/>
      <c r="L200" s="142"/>
      <c r="M200" s="142"/>
      <c r="N200" s="142"/>
      <c r="O200" s="142"/>
      <c r="P200" s="142"/>
      <c r="Q200" s="143"/>
      <c r="R200" s="74"/>
      <c r="S200" s="1"/>
      <c r="T200" s="1"/>
      <c r="U200" s="1"/>
      <c r="V200" s="1"/>
      <c r="W200" s="1"/>
      <c r="X200" s="1"/>
    </row>
    <row r="201" spans="1:24" x14ac:dyDescent="0.25">
      <c r="A201" s="4"/>
      <c r="B201" s="19"/>
      <c r="C201" s="141"/>
      <c r="D201" s="50"/>
      <c r="E201" s="50"/>
      <c r="F201" s="50"/>
      <c r="G201" s="50"/>
      <c r="H201" s="50"/>
      <c r="I201" s="142"/>
      <c r="J201" s="142"/>
      <c r="K201" s="142"/>
      <c r="L201" s="142"/>
      <c r="M201" s="142"/>
      <c r="N201" s="142"/>
      <c r="O201" s="142"/>
      <c r="P201" s="142"/>
      <c r="Q201" s="143"/>
      <c r="R201" s="74"/>
      <c r="S201" s="1"/>
      <c r="T201" s="1"/>
      <c r="U201" s="1"/>
      <c r="V201" s="1"/>
      <c r="W201" s="1"/>
      <c r="X201" s="1"/>
    </row>
    <row r="202" spans="1:24" x14ac:dyDescent="0.25">
      <c r="A202" s="4"/>
      <c r="B202" s="19"/>
      <c r="C202" s="141"/>
      <c r="D202" s="50"/>
      <c r="E202" s="50"/>
      <c r="F202" s="50"/>
      <c r="G202" s="50"/>
      <c r="H202" s="50"/>
      <c r="I202" s="142"/>
      <c r="J202" s="142"/>
      <c r="K202" s="142"/>
      <c r="L202" s="142"/>
      <c r="M202" s="142"/>
      <c r="N202" s="142"/>
      <c r="O202" s="142"/>
      <c r="P202" s="142"/>
      <c r="Q202" s="143"/>
      <c r="R202" s="74"/>
      <c r="S202" s="1"/>
      <c r="T202" s="1"/>
      <c r="U202" s="1"/>
      <c r="V202" s="1"/>
      <c r="W202" s="1"/>
      <c r="X202" s="1"/>
    </row>
    <row r="203" spans="1:24" x14ac:dyDescent="0.25">
      <c r="A203" s="4"/>
      <c r="B203" s="19"/>
      <c r="C203" s="141"/>
      <c r="D203" s="50"/>
      <c r="E203" s="50"/>
      <c r="F203" s="50"/>
      <c r="G203" s="50"/>
      <c r="H203" s="50"/>
      <c r="I203" s="142"/>
      <c r="J203" s="142"/>
      <c r="K203" s="142"/>
      <c r="L203" s="142"/>
      <c r="M203" s="142"/>
      <c r="N203" s="142"/>
      <c r="O203" s="142"/>
      <c r="P203" s="142"/>
      <c r="Q203" s="143"/>
      <c r="R203" s="74"/>
      <c r="S203" s="1"/>
      <c r="T203" s="1"/>
      <c r="U203" s="1"/>
      <c r="V203" s="1"/>
      <c r="W203" s="1"/>
      <c r="X203" s="1"/>
    </row>
    <row r="204" spans="1:24" x14ac:dyDescent="0.25">
      <c r="A204" s="4"/>
      <c r="B204" s="19"/>
      <c r="C204" s="141"/>
      <c r="D204" s="50"/>
      <c r="E204" s="50"/>
      <c r="F204" s="50"/>
      <c r="G204" s="50"/>
      <c r="H204" s="50"/>
      <c r="I204" s="142"/>
      <c r="J204" s="142"/>
      <c r="K204" s="142"/>
      <c r="L204" s="142"/>
      <c r="M204" s="142"/>
      <c r="N204" s="142"/>
      <c r="O204" s="142"/>
      <c r="P204" s="142"/>
      <c r="Q204" s="143"/>
      <c r="R204" s="74"/>
      <c r="S204" s="1"/>
      <c r="T204" s="1"/>
      <c r="U204" s="1"/>
      <c r="V204" s="1"/>
      <c r="W204" s="1"/>
      <c r="X204" s="1"/>
    </row>
    <row r="205" spans="1:24" x14ac:dyDescent="0.25">
      <c r="A205" s="4"/>
      <c r="B205" s="19"/>
      <c r="C205" s="141"/>
      <c r="D205" s="50"/>
      <c r="E205" s="50"/>
      <c r="F205" s="50"/>
      <c r="G205" s="50"/>
      <c r="H205" s="50"/>
      <c r="I205" s="142"/>
      <c r="J205" s="142"/>
      <c r="K205" s="142"/>
      <c r="L205" s="142"/>
      <c r="M205" s="142"/>
      <c r="N205" s="142"/>
      <c r="O205" s="142"/>
      <c r="P205" s="142"/>
      <c r="Q205" s="143"/>
      <c r="R205" s="74"/>
      <c r="S205" s="1"/>
      <c r="T205" s="1"/>
      <c r="U205" s="1"/>
      <c r="V205" s="1"/>
      <c r="W205" s="1"/>
      <c r="X205" s="1"/>
    </row>
    <row r="206" spans="1:24" x14ac:dyDescent="0.25">
      <c r="A206" s="4"/>
      <c r="B206" s="19"/>
      <c r="C206" s="141"/>
      <c r="D206" s="50"/>
      <c r="E206" s="50"/>
      <c r="F206" s="50"/>
      <c r="G206" s="50"/>
      <c r="H206" s="50"/>
      <c r="I206" s="142"/>
      <c r="J206" s="142"/>
      <c r="K206" s="142"/>
      <c r="L206" s="142"/>
      <c r="M206" s="142"/>
      <c r="N206" s="142"/>
      <c r="O206" s="142"/>
      <c r="P206" s="142"/>
      <c r="Q206" s="143"/>
      <c r="R206" s="74"/>
      <c r="S206" s="1"/>
      <c r="T206" s="1"/>
      <c r="U206" s="1"/>
      <c r="V206" s="1"/>
      <c r="W206" s="1"/>
      <c r="X206" s="1"/>
    </row>
    <row r="207" spans="1:24" x14ac:dyDescent="0.25">
      <c r="A207" s="4"/>
      <c r="B207" s="19"/>
      <c r="C207" s="141"/>
      <c r="D207" s="50"/>
      <c r="E207" s="50"/>
      <c r="F207" s="50"/>
      <c r="G207" s="50"/>
      <c r="H207" s="50"/>
      <c r="I207" s="142"/>
      <c r="J207" s="142"/>
      <c r="K207" s="142"/>
      <c r="L207" s="142"/>
      <c r="M207" s="142"/>
      <c r="N207" s="142"/>
      <c r="O207" s="142"/>
      <c r="P207" s="142"/>
      <c r="Q207" s="143"/>
      <c r="R207" s="74"/>
      <c r="S207" s="1"/>
      <c r="T207" s="1"/>
      <c r="U207" s="1"/>
      <c r="V207" s="1"/>
      <c r="W207" s="1"/>
      <c r="X207" s="1"/>
    </row>
    <row r="208" spans="1:24" x14ac:dyDescent="0.25">
      <c r="A208" s="4"/>
      <c r="B208" s="19"/>
      <c r="C208" s="141"/>
      <c r="D208" s="50"/>
      <c r="E208" s="50"/>
      <c r="F208" s="50"/>
      <c r="G208" s="50"/>
      <c r="H208" s="50"/>
      <c r="I208" s="142"/>
      <c r="J208" s="142"/>
      <c r="K208" s="142"/>
      <c r="L208" s="142"/>
      <c r="M208" s="142"/>
      <c r="N208" s="142"/>
      <c r="O208" s="142"/>
      <c r="P208" s="142"/>
      <c r="Q208" s="143"/>
      <c r="R208" s="74"/>
      <c r="S208" s="1"/>
      <c r="T208" s="1"/>
      <c r="U208" s="1"/>
      <c r="V208" s="1"/>
      <c r="W208" s="1"/>
      <c r="X208" s="1"/>
    </row>
    <row r="209" spans="1:24" x14ac:dyDescent="0.25">
      <c r="A209" s="4"/>
      <c r="B209" s="19"/>
      <c r="C209" s="141"/>
      <c r="D209" s="50"/>
      <c r="E209" s="50"/>
      <c r="F209" s="50"/>
      <c r="G209" s="50"/>
      <c r="H209" s="50"/>
      <c r="I209" s="142"/>
      <c r="J209" s="142"/>
      <c r="K209" s="142"/>
      <c r="L209" s="142"/>
      <c r="M209" s="142"/>
      <c r="N209" s="142"/>
      <c r="O209" s="142"/>
      <c r="P209" s="142"/>
      <c r="Q209" s="143"/>
      <c r="R209" s="74"/>
      <c r="S209" s="1"/>
      <c r="T209" s="1"/>
      <c r="U209" s="1"/>
      <c r="V209" s="1"/>
      <c r="W209" s="1"/>
      <c r="X209" s="1"/>
    </row>
    <row r="210" spans="1:24" x14ac:dyDescent="0.25">
      <c r="A210" s="4"/>
      <c r="B210" s="19"/>
      <c r="C210" s="141"/>
      <c r="D210" s="50"/>
      <c r="E210" s="50"/>
      <c r="F210" s="50"/>
      <c r="G210" s="50"/>
      <c r="H210" s="50"/>
      <c r="I210" s="142"/>
      <c r="J210" s="142"/>
      <c r="K210" s="142"/>
      <c r="L210" s="142"/>
      <c r="M210" s="142"/>
      <c r="N210" s="142"/>
      <c r="O210" s="142"/>
      <c r="P210" s="142"/>
      <c r="Q210" s="143"/>
      <c r="R210" s="74"/>
      <c r="S210" s="1"/>
      <c r="T210" s="1"/>
      <c r="U210" s="1"/>
      <c r="V210" s="1"/>
      <c r="W210" s="1"/>
      <c r="X210" s="1"/>
    </row>
    <row r="211" spans="1:24" x14ac:dyDescent="0.25">
      <c r="A211" s="4"/>
      <c r="B211" s="19"/>
      <c r="C211" s="141"/>
      <c r="D211" s="50"/>
      <c r="E211" s="50"/>
      <c r="F211" s="50"/>
      <c r="G211" s="50"/>
      <c r="H211" s="50"/>
      <c r="I211" s="142"/>
      <c r="J211" s="142"/>
      <c r="K211" s="142"/>
      <c r="L211" s="142"/>
      <c r="M211" s="142"/>
      <c r="N211" s="142"/>
      <c r="O211" s="142"/>
      <c r="P211" s="142"/>
      <c r="Q211" s="143"/>
      <c r="R211" s="74"/>
      <c r="S211" s="1"/>
      <c r="T211" s="1"/>
      <c r="U211" s="1"/>
      <c r="V211" s="1"/>
      <c r="W211" s="1"/>
      <c r="X211" s="1"/>
    </row>
    <row r="212" spans="1:24" x14ac:dyDescent="0.25">
      <c r="A212" s="4"/>
      <c r="B212" s="19"/>
      <c r="C212" s="141"/>
      <c r="D212" s="50"/>
      <c r="E212" s="50"/>
      <c r="F212" s="50"/>
      <c r="G212" s="50"/>
      <c r="H212" s="50"/>
      <c r="I212" s="142"/>
      <c r="J212" s="142"/>
      <c r="K212" s="142"/>
      <c r="L212" s="142"/>
      <c r="M212" s="142"/>
      <c r="N212" s="142"/>
      <c r="O212" s="142"/>
      <c r="P212" s="142"/>
      <c r="Q212" s="143"/>
      <c r="R212" s="74"/>
      <c r="S212" s="1"/>
      <c r="T212" s="1"/>
      <c r="U212" s="1"/>
      <c r="V212" s="1"/>
      <c r="W212" s="1"/>
      <c r="X212" s="1"/>
    </row>
    <row r="213" spans="1:24" x14ac:dyDescent="0.25">
      <c r="A213" s="4"/>
      <c r="B213" s="19"/>
      <c r="C213" s="141"/>
      <c r="D213" s="50"/>
      <c r="E213" s="50"/>
      <c r="F213" s="50"/>
      <c r="G213" s="50"/>
      <c r="H213" s="50"/>
      <c r="I213" s="142"/>
      <c r="J213" s="142"/>
      <c r="K213" s="142"/>
      <c r="L213" s="142"/>
      <c r="M213" s="142"/>
      <c r="N213" s="142"/>
      <c r="O213" s="142"/>
      <c r="P213" s="142"/>
      <c r="Q213" s="143"/>
      <c r="R213" s="74"/>
      <c r="S213" s="1"/>
      <c r="T213" s="1"/>
      <c r="U213" s="1"/>
      <c r="V213" s="1"/>
      <c r="W213" s="1"/>
      <c r="X213" s="1"/>
    </row>
    <row r="214" spans="1:24" x14ac:dyDescent="0.25">
      <c r="A214" s="4"/>
      <c r="B214" s="19"/>
      <c r="C214" s="141"/>
      <c r="D214" s="50"/>
      <c r="E214" s="50"/>
      <c r="F214" s="50"/>
      <c r="G214" s="50"/>
      <c r="H214" s="50"/>
      <c r="I214" s="142"/>
      <c r="J214" s="142"/>
      <c r="K214" s="142"/>
      <c r="L214" s="142"/>
      <c r="M214" s="142"/>
      <c r="N214" s="142"/>
      <c r="O214" s="142"/>
      <c r="P214" s="142"/>
      <c r="Q214" s="143"/>
      <c r="R214" s="74"/>
      <c r="S214" s="1"/>
      <c r="T214" s="1"/>
      <c r="U214" s="1"/>
      <c r="V214" s="1"/>
      <c r="W214" s="1"/>
      <c r="X214" s="1"/>
    </row>
    <row r="215" spans="1:24" x14ac:dyDescent="0.25">
      <c r="A215" s="4"/>
      <c r="B215" s="19"/>
      <c r="C215" s="141"/>
      <c r="D215" s="50"/>
      <c r="E215" s="50"/>
      <c r="F215" s="50"/>
      <c r="G215" s="50"/>
      <c r="H215" s="50"/>
      <c r="I215" s="142"/>
      <c r="J215" s="142"/>
      <c r="K215" s="142"/>
      <c r="L215" s="142"/>
      <c r="M215" s="142"/>
      <c r="N215" s="142"/>
      <c r="O215" s="142"/>
      <c r="P215" s="142"/>
      <c r="Q215" s="143"/>
      <c r="R215" s="74"/>
      <c r="S215" s="1"/>
      <c r="T215" s="1"/>
      <c r="U215" s="1"/>
      <c r="V215" s="1"/>
      <c r="W215" s="1"/>
      <c r="X215" s="1"/>
    </row>
    <row r="216" spans="1:24" x14ac:dyDescent="0.25">
      <c r="A216" s="4"/>
      <c r="B216" s="19"/>
      <c r="C216" s="141"/>
      <c r="D216" s="50"/>
      <c r="E216" s="50"/>
      <c r="F216" s="50"/>
      <c r="G216" s="50"/>
      <c r="H216" s="50"/>
      <c r="I216" s="142"/>
      <c r="J216" s="142"/>
      <c r="K216" s="142"/>
      <c r="L216" s="142"/>
      <c r="M216" s="142"/>
      <c r="N216" s="142"/>
      <c r="O216" s="142"/>
      <c r="P216" s="142"/>
      <c r="Q216" s="143"/>
      <c r="R216" s="74"/>
      <c r="S216" s="1"/>
      <c r="T216" s="1"/>
      <c r="U216" s="1"/>
      <c r="V216" s="1"/>
      <c r="W216" s="1"/>
      <c r="X216" s="1"/>
    </row>
    <row r="217" spans="1:24" x14ac:dyDescent="0.25">
      <c r="A217" s="4"/>
      <c r="B217" s="19"/>
      <c r="C217" s="141"/>
      <c r="D217" s="50"/>
      <c r="E217" s="50"/>
      <c r="F217" s="50"/>
      <c r="G217" s="50"/>
      <c r="H217" s="50"/>
      <c r="I217" s="142"/>
      <c r="J217" s="142"/>
      <c r="K217" s="142"/>
      <c r="L217" s="142"/>
      <c r="M217" s="142"/>
      <c r="N217" s="142"/>
      <c r="O217" s="142"/>
      <c r="P217" s="142"/>
      <c r="Q217" s="143"/>
      <c r="R217" s="74"/>
      <c r="S217" s="1"/>
      <c r="T217" s="1"/>
      <c r="U217" s="1"/>
      <c r="V217" s="1"/>
      <c r="W217" s="1"/>
      <c r="X217" s="1"/>
    </row>
    <row r="218" spans="1:24" x14ac:dyDescent="0.25">
      <c r="A218" s="4"/>
      <c r="B218" s="19"/>
      <c r="C218" s="141"/>
      <c r="D218" s="50"/>
      <c r="E218" s="50"/>
      <c r="F218" s="50"/>
      <c r="G218" s="50"/>
      <c r="H218" s="50"/>
      <c r="I218" s="142"/>
      <c r="J218" s="142"/>
      <c r="K218" s="142"/>
      <c r="L218" s="142"/>
      <c r="M218" s="142"/>
      <c r="N218" s="142"/>
      <c r="O218" s="142"/>
      <c r="P218" s="142"/>
      <c r="Q218" s="143"/>
      <c r="R218" s="74"/>
      <c r="S218" s="1"/>
      <c r="T218" s="1"/>
      <c r="U218" s="1"/>
      <c r="V218" s="1"/>
      <c r="W218" s="1"/>
      <c r="X218" s="1"/>
    </row>
    <row r="219" spans="1:24" x14ac:dyDescent="0.25">
      <c r="A219" s="4"/>
      <c r="B219" s="19"/>
      <c r="C219" s="141"/>
      <c r="D219" s="50"/>
      <c r="E219" s="50"/>
      <c r="F219" s="50"/>
      <c r="G219" s="50"/>
      <c r="H219" s="50"/>
      <c r="I219" s="142"/>
      <c r="J219" s="142"/>
      <c r="K219" s="142"/>
      <c r="L219" s="142"/>
      <c r="M219" s="142"/>
      <c r="N219" s="142"/>
      <c r="O219" s="142"/>
      <c r="P219" s="142"/>
      <c r="Q219" s="143"/>
      <c r="R219" s="74"/>
      <c r="S219" s="1"/>
      <c r="T219" s="1"/>
      <c r="U219" s="1"/>
      <c r="V219" s="1"/>
      <c r="W219" s="1"/>
      <c r="X219" s="1"/>
    </row>
    <row r="220" spans="1:24" x14ac:dyDescent="0.25">
      <c r="A220" s="4"/>
      <c r="B220" s="19"/>
      <c r="C220" s="141"/>
      <c r="D220" s="50"/>
      <c r="E220" s="50"/>
      <c r="F220" s="50"/>
      <c r="G220" s="50"/>
      <c r="H220" s="50"/>
      <c r="I220" s="142"/>
      <c r="J220" s="142"/>
      <c r="K220" s="142"/>
      <c r="L220" s="142"/>
      <c r="M220" s="142"/>
      <c r="N220" s="142"/>
      <c r="O220" s="142"/>
      <c r="P220" s="142"/>
      <c r="Q220" s="143"/>
      <c r="R220" s="74"/>
      <c r="S220" s="1"/>
      <c r="T220" s="1"/>
      <c r="U220" s="1"/>
      <c r="V220" s="1"/>
      <c r="W220" s="1"/>
      <c r="X220" s="1"/>
    </row>
    <row r="221" spans="1:24" x14ac:dyDescent="0.25">
      <c r="A221" s="4"/>
      <c r="B221" s="19"/>
      <c r="C221" s="141"/>
      <c r="D221" s="50"/>
      <c r="E221" s="50"/>
      <c r="F221" s="50"/>
      <c r="G221" s="50"/>
      <c r="H221" s="50"/>
      <c r="I221" s="142"/>
      <c r="J221" s="142"/>
      <c r="K221" s="142"/>
      <c r="L221" s="142"/>
      <c r="M221" s="142"/>
      <c r="N221" s="142"/>
      <c r="O221" s="142"/>
      <c r="P221" s="142"/>
      <c r="Q221" s="143"/>
      <c r="R221" s="74"/>
      <c r="S221" s="1"/>
      <c r="T221" s="1"/>
      <c r="U221" s="1"/>
      <c r="V221" s="1"/>
      <c r="W221" s="1"/>
      <c r="X221" s="1"/>
    </row>
    <row r="222" spans="1:24" x14ac:dyDescent="0.25">
      <c r="A222" s="4"/>
      <c r="B222" s="19"/>
      <c r="C222" s="141"/>
      <c r="D222" s="50"/>
      <c r="E222" s="50"/>
      <c r="F222" s="50"/>
      <c r="G222" s="50"/>
      <c r="H222" s="50"/>
      <c r="I222" s="142"/>
      <c r="J222" s="142"/>
      <c r="K222" s="142"/>
      <c r="L222" s="142"/>
      <c r="M222" s="142"/>
      <c r="N222" s="142"/>
      <c r="O222" s="142"/>
      <c r="P222" s="142"/>
      <c r="Q222" s="143"/>
      <c r="R222" s="74"/>
      <c r="S222" s="1"/>
      <c r="T222" s="1"/>
      <c r="U222" s="1"/>
      <c r="V222" s="1"/>
      <c r="W222" s="1"/>
      <c r="X222" s="1"/>
    </row>
    <row r="223" spans="1:24" x14ac:dyDescent="0.25">
      <c r="A223" s="4"/>
      <c r="B223" s="19"/>
      <c r="C223" s="141"/>
      <c r="D223" s="50"/>
      <c r="E223" s="50"/>
      <c r="F223" s="50"/>
      <c r="G223" s="50"/>
      <c r="H223" s="50"/>
      <c r="I223" s="142"/>
      <c r="J223" s="142"/>
      <c r="K223" s="142"/>
      <c r="L223" s="142"/>
      <c r="M223" s="142"/>
      <c r="N223" s="142"/>
      <c r="O223" s="142"/>
      <c r="P223" s="142"/>
      <c r="Q223" s="143"/>
      <c r="R223" s="74"/>
      <c r="S223" s="1"/>
      <c r="T223" s="1"/>
      <c r="U223" s="1"/>
      <c r="V223" s="1"/>
      <c r="W223" s="1"/>
      <c r="X223" s="1"/>
    </row>
    <row r="224" spans="1:24" x14ac:dyDescent="0.25">
      <c r="A224" s="4"/>
      <c r="B224" s="19"/>
      <c r="C224" s="141"/>
      <c r="D224" s="50"/>
      <c r="E224" s="50"/>
      <c r="F224" s="50"/>
      <c r="G224" s="50"/>
      <c r="H224" s="50"/>
      <c r="I224" s="142"/>
      <c r="J224" s="142"/>
      <c r="K224" s="142"/>
      <c r="L224" s="142"/>
      <c r="M224" s="142"/>
      <c r="N224" s="142"/>
      <c r="O224" s="142"/>
      <c r="P224" s="142"/>
      <c r="Q224" s="143"/>
      <c r="R224" s="74"/>
      <c r="S224" s="1"/>
      <c r="T224" s="1"/>
      <c r="U224" s="1"/>
      <c r="V224" s="1"/>
      <c r="W224" s="1"/>
      <c r="X224" s="1"/>
    </row>
    <row r="225" spans="1:24" x14ac:dyDescent="0.25">
      <c r="A225" s="4"/>
      <c r="B225" s="19"/>
      <c r="C225" s="141"/>
      <c r="D225" s="50"/>
      <c r="E225" s="50"/>
      <c r="F225" s="50"/>
      <c r="G225" s="50"/>
      <c r="H225" s="50"/>
      <c r="I225" s="142"/>
      <c r="J225" s="142"/>
      <c r="K225" s="142"/>
      <c r="L225" s="142"/>
      <c r="M225" s="142"/>
      <c r="N225" s="142"/>
      <c r="O225" s="142"/>
      <c r="P225" s="142"/>
      <c r="Q225" s="143"/>
      <c r="R225" s="74"/>
      <c r="S225" s="1"/>
      <c r="T225" s="1"/>
      <c r="U225" s="1"/>
      <c r="V225" s="1"/>
      <c r="W225" s="1"/>
      <c r="X225" s="1"/>
    </row>
    <row r="226" spans="1:24" x14ac:dyDescent="0.25">
      <c r="A226" s="4"/>
      <c r="B226" s="19"/>
      <c r="C226" s="141"/>
      <c r="D226" s="50"/>
      <c r="E226" s="50"/>
      <c r="F226" s="50"/>
      <c r="G226" s="50"/>
      <c r="H226" s="50"/>
      <c r="I226" s="142"/>
      <c r="J226" s="142"/>
      <c r="K226" s="142"/>
      <c r="L226" s="142"/>
      <c r="M226" s="142"/>
      <c r="N226" s="142"/>
      <c r="O226" s="142"/>
      <c r="P226" s="142"/>
      <c r="Q226" s="143"/>
      <c r="R226" s="74"/>
      <c r="S226" s="1"/>
      <c r="T226" s="1"/>
      <c r="U226" s="1"/>
      <c r="V226" s="1"/>
      <c r="W226" s="1"/>
      <c r="X226" s="1"/>
    </row>
    <row r="227" spans="1:24" x14ac:dyDescent="0.25">
      <c r="A227" s="4"/>
      <c r="B227" s="19"/>
      <c r="C227" s="141"/>
      <c r="D227" s="50"/>
      <c r="E227" s="50"/>
      <c r="F227" s="50"/>
      <c r="G227" s="50"/>
      <c r="H227" s="50"/>
      <c r="I227" s="142"/>
      <c r="J227" s="142"/>
      <c r="K227" s="142"/>
      <c r="L227" s="142"/>
      <c r="M227" s="142"/>
      <c r="N227" s="142"/>
      <c r="O227" s="142"/>
      <c r="P227" s="142"/>
      <c r="Q227" s="143"/>
      <c r="R227" s="74"/>
      <c r="S227" s="1"/>
      <c r="T227" s="1"/>
      <c r="U227" s="1"/>
      <c r="V227" s="1"/>
      <c r="W227" s="1"/>
      <c r="X227" s="1"/>
    </row>
    <row r="228" spans="1:24" x14ac:dyDescent="0.25">
      <c r="A228" s="4"/>
      <c r="B228" s="19"/>
      <c r="C228" s="141"/>
      <c r="D228" s="50"/>
      <c r="E228" s="50"/>
      <c r="F228" s="50"/>
      <c r="G228" s="50"/>
      <c r="H228" s="50"/>
      <c r="I228" s="142"/>
      <c r="J228" s="142"/>
      <c r="K228" s="142"/>
      <c r="L228" s="142"/>
      <c r="M228" s="142"/>
      <c r="N228" s="142"/>
      <c r="O228" s="142"/>
      <c r="P228" s="142"/>
      <c r="Q228" s="143"/>
      <c r="R228" s="74"/>
      <c r="S228" s="1"/>
      <c r="T228" s="1"/>
      <c r="U228" s="1"/>
      <c r="V228" s="1"/>
      <c r="W228" s="1"/>
      <c r="X228" s="1"/>
    </row>
    <row r="229" spans="1:24" x14ac:dyDescent="0.25">
      <c r="A229" s="4"/>
      <c r="B229" s="19"/>
      <c r="C229" s="141"/>
      <c r="D229" s="50"/>
      <c r="E229" s="50"/>
      <c r="F229" s="50"/>
      <c r="G229" s="50"/>
      <c r="H229" s="50"/>
      <c r="I229" s="142"/>
      <c r="J229" s="142"/>
      <c r="K229" s="142"/>
      <c r="L229" s="142"/>
      <c r="M229" s="142"/>
      <c r="N229" s="142"/>
      <c r="O229" s="142"/>
      <c r="P229" s="142"/>
      <c r="Q229" s="143"/>
      <c r="R229" s="74"/>
      <c r="S229" s="1"/>
      <c r="T229" s="1"/>
      <c r="U229" s="1"/>
      <c r="V229" s="1"/>
      <c r="W229" s="1"/>
      <c r="X229" s="1"/>
    </row>
    <row r="230" spans="1:24" x14ac:dyDescent="0.25">
      <c r="A230" s="4"/>
      <c r="B230" s="19"/>
      <c r="C230" s="141"/>
      <c r="D230" s="50"/>
      <c r="E230" s="50"/>
      <c r="F230" s="50"/>
      <c r="G230" s="50"/>
      <c r="H230" s="50"/>
      <c r="I230" s="142"/>
      <c r="J230" s="142"/>
      <c r="K230" s="142"/>
      <c r="L230" s="142"/>
      <c r="M230" s="142"/>
      <c r="N230" s="142"/>
      <c r="O230" s="142"/>
      <c r="P230" s="142"/>
      <c r="Q230" s="143"/>
      <c r="R230" s="74"/>
      <c r="S230" s="1"/>
      <c r="T230" s="1"/>
      <c r="U230" s="1"/>
      <c r="V230" s="1"/>
      <c r="W230" s="1"/>
      <c r="X230" s="1"/>
    </row>
    <row r="231" spans="1:24" x14ac:dyDescent="0.25">
      <c r="A231" s="4"/>
      <c r="B231" s="19"/>
      <c r="C231" s="141"/>
      <c r="D231" s="50"/>
      <c r="E231" s="50"/>
      <c r="F231" s="50"/>
      <c r="G231" s="50"/>
      <c r="H231" s="50"/>
      <c r="I231" s="142"/>
      <c r="J231" s="142"/>
      <c r="K231" s="142"/>
      <c r="L231" s="142"/>
      <c r="M231" s="142"/>
      <c r="N231" s="142"/>
      <c r="O231" s="142"/>
      <c r="P231" s="142"/>
      <c r="Q231" s="143"/>
      <c r="R231" s="74"/>
      <c r="S231" s="1"/>
      <c r="T231" s="1"/>
      <c r="U231" s="1"/>
      <c r="V231" s="1"/>
      <c r="W231" s="1"/>
      <c r="X231" s="1"/>
    </row>
    <row r="232" spans="1:24" x14ac:dyDescent="0.25">
      <c r="A232" s="4"/>
      <c r="B232" s="19"/>
      <c r="C232" s="141"/>
      <c r="D232" s="50"/>
      <c r="E232" s="50"/>
      <c r="F232" s="50"/>
      <c r="G232" s="50"/>
      <c r="H232" s="50"/>
      <c r="I232" s="142"/>
      <c r="J232" s="142"/>
      <c r="K232" s="142"/>
      <c r="L232" s="142"/>
      <c r="M232" s="142"/>
      <c r="N232" s="142"/>
      <c r="O232" s="142"/>
      <c r="P232" s="142"/>
      <c r="Q232" s="143"/>
      <c r="R232" s="74"/>
      <c r="S232" s="1"/>
      <c r="T232" s="1"/>
      <c r="U232" s="1"/>
      <c r="V232" s="1"/>
      <c r="W232" s="1"/>
      <c r="X232" s="1"/>
    </row>
    <row r="233" spans="1:24" x14ac:dyDescent="0.25">
      <c r="A233" s="4"/>
      <c r="B233" s="19"/>
      <c r="C233" s="141"/>
      <c r="D233" s="50"/>
      <c r="E233" s="50"/>
      <c r="F233" s="50"/>
      <c r="G233" s="50"/>
      <c r="H233" s="50"/>
      <c r="I233" s="142"/>
      <c r="J233" s="142"/>
      <c r="K233" s="142"/>
      <c r="L233" s="142"/>
      <c r="M233" s="142"/>
      <c r="N233" s="142"/>
      <c r="O233" s="142"/>
      <c r="P233" s="142"/>
      <c r="Q233" s="143"/>
      <c r="R233" s="74"/>
      <c r="S233" s="1"/>
      <c r="T233" s="1"/>
      <c r="U233" s="1"/>
      <c r="V233" s="1"/>
      <c r="W233" s="1"/>
      <c r="X233" s="1"/>
    </row>
    <row r="234" spans="1:24" x14ac:dyDescent="0.25">
      <c r="A234" s="4"/>
      <c r="B234" s="19"/>
      <c r="C234" s="141"/>
      <c r="D234" s="50"/>
      <c r="E234" s="50"/>
      <c r="F234" s="50"/>
      <c r="G234" s="50"/>
      <c r="H234" s="50"/>
      <c r="I234" s="142"/>
      <c r="J234" s="142"/>
      <c r="K234" s="142"/>
      <c r="L234" s="142"/>
      <c r="M234" s="142"/>
      <c r="N234" s="142"/>
      <c r="O234" s="142"/>
      <c r="P234" s="142"/>
      <c r="Q234" s="143"/>
      <c r="R234" s="74"/>
      <c r="S234" s="1"/>
      <c r="T234" s="1"/>
      <c r="U234" s="1"/>
      <c r="V234" s="1"/>
      <c r="W234" s="1"/>
      <c r="X234" s="1"/>
    </row>
    <row r="235" spans="1:24" x14ac:dyDescent="0.25">
      <c r="A235" s="4"/>
      <c r="B235" s="19"/>
      <c r="C235" s="141"/>
      <c r="D235" s="50"/>
      <c r="E235" s="50"/>
      <c r="F235" s="50"/>
      <c r="G235" s="50"/>
      <c r="H235" s="50"/>
      <c r="I235" s="142"/>
      <c r="J235" s="142"/>
      <c r="K235" s="142"/>
      <c r="L235" s="142"/>
      <c r="M235" s="142"/>
      <c r="N235" s="142"/>
      <c r="O235" s="142"/>
      <c r="P235" s="142"/>
      <c r="Q235" s="143"/>
      <c r="R235" s="74"/>
      <c r="S235" s="1"/>
      <c r="T235" s="1"/>
      <c r="U235" s="1"/>
      <c r="V235" s="1"/>
      <c r="W235" s="1"/>
      <c r="X235" s="1"/>
    </row>
    <row r="236" spans="1:24" x14ac:dyDescent="0.25">
      <c r="A236" s="4"/>
      <c r="B236" s="19"/>
      <c r="C236" s="141"/>
      <c r="D236" s="50"/>
      <c r="E236" s="50"/>
      <c r="F236" s="50"/>
      <c r="G236" s="50"/>
      <c r="H236" s="50"/>
      <c r="I236" s="142"/>
      <c r="J236" s="142"/>
      <c r="K236" s="142"/>
      <c r="L236" s="142"/>
      <c r="M236" s="142"/>
      <c r="N236" s="142"/>
      <c r="O236" s="142"/>
      <c r="P236" s="142"/>
      <c r="Q236" s="143"/>
      <c r="R236" s="74"/>
      <c r="S236" s="1"/>
      <c r="T236" s="1"/>
      <c r="U236" s="1"/>
      <c r="V236" s="1"/>
      <c r="W236" s="1"/>
      <c r="X236" s="1"/>
    </row>
    <row r="237" spans="1:24" x14ac:dyDescent="0.25">
      <c r="A237" s="4"/>
      <c r="B237" s="19"/>
      <c r="C237" s="141"/>
      <c r="D237" s="50"/>
      <c r="E237" s="50"/>
      <c r="F237" s="50"/>
      <c r="G237" s="50"/>
      <c r="H237" s="50"/>
      <c r="I237" s="142"/>
      <c r="J237" s="142"/>
      <c r="K237" s="142"/>
      <c r="L237" s="142"/>
      <c r="M237" s="142"/>
      <c r="N237" s="142"/>
      <c r="O237" s="142"/>
      <c r="P237" s="142"/>
      <c r="Q237" s="143"/>
      <c r="R237" s="74"/>
      <c r="S237" s="1"/>
      <c r="T237" s="1"/>
      <c r="U237" s="1"/>
      <c r="V237" s="1"/>
      <c r="W237" s="1"/>
      <c r="X237" s="1"/>
    </row>
    <row r="238" spans="1:24" x14ac:dyDescent="0.25">
      <c r="A238" s="4"/>
      <c r="B238" s="19"/>
      <c r="C238" s="141"/>
      <c r="D238" s="50"/>
      <c r="E238" s="50"/>
      <c r="F238" s="50"/>
      <c r="G238" s="50"/>
      <c r="H238" s="50"/>
      <c r="I238" s="142"/>
      <c r="J238" s="142"/>
      <c r="K238" s="142"/>
      <c r="L238" s="142"/>
      <c r="M238" s="142"/>
      <c r="N238" s="142"/>
      <c r="O238" s="142"/>
      <c r="P238" s="142"/>
      <c r="Q238" s="143"/>
      <c r="R238" s="74"/>
      <c r="S238" s="1"/>
      <c r="T238" s="1"/>
      <c r="U238" s="1"/>
      <c r="V238" s="1"/>
      <c r="W238" s="1"/>
      <c r="X238" s="1"/>
    </row>
    <row r="239" spans="1:24" x14ac:dyDescent="0.25">
      <c r="A239" s="4"/>
      <c r="B239" s="19"/>
      <c r="C239" s="141"/>
      <c r="D239" s="50"/>
      <c r="E239" s="50"/>
      <c r="F239" s="50"/>
      <c r="G239" s="50"/>
      <c r="H239" s="50"/>
      <c r="I239" s="142"/>
      <c r="J239" s="142"/>
      <c r="K239" s="142"/>
      <c r="L239" s="142"/>
      <c r="M239" s="142"/>
      <c r="N239" s="142"/>
      <c r="O239" s="142"/>
      <c r="P239" s="142"/>
      <c r="Q239" s="143"/>
      <c r="R239" s="74"/>
      <c r="S239" s="1"/>
      <c r="T239" s="1"/>
      <c r="U239" s="1"/>
      <c r="V239" s="1"/>
      <c r="W239" s="1"/>
      <c r="X239" s="1"/>
    </row>
    <row r="240" spans="1:24" x14ac:dyDescent="0.25">
      <c r="A240" s="4"/>
      <c r="B240" s="19"/>
      <c r="C240" s="141"/>
      <c r="D240" s="50"/>
      <c r="E240" s="50"/>
      <c r="F240" s="50"/>
      <c r="G240" s="50"/>
      <c r="H240" s="50"/>
      <c r="I240" s="142"/>
      <c r="J240" s="142"/>
      <c r="K240" s="142"/>
      <c r="L240" s="142"/>
      <c r="M240" s="142"/>
      <c r="N240" s="142"/>
      <c r="O240" s="142"/>
      <c r="P240" s="142"/>
      <c r="Q240" s="143"/>
      <c r="R240" s="74"/>
      <c r="S240" s="1"/>
      <c r="T240" s="1"/>
      <c r="U240" s="1"/>
      <c r="V240" s="1"/>
      <c r="W240" s="1"/>
      <c r="X240" s="1"/>
    </row>
    <row r="241" spans="1:24" x14ac:dyDescent="0.25">
      <c r="A241" s="4"/>
      <c r="B241" s="19"/>
      <c r="C241" s="141"/>
      <c r="D241" s="50"/>
      <c r="E241" s="50"/>
      <c r="F241" s="50"/>
      <c r="G241" s="50"/>
      <c r="H241" s="50"/>
      <c r="I241" s="142"/>
      <c r="J241" s="142"/>
      <c r="K241" s="142"/>
      <c r="L241" s="142"/>
      <c r="M241" s="142"/>
      <c r="N241" s="142"/>
      <c r="O241" s="142"/>
      <c r="P241" s="142"/>
      <c r="Q241" s="143"/>
      <c r="R241" s="74"/>
      <c r="S241" s="1"/>
      <c r="T241" s="1"/>
      <c r="U241" s="1"/>
      <c r="V241" s="1"/>
      <c r="W241" s="1"/>
      <c r="X241" s="1"/>
    </row>
    <row r="242" spans="1:24" x14ac:dyDescent="0.25">
      <c r="A242" s="4"/>
      <c r="B242" s="19"/>
      <c r="C242" s="141"/>
      <c r="D242" s="50"/>
      <c r="E242" s="50"/>
      <c r="F242" s="50"/>
      <c r="G242" s="50"/>
      <c r="H242" s="50"/>
      <c r="I242" s="142"/>
      <c r="J242" s="142"/>
      <c r="K242" s="142"/>
      <c r="L242" s="142"/>
      <c r="M242" s="142"/>
      <c r="N242" s="142"/>
      <c r="O242" s="142"/>
      <c r="P242" s="142"/>
      <c r="Q242" s="143"/>
      <c r="R242" s="74"/>
      <c r="S242" s="1"/>
      <c r="T242" s="1"/>
      <c r="U242" s="1"/>
      <c r="V242" s="1"/>
      <c r="W242" s="1"/>
      <c r="X242" s="1"/>
    </row>
    <row r="243" spans="1:24" x14ac:dyDescent="0.25">
      <c r="A243" s="4"/>
      <c r="B243" s="19"/>
      <c r="C243" s="141"/>
      <c r="D243" s="50"/>
      <c r="E243" s="50"/>
      <c r="F243" s="50"/>
      <c r="G243" s="50"/>
      <c r="H243" s="50"/>
      <c r="I243" s="142"/>
      <c r="J243" s="142"/>
      <c r="K243" s="142"/>
      <c r="L243" s="142"/>
      <c r="M243" s="142"/>
      <c r="N243" s="142"/>
      <c r="O243" s="142"/>
      <c r="P243" s="142"/>
      <c r="Q243" s="143"/>
      <c r="R243" s="74"/>
      <c r="S243" s="1"/>
      <c r="T243" s="1"/>
      <c r="U243" s="1"/>
      <c r="V243" s="1"/>
      <c r="W243" s="1"/>
      <c r="X243" s="1"/>
    </row>
    <row r="244" spans="1:24" x14ac:dyDescent="0.25">
      <c r="A244" s="4"/>
      <c r="B244" s="19"/>
      <c r="C244" s="141"/>
      <c r="D244" s="50"/>
      <c r="E244" s="50"/>
      <c r="F244" s="50"/>
      <c r="G244" s="50"/>
      <c r="H244" s="50"/>
      <c r="I244" s="142"/>
      <c r="J244" s="142"/>
      <c r="K244" s="142"/>
      <c r="L244" s="142"/>
      <c r="M244" s="142"/>
      <c r="N244" s="142"/>
      <c r="O244" s="142"/>
      <c r="P244" s="142"/>
      <c r="Q244" s="143"/>
      <c r="R244" s="74"/>
      <c r="S244" s="1"/>
      <c r="T244" s="1"/>
      <c r="U244" s="1"/>
      <c r="V244" s="1"/>
      <c r="W244" s="1"/>
      <c r="X244" s="1"/>
    </row>
    <row r="245" spans="1:24" x14ac:dyDescent="0.25">
      <c r="A245" s="4"/>
      <c r="B245" s="19"/>
      <c r="C245" s="141"/>
      <c r="D245" s="50"/>
      <c r="E245" s="50"/>
      <c r="F245" s="50"/>
      <c r="G245" s="50"/>
      <c r="H245" s="50"/>
      <c r="I245" s="142"/>
      <c r="J245" s="142"/>
      <c r="K245" s="142"/>
      <c r="L245" s="142"/>
      <c r="M245" s="142"/>
      <c r="N245" s="142"/>
      <c r="O245" s="142"/>
      <c r="P245" s="142"/>
      <c r="Q245" s="143"/>
      <c r="R245" s="74"/>
      <c r="S245" s="1"/>
      <c r="T245" s="1"/>
      <c r="U245" s="1"/>
      <c r="V245" s="1"/>
      <c r="W245" s="1"/>
      <c r="X245" s="1"/>
    </row>
    <row r="246" spans="1:24" x14ac:dyDescent="0.25">
      <c r="A246" s="4"/>
      <c r="B246" s="19"/>
      <c r="C246" s="141"/>
      <c r="D246" s="50"/>
      <c r="E246" s="50"/>
      <c r="F246" s="50"/>
      <c r="G246" s="50"/>
      <c r="H246" s="50"/>
      <c r="I246" s="142"/>
      <c r="J246" s="142"/>
      <c r="K246" s="142"/>
      <c r="L246" s="142"/>
      <c r="M246" s="142"/>
      <c r="N246" s="142"/>
      <c r="O246" s="142"/>
      <c r="P246" s="142"/>
      <c r="Q246" s="143"/>
      <c r="R246" s="74"/>
      <c r="S246" s="1"/>
      <c r="T246" s="1"/>
      <c r="U246" s="1"/>
      <c r="V246" s="1"/>
      <c r="W246" s="1"/>
      <c r="X246" s="1"/>
    </row>
    <row r="247" spans="1:24" x14ac:dyDescent="0.25">
      <c r="A247" s="4"/>
      <c r="B247" s="19"/>
      <c r="C247" s="141"/>
      <c r="D247" s="50"/>
      <c r="E247" s="50"/>
      <c r="F247" s="50"/>
      <c r="G247" s="50"/>
      <c r="H247" s="50"/>
      <c r="I247" s="142"/>
      <c r="J247" s="142"/>
      <c r="K247" s="142"/>
      <c r="L247" s="142"/>
      <c r="M247" s="142"/>
      <c r="N247" s="142"/>
      <c r="O247" s="142"/>
      <c r="P247" s="142"/>
      <c r="Q247" s="143"/>
      <c r="R247" s="74"/>
      <c r="S247" s="1"/>
      <c r="T247" s="1"/>
      <c r="U247" s="1"/>
      <c r="V247" s="1"/>
      <c r="W247" s="1"/>
      <c r="X247" s="1"/>
    </row>
    <row r="248" spans="1:24" x14ac:dyDescent="0.25">
      <c r="A248" s="4"/>
      <c r="B248" s="19"/>
      <c r="C248" s="141"/>
      <c r="D248" s="50"/>
      <c r="E248" s="50"/>
      <c r="F248" s="50"/>
      <c r="G248" s="50"/>
      <c r="H248" s="50"/>
      <c r="I248" s="142"/>
      <c r="J248" s="142"/>
      <c r="K248" s="142"/>
      <c r="L248" s="142"/>
      <c r="M248" s="142"/>
      <c r="N248" s="142"/>
      <c r="O248" s="142"/>
      <c r="P248" s="142"/>
      <c r="Q248" s="143"/>
      <c r="R248" s="74"/>
      <c r="S248" s="1"/>
      <c r="T248" s="1"/>
      <c r="U248" s="1"/>
      <c r="V248" s="1"/>
      <c r="W248" s="1"/>
      <c r="X248" s="1"/>
    </row>
    <row r="249" spans="1:24" x14ac:dyDescent="0.25">
      <c r="A249" s="4"/>
      <c r="B249" s="19"/>
      <c r="C249" s="141"/>
      <c r="D249" s="50"/>
      <c r="E249" s="50"/>
      <c r="F249" s="50"/>
      <c r="G249" s="50"/>
      <c r="H249" s="50"/>
      <c r="I249" s="142"/>
      <c r="J249" s="142"/>
      <c r="K249" s="142"/>
      <c r="L249" s="142"/>
      <c r="M249" s="142"/>
      <c r="N249" s="142"/>
      <c r="O249" s="142"/>
      <c r="P249" s="142"/>
      <c r="Q249" s="143"/>
      <c r="R249" s="74"/>
      <c r="S249" s="1"/>
      <c r="T249" s="1"/>
      <c r="U249" s="1"/>
      <c r="V249" s="1"/>
      <c r="W249" s="1"/>
      <c r="X249" s="1"/>
    </row>
    <row r="250" spans="1:24" x14ac:dyDescent="0.25">
      <c r="A250" s="4"/>
      <c r="B250" s="19"/>
      <c r="C250" s="141"/>
      <c r="D250" s="50"/>
      <c r="E250" s="50"/>
      <c r="F250" s="50"/>
      <c r="G250" s="50"/>
      <c r="H250" s="50"/>
      <c r="I250" s="142"/>
      <c r="J250" s="142"/>
      <c r="K250" s="142"/>
      <c r="L250" s="142"/>
      <c r="M250" s="142"/>
      <c r="N250" s="142"/>
      <c r="O250" s="142"/>
      <c r="P250" s="142"/>
      <c r="Q250" s="143"/>
      <c r="R250" s="74"/>
      <c r="S250" s="1"/>
      <c r="T250" s="1"/>
      <c r="U250" s="1"/>
      <c r="V250" s="1"/>
      <c r="W250" s="1"/>
      <c r="X250" s="1"/>
    </row>
    <row r="251" spans="1:24" x14ac:dyDescent="0.25">
      <c r="A251" s="4"/>
      <c r="B251" s="19"/>
      <c r="C251" s="141"/>
      <c r="D251" s="50"/>
      <c r="E251" s="50"/>
      <c r="F251" s="50"/>
      <c r="G251" s="50"/>
      <c r="H251" s="50"/>
      <c r="I251" s="142"/>
      <c r="J251" s="142"/>
      <c r="K251" s="142"/>
      <c r="L251" s="142"/>
      <c r="M251" s="142"/>
      <c r="N251" s="142"/>
      <c r="O251" s="142"/>
      <c r="P251" s="142"/>
      <c r="Q251" s="143"/>
      <c r="R251" s="74"/>
      <c r="S251" s="1"/>
      <c r="T251" s="1"/>
      <c r="U251" s="1"/>
      <c r="V251" s="1"/>
      <c r="W251" s="1"/>
      <c r="X251" s="1"/>
    </row>
    <row r="252" spans="1:24" x14ac:dyDescent="0.25">
      <c r="A252" s="4"/>
      <c r="B252" s="19"/>
      <c r="C252" s="141"/>
      <c r="D252" s="50"/>
      <c r="E252" s="50"/>
      <c r="F252" s="50"/>
      <c r="G252" s="50"/>
      <c r="H252" s="50"/>
      <c r="I252" s="142"/>
      <c r="J252" s="142"/>
      <c r="K252" s="142"/>
      <c r="L252" s="142"/>
      <c r="M252" s="142"/>
      <c r="N252" s="142"/>
      <c r="O252" s="142"/>
      <c r="P252" s="142"/>
      <c r="Q252" s="143"/>
      <c r="R252" s="74"/>
      <c r="S252" s="1"/>
      <c r="T252" s="1"/>
      <c r="U252" s="1"/>
      <c r="V252" s="1"/>
      <c r="W252" s="1"/>
      <c r="X252" s="1"/>
    </row>
    <row r="253" spans="1:24" x14ac:dyDescent="0.25">
      <c r="A253" s="4"/>
      <c r="B253" s="19"/>
      <c r="C253" s="141"/>
      <c r="D253" s="50"/>
      <c r="E253" s="50"/>
      <c r="F253" s="50"/>
      <c r="G253" s="50"/>
      <c r="H253" s="50"/>
      <c r="I253" s="142"/>
      <c r="J253" s="142"/>
      <c r="K253" s="142"/>
      <c r="L253" s="142"/>
      <c r="M253" s="142"/>
      <c r="N253" s="142"/>
      <c r="O253" s="142"/>
      <c r="P253" s="142"/>
      <c r="Q253" s="143"/>
      <c r="R253" s="74"/>
      <c r="S253" s="1"/>
      <c r="T253" s="1"/>
      <c r="U253" s="1"/>
      <c r="V253" s="1"/>
      <c r="W253" s="1"/>
      <c r="X253" s="1"/>
    </row>
    <row r="254" spans="1:24" x14ac:dyDescent="0.25">
      <c r="A254" s="4"/>
      <c r="B254" s="19"/>
      <c r="C254" s="141"/>
      <c r="D254" s="50"/>
      <c r="E254" s="50"/>
      <c r="F254" s="50"/>
      <c r="G254" s="50"/>
      <c r="H254" s="50"/>
      <c r="I254" s="142"/>
      <c r="J254" s="142"/>
      <c r="K254" s="142"/>
      <c r="L254" s="142"/>
      <c r="M254" s="142"/>
      <c r="N254" s="142"/>
      <c r="O254" s="142"/>
      <c r="P254" s="142"/>
      <c r="Q254" s="143"/>
      <c r="R254" s="74"/>
      <c r="S254" s="1"/>
      <c r="T254" s="1"/>
      <c r="U254" s="1"/>
      <c r="V254" s="1"/>
      <c r="W254" s="1"/>
      <c r="X254" s="1"/>
    </row>
    <row r="255" spans="1:24" x14ac:dyDescent="0.25">
      <c r="A255" s="4"/>
      <c r="B255" s="19"/>
      <c r="C255" s="141"/>
      <c r="D255" s="50"/>
      <c r="E255" s="50"/>
      <c r="F255" s="50"/>
      <c r="G255" s="50"/>
      <c r="H255" s="50"/>
      <c r="I255" s="142"/>
      <c r="J255" s="142"/>
      <c r="K255" s="142"/>
      <c r="L255" s="142"/>
      <c r="M255" s="142"/>
      <c r="N255" s="142"/>
      <c r="O255" s="142"/>
      <c r="P255" s="142"/>
      <c r="Q255" s="143"/>
      <c r="R255" s="74"/>
      <c r="S255" s="1"/>
      <c r="T255" s="1"/>
      <c r="U255" s="1"/>
      <c r="V255" s="1"/>
      <c r="W255" s="1"/>
      <c r="X255" s="1"/>
    </row>
    <row r="256" spans="1:24" x14ac:dyDescent="0.25">
      <c r="A256" s="4"/>
      <c r="B256" s="19"/>
      <c r="C256" s="141"/>
      <c r="D256" s="50"/>
      <c r="E256" s="50"/>
      <c r="F256" s="50"/>
      <c r="G256" s="50"/>
      <c r="H256" s="50"/>
      <c r="I256" s="142"/>
      <c r="J256" s="142"/>
      <c r="K256" s="142"/>
      <c r="L256" s="142"/>
      <c r="M256" s="142"/>
      <c r="N256" s="142"/>
      <c r="O256" s="142"/>
      <c r="P256" s="142"/>
      <c r="Q256" s="143"/>
      <c r="R256" s="74"/>
      <c r="S256" s="1"/>
      <c r="T256" s="1"/>
      <c r="U256" s="1"/>
      <c r="V256" s="1"/>
      <c r="W256" s="1"/>
      <c r="X256" s="1"/>
    </row>
    <row r="257" spans="1:24" x14ac:dyDescent="0.25">
      <c r="A257" s="4"/>
      <c r="B257" s="19"/>
      <c r="C257" s="141"/>
      <c r="D257" s="50"/>
      <c r="E257" s="50"/>
      <c r="F257" s="50"/>
      <c r="G257" s="50"/>
      <c r="H257" s="50"/>
      <c r="I257" s="142"/>
      <c r="J257" s="142"/>
      <c r="K257" s="142"/>
      <c r="L257" s="142"/>
      <c r="M257" s="142"/>
      <c r="N257" s="142"/>
      <c r="O257" s="142"/>
      <c r="P257" s="142"/>
      <c r="Q257" s="143"/>
      <c r="R257" s="74"/>
      <c r="S257" s="1"/>
      <c r="T257" s="1"/>
      <c r="U257" s="1"/>
      <c r="V257" s="1"/>
      <c r="W257" s="1"/>
      <c r="X257" s="1"/>
    </row>
    <row r="258" spans="1:24" x14ac:dyDescent="0.25">
      <c r="A258" s="4"/>
      <c r="B258" s="19"/>
      <c r="C258" s="141"/>
      <c r="D258" s="50"/>
      <c r="E258" s="50"/>
      <c r="F258" s="50"/>
      <c r="G258" s="50"/>
      <c r="H258" s="50"/>
      <c r="I258" s="142"/>
      <c r="J258" s="142"/>
      <c r="K258" s="142"/>
      <c r="L258" s="142"/>
      <c r="M258" s="142"/>
      <c r="N258" s="142"/>
      <c r="O258" s="142"/>
      <c r="P258" s="142"/>
      <c r="Q258" s="143"/>
      <c r="R258" s="74"/>
      <c r="S258" s="1"/>
      <c r="T258" s="1"/>
      <c r="U258" s="1"/>
      <c r="V258" s="1"/>
      <c r="W258" s="1"/>
      <c r="X258" s="1"/>
    </row>
    <row r="259" spans="1:24" x14ac:dyDescent="0.25">
      <c r="A259" s="4"/>
      <c r="B259" s="19"/>
      <c r="C259" s="141"/>
      <c r="D259" s="50"/>
      <c r="E259" s="50"/>
      <c r="F259" s="50"/>
      <c r="G259" s="50"/>
      <c r="H259" s="50"/>
      <c r="I259" s="142"/>
      <c r="J259" s="142"/>
      <c r="K259" s="142"/>
      <c r="L259" s="142"/>
      <c r="M259" s="142"/>
      <c r="N259" s="142"/>
      <c r="O259" s="142"/>
      <c r="P259" s="142"/>
      <c r="Q259" s="143"/>
      <c r="R259" s="74"/>
      <c r="S259" s="1"/>
      <c r="T259" s="1"/>
      <c r="U259" s="1"/>
      <c r="V259" s="1"/>
      <c r="W259" s="1"/>
      <c r="X259" s="1"/>
    </row>
    <row r="260" spans="1:24" x14ac:dyDescent="0.25">
      <c r="A260" s="4"/>
      <c r="B260" s="19"/>
      <c r="C260" s="141"/>
      <c r="D260" s="50"/>
      <c r="E260" s="50"/>
      <c r="F260" s="50"/>
      <c r="G260" s="50"/>
      <c r="H260" s="50"/>
      <c r="I260" s="142"/>
      <c r="J260" s="142"/>
      <c r="K260" s="142"/>
      <c r="L260" s="142"/>
      <c r="M260" s="142"/>
      <c r="N260" s="142"/>
      <c r="O260" s="142"/>
      <c r="P260" s="142"/>
      <c r="Q260" s="143"/>
      <c r="R260" s="74"/>
      <c r="S260" s="1"/>
      <c r="T260" s="1"/>
      <c r="U260" s="1"/>
      <c r="V260" s="1"/>
      <c r="W260" s="1"/>
      <c r="X260" s="1"/>
    </row>
    <row r="261" spans="1:24" x14ac:dyDescent="0.25">
      <c r="A261" s="4"/>
      <c r="B261" s="19"/>
      <c r="C261" s="141"/>
      <c r="D261" s="50"/>
      <c r="E261" s="50"/>
      <c r="F261" s="50"/>
      <c r="G261" s="50"/>
      <c r="H261" s="50"/>
      <c r="I261" s="142"/>
      <c r="J261" s="142"/>
      <c r="K261" s="142"/>
      <c r="L261" s="142"/>
      <c r="M261" s="142"/>
      <c r="N261" s="142"/>
      <c r="O261" s="142"/>
      <c r="P261" s="142"/>
      <c r="Q261" s="143"/>
      <c r="R261" s="74"/>
      <c r="S261" s="1"/>
      <c r="T261" s="1"/>
      <c r="U261" s="1"/>
      <c r="V261" s="1"/>
      <c r="W261" s="1"/>
      <c r="X261" s="1"/>
    </row>
    <row r="262" spans="1:24" x14ac:dyDescent="0.25">
      <c r="A262" s="4"/>
      <c r="B262" s="19"/>
      <c r="C262" s="141"/>
      <c r="D262" s="50"/>
      <c r="E262" s="50"/>
      <c r="F262" s="50"/>
      <c r="G262" s="50"/>
      <c r="H262" s="50"/>
      <c r="I262" s="142"/>
      <c r="J262" s="142"/>
      <c r="K262" s="142"/>
      <c r="L262" s="142"/>
      <c r="M262" s="142"/>
      <c r="N262" s="142"/>
      <c r="O262" s="142"/>
      <c r="P262" s="142"/>
      <c r="Q262" s="143"/>
      <c r="R262" s="74"/>
      <c r="S262" s="1"/>
      <c r="T262" s="1"/>
      <c r="U262" s="1"/>
      <c r="V262" s="1"/>
      <c r="W262" s="1"/>
      <c r="X262" s="1"/>
    </row>
    <row r="263" spans="1:24" x14ac:dyDescent="0.25">
      <c r="A263" s="4"/>
      <c r="B263" s="19"/>
      <c r="C263" s="141"/>
      <c r="D263" s="50"/>
      <c r="E263" s="50"/>
      <c r="F263" s="50"/>
      <c r="G263" s="50"/>
      <c r="H263" s="50"/>
      <c r="I263" s="142"/>
      <c r="J263" s="142"/>
      <c r="K263" s="142"/>
      <c r="L263" s="142"/>
      <c r="M263" s="142"/>
      <c r="N263" s="142"/>
      <c r="O263" s="142"/>
      <c r="P263" s="142"/>
      <c r="Q263" s="143"/>
      <c r="R263" s="74"/>
      <c r="S263" s="1"/>
      <c r="T263" s="1"/>
      <c r="U263" s="1"/>
      <c r="V263" s="1"/>
      <c r="W263" s="1"/>
      <c r="X263" s="1"/>
    </row>
    <row r="264" spans="1:24" x14ac:dyDescent="0.25">
      <c r="A264" s="4"/>
      <c r="B264" s="19"/>
      <c r="C264" s="141"/>
      <c r="D264" s="50"/>
      <c r="E264" s="50"/>
      <c r="F264" s="50"/>
      <c r="G264" s="50"/>
      <c r="H264" s="50"/>
      <c r="I264" s="142"/>
      <c r="J264" s="142"/>
      <c r="K264" s="142"/>
      <c r="L264" s="142"/>
      <c r="M264" s="142"/>
      <c r="N264" s="142"/>
      <c r="O264" s="142"/>
      <c r="P264" s="142"/>
      <c r="Q264" s="143"/>
      <c r="R264" s="74"/>
      <c r="S264" s="1"/>
      <c r="T264" s="1"/>
      <c r="U264" s="1"/>
      <c r="V264" s="1"/>
      <c r="W264" s="1"/>
      <c r="X264" s="1"/>
    </row>
    <row r="265" spans="1:24" x14ac:dyDescent="0.25">
      <c r="A265" s="4"/>
      <c r="B265" s="19"/>
      <c r="C265" s="141"/>
      <c r="D265" s="50"/>
      <c r="E265" s="50"/>
      <c r="F265" s="50"/>
      <c r="G265" s="50"/>
      <c r="H265" s="50"/>
      <c r="I265" s="142"/>
      <c r="J265" s="142"/>
      <c r="K265" s="142"/>
      <c r="L265" s="142"/>
      <c r="M265" s="142"/>
      <c r="N265" s="142"/>
      <c r="O265" s="142"/>
      <c r="P265" s="142"/>
      <c r="Q265" s="143"/>
      <c r="R265" s="74"/>
      <c r="S265" s="1"/>
      <c r="T265" s="1"/>
      <c r="U265" s="1"/>
      <c r="V265" s="1"/>
      <c r="W265" s="1"/>
      <c r="X265" s="1"/>
    </row>
    <row r="266" spans="1:24" x14ac:dyDescent="0.25">
      <c r="A266" s="4"/>
      <c r="B266" s="19"/>
      <c r="C266" s="141"/>
      <c r="D266" s="50"/>
      <c r="E266" s="50"/>
      <c r="F266" s="50"/>
      <c r="G266" s="50"/>
      <c r="H266" s="50"/>
      <c r="I266" s="142"/>
      <c r="J266" s="142"/>
      <c r="K266" s="142"/>
      <c r="L266" s="142"/>
      <c r="M266" s="142"/>
      <c r="N266" s="142"/>
      <c r="O266" s="142"/>
      <c r="P266" s="142"/>
      <c r="Q266" s="143"/>
      <c r="R266" s="74"/>
      <c r="S266" s="1"/>
      <c r="T266" s="1"/>
      <c r="U266" s="1"/>
      <c r="V266" s="1"/>
      <c r="W266" s="1"/>
      <c r="X266" s="1"/>
    </row>
    <row r="267" spans="1:24" x14ac:dyDescent="0.25">
      <c r="A267" s="4"/>
      <c r="B267" s="19"/>
      <c r="C267" s="141"/>
      <c r="D267" s="50"/>
      <c r="E267" s="50"/>
      <c r="F267" s="50"/>
      <c r="G267" s="50"/>
      <c r="H267" s="50"/>
      <c r="I267" s="142"/>
      <c r="J267" s="142"/>
      <c r="K267" s="142"/>
      <c r="L267" s="142"/>
      <c r="M267" s="142"/>
      <c r="N267" s="142"/>
      <c r="O267" s="142"/>
      <c r="P267" s="142"/>
      <c r="Q267" s="143"/>
      <c r="R267" s="74"/>
      <c r="S267" s="1"/>
      <c r="T267" s="1"/>
      <c r="U267" s="1"/>
      <c r="V267" s="1"/>
      <c r="W267" s="1"/>
      <c r="X267" s="1"/>
    </row>
    <row r="268" spans="1:24" x14ac:dyDescent="0.25">
      <c r="A268" s="4"/>
      <c r="B268" s="19"/>
      <c r="C268" s="141"/>
      <c r="D268" s="50"/>
      <c r="E268" s="50"/>
      <c r="F268" s="50"/>
      <c r="G268" s="50"/>
      <c r="H268" s="50"/>
      <c r="I268" s="142"/>
      <c r="J268" s="142"/>
      <c r="K268" s="142"/>
      <c r="L268" s="142"/>
      <c r="M268" s="142"/>
      <c r="N268" s="142"/>
      <c r="O268" s="142"/>
      <c r="P268" s="142"/>
      <c r="Q268" s="143"/>
      <c r="R268" s="74"/>
      <c r="S268" s="1"/>
      <c r="T268" s="1"/>
      <c r="U268" s="1"/>
      <c r="V268" s="1"/>
      <c r="W268" s="1"/>
      <c r="X268" s="1"/>
    </row>
    <row r="269" spans="1:24" x14ac:dyDescent="0.25">
      <c r="A269" s="4"/>
      <c r="B269" s="19"/>
      <c r="C269" s="141"/>
      <c r="D269" s="50"/>
      <c r="E269" s="50"/>
      <c r="F269" s="50"/>
      <c r="G269" s="50"/>
      <c r="H269" s="50"/>
      <c r="I269" s="142"/>
      <c r="J269" s="142"/>
      <c r="K269" s="142"/>
      <c r="L269" s="142"/>
      <c r="M269" s="142"/>
      <c r="N269" s="142"/>
      <c r="O269" s="142"/>
      <c r="P269" s="142"/>
      <c r="Q269" s="143"/>
      <c r="R269" s="74"/>
      <c r="S269" s="1"/>
      <c r="T269" s="1"/>
      <c r="U269" s="1"/>
      <c r="V269" s="1"/>
      <c r="W269" s="1"/>
      <c r="X269" s="1"/>
    </row>
    <row r="270" spans="1:24" x14ac:dyDescent="0.25">
      <c r="A270" s="4"/>
      <c r="B270" s="19"/>
      <c r="C270" s="141"/>
      <c r="D270" s="50"/>
      <c r="E270" s="50"/>
      <c r="F270" s="50"/>
      <c r="G270" s="50"/>
      <c r="H270" s="50"/>
      <c r="I270" s="142"/>
      <c r="J270" s="142"/>
      <c r="K270" s="142"/>
      <c r="L270" s="142"/>
      <c r="M270" s="142"/>
      <c r="N270" s="142"/>
      <c r="O270" s="142"/>
      <c r="P270" s="142"/>
      <c r="Q270" s="143"/>
      <c r="R270" s="74"/>
      <c r="S270" s="1"/>
      <c r="T270" s="1"/>
      <c r="U270" s="1"/>
      <c r="V270" s="1"/>
      <c r="W270" s="1"/>
      <c r="X270" s="1"/>
    </row>
    <row r="271" spans="1:24" x14ac:dyDescent="0.25">
      <c r="A271" s="4"/>
      <c r="B271" s="19"/>
      <c r="C271" s="141"/>
      <c r="D271" s="50"/>
      <c r="E271" s="50"/>
      <c r="F271" s="50"/>
      <c r="G271" s="50"/>
      <c r="H271" s="50"/>
      <c r="I271" s="142"/>
      <c r="J271" s="142"/>
      <c r="K271" s="142"/>
      <c r="L271" s="142"/>
      <c r="M271" s="142"/>
      <c r="N271" s="142"/>
      <c r="O271" s="142"/>
      <c r="P271" s="142"/>
      <c r="Q271" s="143"/>
      <c r="R271" s="74"/>
      <c r="S271" s="1"/>
      <c r="T271" s="1"/>
      <c r="U271" s="1"/>
      <c r="V271" s="1"/>
      <c r="W271" s="1"/>
      <c r="X271" s="1"/>
    </row>
    <row r="272" spans="1:24" x14ac:dyDescent="0.25">
      <c r="A272" s="4"/>
      <c r="B272" s="19"/>
      <c r="C272" s="141"/>
      <c r="D272" s="50"/>
      <c r="E272" s="50"/>
      <c r="F272" s="50"/>
      <c r="G272" s="50"/>
      <c r="H272" s="50"/>
      <c r="I272" s="142"/>
      <c r="J272" s="142"/>
      <c r="K272" s="142"/>
      <c r="L272" s="142"/>
      <c r="M272" s="142"/>
      <c r="N272" s="142"/>
      <c r="O272" s="142"/>
      <c r="P272" s="142"/>
      <c r="Q272" s="143"/>
      <c r="R272" s="74"/>
      <c r="S272" s="1"/>
      <c r="T272" s="1"/>
      <c r="U272" s="1"/>
      <c r="V272" s="1"/>
      <c r="W272" s="1"/>
      <c r="X272" s="1"/>
    </row>
    <row r="273" spans="1:24" x14ac:dyDescent="0.25">
      <c r="A273" s="4"/>
      <c r="B273" s="19"/>
      <c r="C273" s="141"/>
      <c r="D273" s="50"/>
      <c r="E273" s="50"/>
      <c r="F273" s="50"/>
      <c r="G273" s="50"/>
      <c r="H273" s="50"/>
      <c r="I273" s="142"/>
      <c r="J273" s="142"/>
      <c r="K273" s="142"/>
      <c r="L273" s="142"/>
      <c r="M273" s="142"/>
      <c r="N273" s="142"/>
      <c r="O273" s="142"/>
      <c r="P273" s="142"/>
      <c r="Q273" s="143"/>
      <c r="R273" s="74"/>
      <c r="S273" s="1"/>
      <c r="T273" s="1"/>
      <c r="U273" s="1"/>
      <c r="V273" s="1"/>
      <c r="W273" s="1"/>
      <c r="X273" s="1"/>
    </row>
    <row r="274" spans="1:24" x14ac:dyDescent="0.25">
      <c r="A274" s="4"/>
      <c r="B274" s="19"/>
      <c r="C274" s="141"/>
      <c r="D274" s="50"/>
      <c r="E274" s="50"/>
      <c r="F274" s="50"/>
      <c r="G274" s="50"/>
      <c r="H274" s="50"/>
      <c r="I274" s="142"/>
      <c r="J274" s="142"/>
      <c r="K274" s="142"/>
      <c r="L274" s="142"/>
      <c r="M274" s="142"/>
      <c r="N274" s="142"/>
      <c r="O274" s="142"/>
      <c r="P274" s="142"/>
      <c r="Q274" s="143"/>
      <c r="R274" s="74"/>
      <c r="S274" s="1"/>
      <c r="T274" s="1"/>
      <c r="U274" s="1"/>
      <c r="V274" s="1"/>
      <c r="W274" s="1"/>
      <c r="X274" s="1"/>
    </row>
    <row r="275" spans="1:24" x14ac:dyDescent="0.25">
      <c r="A275" s="4"/>
      <c r="B275" s="19"/>
      <c r="C275" s="141"/>
      <c r="D275" s="50"/>
      <c r="E275" s="50"/>
      <c r="F275" s="50"/>
      <c r="G275" s="50"/>
      <c r="H275" s="50"/>
      <c r="I275" s="142"/>
      <c r="J275" s="142"/>
      <c r="K275" s="142"/>
      <c r="L275" s="142"/>
      <c r="M275" s="142"/>
      <c r="N275" s="142"/>
      <c r="O275" s="142"/>
      <c r="P275" s="142"/>
      <c r="Q275" s="143"/>
      <c r="R275" s="74"/>
      <c r="S275" s="1"/>
      <c r="T275" s="1"/>
      <c r="U275" s="1"/>
      <c r="V275" s="1"/>
      <c r="W275" s="1"/>
      <c r="X275" s="1"/>
    </row>
    <row r="276" spans="1:24" x14ac:dyDescent="0.25">
      <c r="A276" s="4"/>
      <c r="B276" s="19"/>
      <c r="C276" s="141"/>
      <c r="D276" s="50"/>
      <c r="E276" s="50"/>
      <c r="F276" s="50"/>
      <c r="G276" s="50"/>
      <c r="H276" s="50"/>
      <c r="I276" s="142"/>
      <c r="J276" s="142"/>
      <c r="K276" s="142"/>
      <c r="L276" s="142"/>
      <c r="M276" s="142"/>
      <c r="N276" s="142"/>
      <c r="O276" s="142"/>
      <c r="P276" s="142"/>
      <c r="Q276" s="143"/>
      <c r="R276" s="74"/>
      <c r="S276" s="1"/>
      <c r="T276" s="1"/>
      <c r="U276" s="1"/>
      <c r="V276" s="1"/>
      <c r="W276" s="1"/>
      <c r="X276" s="1"/>
    </row>
    <row r="277" spans="1:24" x14ac:dyDescent="0.25">
      <c r="A277" s="4"/>
      <c r="B277" s="19"/>
      <c r="C277" s="141"/>
      <c r="D277" s="50"/>
      <c r="E277" s="50"/>
      <c r="F277" s="50"/>
      <c r="G277" s="50"/>
      <c r="H277" s="50"/>
      <c r="I277" s="142"/>
      <c r="J277" s="142"/>
      <c r="K277" s="142"/>
      <c r="L277" s="142"/>
      <c r="M277" s="142"/>
      <c r="N277" s="142"/>
      <c r="O277" s="142"/>
      <c r="P277" s="142"/>
      <c r="Q277" s="143"/>
      <c r="R277" s="74"/>
      <c r="S277" s="1"/>
      <c r="T277" s="1"/>
      <c r="U277" s="1"/>
      <c r="V277" s="1"/>
      <c r="W277" s="1"/>
      <c r="X277" s="1"/>
    </row>
    <row r="278" spans="1:24" x14ac:dyDescent="0.25">
      <c r="A278" s="4"/>
      <c r="B278" s="19"/>
      <c r="C278" s="141"/>
      <c r="D278" s="50"/>
      <c r="E278" s="50"/>
      <c r="F278" s="50"/>
      <c r="G278" s="50"/>
      <c r="H278" s="50"/>
      <c r="I278" s="142"/>
      <c r="J278" s="142"/>
      <c r="K278" s="142"/>
      <c r="L278" s="142"/>
      <c r="M278" s="142"/>
      <c r="N278" s="142"/>
      <c r="O278" s="142"/>
      <c r="P278" s="142"/>
      <c r="Q278" s="143"/>
      <c r="R278" s="74"/>
      <c r="S278" s="1"/>
      <c r="T278" s="1"/>
      <c r="U278" s="1"/>
      <c r="V278" s="1"/>
      <c r="W278" s="1"/>
      <c r="X278" s="1"/>
    </row>
    <row r="279" spans="1:24" x14ac:dyDescent="0.25">
      <c r="A279" s="4"/>
      <c r="B279" s="19"/>
      <c r="C279" s="141"/>
      <c r="D279" s="50"/>
      <c r="E279" s="50"/>
      <c r="F279" s="50"/>
      <c r="G279" s="50"/>
      <c r="H279" s="50"/>
      <c r="I279" s="142"/>
      <c r="J279" s="142"/>
      <c r="K279" s="142"/>
      <c r="L279" s="142"/>
      <c r="M279" s="142"/>
      <c r="N279" s="142"/>
      <c r="O279" s="142"/>
      <c r="P279" s="142"/>
      <c r="Q279" s="143"/>
      <c r="R279" s="74"/>
      <c r="S279" s="1"/>
      <c r="T279" s="1"/>
      <c r="U279" s="1"/>
      <c r="V279" s="1"/>
      <c r="W279" s="1"/>
      <c r="X279" s="1"/>
    </row>
    <row r="280" spans="1:24" x14ac:dyDescent="0.25">
      <c r="A280" s="4"/>
      <c r="B280" s="19"/>
      <c r="C280" s="141"/>
      <c r="D280" s="50"/>
      <c r="E280" s="50"/>
      <c r="F280" s="50"/>
      <c r="G280" s="50"/>
      <c r="H280" s="50"/>
      <c r="I280" s="142"/>
      <c r="J280" s="142"/>
      <c r="K280" s="142"/>
      <c r="L280" s="142"/>
      <c r="M280" s="142"/>
      <c r="N280" s="142"/>
      <c r="O280" s="142"/>
      <c r="P280" s="142"/>
      <c r="Q280" s="143"/>
      <c r="R280" s="74"/>
      <c r="S280" s="1"/>
      <c r="T280" s="1"/>
      <c r="U280" s="1"/>
      <c r="V280" s="1"/>
      <c r="W280" s="1"/>
      <c r="X280" s="1"/>
    </row>
    <row r="281" spans="1:24" x14ac:dyDescent="0.25">
      <c r="A281" s="4"/>
      <c r="B281" s="19"/>
      <c r="C281" s="141"/>
      <c r="D281" s="50"/>
      <c r="E281" s="50"/>
      <c r="F281" s="50"/>
      <c r="G281" s="50"/>
      <c r="H281" s="50"/>
      <c r="I281" s="142"/>
      <c r="J281" s="142"/>
      <c r="K281" s="142"/>
      <c r="L281" s="142"/>
      <c r="M281" s="142"/>
      <c r="N281" s="142"/>
      <c r="O281" s="142"/>
      <c r="P281" s="142"/>
      <c r="Q281" s="143"/>
      <c r="R281" s="74"/>
      <c r="S281" s="1"/>
      <c r="T281" s="1"/>
      <c r="U281" s="1"/>
      <c r="V281" s="1"/>
      <c r="W281" s="1"/>
      <c r="X281" s="1"/>
    </row>
    <row r="282" spans="1:24" x14ac:dyDescent="0.25">
      <c r="A282" s="4"/>
      <c r="B282" s="19"/>
      <c r="C282" s="141"/>
      <c r="D282" s="50"/>
      <c r="E282" s="50"/>
      <c r="F282" s="50"/>
      <c r="G282" s="50"/>
      <c r="H282" s="50"/>
      <c r="I282" s="142"/>
      <c r="J282" s="142"/>
      <c r="K282" s="142"/>
      <c r="L282" s="142"/>
      <c r="M282" s="142"/>
      <c r="N282" s="142"/>
      <c r="O282" s="142"/>
      <c r="P282" s="142"/>
      <c r="Q282" s="143"/>
      <c r="R282" s="74"/>
      <c r="S282" s="1"/>
      <c r="T282" s="1"/>
      <c r="U282" s="1"/>
      <c r="V282" s="1"/>
      <c r="W282" s="1"/>
      <c r="X282" s="1"/>
    </row>
    <row r="283" spans="1:24" x14ac:dyDescent="0.25">
      <c r="A283" s="4"/>
      <c r="B283" s="19"/>
      <c r="C283" s="141"/>
      <c r="D283" s="50"/>
      <c r="E283" s="50"/>
      <c r="F283" s="50"/>
      <c r="G283" s="50"/>
      <c r="H283" s="50"/>
      <c r="I283" s="142"/>
      <c r="J283" s="142"/>
      <c r="K283" s="142"/>
      <c r="L283" s="142"/>
      <c r="M283" s="142"/>
      <c r="N283" s="142"/>
      <c r="O283" s="142"/>
      <c r="P283" s="142"/>
      <c r="Q283" s="143"/>
      <c r="R283" s="74"/>
      <c r="S283" s="1"/>
      <c r="T283" s="1"/>
      <c r="U283" s="1"/>
      <c r="V283" s="1"/>
      <c r="W283" s="1"/>
      <c r="X283" s="1"/>
    </row>
    <row r="284" spans="1:24" x14ac:dyDescent="0.25">
      <c r="A284" s="4"/>
      <c r="B284" s="19"/>
      <c r="C284" s="141"/>
      <c r="D284" s="50"/>
      <c r="E284" s="50"/>
      <c r="F284" s="50"/>
      <c r="G284" s="50"/>
      <c r="H284" s="50"/>
      <c r="I284" s="142"/>
      <c r="J284" s="142"/>
      <c r="K284" s="142"/>
      <c r="L284" s="142"/>
      <c r="M284" s="142"/>
      <c r="N284" s="142"/>
      <c r="O284" s="142"/>
      <c r="P284" s="142"/>
      <c r="Q284" s="143"/>
      <c r="R284" s="74"/>
      <c r="S284" s="1"/>
      <c r="T284" s="1"/>
      <c r="U284" s="1"/>
      <c r="V284" s="1"/>
      <c r="W284" s="1"/>
      <c r="X284" s="1"/>
    </row>
    <row r="285" spans="1:24" x14ac:dyDescent="0.25">
      <c r="A285" s="4"/>
      <c r="B285" s="19"/>
      <c r="C285" s="141"/>
      <c r="D285" s="50"/>
      <c r="E285" s="50"/>
      <c r="F285" s="50"/>
      <c r="G285" s="50"/>
      <c r="H285" s="50"/>
      <c r="I285" s="142"/>
      <c r="J285" s="142"/>
      <c r="K285" s="142"/>
      <c r="L285" s="142"/>
      <c r="M285" s="142"/>
      <c r="N285" s="142"/>
      <c r="O285" s="142"/>
      <c r="P285" s="142"/>
      <c r="Q285" s="143"/>
      <c r="R285" s="74"/>
      <c r="S285" s="1"/>
      <c r="T285" s="1"/>
      <c r="U285" s="1"/>
      <c r="V285" s="1"/>
      <c r="W285" s="1"/>
      <c r="X285" s="1"/>
    </row>
    <row r="286" spans="1:24" x14ac:dyDescent="0.25">
      <c r="A286" s="4"/>
      <c r="B286" s="19"/>
      <c r="C286" s="141"/>
      <c r="D286" s="50"/>
      <c r="E286" s="50"/>
      <c r="F286" s="50"/>
      <c r="G286" s="50"/>
      <c r="H286" s="50"/>
      <c r="I286" s="142"/>
      <c r="J286" s="142"/>
      <c r="K286" s="142"/>
      <c r="L286" s="142"/>
      <c r="M286" s="142"/>
      <c r="N286" s="142"/>
      <c r="O286" s="142"/>
      <c r="P286" s="142"/>
      <c r="Q286" s="143"/>
      <c r="R286" s="74"/>
      <c r="S286" s="1"/>
      <c r="T286" s="1"/>
      <c r="U286" s="1"/>
      <c r="V286" s="1"/>
      <c r="W286" s="1"/>
      <c r="X286" s="1"/>
    </row>
    <row r="287" spans="1:24" x14ac:dyDescent="0.25">
      <c r="A287" s="4"/>
      <c r="B287" s="19"/>
      <c r="C287" s="141"/>
      <c r="D287" s="50"/>
      <c r="E287" s="50"/>
      <c r="F287" s="50"/>
      <c r="G287" s="50"/>
      <c r="H287" s="50"/>
      <c r="I287" s="142"/>
      <c r="J287" s="142"/>
      <c r="K287" s="142"/>
      <c r="L287" s="142"/>
      <c r="M287" s="142"/>
      <c r="N287" s="142"/>
      <c r="O287" s="142"/>
      <c r="P287" s="142"/>
      <c r="Q287" s="143"/>
      <c r="R287" s="74"/>
      <c r="S287" s="1"/>
      <c r="T287" s="1"/>
      <c r="U287" s="1"/>
      <c r="V287" s="1"/>
      <c r="W287" s="1"/>
      <c r="X287" s="1"/>
    </row>
    <row r="288" spans="1:24" x14ac:dyDescent="0.25">
      <c r="A288" s="4"/>
      <c r="B288" s="19"/>
      <c r="C288" s="141"/>
      <c r="D288" s="50"/>
      <c r="E288" s="50"/>
      <c r="F288" s="50"/>
      <c r="G288" s="50"/>
      <c r="H288" s="50"/>
      <c r="I288" s="142"/>
      <c r="J288" s="142"/>
      <c r="K288" s="142"/>
      <c r="L288" s="142"/>
      <c r="M288" s="142"/>
      <c r="N288" s="142"/>
      <c r="O288" s="142"/>
      <c r="P288" s="142"/>
      <c r="Q288" s="143"/>
      <c r="R288" s="74"/>
      <c r="S288" s="1"/>
      <c r="T288" s="1"/>
      <c r="U288" s="1"/>
      <c r="V288" s="1"/>
      <c r="W288" s="1"/>
      <c r="X288" s="1"/>
    </row>
    <row r="289" spans="1:24" x14ac:dyDescent="0.25">
      <c r="A289" s="4"/>
      <c r="B289" s="19"/>
      <c r="C289" s="141"/>
      <c r="D289" s="50"/>
      <c r="E289" s="50"/>
      <c r="F289" s="50"/>
      <c r="G289" s="50"/>
      <c r="H289" s="50"/>
      <c r="I289" s="142"/>
      <c r="J289" s="142"/>
      <c r="K289" s="142"/>
      <c r="L289" s="142"/>
      <c r="M289" s="142"/>
      <c r="N289" s="142"/>
      <c r="O289" s="142"/>
      <c r="P289" s="142"/>
      <c r="Q289" s="143"/>
      <c r="R289" s="74"/>
      <c r="S289" s="1"/>
      <c r="T289" s="1"/>
      <c r="U289" s="1"/>
      <c r="V289" s="1"/>
      <c r="W289" s="1"/>
      <c r="X289" s="1"/>
    </row>
    <row r="290" spans="1:24" x14ac:dyDescent="0.25">
      <c r="A290" s="4"/>
      <c r="B290" s="19"/>
      <c r="C290" s="141"/>
      <c r="D290" s="50"/>
      <c r="E290" s="50"/>
      <c r="F290" s="50"/>
      <c r="G290" s="50"/>
      <c r="H290" s="50"/>
      <c r="I290" s="142"/>
      <c r="J290" s="142"/>
      <c r="K290" s="142"/>
      <c r="L290" s="142"/>
      <c r="M290" s="142"/>
      <c r="N290" s="142"/>
      <c r="O290" s="142"/>
      <c r="P290" s="142"/>
      <c r="Q290" s="143"/>
      <c r="R290" s="74"/>
      <c r="S290" s="1"/>
      <c r="T290" s="1"/>
      <c r="U290" s="1"/>
      <c r="V290" s="1"/>
      <c r="W290" s="1"/>
      <c r="X290" s="1"/>
    </row>
    <row r="291" spans="1:24" x14ac:dyDescent="0.25">
      <c r="A291" s="4"/>
      <c r="B291" s="19"/>
      <c r="C291" s="141"/>
      <c r="D291" s="50"/>
      <c r="E291" s="50"/>
      <c r="F291" s="50"/>
      <c r="G291" s="50"/>
      <c r="H291" s="50"/>
      <c r="I291" s="142"/>
      <c r="J291" s="142"/>
      <c r="K291" s="142"/>
      <c r="L291" s="142"/>
      <c r="M291" s="142"/>
      <c r="N291" s="142"/>
      <c r="O291" s="142"/>
      <c r="P291" s="142"/>
      <c r="Q291" s="143"/>
      <c r="R291" s="74"/>
      <c r="S291" s="1"/>
      <c r="T291" s="1"/>
      <c r="U291" s="1"/>
      <c r="V291" s="1"/>
      <c r="W291" s="1"/>
      <c r="X291" s="1"/>
    </row>
    <row r="292" spans="1:24" x14ac:dyDescent="0.25">
      <c r="A292" s="4"/>
      <c r="B292" s="19"/>
      <c r="C292" s="141"/>
      <c r="D292" s="50"/>
      <c r="E292" s="50"/>
      <c r="F292" s="50"/>
      <c r="G292" s="50"/>
      <c r="H292" s="50"/>
      <c r="I292" s="142"/>
      <c r="J292" s="142"/>
      <c r="K292" s="142"/>
      <c r="L292" s="142"/>
      <c r="M292" s="142"/>
      <c r="N292" s="142"/>
      <c r="O292" s="142"/>
      <c r="P292" s="142"/>
      <c r="Q292" s="143"/>
      <c r="R292" s="74"/>
      <c r="S292" s="1"/>
      <c r="T292" s="1"/>
      <c r="U292" s="1"/>
      <c r="V292" s="1"/>
      <c r="W292" s="1"/>
      <c r="X292" s="1"/>
    </row>
    <row r="293" spans="1:24" x14ac:dyDescent="0.25">
      <c r="A293" s="4"/>
      <c r="B293" s="19"/>
      <c r="C293" s="141"/>
      <c r="D293" s="50"/>
      <c r="E293" s="50"/>
      <c r="F293" s="50"/>
      <c r="G293" s="50"/>
      <c r="H293" s="50"/>
      <c r="I293" s="142"/>
      <c r="J293" s="142"/>
      <c r="K293" s="142"/>
      <c r="L293" s="142"/>
      <c r="M293" s="142"/>
      <c r="N293" s="142"/>
      <c r="O293" s="142"/>
      <c r="P293" s="142"/>
      <c r="Q293" s="143"/>
      <c r="R293" s="74"/>
      <c r="S293" s="1"/>
      <c r="T293" s="1"/>
      <c r="U293" s="1"/>
      <c r="V293" s="1"/>
      <c r="W293" s="1"/>
      <c r="X293" s="1"/>
    </row>
    <row r="294" spans="1:24" x14ac:dyDescent="0.25">
      <c r="A294" s="4"/>
      <c r="B294" s="19"/>
      <c r="C294" s="141"/>
      <c r="D294" s="50"/>
      <c r="E294" s="50"/>
      <c r="F294" s="50"/>
      <c r="G294" s="50"/>
      <c r="H294" s="50"/>
      <c r="I294" s="142"/>
      <c r="J294" s="142"/>
      <c r="K294" s="142"/>
      <c r="L294" s="142"/>
      <c r="M294" s="142"/>
      <c r="N294" s="142"/>
      <c r="O294" s="142"/>
      <c r="P294" s="142"/>
      <c r="Q294" s="143"/>
      <c r="R294" s="74"/>
      <c r="S294" s="1"/>
      <c r="T294" s="1"/>
      <c r="U294" s="1"/>
      <c r="V294" s="1"/>
      <c r="W294" s="1"/>
      <c r="X294" s="1"/>
    </row>
    <row r="295" spans="1:24" x14ac:dyDescent="0.25">
      <c r="A295" s="4"/>
      <c r="B295" s="19"/>
      <c r="C295" s="141"/>
      <c r="D295" s="50"/>
      <c r="E295" s="50"/>
      <c r="F295" s="50"/>
      <c r="G295" s="50"/>
      <c r="H295" s="50"/>
      <c r="I295" s="142"/>
      <c r="J295" s="142"/>
      <c r="K295" s="142"/>
      <c r="L295" s="142"/>
      <c r="M295" s="142"/>
      <c r="N295" s="142"/>
      <c r="O295" s="142"/>
      <c r="P295" s="142"/>
      <c r="Q295" s="143"/>
      <c r="R295" s="74"/>
      <c r="S295" s="1"/>
      <c r="T295" s="1"/>
      <c r="U295" s="1"/>
      <c r="V295" s="1"/>
      <c r="W295" s="1"/>
      <c r="X295" s="1"/>
    </row>
    <row r="296" spans="1:24" x14ac:dyDescent="0.25">
      <c r="A296" s="4"/>
      <c r="B296" s="19"/>
      <c r="C296" s="141"/>
      <c r="D296" s="50"/>
      <c r="E296" s="50"/>
      <c r="F296" s="50"/>
      <c r="G296" s="50"/>
      <c r="H296" s="50"/>
      <c r="I296" s="142"/>
      <c r="J296" s="142"/>
      <c r="K296" s="142"/>
      <c r="L296" s="142"/>
      <c r="M296" s="142"/>
      <c r="N296" s="142"/>
      <c r="O296" s="142"/>
      <c r="P296" s="142"/>
      <c r="Q296" s="143"/>
      <c r="R296" s="74"/>
      <c r="S296" s="1"/>
      <c r="T296" s="1"/>
      <c r="U296" s="1"/>
      <c r="V296" s="1"/>
      <c r="W296" s="1"/>
      <c r="X296" s="1"/>
    </row>
    <row r="297" spans="1:24" x14ac:dyDescent="0.25">
      <c r="A297" s="4"/>
      <c r="B297" s="19"/>
      <c r="C297" s="141"/>
      <c r="D297" s="50"/>
      <c r="E297" s="50"/>
      <c r="F297" s="50"/>
      <c r="G297" s="50"/>
      <c r="H297" s="50"/>
      <c r="I297" s="142"/>
      <c r="J297" s="142"/>
      <c r="K297" s="142"/>
      <c r="L297" s="142"/>
      <c r="M297" s="142"/>
      <c r="N297" s="142"/>
      <c r="O297" s="142"/>
      <c r="P297" s="142"/>
      <c r="Q297" s="143"/>
      <c r="R297" s="74"/>
      <c r="S297" s="1"/>
      <c r="T297" s="1"/>
      <c r="U297" s="1"/>
      <c r="V297" s="1"/>
      <c r="W297" s="1"/>
      <c r="X297" s="1"/>
    </row>
    <row r="298" spans="1:24" x14ac:dyDescent="0.25">
      <c r="A298" s="4"/>
      <c r="B298" s="19"/>
      <c r="C298" s="141"/>
      <c r="D298" s="50"/>
      <c r="E298" s="50"/>
      <c r="F298" s="50"/>
      <c r="G298" s="50"/>
      <c r="H298" s="50"/>
      <c r="I298" s="142"/>
      <c r="J298" s="142"/>
      <c r="K298" s="142"/>
      <c r="L298" s="142"/>
      <c r="M298" s="142"/>
      <c r="N298" s="142"/>
      <c r="O298" s="142"/>
      <c r="P298" s="142"/>
      <c r="Q298" s="143"/>
      <c r="R298" s="74"/>
      <c r="S298" s="1"/>
      <c r="T298" s="1"/>
      <c r="U298" s="1"/>
      <c r="V298" s="1"/>
      <c r="W298" s="1"/>
      <c r="X298" s="1"/>
    </row>
    <row r="299" spans="1:24" x14ac:dyDescent="0.25">
      <c r="A299" s="4"/>
      <c r="B299" s="19"/>
      <c r="C299" s="141"/>
      <c r="D299" s="50"/>
      <c r="E299" s="50"/>
      <c r="F299" s="50"/>
      <c r="G299" s="50"/>
      <c r="H299" s="50"/>
      <c r="I299" s="142"/>
      <c r="J299" s="142"/>
      <c r="K299" s="142"/>
      <c r="L299" s="142"/>
      <c r="M299" s="142"/>
      <c r="N299" s="142"/>
      <c r="O299" s="142"/>
      <c r="P299" s="142"/>
      <c r="Q299" s="143"/>
      <c r="R299" s="74"/>
      <c r="S299" s="1"/>
      <c r="T299" s="1"/>
      <c r="U299" s="1"/>
      <c r="V299" s="1"/>
      <c r="W299" s="1"/>
      <c r="X299" s="1"/>
    </row>
    <row r="300" spans="1:24" x14ac:dyDescent="0.25">
      <c r="A300" s="4"/>
      <c r="B300" s="19"/>
      <c r="C300" s="141"/>
      <c r="D300" s="50"/>
      <c r="E300" s="50"/>
      <c r="F300" s="50"/>
      <c r="G300" s="50"/>
      <c r="H300" s="50"/>
      <c r="I300" s="142"/>
      <c r="J300" s="142"/>
      <c r="K300" s="142"/>
      <c r="L300" s="142"/>
      <c r="M300" s="142"/>
      <c r="N300" s="142"/>
      <c r="O300" s="142"/>
      <c r="P300" s="142"/>
      <c r="Q300" s="143"/>
      <c r="R300" s="74"/>
      <c r="S300" s="1"/>
      <c r="T300" s="1"/>
      <c r="U300" s="1"/>
      <c r="V300" s="1"/>
      <c r="W300" s="1"/>
      <c r="X300" s="1"/>
    </row>
    <row r="301" spans="1:24" x14ac:dyDescent="0.25">
      <c r="A301" s="4"/>
      <c r="B301" s="19"/>
      <c r="C301" s="141"/>
      <c r="D301" s="50"/>
      <c r="E301" s="50"/>
      <c r="F301" s="50"/>
      <c r="G301" s="50"/>
      <c r="H301" s="50"/>
      <c r="I301" s="142"/>
      <c r="J301" s="142"/>
      <c r="K301" s="142"/>
      <c r="L301" s="142"/>
      <c r="M301" s="142"/>
      <c r="N301" s="142"/>
      <c r="O301" s="142"/>
      <c r="P301" s="142"/>
      <c r="Q301" s="143"/>
      <c r="R301" s="74"/>
      <c r="S301" s="1"/>
      <c r="T301" s="1"/>
      <c r="U301" s="1"/>
      <c r="V301" s="1"/>
      <c r="W301" s="1"/>
      <c r="X301" s="1"/>
    </row>
    <row r="302" spans="1:24" x14ac:dyDescent="0.25">
      <c r="A302" s="4"/>
      <c r="B302" s="19"/>
      <c r="C302" s="141"/>
      <c r="D302" s="50"/>
      <c r="E302" s="50"/>
      <c r="F302" s="50"/>
      <c r="G302" s="50"/>
      <c r="H302" s="50"/>
      <c r="I302" s="142"/>
      <c r="J302" s="142"/>
      <c r="K302" s="142"/>
      <c r="L302" s="142"/>
      <c r="M302" s="142"/>
      <c r="N302" s="142"/>
      <c r="O302" s="142"/>
      <c r="P302" s="142"/>
      <c r="Q302" s="143"/>
      <c r="R302" s="74"/>
      <c r="S302" s="1"/>
      <c r="T302" s="1"/>
      <c r="U302" s="1"/>
      <c r="V302" s="1"/>
      <c r="W302" s="1"/>
      <c r="X302" s="1"/>
    </row>
    <row r="303" spans="1:24" x14ac:dyDescent="0.25">
      <c r="A303" s="4"/>
      <c r="B303" s="19"/>
      <c r="C303" s="141"/>
      <c r="D303" s="50"/>
      <c r="E303" s="50"/>
      <c r="F303" s="50"/>
      <c r="G303" s="50"/>
      <c r="H303" s="50"/>
      <c r="I303" s="142"/>
      <c r="J303" s="142"/>
      <c r="K303" s="142"/>
      <c r="L303" s="142"/>
      <c r="M303" s="142"/>
      <c r="N303" s="142"/>
      <c r="O303" s="142"/>
      <c r="P303" s="142"/>
      <c r="Q303" s="143"/>
      <c r="R303" s="74"/>
      <c r="S303" s="1"/>
      <c r="T303" s="1"/>
      <c r="U303" s="1"/>
      <c r="V303" s="1"/>
      <c r="W303" s="1"/>
      <c r="X303" s="1"/>
    </row>
    <row r="304" spans="1:24" x14ac:dyDescent="0.25">
      <c r="A304" s="4"/>
      <c r="B304" s="19"/>
      <c r="C304" s="141"/>
      <c r="D304" s="50"/>
      <c r="E304" s="50"/>
      <c r="F304" s="50"/>
      <c r="G304" s="50"/>
      <c r="H304" s="50"/>
      <c r="I304" s="142"/>
      <c r="J304" s="142"/>
      <c r="K304" s="142"/>
      <c r="L304" s="142"/>
      <c r="M304" s="142"/>
      <c r="N304" s="142"/>
      <c r="O304" s="142"/>
      <c r="P304" s="142"/>
      <c r="Q304" s="143"/>
      <c r="R304" s="74"/>
      <c r="S304" s="1"/>
      <c r="T304" s="1"/>
      <c r="U304" s="1"/>
      <c r="V304" s="1"/>
      <c r="W304" s="1"/>
      <c r="X304" s="1"/>
    </row>
    <row r="305" spans="1:24" x14ac:dyDescent="0.25">
      <c r="A305" s="4"/>
      <c r="B305" s="19"/>
      <c r="C305" s="141"/>
      <c r="D305" s="50"/>
      <c r="E305" s="50"/>
      <c r="F305" s="50"/>
      <c r="G305" s="50"/>
      <c r="H305" s="50"/>
      <c r="I305" s="142"/>
      <c r="J305" s="142"/>
      <c r="K305" s="142"/>
      <c r="L305" s="142"/>
      <c r="M305" s="142"/>
      <c r="N305" s="142"/>
      <c r="O305" s="142"/>
      <c r="P305" s="142"/>
      <c r="Q305" s="143"/>
      <c r="R305" s="74"/>
      <c r="S305" s="1"/>
      <c r="T305" s="1"/>
      <c r="U305" s="1"/>
      <c r="V305" s="1"/>
      <c r="W305" s="1"/>
      <c r="X305" s="1"/>
    </row>
    <row r="306" spans="1:24" x14ac:dyDescent="0.25">
      <c r="A306" s="4"/>
      <c r="B306" s="19"/>
      <c r="C306" s="141"/>
      <c r="D306" s="50"/>
      <c r="E306" s="50"/>
      <c r="F306" s="50"/>
      <c r="G306" s="50"/>
      <c r="H306" s="50"/>
      <c r="I306" s="142"/>
      <c r="J306" s="142"/>
      <c r="K306" s="142"/>
      <c r="L306" s="142"/>
      <c r="M306" s="142"/>
      <c r="N306" s="142"/>
      <c r="O306" s="142"/>
      <c r="P306" s="142"/>
      <c r="Q306" s="143"/>
      <c r="R306" s="74"/>
      <c r="S306" s="1"/>
      <c r="T306" s="1"/>
      <c r="U306" s="1"/>
      <c r="V306" s="1"/>
      <c r="W306" s="1"/>
      <c r="X306" s="1"/>
    </row>
    <row r="307" spans="1:24" x14ac:dyDescent="0.25">
      <c r="A307" s="4"/>
      <c r="B307" s="19"/>
      <c r="C307" s="141"/>
      <c r="D307" s="50"/>
      <c r="E307" s="50"/>
      <c r="F307" s="50"/>
      <c r="G307" s="50"/>
      <c r="H307" s="50"/>
      <c r="I307" s="142"/>
      <c r="J307" s="142"/>
      <c r="K307" s="142"/>
      <c r="L307" s="142"/>
      <c r="M307" s="142"/>
      <c r="N307" s="142"/>
      <c r="O307" s="142"/>
      <c r="P307" s="142"/>
      <c r="Q307" s="143"/>
      <c r="R307" s="74"/>
      <c r="S307" s="1"/>
      <c r="T307" s="1"/>
      <c r="U307" s="1"/>
      <c r="V307" s="1"/>
      <c r="W307" s="1"/>
      <c r="X307" s="1"/>
    </row>
    <row r="308" spans="1:24" x14ac:dyDescent="0.25">
      <c r="A308" s="4"/>
      <c r="B308" s="19"/>
      <c r="C308" s="141"/>
      <c r="D308" s="50"/>
      <c r="E308" s="50"/>
      <c r="F308" s="50"/>
      <c r="G308" s="50"/>
      <c r="H308" s="50"/>
      <c r="I308" s="142"/>
      <c r="J308" s="142"/>
      <c r="K308" s="142"/>
      <c r="L308" s="142"/>
      <c r="M308" s="142"/>
      <c r="N308" s="142"/>
      <c r="O308" s="142"/>
      <c r="P308" s="142"/>
      <c r="Q308" s="143"/>
      <c r="R308" s="74"/>
      <c r="S308" s="1"/>
      <c r="T308" s="1"/>
      <c r="U308" s="1"/>
      <c r="V308" s="1"/>
      <c r="W308" s="1"/>
      <c r="X308" s="1"/>
    </row>
    <row r="309" spans="1:24" x14ac:dyDescent="0.25">
      <c r="A309" s="4"/>
      <c r="B309" s="19"/>
      <c r="C309" s="141"/>
      <c r="D309" s="50"/>
      <c r="E309" s="50"/>
      <c r="F309" s="50"/>
      <c r="G309" s="50"/>
      <c r="H309" s="50"/>
      <c r="I309" s="142"/>
      <c r="J309" s="142"/>
      <c r="K309" s="142"/>
      <c r="L309" s="142"/>
      <c r="M309" s="142"/>
      <c r="N309" s="142"/>
      <c r="O309" s="142"/>
      <c r="P309" s="142"/>
      <c r="Q309" s="143"/>
      <c r="R309" s="74"/>
      <c r="S309" s="1"/>
      <c r="T309" s="1"/>
      <c r="U309" s="1"/>
      <c r="V309" s="1"/>
      <c r="W309" s="1"/>
      <c r="X309" s="1"/>
    </row>
    <row r="310" spans="1:24" x14ac:dyDescent="0.25">
      <c r="A310" s="4"/>
      <c r="B310" s="19"/>
      <c r="C310" s="141"/>
      <c r="D310" s="50"/>
      <c r="E310" s="50"/>
      <c r="F310" s="50"/>
      <c r="G310" s="50"/>
      <c r="H310" s="50"/>
      <c r="I310" s="142"/>
      <c r="J310" s="142"/>
      <c r="K310" s="142"/>
      <c r="L310" s="142"/>
      <c r="M310" s="142"/>
      <c r="N310" s="142"/>
      <c r="O310" s="142"/>
      <c r="P310" s="142"/>
      <c r="Q310" s="143"/>
      <c r="R310" s="74"/>
      <c r="S310" s="1"/>
      <c r="T310" s="1"/>
      <c r="U310" s="1"/>
      <c r="V310" s="1"/>
      <c r="W310" s="1"/>
      <c r="X310" s="1"/>
    </row>
    <row r="311" spans="1:24" x14ac:dyDescent="0.25">
      <c r="A311" s="4"/>
      <c r="B311" s="19"/>
      <c r="C311" s="141"/>
      <c r="D311" s="50"/>
      <c r="E311" s="50"/>
      <c r="F311" s="50"/>
      <c r="G311" s="50"/>
      <c r="H311" s="50"/>
      <c r="I311" s="142"/>
      <c r="J311" s="142"/>
      <c r="K311" s="142"/>
      <c r="L311" s="142"/>
      <c r="M311" s="142"/>
      <c r="N311" s="142"/>
      <c r="O311" s="142"/>
      <c r="P311" s="142"/>
      <c r="Q311" s="143"/>
      <c r="R311" s="74"/>
      <c r="S311" s="1"/>
      <c r="T311" s="1"/>
      <c r="U311" s="1"/>
      <c r="V311" s="1"/>
      <c r="W311" s="1"/>
      <c r="X311" s="1"/>
    </row>
    <row r="312" spans="1:24" x14ac:dyDescent="0.25">
      <c r="A312" s="4"/>
      <c r="B312" s="19"/>
      <c r="C312" s="141"/>
      <c r="D312" s="50"/>
      <c r="E312" s="50"/>
      <c r="F312" s="50"/>
      <c r="G312" s="50"/>
      <c r="H312" s="50"/>
      <c r="I312" s="142"/>
      <c r="J312" s="142"/>
      <c r="K312" s="142"/>
      <c r="L312" s="142"/>
      <c r="M312" s="142"/>
      <c r="N312" s="142"/>
      <c r="O312" s="142"/>
      <c r="P312" s="142"/>
      <c r="Q312" s="143"/>
      <c r="R312" s="74"/>
      <c r="S312" s="1"/>
      <c r="T312" s="1"/>
      <c r="U312" s="1"/>
      <c r="V312" s="1"/>
      <c r="W312" s="1"/>
      <c r="X312" s="1"/>
    </row>
    <row r="313" spans="1:24" x14ac:dyDescent="0.25">
      <c r="A313" s="4"/>
      <c r="B313" s="19"/>
      <c r="C313" s="141"/>
      <c r="D313" s="50"/>
      <c r="E313" s="50"/>
      <c r="F313" s="50"/>
      <c r="G313" s="50"/>
      <c r="H313" s="50"/>
      <c r="I313" s="142"/>
      <c r="J313" s="142"/>
      <c r="K313" s="142"/>
      <c r="L313" s="142"/>
      <c r="M313" s="142"/>
      <c r="N313" s="142"/>
      <c r="O313" s="142"/>
      <c r="P313" s="142"/>
      <c r="Q313" s="143"/>
      <c r="R313" s="74"/>
      <c r="S313" s="1"/>
      <c r="T313" s="1"/>
      <c r="U313" s="1"/>
      <c r="V313" s="1"/>
      <c r="W313" s="1"/>
      <c r="X313" s="1"/>
    </row>
    <row r="314" spans="1:24" x14ac:dyDescent="0.25">
      <c r="A314" s="4"/>
      <c r="B314" s="19"/>
      <c r="C314" s="141"/>
      <c r="D314" s="50"/>
      <c r="E314" s="50"/>
      <c r="F314" s="50"/>
      <c r="G314" s="50"/>
      <c r="H314" s="50"/>
      <c r="I314" s="142"/>
      <c r="J314" s="142"/>
      <c r="K314" s="142"/>
      <c r="L314" s="142"/>
      <c r="M314" s="142"/>
      <c r="N314" s="142"/>
      <c r="O314" s="142"/>
      <c r="P314" s="142"/>
      <c r="Q314" s="143"/>
      <c r="R314" s="74"/>
      <c r="S314" s="1"/>
      <c r="T314" s="1"/>
      <c r="U314" s="1"/>
      <c r="V314" s="1"/>
      <c r="W314" s="1"/>
      <c r="X314" s="1"/>
    </row>
    <row r="315" spans="1:24" x14ac:dyDescent="0.25">
      <c r="A315" s="4"/>
      <c r="B315" s="19"/>
      <c r="C315" s="141"/>
      <c r="D315" s="50"/>
      <c r="E315" s="50"/>
      <c r="F315" s="50"/>
      <c r="G315" s="50"/>
      <c r="H315" s="50"/>
      <c r="I315" s="142"/>
      <c r="J315" s="142"/>
      <c r="K315" s="142"/>
      <c r="L315" s="142"/>
      <c r="M315" s="142"/>
      <c r="N315" s="142"/>
      <c r="O315" s="142"/>
      <c r="P315" s="142"/>
      <c r="Q315" s="143"/>
      <c r="R315" s="74"/>
      <c r="S315" s="1"/>
      <c r="T315" s="1"/>
      <c r="U315" s="1"/>
      <c r="V315" s="1"/>
      <c r="W315" s="1"/>
      <c r="X315" s="1"/>
    </row>
    <row r="316" spans="1:24" x14ac:dyDescent="0.25">
      <c r="A316" s="4"/>
      <c r="B316" s="19"/>
      <c r="C316" s="141"/>
      <c r="D316" s="50"/>
      <c r="E316" s="50"/>
      <c r="F316" s="50"/>
      <c r="G316" s="50"/>
      <c r="H316" s="50"/>
      <c r="I316" s="142"/>
      <c r="J316" s="142"/>
      <c r="K316" s="142"/>
      <c r="L316" s="142"/>
      <c r="M316" s="142"/>
      <c r="N316" s="142"/>
      <c r="O316" s="142"/>
      <c r="P316" s="142"/>
      <c r="Q316" s="143"/>
      <c r="R316" s="74"/>
      <c r="S316" s="1"/>
      <c r="T316" s="1"/>
      <c r="U316" s="1"/>
      <c r="V316" s="1"/>
      <c r="W316" s="1"/>
      <c r="X316" s="1"/>
    </row>
    <row r="317" spans="1:24" x14ac:dyDescent="0.25">
      <c r="A317" s="4"/>
      <c r="B317" s="19"/>
      <c r="C317" s="141"/>
      <c r="D317" s="50"/>
      <c r="E317" s="50"/>
      <c r="F317" s="50"/>
      <c r="G317" s="50"/>
      <c r="H317" s="50"/>
      <c r="I317" s="142"/>
      <c r="J317" s="142"/>
      <c r="K317" s="142"/>
      <c r="L317" s="142"/>
      <c r="M317" s="142"/>
      <c r="N317" s="142"/>
      <c r="O317" s="142"/>
      <c r="P317" s="142"/>
      <c r="Q317" s="143"/>
      <c r="R317" s="74"/>
      <c r="S317" s="1"/>
      <c r="T317" s="1"/>
      <c r="U317" s="1"/>
      <c r="V317" s="1"/>
      <c r="W317" s="1"/>
      <c r="X317" s="1"/>
    </row>
    <row r="318" spans="1:24" x14ac:dyDescent="0.25">
      <c r="A318" s="4"/>
      <c r="B318" s="19"/>
      <c r="C318" s="141"/>
      <c r="D318" s="50"/>
      <c r="E318" s="50"/>
      <c r="F318" s="50"/>
      <c r="G318" s="50"/>
      <c r="H318" s="50"/>
      <c r="I318" s="142"/>
      <c r="J318" s="142"/>
      <c r="K318" s="142"/>
      <c r="L318" s="142"/>
      <c r="M318" s="142"/>
      <c r="N318" s="142"/>
      <c r="O318" s="142"/>
      <c r="P318" s="142"/>
      <c r="Q318" s="143"/>
      <c r="R318" s="74"/>
      <c r="S318" s="1"/>
      <c r="T318" s="1"/>
      <c r="U318" s="1"/>
      <c r="V318" s="1"/>
      <c r="W318" s="1"/>
      <c r="X318" s="1"/>
    </row>
    <row r="319" spans="1:24" x14ac:dyDescent="0.25">
      <c r="A319" s="4"/>
      <c r="B319" s="19"/>
      <c r="C319" s="141"/>
      <c r="D319" s="50"/>
      <c r="E319" s="50"/>
      <c r="F319" s="50"/>
      <c r="G319" s="50"/>
      <c r="H319" s="50"/>
      <c r="I319" s="142"/>
      <c r="J319" s="142"/>
      <c r="K319" s="142"/>
      <c r="L319" s="142"/>
      <c r="M319" s="142"/>
      <c r="N319" s="142"/>
      <c r="O319" s="142"/>
      <c r="P319" s="142"/>
      <c r="Q319" s="143"/>
      <c r="R319" s="74"/>
      <c r="S319" s="1"/>
      <c r="T319" s="1"/>
      <c r="U319" s="1"/>
      <c r="V319" s="1"/>
      <c r="W319" s="1"/>
      <c r="X319" s="1"/>
    </row>
    <row r="320" spans="1:24" x14ac:dyDescent="0.25">
      <c r="A320" s="4"/>
      <c r="B320" s="19"/>
      <c r="C320" s="141"/>
      <c r="D320" s="50"/>
      <c r="E320" s="50"/>
      <c r="F320" s="50"/>
      <c r="G320" s="50"/>
      <c r="H320" s="50"/>
      <c r="I320" s="142"/>
      <c r="J320" s="142"/>
      <c r="K320" s="142"/>
      <c r="L320" s="142"/>
      <c r="M320" s="142"/>
      <c r="N320" s="142"/>
      <c r="O320" s="142"/>
      <c r="P320" s="142"/>
      <c r="Q320" s="143"/>
      <c r="R320" s="74"/>
      <c r="S320" s="1"/>
      <c r="T320" s="1"/>
      <c r="U320" s="1"/>
      <c r="V320" s="1"/>
      <c r="W320" s="1"/>
      <c r="X320" s="1"/>
    </row>
    <row r="321" spans="1:24" x14ac:dyDescent="0.25">
      <c r="A321" s="4"/>
      <c r="B321" s="19"/>
      <c r="C321" s="141"/>
      <c r="D321" s="50"/>
      <c r="E321" s="50"/>
      <c r="F321" s="50"/>
      <c r="G321" s="50"/>
      <c r="H321" s="50"/>
      <c r="I321" s="142"/>
      <c r="J321" s="142"/>
      <c r="K321" s="142"/>
      <c r="L321" s="142"/>
      <c r="M321" s="142"/>
      <c r="N321" s="142"/>
      <c r="O321" s="142"/>
      <c r="P321" s="142"/>
      <c r="Q321" s="143"/>
      <c r="R321" s="74"/>
      <c r="S321" s="1"/>
      <c r="T321" s="1"/>
      <c r="U321" s="1"/>
      <c r="V321" s="1"/>
      <c r="W321" s="1"/>
      <c r="X321" s="1"/>
    </row>
    <row r="322" spans="1:24" x14ac:dyDescent="0.25">
      <c r="A322" s="4"/>
      <c r="B322" s="19"/>
      <c r="C322" s="141"/>
      <c r="D322" s="50"/>
      <c r="E322" s="50"/>
      <c r="F322" s="50"/>
      <c r="G322" s="50"/>
      <c r="H322" s="50"/>
      <c r="I322" s="142"/>
      <c r="J322" s="142"/>
      <c r="K322" s="142"/>
      <c r="L322" s="142"/>
      <c r="M322" s="142"/>
      <c r="N322" s="142"/>
      <c r="O322" s="142"/>
      <c r="P322" s="142"/>
      <c r="Q322" s="143"/>
      <c r="R322" s="74"/>
      <c r="S322" s="1"/>
      <c r="T322" s="1"/>
      <c r="U322" s="1"/>
      <c r="V322" s="1"/>
      <c r="W322" s="1"/>
      <c r="X322" s="1"/>
    </row>
    <row r="323" spans="1:24" x14ac:dyDescent="0.25">
      <c r="A323" s="4"/>
      <c r="B323" s="19"/>
      <c r="C323" s="141"/>
      <c r="D323" s="50"/>
      <c r="E323" s="50"/>
      <c r="F323" s="50"/>
      <c r="G323" s="50"/>
      <c r="H323" s="50"/>
      <c r="I323" s="142"/>
      <c r="J323" s="142"/>
      <c r="K323" s="142"/>
      <c r="L323" s="142"/>
      <c r="M323" s="142"/>
      <c r="N323" s="142"/>
      <c r="O323" s="142"/>
      <c r="P323" s="142"/>
      <c r="Q323" s="143"/>
      <c r="R323" s="74"/>
      <c r="S323" s="1"/>
      <c r="T323" s="1"/>
      <c r="U323" s="1"/>
      <c r="V323" s="1"/>
      <c r="W323" s="1"/>
      <c r="X323" s="1"/>
    </row>
    <row r="324" spans="1:24" x14ac:dyDescent="0.25">
      <c r="A324" s="4"/>
      <c r="B324" s="19"/>
      <c r="C324" s="141"/>
      <c r="D324" s="50"/>
      <c r="E324" s="50"/>
      <c r="F324" s="50"/>
      <c r="G324" s="50"/>
      <c r="H324" s="50"/>
      <c r="I324" s="142"/>
      <c r="J324" s="142"/>
      <c r="K324" s="142"/>
      <c r="L324" s="142"/>
      <c r="M324" s="142"/>
      <c r="N324" s="142"/>
      <c r="O324" s="142"/>
      <c r="P324" s="142"/>
      <c r="Q324" s="143"/>
      <c r="R324" s="74"/>
      <c r="S324" s="1"/>
      <c r="T324" s="1"/>
      <c r="U324" s="1"/>
      <c r="V324" s="1"/>
      <c r="W324" s="1"/>
      <c r="X324" s="1"/>
    </row>
    <row r="325" spans="1:24" x14ac:dyDescent="0.25">
      <c r="A325" s="4"/>
      <c r="B325" s="19"/>
      <c r="C325" s="141"/>
      <c r="D325" s="50"/>
      <c r="E325" s="50"/>
      <c r="F325" s="50"/>
      <c r="G325" s="50"/>
      <c r="H325" s="50"/>
      <c r="I325" s="142"/>
      <c r="J325" s="142"/>
      <c r="K325" s="142"/>
      <c r="L325" s="142"/>
      <c r="M325" s="142"/>
      <c r="N325" s="142"/>
      <c r="O325" s="142"/>
      <c r="P325" s="142"/>
      <c r="Q325" s="143"/>
      <c r="R325" s="74"/>
      <c r="S325" s="1"/>
      <c r="T325" s="1"/>
      <c r="U325" s="1"/>
      <c r="V325" s="1"/>
      <c r="W325" s="1"/>
      <c r="X325" s="1"/>
    </row>
    <row r="326" spans="1:24" x14ac:dyDescent="0.25">
      <c r="A326" s="4"/>
      <c r="B326" s="19"/>
      <c r="C326" s="141"/>
      <c r="D326" s="50"/>
      <c r="E326" s="50"/>
      <c r="F326" s="50"/>
      <c r="G326" s="50"/>
      <c r="H326" s="50"/>
      <c r="I326" s="142"/>
      <c r="J326" s="142"/>
      <c r="K326" s="142"/>
      <c r="L326" s="142"/>
      <c r="M326" s="142"/>
      <c r="N326" s="142"/>
      <c r="O326" s="142"/>
      <c r="P326" s="142"/>
      <c r="Q326" s="143"/>
      <c r="R326" s="74"/>
      <c r="S326" s="1"/>
      <c r="T326" s="1"/>
      <c r="U326" s="1"/>
      <c r="V326" s="1"/>
      <c r="W326" s="1"/>
      <c r="X326" s="1"/>
    </row>
    <row r="327" spans="1:24" x14ac:dyDescent="0.25">
      <c r="A327" s="4"/>
      <c r="B327" s="19"/>
      <c r="C327" s="141"/>
      <c r="D327" s="50"/>
      <c r="E327" s="50"/>
      <c r="F327" s="50"/>
      <c r="G327" s="50"/>
      <c r="H327" s="50"/>
      <c r="I327" s="142"/>
      <c r="J327" s="142"/>
      <c r="K327" s="142"/>
      <c r="L327" s="142"/>
      <c r="M327" s="142"/>
      <c r="N327" s="142"/>
      <c r="O327" s="142"/>
      <c r="P327" s="142"/>
      <c r="Q327" s="143"/>
      <c r="R327" s="74"/>
      <c r="S327" s="1"/>
      <c r="T327" s="1"/>
      <c r="U327" s="1"/>
      <c r="V327" s="1"/>
      <c r="W327" s="1"/>
      <c r="X327" s="1"/>
    </row>
    <row r="328" spans="1:24" x14ac:dyDescent="0.25">
      <c r="A328" s="4"/>
      <c r="B328" s="19"/>
      <c r="C328" s="141"/>
      <c r="D328" s="50"/>
      <c r="E328" s="50"/>
      <c r="F328" s="50"/>
      <c r="G328" s="50"/>
      <c r="H328" s="50"/>
      <c r="I328" s="142"/>
      <c r="J328" s="142"/>
      <c r="K328" s="142"/>
      <c r="L328" s="142"/>
      <c r="M328" s="142"/>
      <c r="N328" s="142"/>
      <c r="O328" s="142"/>
      <c r="P328" s="142"/>
      <c r="Q328" s="143"/>
      <c r="R328" s="74"/>
      <c r="S328" s="1"/>
      <c r="T328" s="1"/>
      <c r="U328" s="1"/>
      <c r="V328" s="1"/>
      <c r="W328" s="1"/>
      <c r="X328" s="1"/>
    </row>
    <row r="329" spans="1:24" x14ac:dyDescent="0.25">
      <c r="A329" s="4"/>
      <c r="B329" s="19"/>
      <c r="C329" s="141"/>
      <c r="D329" s="50"/>
      <c r="E329" s="50"/>
      <c r="F329" s="50"/>
      <c r="G329" s="50"/>
      <c r="H329" s="50"/>
      <c r="I329" s="142"/>
      <c r="J329" s="142"/>
      <c r="K329" s="142"/>
      <c r="L329" s="142"/>
      <c r="M329" s="142"/>
      <c r="N329" s="142"/>
      <c r="O329" s="142"/>
      <c r="P329" s="142"/>
      <c r="Q329" s="143"/>
      <c r="R329" s="74"/>
      <c r="S329" s="1"/>
      <c r="T329" s="1"/>
      <c r="U329" s="1"/>
      <c r="V329" s="1"/>
      <c r="W329" s="1"/>
      <c r="X329" s="1"/>
    </row>
    <row r="330" spans="1:24" x14ac:dyDescent="0.25">
      <c r="A330" s="4"/>
      <c r="B330" s="19"/>
      <c r="C330" s="141"/>
      <c r="D330" s="50"/>
      <c r="E330" s="50"/>
      <c r="F330" s="50"/>
      <c r="G330" s="50"/>
      <c r="H330" s="50"/>
      <c r="I330" s="142"/>
      <c r="J330" s="142"/>
      <c r="K330" s="142"/>
      <c r="L330" s="142"/>
      <c r="M330" s="142"/>
      <c r="N330" s="142"/>
      <c r="O330" s="142"/>
      <c r="P330" s="142"/>
      <c r="Q330" s="143"/>
      <c r="R330" s="74"/>
      <c r="S330" s="1"/>
      <c r="T330" s="1"/>
      <c r="U330" s="1"/>
      <c r="V330" s="1"/>
      <c r="W330" s="1"/>
      <c r="X330" s="1"/>
    </row>
    <row r="331" spans="1:24" x14ac:dyDescent="0.25">
      <c r="A331" s="4"/>
      <c r="B331" s="19"/>
      <c r="C331" s="141"/>
      <c r="D331" s="50"/>
      <c r="E331" s="50"/>
      <c r="F331" s="50"/>
      <c r="G331" s="50"/>
      <c r="H331" s="50"/>
      <c r="I331" s="142"/>
      <c r="J331" s="142"/>
      <c r="K331" s="142"/>
      <c r="L331" s="142"/>
      <c r="M331" s="142"/>
      <c r="N331" s="142"/>
      <c r="O331" s="142"/>
      <c r="P331" s="142"/>
      <c r="Q331" s="143"/>
      <c r="R331" s="74"/>
      <c r="S331" s="1"/>
      <c r="T331" s="1"/>
      <c r="U331" s="1"/>
      <c r="V331" s="1"/>
      <c r="W331" s="1"/>
      <c r="X331" s="1"/>
    </row>
    <row r="332" spans="1:24" x14ac:dyDescent="0.25">
      <c r="A332" s="4"/>
      <c r="B332" s="19"/>
      <c r="C332" s="141"/>
      <c r="D332" s="50"/>
      <c r="E332" s="50"/>
      <c r="F332" s="50"/>
      <c r="G332" s="50"/>
      <c r="H332" s="50"/>
      <c r="I332" s="142"/>
      <c r="J332" s="142"/>
      <c r="K332" s="142"/>
      <c r="L332" s="142"/>
      <c r="M332" s="142"/>
      <c r="N332" s="142"/>
      <c r="O332" s="142"/>
      <c r="P332" s="142"/>
      <c r="Q332" s="143"/>
      <c r="R332" s="74"/>
      <c r="S332" s="1"/>
      <c r="T332" s="1"/>
      <c r="U332" s="1"/>
      <c r="V332" s="1"/>
      <c r="W332" s="1"/>
      <c r="X332" s="1"/>
    </row>
    <row r="333" spans="1:24" x14ac:dyDescent="0.25">
      <c r="A333" s="4"/>
      <c r="B333" s="19"/>
      <c r="C333" s="141"/>
      <c r="D333" s="50"/>
      <c r="E333" s="50"/>
      <c r="F333" s="50"/>
      <c r="G333" s="50"/>
      <c r="H333" s="50"/>
      <c r="I333" s="142"/>
      <c r="J333" s="142"/>
      <c r="K333" s="142"/>
      <c r="L333" s="142"/>
      <c r="M333" s="142"/>
      <c r="N333" s="142"/>
      <c r="O333" s="142"/>
      <c r="P333" s="142"/>
      <c r="Q333" s="143"/>
      <c r="R333" s="74"/>
      <c r="S333" s="1"/>
      <c r="T333" s="1"/>
      <c r="U333" s="1"/>
      <c r="V333" s="1"/>
      <c r="W333" s="1"/>
      <c r="X333" s="1"/>
    </row>
    <row r="334" spans="1:24" x14ac:dyDescent="0.25">
      <c r="A334" s="4"/>
      <c r="B334" s="19"/>
      <c r="C334" s="141"/>
      <c r="D334" s="50"/>
      <c r="E334" s="50"/>
      <c r="F334" s="50"/>
      <c r="G334" s="50"/>
      <c r="H334" s="50"/>
      <c r="I334" s="142"/>
      <c r="J334" s="142"/>
      <c r="K334" s="142"/>
      <c r="L334" s="142"/>
      <c r="M334" s="142"/>
      <c r="N334" s="142"/>
      <c r="O334" s="142"/>
      <c r="P334" s="142"/>
      <c r="Q334" s="143"/>
      <c r="R334" s="74"/>
      <c r="S334" s="1"/>
      <c r="T334" s="1"/>
      <c r="U334" s="1"/>
      <c r="V334" s="1"/>
      <c r="W334" s="1"/>
      <c r="X334" s="1"/>
    </row>
    <row r="335" spans="1:24" x14ac:dyDescent="0.25">
      <c r="A335" s="4"/>
      <c r="B335" s="19"/>
      <c r="C335" s="141"/>
      <c r="D335" s="50"/>
      <c r="E335" s="50"/>
      <c r="F335" s="50"/>
      <c r="G335" s="50"/>
      <c r="H335" s="50"/>
      <c r="I335" s="142"/>
      <c r="J335" s="142"/>
      <c r="K335" s="142"/>
      <c r="L335" s="142"/>
      <c r="M335" s="142"/>
      <c r="N335" s="142"/>
      <c r="O335" s="142"/>
      <c r="P335" s="142"/>
      <c r="Q335" s="143"/>
      <c r="R335" s="74"/>
      <c r="S335" s="1"/>
      <c r="T335" s="1"/>
      <c r="U335" s="1"/>
      <c r="V335" s="1"/>
      <c r="W335" s="1"/>
      <c r="X335" s="1"/>
    </row>
    <row r="336" spans="1:24" x14ac:dyDescent="0.25">
      <c r="A336" s="4"/>
      <c r="B336" s="19"/>
      <c r="C336" s="141"/>
      <c r="D336" s="50"/>
      <c r="E336" s="50"/>
      <c r="F336" s="50"/>
      <c r="G336" s="50"/>
      <c r="H336" s="50"/>
      <c r="I336" s="142"/>
      <c r="J336" s="142"/>
      <c r="K336" s="142"/>
      <c r="L336" s="142"/>
      <c r="M336" s="142"/>
      <c r="N336" s="142"/>
      <c r="O336" s="142"/>
      <c r="P336" s="142"/>
      <c r="Q336" s="143"/>
      <c r="R336" s="74"/>
      <c r="S336" s="1"/>
      <c r="T336" s="1"/>
      <c r="U336" s="1"/>
      <c r="V336" s="1"/>
      <c r="W336" s="1"/>
      <c r="X336" s="1"/>
    </row>
    <row r="337" spans="1:24" x14ac:dyDescent="0.25">
      <c r="A337" s="4"/>
      <c r="B337" s="19"/>
      <c r="C337" s="141"/>
      <c r="D337" s="50"/>
      <c r="E337" s="50"/>
      <c r="F337" s="50"/>
      <c r="G337" s="50"/>
      <c r="H337" s="50"/>
      <c r="I337" s="142"/>
      <c r="J337" s="142"/>
      <c r="K337" s="142"/>
      <c r="L337" s="142"/>
      <c r="M337" s="142"/>
      <c r="N337" s="142"/>
      <c r="O337" s="142"/>
      <c r="P337" s="142"/>
      <c r="Q337" s="143"/>
      <c r="R337" s="74"/>
      <c r="S337" s="1"/>
      <c r="T337" s="1"/>
      <c r="U337" s="1"/>
      <c r="V337" s="1"/>
      <c r="W337" s="1"/>
      <c r="X337" s="1"/>
    </row>
    <row r="338" spans="1:24" x14ac:dyDescent="0.25">
      <c r="A338" s="4"/>
      <c r="B338" s="19"/>
      <c r="C338" s="141"/>
      <c r="D338" s="50"/>
      <c r="E338" s="50"/>
      <c r="F338" s="50"/>
      <c r="G338" s="50"/>
      <c r="H338" s="50"/>
      <c r="I338" s="142"/>
      <c r="J338" s="142"/>
      <c r="K338" s="142"/>
      <c r="L338" s="142"/>
      <c r="M338" s="142"/>
      <c r="N338" s="142"/>
      <c r="O338" s="142"/>
      <c r="P338" s="142"/>
      <c r="Q338" s="143"/>
      <c r="R338" s="74"/>
      <c r="S338" s="1"/>
      <c r="T338" s="1"/>
      <c r="U338" s="1"/>
      <c r="V338" s="1"/>
      <c r="W338" s="1"/>
      <c r="X338" s="1"/>
    </row>
    <row r="339" spans="1:24" x14ac:dyDescent="0.25">
      <c r="A339" s="4"/>
      <c r="B339" s="19"/>
      <c r="C339" s="141"/>
      <c r="D339" s="50"/>
      <c r="E339" s="50"/>
      <c r="F339" s="50"/>
      <c r="G339" s="50"/>
      <c r="H339" s="50"/>
      <c r="I339" s="142"/>
      <c r="J339" s="142"/>
      <c r="K339" s="142"/>
      <c r="L339" s="142"/>
      <c r="M339" s="142"/>
      <c r="N339" s="142"/>
      <c r="O339" s="142"/>
      <c r="P339" s="142"/>
      <c r="Q339" s="143"/>
      <c r="R339" s="74"/>
      <c r="S339" s="1"/>
      <c r="T339" s="1"/>
      <c r="U339" s="1"/>
      <c r="V339" s="1"/>
      <c r="W339" s="1"/>
      <c r="X339" s="1"/>
    </row>
    <row r="340" spans="1:24" x14ac:dyDescent="0.25">
      <c r="A340" s="4"/>
      <c r="B340" s="19"/>
      <c r="C340" s="141"/>
      <c r="D340" s="50"/>
      <c r="E340" s="50"/>
      <c r="F340" s="50"/>
      <c r="G340" s="50"/>
      <c r="H340" s="50"/>
      <c r="I340" s="142"/>
      <c r="J340" s="142"/>
      <c r="K340" s="142"/>
      <c r="L340" s="142"/>
      <c r="M340" s="142"/>
      <c r="N340" s="142"/>
      <c r="O340" s="142"/>
      <c r="P340" s="142"/>
      <c r="Q340" s="143"/>
      <c r="R340" s="74"/>
      <c r="S340" s="1"/>
      <c r="T340" s="1"/>
      <c r="U340" s="1"/>
      <c r="V340" s="1"/>
      <c r="W340" s="1"/>
      <c r="X340" s="1"/>
    </row>
    <row r="341" spans="1:24" x14ac:dyDescent="0.25">
      <c r="A341" s="4"/>
      <c r="B341" s="19"/>
      <c r="C341" s="141"/>
      <c r="D341" s="50"/>
      <c r="E341" s="50"/>
      <c r="F341" s="50"/>
      <c r="G341" s="50"/>
      <c r="H341" s="50"/>
      <c r="I341" s="142"/>
      <c r="J341" s="142"/>
      <c r="K341" s="142"/>
      <c r="L341" s="142"/>
      <c r="M341" s="142"/>
      <c r="N341" s="142"/>
      <c r="O341" s="142"/>
      <c r="P341" s="142"/>
      <c r="Q341" s="143"/>
      <c r="R341" s="74"/>
      <c r="S341" s="1"/>
      <c r="T341" s="1"/>
      <c r="U341" s="1"/>
      <c r="V341" s="1"/>
      <c r="W341" s="1"/>
      <c r="X341" s="1"/>
    </row>
    <row r="342" spans="1:24" x14ac:dyDescent="0.25">
      <c r="A342" s="4"/>
      <c r="B342" s="19"/>
      <c r="C342" s="141"/>
      <c r="D342" s="50"/>
      <c r="E342" s="50"/>
      <c r="F342" s="50"/>
      <c r="G342" s="50"/>
      <c r="H342" s="50"/>
      <c r="I342" s="142"/>
      <c r="J342" s="142"/>
      <c r="K342" s="142"/>
      <c r="L342" s="142"/>
      <c r="M342" s="142"/>
      <c r="N342" s="142"/>
      <c r="O342" s="142"/>
      <c r="P342" s="142"/>
      <c r="Q342" s="143"/>
      <c r="R342" s="74"/>
      <c r="S342" s="1"/>
      <c r="T342" s="1"/>
      <c r="U342" s="1"/>
      <c r="V342" s="1"/>
      <c r="W342" s="1"/>
      <c r="X342" s="1"/>
    </row>
    <row r="343" spans="1:24" x14ac:dyDescent="0.25">
      <c r="A343" s="4"/>
      <c r="B343" s="19"/>
      <c r="C343" s="141"/>
      <c r="D343" s="50"/>
      <c r="E343" s="50"/>
      <c r="F343" s="50"/>
      <c r="G343" s="50"/>
      <c r="H343" s="50"/>
      <c r="I343" s="142"/>
      <c r="J343" s="142"/>
      <c r="K343" s="142"/>
      <c r="L343" s="142"/>
      <c r="M343" s="142"/>
      <c r="N343" s="142"/>
      <c r="O343" s="142"/>
      <c r="P343" s="142"/>
      <c r="Q343" s="143"/>
      <c r="R343" s="74"/>
      <c r="S343" s="1"/>
      <c r="T343" s="1"/>
      <c r="U343" s="1"/>
      <c r="V343" s="1"/>
      <c r="W343" s="1"/>
      <c r="X343" s="1"/>
    </row>
    <row r="344" spans="1:24" x14ac:dyDescent="0.25">
      <c r="A344" s="4"/>
      <c r="B344" s="19"/>
      <c r="C344" s="141"/>
      <c r="D344" s="50"/>
      <c r="E344" s="50"/>
      <c r="F344" s="50"/>
      <c r="G344" s="50"/>
      <c r="H344" s="50"/>
      <c r="I344" s="142"/>
      <c r="J344" s="142"/>
      <c r="K344" s="142"/>
      <c r="L344" s="142"/>
      <c r="M344" s="142"/>
      <c r="N344" s="142"/>
      <c r="O344" s="142"/>
      <c r="P344" s="142"/>
      <c r="Q344" s="143"/>
      <c r="R344" s="74"/>
      <c r="S344" s="1"/>
      <c r="T344" s="1"/>
      <c r="U344" s="1"/>
      <c r="V344" s="1"/>
      <c r="W344" s="1"/>
      <c r="X344" s="1"/>
    </row>
    <row r="345" spans="1:24" x14ac:dyDescent="0.25">
      <c r="A345" s="4"/>
      <c r="B345" s="19"/>
      <c r="C345" s="141"/>
      <c r="D345" s="50"/>
      <c r="E345" s="50"/>
      <c r="F345" s="50"/>
      <c r="G345" s="50"/>
      <c r="H345" s="50"/>
      <c r="I345" s="142"/>
      <c r="J345" s="142"/>
      <c r="K345" s="142"/>
      <c r="L345" s="142"/>
      <c r="M345" s="142"/>
      <c r="N345" s="142"/>
      <c r="O345" s="142"/>
      <c r="P345" s="142"/>
      <c r="Q345" s="143"/>
      <c r="R345" s="74"/>
      <c r="S345" s="1"/>
      <c r="T345" s="1"/>
      <c r="U345" s="1"/>
      <c r="V345" s="1"/>
      <c r="W345" s="1"/>
      <c r="X345" s="1"/>
    </row>
    <row r="346" spans="1:24" x14ac:dyDescent="0.25">
      <c r="A346" s="4"/>
      <c r="B346" s="19"/>
      <c r="C346" s="141"/>
      <c r="D346" s="50"/>
      <c r="E346" s="50"/>
      <c r="F346" s="50"/>
      <c r="G346" s="50"/>
      <c r="H346" s="50"/>
      <c r="I346" s="142"/>
      <c r="J346" s="142"/>
      <c r="K346" s="142"/>
      <c r="L346" s="142"/>
      <c r="M346" s="142"/>
      <c r="N346" s="142"/>
      <c r="O346" s="142"/>
      <c r="P346" s="142"/>
      <c r="Q346" s="143"/>
      <c r="R346" s="74"/>
      <c r="S346" s="1"/>
      <c r="T346" s="1"/>
      <c r="U346" s="1"/>
      <c r="V346" s="1"/>
      <c r="W346" s="1"/>
      <c r="X346" s="1"/>
    </row>
    <row r="347" spans="1:24" x14ac:dyDescent="0.25">
      <c r="A347" s="4"/>
      <c r="B347" s="19"/>
      <c r="C347" s="141"/>
      <c r="D347" s="50"/>
      <c r="E347" s="50"/>
      <c r="F347" s="50"/>
      <c r="G347" s="50"/>
      <c r="H347" s="50"/>
      <c r="I347" s="142"/>
      <c r="J347" s="142"/>
      <c r="K347" s="142"/>
      <c r="L347" s="142"/>
      <c r="M347" s="142"/>
      <c r="N347" s="142"/>
      <c r="O347" s="142"/>
      <c r="P347" s="142"/>
      <c r="Q347" s="143"/>
      <c r="R347" s="74"/>
      <c r="S347" s="1"/>
      <c r="T347" s="1"/>
      <c r="U347" s="1"/>
      <c r="V347" s="1"/>
      <c r="W347" s="1"/>
      <c r="X347" s="1"/>
    </row>
    <row r="348" spans="1:24" x14ac:dyDescent="0.25">
      <c r="A348" s="4"/>
      <c r="B348" s="19"/>
      <c r="C348" s="141"/>
      <c r="D348" s="50"/>
      <c r="E348" s="50"/>
      <c r="F348" s="50"/>
      <c r="G348" s="50"/>
      <c r="H348" s="50"/>
      <c r="I348" s="142"/>
      <c r="J348" s="142"/>
      <c r="K348" s="142"/>
      <c r="L348" s="142"/>
      <c r="M348" s="142"/>
      <c r="N348" s="142"/>
      <c r="O348" s="142"/>
      <c r="P348" s="142"/>
      <c r="Q348" s="143"/>
      <c r="R348" s="74"/>
      <c r="S348" s="1"/>
      <c r="T348" s="1"/>
      <c r="U348" s="1"/>
      <c r="V348" s="1"/>
      <c r="W348" s="1"/>
      <c r="X348" s="1"/>
    </row>
    <row r="349" spans="1:24" x14ac:dyDescent="0.25">
      <c r="A349" s="4"/>
      <c r="B349" s="19"/>
      <c r="C349" s="141"/>
      <c r="D349" s="50"/>
      <c r="E349" s="50"/>
      <c r="F349" s="50"/>
      <c r="G349" s="50"/>
      <c r="H349" s="50"/>
      <c r="I349" s="142"/>
      <c r="J349" s="142"/>
      <c r="K349" s="142"/>
      <c r="L349" s="142"/>
      <c r="M349" s="142"/>
      <c r="N349" s="142"/>
      <c r="O349" s="142"/>
      <c r="P349" s="142"/>
      <c r="Q349" s="143"/>
      <c r="R349" s="74"/>
      <c r="S349" s="1"/>
      <c r="T349" s="1"/>
      <c r="U349" s="1"/>
      <c r="V349" s="1"/>
      <c r="W349" s="1"/>
      <c r="X349" s="1"/>
    </row>
    <row r="350" spans="1:24" x14ac:dyDescent="0.25">
      <c r="A350" s="4"/>
      <c r="B350" s="19"/>
      <c r="C350" s="141"/>
      <c r="D350" s="50"/>
      <c r="E350" s="50"/>
      <c r="F350" s="50"/>
      <c r="G350" s="50"/>
      <c r="H350" s="50"/>
      <c r="I350" s="142"/>
      <c r="J350" s="142"/>
      <c r="K350" s="142"/>
      <c r="L350" s="142"/>
      <c r="M350" s="142"/>
      <c r="N350" s="142"/>
      <c r="O350" s="142"/>
      <c r="P350" s="142"/>
      <c r="Q350" s="143"/>
      <c r="R350" s="74"/>
      <c r="S350" s="1"/>
      <c r="T350" s="1"/>
      <c r="U350" s="1"/>
      <c r="V350" s="1"/>
      <c r="W350" s="1"/>
      <c r="X350" s="1"/>
    </row>
    <row r="351" spans="1:24" x14ac:dyDescent="0.25">
      <c r="A351" s="4"/>
      <c r="B351" s="19"/>
      <c r="C351" s="141"/>
      <c r="D351" s="50"/>
      <c r="E351" s="50"/>
      <c r="F351" s="50"/>
      <c r="G351" s="50"/>
      <c r="H351" s="50"/>
      <c r="I351" s="142"/>
      <c r="J351" s="142"/>
      <c r="K351" s="142"/>
      <c r="L351" s="142"/>
      <c r="M351" s="142"/>
      <c r="N351" s="142"/>
      <c r="O351" s="142"/>
      <c r="P351" s="142"/>
      <c r="Q351" s="143"/>
      <c r="R351" s="74"/>
      <c r="S351" s="1"/>
      <c r="T351" s="1"/>
      <c r="U351" s="1"/>
      <c r="V351" s="1"/>
      <c r="W351" s="1"/>
      <c r="X351" s="1"/>
    </row>
    <row r="352" spans="1:24" x14ac:dyDescent="0.25">
      <c r="A352" s="4"/>
      <c r="B352" s="19"/>
      <c r="C352" s="141"/>
      <c r="D352" s="50"/>
      <c r="E352" s="50"/>
      <c r="F352" s="50"/>
      <c r="G352" s="50"/>
      <c r="H352" s="50"/>
      <c r="I352" s="142"/>
      <c r="J352" s="142"/>
      <c r="K352" s="142"/>
      <c r="L352" s="142"/>
      <c r="M352" s="142"/>
      <c r="N352" s="142"/>
      <c r="O352" s="142"/>
      <c r="P352" s="142"/>
      <c r="Q352" s="143"/>
      <c r="R352" s="74"/>
      <c r="S352" s="1"/>
      <c r="T352" s="1"/>
      <c r="U352" s="1"/>
      <c r="V352" s="1"/>
      <c r="W352" s="1"/>
      <c r="X352" s="1"/>
    </row>
    <row r="353" spans="1:24" x14ac:dyDescent="0.25">
      <c r="A353" s="4"/>
      <c r="B353" s="19"/>
      <c r="C353" s="141"/>
      <c r="D353" s="50"/>
      <c r="E353" s="50"/>
      <c r="F353" s="50"/>
      <c r="G353" s="50"/>
      <c r="H353" s="50"/>
      <c r="I353" s="142"/>
      <c r="J353" s="142"/>
      <c r="K353" s="142"/>
      <c r="L353" s="142"/>
      <c r="M353" s="142"/>
      <c r="N353" s="142"/>
      <c r="O353" s="142"/>
      <c r="P353" s="142"/>
      <c r="Q353" s="143"/>
      <c r="R353" s="74"/>
      <c r="S353" s="1"/>
      <c r="T353" s="1"/>
      <c r="U353" s="1"/>
      <c r="V353" s="1"/>
      <c r="W353" s="1"/>
      <c r="X353" s="1"/>
    </row>
    <row r="354" spans="1:24" x14ac:dyDescent="0.25">
      <c r="A354" s="4"/>
      <c r="B354" s="19"/>
      <c r="C354" s="141"/>
      <c r="D354" s="50"/>
      <c r="E354" s="50"/>
      <c r="F354" s="50"/>
      <c r="G354" s="50"/>
      <c r="H354" s="50"/>
      <c r="I354" s="142"/>
      <c r="J354" s="142"/>
      <c r="K354" s="142"/>
      <c r="L354" s="142"/>
      <c r="M354" s="142"/>
      <c r="N354" s="142"/>
      <c r="O354" s="142"/>
      <c r="P354" s="142"/>
      <c r="Q354" s="143"/>
      <c r="R354" s="74"/>
      <c r="S354" s="1"/>
      <c r="T354" s="1"/>
      <c r="U354" s="1"/>
      <c r="V354" s="1"/>
      <c r="W354" s="1"/>
      <c r="X354" s="1"/>
    </row>
    <row r="355" spans="1:24" x14ac:dyDescent="0.25">
      <c r="A355" s="4"/>
      <c r="B355" s="19"/>
      <c r="C355" s="141"/>
      <c r="D355" s="50"/>
      <c r="E355" s="50"/>
      <c r="F355" s="50"/>
      <c r="G355" s="50"/>
      <c r="H355" s="50"/>
      <c r="I355" s="142"/>
      <c r="J355" s="142"/>
      <c r="K355" s="142"/>
      <c r="L355" s="142"/>
      <c r="M355" s="142"/>
      <c r="N355" s="142"/>
      <c r="O355" s="142"/>
      <c r="P355" s="142"/>
      <c r="Q355" s="143"/>
      <c r="R355" s="74"/>
      <c r="S355" s="1"/>
      <c r="T355" s="1"/>
      <c r="U355" s="1"/>
      <c r="V355" s="1"/>
      <c r="W355" s="1"/>
      <c r="X355" s="1"/>
    </row>
    <row r="356" spans="1:24" x14ac:dyDescent="0.25">
      <c r="A356" s="4"/>
      <c r="B356" s="19"/>
      <c r="C356" s="141"/>
      <c r="D356" s="50"/>
      <c r="E356" s="50"/>
      <c r="F356" s="50"/>
      <c r="G356" s="50"/>
      <c r="H356" s="50"/>
      <c r="I356" s="142"/>
      <c r="J356" s="142"/>
      <c r="K356" s="142"/>
      <c r="L356" s="142"/>
      <c r="M356" s="142"/>
      <c r="N356" s="142"/>
      <c r="O356" s="142"/>
      <c r="P356" s="142"/>
      <c r="Q356" s="143"/>
      <c r="R356" s="74"/>
      <c r="S356" s="1"/>
      <c r="T356" s="1"/>
      <c r="U356" s="1"/>
      <c r="V356" s="1"/>
      <c r="W356" s="1"/>
      <c r="X356" s="1"/>
    </row>
    <row r="357" spans="1:24" x14ac:dyDescent="0.25">
      <c r="A357" s="4"/>
      <c r="B357" s="19"/>
      <c r="C357" s="141"/>
      <c r="D357" s="50"/>
      <c r="E357" s="50"/>
      <c r="F357" s="50"/>
      <c r="G357" s="50"/>
      <c r="H357" s="50"/>
      <c r="I357" s="142"/>
      <c r="J357" s="142"/>
      <c r="K357" s="142"/>
      <c r="L357" s="142"/>
      <c r="M357" s="142"/>
      <c r="N357" s="142"/>
      <c r="O357" s="142"/>
      <c r="P357" s="142"/>
      <c r="Q357" s="143"/>
      <c r="R357" s="74"/>
      <c r="S357" s="1"/>
      <c r="T357" s="1"/>
      <c r="U357" s="1"/>
      <c r="V357" s="1"/>
      <c r="W357" s="1"/>
      <c r="X357" s="1"/>
    </row>
    <row r="358" spans="1:24" x14ac:dyDescent="0.25">
      <c r="A358" s="4"/>
      <c r="B358" s="19"/>
      <c r="C358" s="141"/>
      <c r="D358" s="50"/>
      <c r="E358" s="50"/>
      <c r="F358" s="50"/>
      <c r="G358" s="50"/>
      <c r="H358" s="50"/>
      <c r="I358" s="142"/>
      <c r="J358" s="142"/>
      <c r="K358" s="142"/>
      <c r="L358" s="142"/>
      <c r="M358" s="142"/>
      <c r="N358" s="142"/>
      <c r="O358" s="142"/>
      <c r="P358" s="142"/>
      <c r="Q358" s="143"/>
      <c r="R358" s="74"/>
      <c r="S358" s="1"/>
      <c r="T358" s="1"/>
      <c r="U358" s="1"/>
      <c r="V358" s="1"/>
      <c r="W358" s="1"/>
      <c r="X358" s="1"/>
    </row>
    <row r="359" spans="1:24" x14ac:dyDescent="0.25">
      <c r="A359" s="4"/>
      <c r="B359" s="19"/>
      <c r="C359" s="141"/>
      <c r="D359" s="50"/>
      <c r="E359" s="50"/>
      <c r="F359" s="50"/>
      <c r="G359" s="50"/>
      <c r="H359" s="50"/>
      <c r="I359" s="142"/>
      <c r="J359" s="142"/>
      <c r="K359" s="142"/>
      <c r="L359" s="142"/>
      <c r="M359" s="142"/>
      <c r="N359" s="142"/>
      <c r="O359" s="142"/>
      <c r="P359" s="142"/>
      <c r="Q359" s="143"/>
      <c r="R359" s="74"/>
      <c r="S359" s="1"/>
      <c r="T359" s="1"/>
      <c r="U359" s="1"/>
      <c r="V359" s="1"/>
      <c r="W359" s="1"/>
      <c r="X359" s="1"/>
    </row>
    <row r="360" spans="1:24" x14ac:dyDescent="0.25">
      <c r="A360" s="4"/>
      <c r="B360" s="19"/>
      <c r="C360" s="141"/>
      <c r="D360" s="50"/>
      <c r="E360" s="50"/>
      <c r="F360" s="50"/>
      <c r="G360" s="50"/>
      <c r="H360" s="50"/>
      <c r="I360" s="142"/>
      <c r="J360" s="142"/>
      <c r="K360" s="142"/>
      <c r="L360" s="142"/>
      <c r="M360" s="142"/>
      <c r="N360" s="142"/>
      <c r="O360" s="142"/>
      <c r="P360" s="142"/>
      <c r="Q360" s="143"/>
      <c r="R360" s="74"/>
      <c r="S360" s="1"/>
      <c r="T360" s="1"/>
      <c r="U360" s="1"/>
      <c r="V360" s="1"/>
      <c r="W360" s="1"/>
      <c r="X360" s="1"/>
    </row>
    <row r="361" spans="1:24" x14ac:dyDescent="0.25">
      <c r="A361" s="4"/>
      <c r="B361" s="19"/>
      <c r="C361" s="141"/>
      <c r="D361" s="50"/>
      <c r="E361" s="50"/>
      <c r="F361" s="50"/>
      <c r="G361" s="50"/>
      <c r="H361" s="50"/>
      <c r="I361" s="142"/>
      <c r="J361" s="142"/>
      <c r="K361" s="142"/>
      <c r="L361" s="142"/>
      <c r="M361" s="142"/>
      <c r="N361" s="142"/>
      <c r="O361" s="142"/>
      <c r="P361" s="142"/>
      <c r="Q361" s="143"/>
      <c r="R361" s="74"/>
      <c r="S361" s="1"/>
      <c r="T361" s="1"/>
      <c r="U361" s="1"/>
      <c r="V361" s="1"/>
      <c r="W361" s="1"/>
      <c r="X361" s="1"/>
    </row>
    <row r="362" spans="1:24" x14ac:dyDescent="0.25">
      <c r="A362" s="4"/>
      <c r="B362" s="19"/>
      <c r="C362" s="141"/>
      <c r="D362" s="50"/>
      <c r="E362" s="50"/>
      <c r="F362" s="50"/>
      <c r="G362" s="50"/>
      <c r="H362" s="50"/>
      <c r="I362" s="142"/>
      <c r="J362" s="142"/>
      <c r="K362" s="142"/>
      <c r="L362" s="142"/>
      <c r="M362" s="142"/>
      <c r="N362" s="142"/>
      <c r="O362" s="142"/>
      <c r="P362" s="142"/>
      <c r="Q362" s="143"/>
      <c r="R362" s="74"/>
      <c r="S362" s="1"/>
      <c r="T362" s="1"/>
      <c r="U362" s="1"/>
      <c r="V362" s="1"/>
      <c r="W362" s="1"/>
      <c r="X362" s="1"/>
    </row>
    <row r="363" spans="1:24" x14ac:dyDescent="0.25">
      <c r="A363" s="4"/>
      <c r="B363" s="19"/>
      <c r="C363" s="141"/>
      <c r="D363" s="50"/>
      <c r="E363" s="50"/>
      <c r="F363" s="50"/>
      <c r="G363" s="50"/>
      <c r="H363" s="50"/>
      <c r="I363" s="142"/>
      <c r="J363" s="142"/>
      <c r="K363" s="142"/>
      <c r="L363" s="142"/>
      <c r="M363" s="142"/>
      <c r="N363" s="142"/>
      <c r="O363" s="142"/>
      <c r="P363" s="142"/>
      <c r="Q363" s="143"/>
      <c r="R363" s="74"/>
      <c r="S363" s="1"/>
      <c r="T363" s="1"/>
      <c r="U363" s="1"/>
      <c r="V363" s="1"/>
      <c r="W363" s="1"/>
      <c r="X363" s="1"/>
    </row>
    <row r="364" spans="1:24" x14ac:dyDescent="0.25">
      <c r="A364" s="4"/>
      <c r="B364" s="19"/>
      <c r="C364" s="141"/>
      <c r="D364" s="50"/>
      <c r="E364" s="50"/>
      <c r="F364" s="50"/>
      <c r="G364" s="50"/>
      <c r="H364" s="50"/>
      <c r="I364" s="142"/>
      <c r="J364" s="142"/>
      <c r="K364" s="142"/>
      <c r="L364" s="142"/>
      <c r="M364" s="142"/>
      <c r="N364" s="142"/>
      <c r="O364" s="142"/>
      <c r="P364" s="142"/>
      <c r="Q364" s="143"/>
      <c r="R364" s="74"/>
      <c r="S364" s="1"/>
      <c r="T364" s="1"/>
      <c r="U364" s="1"/>
      <c r="V364" s="1"/>
      <c r="W364" s="1"/>
      <c r="X364" s="1"/>
    </row>
    <row r="365" spans="1:24" x14ac:dyDescent="0.25">
      <c r="A365" s="4"/>
      <c r="B365" s="19"/>
      <c r="C365" s="141"/>
      <c r="D365" s="50"/>
      <c r="E365" s="50"/>
      <c r="F365" s="50"/>
      <c r="G365" s="50"/>
      <c r="H365" s="50"/>
      <c r="I365" s="142"/>
      <c r="J365" s="142"/>
      <c r="K365" s="142"/>
      <c r="L365" s="142"/>
      <c r="M365" s="142"/>
      <c r="N365" s="142"/>
      <c r="O365" s="142"/>
      <c r="P365" s="142"/>
      <c r="Q365" s="143"/>
      <c r="R365" s="74"/>
      <c r="S365" s="1"/>
      <c r="T365" s="1"/>
      <c r="U365" s="1"/>
      <c r="V365" s="1"/>
      <c r="W365" s="1"/>
      <c r="X365" s="1"/>
    </row>
    <row r="366" spans="1:24" x14ac:dyDescent="0.25">
      <c r="A366" s="4"/>
      <c r="B366" s="19"/>
      <c r="C366" s="141"/>
      <c r="D366" s="50"/>
      <c r="E366" s="50"/>
      <c r="F366" s="50"/>
      <c r="G366" s="50"/>
      <c r="H366" s="50"/>
      <c r="I366" s="142"/>
      <c r="J366" s="142"/>
      <c r="K366" s="142"/>
      <c r="L366" s="142"/>
      <c r="M366" s="142"/>
      <c r="N366" s="142"/>
      <c r="O366" s="142"/>
      <c r="P366" s="142"/>
      <c r="Q366" s="143"/>
      <c r="R366" s="74"/>
      <c r="S366" s="1"/>
      <c r="T366" s="1"/>
      <c r="U366" s="1"/>
      <c r="V366" s="1"/>
      <c r="W366" s="1"/>
      <c r="X366" s="1"/>
    </row>
    <row r="367" spans="1:24" x14ac:dyDescent="0.25">
      <c r="A367" s="4"/>
      <c r="B367" s="19"/>
      <c r="C367" s="141"/>
      <c r="D367" s="50"/>
      <c r="E367" s="50"/>
      <c r="F367" s="50"/>
      <c r="G367" s="50"/>
      <c r="H367" s="50"/>
      <c r="I367" s="142"/>
      <c r="J367" s="142"/>
      <c r="K367" s="142"/>
      <c r="L367" s="142"/>
      <c r="M367" s="142"/>
      <c r="N367" s="142"/>
      <c r="O367" s="142"/>
      <c r="P367" s="142"/>
      <c r="Q367" s="143"/>
      <c r="R367" s="74"/>
      <c r="S367" s="1"/>
      <c r="T367" s="1"/>
      <c r="U367" s="1"/>
      <c r="V367" s="1"/>
      <c r="W367" s="1"/>
      <c r="X367" s="1"/>
    </row>
    <row r="368" spans="1:24" x14ac:dyDescent="0.25">
      <c r="A368" s="4"/>
      <c r="B368" s="19"/>
      <c r="C368" s="141"/>
      <c r="D368" s="50"/>
      <c r="E368" s="50"/>
      <c r="F368" s="50"/>
      <c r="G368" s="50"/>
      <c r="H368" s="50"/>
      <c r="I368" s="142"/>
      <c r="J368" s="142"/>
      <c r="K368" s="142"/>
      <c r="L368" s="142"/>
      <c r="M368" s="142"/>
      <c r="N368" s="142"/>
      <c r="O368" s="142"/>
      <c r="P368" s="142"/>
      <c r="Q368" s="143"/>
      <c r="R368" s="74"/>
      <c r="S368" s="1"/>
      <c r="T368" s="1"/>
      <c r="U368" s="1"/>
      <c r="V368" s="1"/>
      <c r="W368" s="1"/>
      <c r="X368" s="1"/>
    </row>
    <row r="369" spans="1:24" x14ac:dyDescent="0.25">
      <c r="A369" s="4"/>
      <c r="B369" s="19"/>
      <c r="C369" s="141"/>
      <c r="D369" s="50"/>
      <c r="E369" s="50"/>
      <c r="F369" s="50"/>
      <c r="G369" s="50"/>
      <c r="H369" s="50"/>
      <c r="I369" s="142"/>
      <c r="J369" s="142"/>
      <c r="K369" s="142"/>
      <c r="L369" s="142"/>
      <c r="M369" s="142"/>
      <c r="N369" s="142"/>
      <c r="O369" s="142"/>
      <c r="P369" s="142"/>
      <c r="Q369" s="143"/>
      <c r="R369" s="74"/>
      <c r="S369" s="1"/>
      <c r="T369" s="1"/>
      <c r="U369" s="1"/>
      <c r="V369" s="1"/>
      <c r="W369" s="1"/>
      <c r="X369" s="1"/>
    </row>
    <row r="370" spans="1:24" x14ac:dyDescent="0.25">
      <c r="A370" s="4"/>
      <c r="B370" s="19"/>
      <c r="C370" s="141"/>
      <c r="D370" s="50"/>
      <c r="E370" s="50"/>
      <c r="F370" s="50"/>
      <c r="G370" s="50"/>
      <c r="H370" s="50"/>
      <c r="I370" s="142"/>
      <c r="J370" s="142"/>
      <c r="K370" s="142"/>
      <c r="L370" s="142"/>
      <c r="M370" s="142"/>
      <c r="N370" s="142"/>
      <c r="O370" s="142"/>
      <c r="P370" s="142"/>
      <c r="Q370" s="143"/>
      <c r="R370" s="74"/>
      <c r="S370" s="1"/>
      <c r="T370" s="1"/>
      <c r="U370" s="1"/>
      <c r="V370" s="1"/>
      <c r="W370" s="1"/>
      <c r="X370" s="1"/>
    </row>
    <row r="371" spans="1:24" x14ac:dyDescent="0.25">
      <c r="A371" s="4"/>
      <c r="B371" s="19"/>
      <c r="C371" s="141"/>
      <c r="D371" s="50"/>
      <c r="E371" s="50"/>
      <c r="F371" s="50"/>
      <c r="G371" s="50"/>
      <c r="H371" s="50"/>
      <c r="I371" s="142"/>
      <c r="J371" s="142"/>
      <c r="K371" s="142"/>
      <c r="L371" s="142"/>
      <c r="M371" s="142"/>
      <c r="N371" s="142"/>
      <c r="O371" s="142"/>
      <c r="P371" s="142"/>
      <c r="Q371" s="143"/>
      <c r="R371" s="74"/>
      <c r="S371" s="1"/>
      <c r="T371" s="1"/>
      <c r="U371" s="1"/>
      <c r="V371" s="1"/>
      <c r="W371" s="1"/>
      <c r="X371" s="1"/>
    </row>
    <row r="372" spans="1:24" x14ac:dyDescent="0.25">
      <c r="A372" s="4"/>
      <c r="B372" s="19"/>
      <c r="C372" s="141"/>
      <c r="D372" s="50"/>
      <c r="E372" s="50"/>
      <c r="F372" s="50"/>
      <c r="G372" s="50"/>
      <c r="H372" s="50"/>
      <c r="I372" s="142"/>
      <c r="J372" s="142"/>
      <c r="K372" s="142"/>
      <c r="L372" s="142"/>
      <c r="M372" s="142"/>
      <c r="N372" s="142"/>
      <c r="O372" s="142"/>
      <c r="P372" s="142"/>
      <c r="Q372" s="143"/>
      <c r="R372" s="74"/>
      <c r="S372" s="1"/>
      <c r="T372" s="1"/>
      <c r="U372" s="1"/>
      <c r="V372" s="1"/>
      <c r="W372" s="1"/>
      <c r="X372" s="1"/>
    </row>
    <row r="373" spans="1:24" x14ac:dyDescent="0.25">
      <c r="A373" s="4"/>
      <c r="B373" s="19"/>
      <c r="C373" s="141"/>
      <c r="D373" s="50"/>
      <c r="E373" s="50"/>
      <c r="F373" s="50"/>
      <c r="G373" s="50"/>
      <c r="H373" s="50"/>
      <c r="I373" s="142"/>
      <c r="J373" s="142"/>
      <c r="K373" s="142"/>
      <c r="L373" s="142"/>
      <c r="M373" s="142"/>
      <c r="N373" s="142"/>
      <c r="O373" s="142"/>
      <c r="P373" s="142"/>
      <c r="Q373" s="143"/>
      <c r="R373" s="74"/>
      <c r="S373" s="1"/>
      <c r="T373" s="1"/>
      <c r="U373" s="1"/>
      <c r="V373" s="1"/>
      <c r="W373" s="1"/>
      <c r="X373" s="1"/>
    </row>
    <row r="374" spans="1:24" x14ac:dyDescent="0.25">
      <c r="A374" s="4"/>
      <c r="B374" s="19"/>
      <c r="C374" s="141"/>
      <c r="D374" s="50"/>
      <c r="E374" s="50"/>
      <c r="F374" s="50"/>
      <c r="G374" s="50"/>
      <c r="H374" s="50"/>
      <c r="I374" s="142"/>
      <c r="J374" s="142"/>
      <c r="K374" s="142"/>
      <c r="L374" s="142"/>
      <c r="M374" s="142"/>
      <c r="N374" s="142"/>
      <c r="O374" s="142"/>
      <c r="P374" s="142"/>
      <c r="Q374" s="143"/>
      <c r="R374" s="74"/>
      <c r="S374" s="1"/>
      <c r="T374" s="1"/>
      <c r="U374" s="1"/>
      <c r="V374" s="1"/>
      <c r="W374" s="1"/>
      <c r="X374" s="1"/>
    </row>
    <row r="375" spans="1:24" x14ac:dyDescent="0.25">
      <c r="A375" s="4"/>
      <c r="B375" s="19"/>
      <c r="C375" s="141"/>
      <c r="D375" s="50"/>
      <c r="E375" s="50"/>
      <c r="F375" s="50"/>
      <c r="G375" s="50"/>
      <c r="H375" s="50"/>
      <c r="I375" s="142"/>
      <c r="J375" s="142"/>
      <c r="K375" s="142"/>
      <c r="L375" s="142"/>
      <c r="M375" s="142"/>
      <c r="N375" s="142"/>
      <c r="O375" s="142"/>
      <c r="P375" s="142"/>
      <c r="Q375" s="143"/>
      <c r="R375" s="74"/>
      <c r="S375" s="1"/>
      <c r="T375" s="1"/>
      <c r="U375" s="1"/>
      <c r="V375" s="1"/>
      <c r="W375" s="1"/>
      <c r="X375" s="1"/>
    </row>
    <row r="376" spans="1:24" x14ac:dyDescent="0.25">
      <c r="A376" s="4"/>
      <c r="B376" s="19"/>
      <c r="C376" s="141"/>
      <c r="D376" s="50"/>
      <c r="E376" s="50"/>
      <c r="F376" s="50"/>
      <c r="G376" s="50"/>
      <c r="H376" s="50"/>
      <c r="I376" s="142"/>
      <c r="J376" s="142"/>
      <c r="K376" s="142"/>
      <c r="L376" s="142"/>
      <c r="M376" s="142"/>
      <c r="N376" s="142"/>
      <c r="O376" s="142"/>
      <c r="P376" s="142"/>
      <c r="Q376" s="143"/>
      <c r="R376" s="74"/>
      <c r="S376" s="1"/>
      <c r="T376" s="1"/>
      <c r="U376" s="1"/>
      <c r="V376" s="1"/>
      <c r="W376" s="1"/>
      <c r="X376" s="1"/>
    </row>
    <row r="377" spans="1:24" x14ac:dyDescent="0.25">
      <c r="A377" s="4"/>
      <c r="B377" s="19"/>
      <c r="C377" s="141"/>
      <c r="D377" s="50"/>
      <c r="E377" s="50"/>
      <c r="F377" s="50"/>
      <c r="G377" s="50"/>
      <c r="H377" s="50"/>
      <c r="I377" s="142"/>
      <c r="J377" s="142"/>
      <c r="K377" s="142"/>
      <c r="L377" s="142"/>
      <c r="M377" s="142"/>
      <c r="N377" s="142"/>
      <c r="O377" s="142"/>
      <c r="P377" s="142"/>
      <c r="Q377" s="143"/>
      <c r="R377" s="74"/>
      <c r="S377" s="1"/>
      <c r="T377" s="1"/>
      <c r="U377" s="1"/>
      <c r="V377" s="1"/>
      <c r="W377" s="1"/>
      <c r="X377" s="1"/>
    </row>
    <row r="378" spans="1:24" x14ac:dyDescent="0.25">
      <c r="A378" s="4"/>
      <c r="B378" s="19"/>
      <c r="C378" s="141"/>
      <c r="D378" s="50"/>
      <c r="E378" s="50"/>
      <c r="F378" s="50"/>
      <c r="G378" s="50"/>
      <c r="H378" s="50"/>
      <c r="I378" s="142"/>
      <c r="J378" s="142"/>
      <c r="K378" s="142"/>
      <c r="L378" s="142"/>
      <c r="M378" s="142"/>
      <c r="N378" s="142"/>
      <c r="O378" s="142"/>
      <c r="P378" s="142"/>
      <c r="Q378" s="143"/>
      <c r="R378" s="74"/>
      <c r="S378" s="1"/>
      <c r="T378" s="1"/>
      <c r="U378" s="1"/>
      <c r="V378" s="1"/>
      <c r="W378" s="1"/>
      <c r="X378" s="1"/>
    </row>
    <row r="379" spans="1:24" x14ac:dyDescent="0.25">
      <c r="A379" s="4"/>
      <c r="B379" s="19"/>
      <c r="C379" s="141"/>
      <c r="D379" s="50"/>
      <c r="E379" s="50"/>
      <c r="F379" s="50"/>
      <c r="G379" s="50"/>
      <c r="H379" s="50"/>
      <c r="I379" s="142"/>
      <c r="J379" s="142"/>
      <c r="K379" s="142"/>
      <c r="L379" s="142"/>
      <c r="M379" s="142"/>
      <c r="N379" s="142"/>
      <c r="O379" s="142"/>
      <c r="P379" s="142"/>
      <c r="Q379" s="143"/>
      <c r="R379" s="74"/>
      <c r="S379" s="1"/>
      <c r="T379" s="1"/>
      <c r="U379" s="1"/>
      <c r="V379" s="1"/>
      <c r="W379" s="1"/>
      <c r="X379" s="1"/>
    </row>
    <row r="380" spans="1:24" x14ac:dyDescent="0.25">
      <c r="A380" s="4"/>
      <c r="B380" s="19"/>
      <c r="C380" s="141"/>
      <c r="D380" s="50"/>
      <c r="E380" s="50"/>
      <c r="F380" s="50"/>
      <c r="G380" s="50"/>
      <c r="H380" s="50"/>
      <c r="I380" s="142"/>
      <c r="J380" s="142"/>
      <c r="K380" s="142"/>
      <c r="L380" s="142"/>
      <c r="M380" s="142"/>
      <c r="N380" s="142"/>
      <c r="O380" s="142"/>
      <c r="P380" s="142"/>
      <c r="Q380" s="143"/>
      <c r="R380" s="74"/>
      <c r="S380" s="1"/>
      <c r="T380" s="1"/>
      <c r="U380" s="1"/>
      <c r="V380" s="1"/>
      <c r="W380" s="1"/>
      <c r="X380" s="1"/>
    </row>
    <row r="381" spans="1:24" x14ac:dyDescent="0.25">
      <c r="A381" s="4"/>
      <c r="B381" s="19"/>
      <c r="C381" s="141"/>
      <c r="D381" s="50"/>
      <c r="E381" s="50"/>
      <c r="F381" s="50"/>
      <c r="G381" s="50"/>
      <c r="H381" s="50"/>
      <c r="I381" s="142"/>
      <c r="J381" s="142"/>
      <c r="K381" s="142"/>
      <c r="L381" s="142"/>
      <c r="M381" s="142"/>
      <c r="N381" s="142"/>
      <c r="O381" s="142"/>
      <c r="P381" s="142"/>
      <c r="Q381" s="143"/>
      <c r="R381" s="74"/>
      <c r="S381" s="1"/>
      <c r="T381" s="1"/>
      <c r="U381" s="1"/>
      <c r="V381" s="1"/>
      <c r="W381" s="1"/>
      <c r="X381" s="1"/>
    </row>
    <row r="382" spans="1:24" x14ac:dyDescent="0.25">
      <c r="A382" s="4"/>
      <c r="B382" s="19"/>
      <c r="C382" s="141"/>
      <c r="D382" s="50"/>
      <c r="E382" s="50"/>
      <c r="F382" s="50"/>
      <c r="G382" s="50"/>
      <c r="H382" s="50"/>
      <c r="I382" s="142"/>
      <c r="J382" s="142"/>
      <c r="K382" s="142"/>
      <c r="L382" s="142"/>
      <c r="M382" s="142"/>
      <c r="N382" s="142"/>
      <c r="O382" s="142"/>
      <c r="P382" s="142"/>
      <c r="Q382" s="143"/>
      <c r="R382" s="74"/>
      <c r="S382" s="1"/>
      <c r="T382" s="1"/>
      <c r="U382" s="1"/>
      <c r="V382" s="1"/>
      <c r="W382" s="1"/>
      <c r="X382" s="1"/>
    </row>
    <row r="383" spans="1:24" x14ac:dyDescent="0.25">
      <c r="A383" s="4"/>
      <c r="B383" s="19"/>
      <c r="C383" s="141"/>
      <c r="D383" s="50"/>
      <c r="E383" s="50"/>
      <c r="F383" s="50"/>
      <c r="G383" s="50"/>
      <c r="H383" s="50"/>
      <c r="I383" s="142"/>
      <c r="J383" s="142"/>
      <c r="K383" s="142"/>
      <c r="L383" s="142"/>
      <c r="M383" s="142"/>
      <c r="N383" s="142"/>
      <c r="O383" s="142"/>
      <c r="P383" s="142"/>
      <c r="Q383" s="143"/>
      <c r="R383" s="74"/>
      <c r="S383" s="1"/>
      <c r="T383" s="1"/>
      <c r="U383" s="1"/>
      <c r="V383" s="1"/>
      <c r="W383" s="1"/>
      <c r="X383" s="1"/>
    </row>
    <row r="384" spans="1:24" x14ac:dyDescent="0.25">
      <c r="A384" s="4"/>
      <c r="B384" s="19"/>
      <c r="C384" s="141"/>
      <c r="D384" s="50"/>
      <c r="E384" s="50"/>
      <c r="F384" s="50"/>
      <c r="G384" s="50"/>
      <c r="H384" s="50"/>
      <c r="I384" s="142"/>
      <c r="J384" s="142"/>
      <c r="K384" s="142"/>
      <c r="L384" s="142"/>
      <c r="M384" s="142"/>
      <c r="N384" s="142"/>
      <c r="O384" s="142"/>
      <c r="P384" s="142"/>
      <c r="Q384" s="143"/>
      <c r="R384" s="74"/>
      <c r="S384" s="1"/>
      <c r="T384" s="1"/>
      <c r="U384" s="1"/>
      <c r="V384" s="1"/>
      <c r="W384" s="1"/>
      <c r="X384" s="1"/>
    </row>
    <row r="385" spans="1:24" x14ac:dyDescent="0.25">
      <c r="A385" s="4"/>
      <c r="B385" s="19"/>
      <c r="C385" s="141"/>
      <c r="D385" s="50"/>
      <c r="E385" s="50"/>
      <c r="F385" s="50"/>
      <c r="G385" s="50"/>
      <c r="H385" s="50"/>
      <c r="I385" s="142"/>
      <c r="J385" s="142"/>
      <c r="K385" s="142"/>
      <c r="L385" s="142"/>
      <c r="M385" s="142"/>
      <c r="N385" s="142"/>
      <c r="O385" s="142"/>
      <c r="P385" s="142"/>
      <c r="Q385" s="143"/>
      <c r="R385" s="74"/>
      <c r="S385" s="1"/>
      <c r="T385" s="1"/>
      <c r="U385" s="1"/>
      <c r="V385" s="1"/>
      <c r="W385" s="1"/>
      <c r="X385" s="1"/>
    </row>
    <row r="386" spans="1:24" x14ac:dyDescent="0.25">
      <c r="A386" s="4"/>
      <c r="B386" s="19"/>
      <c r="C386" s="141"/>
      <c r="D386" s="50"/>
      <c r="E386" s="50"/>
      <c r="F386" s="50"/>
      <c r="G386" s="50"/>
      <c r="H386" s="50"/>
      <c r="I386" s="142"/>
      <c r="J386" s="142"/>
      <c r="K386" s="142"/>
      <c r="L386" s="142"/>
      <c r="M386" s="142"/>
      <c r="N386" s="142"/>
      <c r="O386" s="142"/>
      <c r="P386" s="142"/>
      <c r="Q386" s="143"/>
      <c r="R386" s="74"/>
      <c r="S386" s="1"/>
      <c r="T386" s="1"/>
      <c r="U386" s="1"/>
      <c r="V386" s="1"/>
      <c r="W386" s="1"/>
      <c r="X386" s="1"/>
    </row>
    <row r="387" spans="1:24" x14ac:dyDescent="0.25">
      <c r="A387" s="4"/>
      <c r="B387" s="19"/>
      <c r="C387" s="141"/>
      <c r="D387" s="50"/>
      <c r="E387" s="50"/>
      <c r="F387" s="50"/>
      <c r="G387" s="50"/>
      <c r="H387" s="50"/>
      <c r="I387" s="142"/>
      <c r="J387" s="142"/>
      <c r="K387" s="142"/>
      <c r="L387" s="142"/>
      <c r="M387" s="142"/>
      <c r="N387" s="142"/>
      <c r="O387" s="142"/>
      <c r="P387" s="142"/>
      <c r="Q387" s="143"/>
      <c r="R387" s="74"/>
      <c r="S387" s="1"/>
      <c r="T387" s="1"/>
      <c r="U387" s="1"/>
      <c r="V387" s="1"/>
      <c r="W387" s="1"/>
      <c r="X387" s="1"/>
    </row>
    <row r="388" spans="1:24" x14ac:dyDescent="0.25">
      <c r="A388" s="4"/>
      <c r="B388" s="19"/>
      <c r="C388" s="141"/>
      <c r="D388" s="50"/>
      <c r="E388" s="50"/>
      <c r="F388" s="50"/>
      <c r="G388" s="50"/>
      <c r="H388" s="50"/>
      <c r="I388" s="142"/>
      <c r="J388" s="142"/>
      <c r="K388" s="142"/>
      <c r="L388" s="142"/>
      <c r="M388" s="142"/>
      <c r="N388" s="142"/>
      <c r="O388" s="142"/>
      <c r="P388" s="142"/>
      <c r="Q388" s="143"/>
      <c r="R388" s="74"/>
      <c r="S388" s="1"/>
      <c r="T388" s="1"/>
      <c r="U388" s="1"/>
      <c r="V388" s="1"/>
      <c r="W388" s="1"/>
      <c r="X388" s="1"/>
    </row>
    <row r="389" spans="1:24" x14ac:dyDescent="0.25">
      <c r="A389" s="4"/>
      <c r="B389" s="19"/>
      <c r="C389" s="141"/>
      <c r="D389" s="50"/>
      <c r="E389" s="50"/>
      <c r="F389" s="50"/>
      <c r="G389" s="50"/>
      <c r="H389" s="50"/>
      <c r="I389" s="142"/>
      <c r="J389" s="142"/>
      <c r="K389" s="142"/>
      <c r="L389" s="142"/>
      <c r="M389" s="142"/>
      <c r="N389" s="142"/>
      <c r="O389" s="142"/>
      <c r="P389" s="142"/>
      <c r="Q389" s="143"/>
      <c r="R389" s="74"/>
      <c r="S389" s="1"/>
      <c r="T389" s="1"/>
      <c r="U389" s="1"/>
      <c r="V389" s="1"/>
      <c r="W389" s="1"/>
      <c r="X389" s="1"/>
    </row>
    <row r="390" spans="1:24" x14ac:dyDescent="0.25">
      <c r="A390" s="4"/>
      <c r="B390" s="19"/>
      <c r="C390" s="141"/>
      <c r="D390" s="50"/>
      <c r="E390" s="50"/>
      <c r="F390" s="50"/>
      <c r="G390" s="50"/>
      <c r="H390" s="50"/>
      <c r="I390" s="142"/>
      <c r="J390" s="142"/>
      <c r="K390" s="142"/>
      <c r="L390" s="142"/>
      <c r="M390" s="142"/>
      <c r="N390" s="142"/>
      <c r="O390" s="142"/>
      <c r="P390" s="142"/>
      <c r="Q390" s="143"/>
      <c r="R390" s="74"/>
      <c r="S390" s="1"/>
      <c r="T390" s="1"/>
      <c r="U390" s="1"/>
      <c r="V390" s="1"/>
      <c r="W390" s="1"/>
      <c r="X390" s="1"/>
    </row>
    <row r="391" spans="1:24" x14ac:dyDescent="0.25">
      <c r="A391" s="4"/>
      <c r="B391" s="19"/>
      <c r="C391" s="141"/>
      <c r="D391" s="50"/>
      <c r="E391" s="50"/>
      <c r="F391" s="50"/>
      <c r="G391" s="50"/>
      <c r="H391" s="50"/>
      <c r="I391" s="142"/>
      <c r="J391" s="142"/>
      <c r="K391" s="142"/>
      <c r="L391" s="142"/>
      <c r="M391" s="142"/>
      <c r="N391" s="142"/>
      <c r="O391" s="142"/>
      <c r="P391" s="142"/>
      <c r="Q391" s="143"/>
      <c r="R391" s="74"/>
      <c r="S391" s="1"/>
      <c r="T391" s="1"/>
      <c r="U391" s="1"/>
      <c r="V391" s="1"/>
      <c r="W391" s="1"/>
      <c r="X391" s="1"/>
    </row>
    <row r="392" spans="1:24" x14ac:dyDescent="0.25">
      <c r="A392" s="4"/>
      <c r="B392" s="19"/>
      <c r="C392" s="141"/>
      <c r="D392" s="50"/>
      <c r="E392" s="50"/>
      <c r="F392" s="50"/>
      <c r="G392" s="50"/>
      <c r="H392" s="50"/>
      <c r="I392" s="142"/>
      <c r="J392" s="142"/>
      <c r="K392" s="142"/>
      <c r="L392" s="142"/>
      <c r="M392" s="142"/>
      <c r="N392" s="142"/>
      <c r="O392" s="142"/>
      <c r="P392" s="142"/>
      <c r="Q392" s="143"/>
      <c r="R392" s="74"/>
      <c r="S392" s="1"/>
      <c r="T392" s="1"/>
      <c r="U392" s="1"/>
      <c r="V392" s="1"/>
      <c r="W392" s="1"/>
      <c r="X392" s="1"/>
    </row>
    <row r="393" spans="1:24" x14ac:dyDescent="0.25">
      <c r="A393" s="4"/>
      <c r="B393" s="19"/>
      <c r="C393" s="141"/>
      <c r="D393" s="50"/>
      <c r="E393" s="50"/>
      <c r="F393" s="50"/>
      <c r="G393" s="50"/>
      <c r="H393" s="50"/>
      <c r="I393" s="142"/>
      <c r="J393" s="142"/>
      <c r="K393" s="142"/>
      <c r="L393" s="142"/>
      <c r="M393" s="142"/>
      <c r="N393" s="142"/>
      <c r="O393" s="142"/>
      <c r="P393" s="142"/>
      <c r="Q393" s="143"/>
      <c r="R393" s="74"/>
      <c r="S393" s="1"/>
      <c r="T393" s="1"/>
      <c r="U393" s="1"/>
      <c r="V393" s="1"/>
      <c r="W393" s="1"/>
      <c r="X393" s="1"/>
    </row>
    <row r="394" spans="1:24" x14ac:dyDescent="0.25">
      <c r="A394" s="4"/>
      <c r="B394" s="19"/>
      <c r="C394" s="141"/>
      <c r="D394" s="50"/>
      <c r="E394" s="50"/>
      <c r="F394" s="50"/>
      <c r="G394" s="50"/>
      <c r="H394" s="50"/>
      <c r="I394" s="142"/>
      <c r="J394" s="142"/>
      <c r="K394" s="142"/>
      <c r="L394" s="142"/>
      <c r="M394" s="142"/>
      <c r="N394" s="142"/>
      <c r="O394" s="142"/>
      <c r="P394" s="142"/>
      <c r="Q394" s="143"/>
      <c r="R394" s="74"/>
      <c r="S394" s="1"/>
      <c r="T394" s="1"/>
      <c r="U394" s="1"/>
      <c r="V394" s="1"/>
      <c r="W394" s="1"/>
      <c r="X394" s="1"/>
    </row>
    <row r="395" spans="1:24" x14ac:dyDescent="0.25">
      <c r="A395" s="4"/>
      <c r="B395" s="19"/>
      <c r="C395" s="141"/>
      <c r="D395" s="50"/>
      <c r="E395" s="50"/>
      <c r="F395" s="50"/>
      <c r="G395" s="50"/>
      <c r="H395" s="50"/>
      <c r="I395" s="142"/>
      <c r="J395" s="142"/>
      <c r="K395" s="142"/>
      <c r="L395" s="142"/>
      <c r="M395" s="142"/>
      <c r="N395" s="142"/>
      <c r="O395" s="142"/>
      <c r="P395" s="142"/>
      <c r="Q395" s="143"/>
      <c r="R395" s="74"/>
      <c r="S395" s="1"/>
      <c r="T395" s="1"/>
      <c r="U395" s="1"/>
      <c r="V395" s="1"/>
      <c r="W395" s="1"/>
      <c r="X395" s="1"/>
    </row>
    <row r="396" spans="1:24" x14ac:dyDescent="0.25">
      <c r="A396" s="4"/>
      <c r="B396" s="19"/>
      <c r="C396" s="141"/>
      <c r="D396" s="50"/>
      <c r="E396" s="50"/>
      <c r="F396" s="50"/>
      <c r="G396" s="50"/>
      <c r="H396" s="50"/>
      <c r="I396" s="142"/>
      <c r="J396" s="142"/>
      <c r="K396" s="142"/>
      <c r="L396" s="142"/>
      <c r="M396" s="142"/>
      <c r="N396" s="142"/>
      <c r="O396" s="142"/>
      <c r="P396" s="142"/>
      <c r="Q396" s="143"/>
      <c r="R396" s="74"/>
      <c r="S396" s="1"/>
      <c r="T396" s="1"/>
      <c r="U396" s="1"/>
      <c r="V396" s="1"/>
      <c r="W396" s="1"/>
      <c r="X396" s="1"/>
    </row>
    <row r="397" spans="1:24" x14ac:dyDescent="0.25">
      <c r="A397" s="4"/>
      <c r="B397" s="19"/>
      <c r="C397" s="141"/>
      <c r="D397" s="50"/>
      <c r="E397" s="50"/>
      <c r="F397" s="50"/>
      <c r="G397" s="50"/>
      <c r="H397" s="50"/>
      <c r="I397" s="142"/>
      <c r="J397" s="142"/>
      <c r="K397" s="142"/>
      <c r="L397" s="142"/>
      <c r="M397" s="142"/>
      <c r="N397" s="142"/>
      <c r="O397" s="142"/>
      <c r="P397" s="142"/>
      <c r="Q397" s="143"/>
      <c r="R397" s="74"/>
      <c r="S397" s="1"/>
      <c r="T397" s="1"/>
      <c r="U397" s="1"/>
      <c r="V397" s="1"/>
      <c r="W397" s="1"/>
      <c r="X397" s="1"/>
    </row>
    <row r="398" spans="1:24" x14ac:dyDescent="0.25">
      <c r="A398" s="4"/>
      <c r="B398" s="19"/>
      <c r="C398" s="141"/>
      <c r="D398" s="50"/>
      <c r="E398" s="50"/>
      <c r="F398" s="50"/>
      <c r="G398" s="50"/>
      <c r="H398" s="50"/>
      <c r="I398" s="142"/>
      <c r="J398" s="142"/>
      <c r="K398" s="142"/>
      <c r="L398" s="142"/>
      <c r="M398" s="142"/>
      <c r="N398" s="142"/>
      <c r="O398" s="142"/>
      <c r="P398" s="142"/>
      <c r="Q398" s="143"/>
      <c r="R398" s="74"/>
      <c r="S398" s="1"/>
      <c r="T398" s="1"/>
      <c r="U398" s="1"/>
      <c r="V398" s="1"/>
      <c r="W398" s="1"/>
      <c r="X398" s="1"/>
    </row>
    <row r="399" spans="1:24" x14ac:dyDescent="0.25">
      <c r="A399" s="4"/>
      <c r="B399" s="19"/>
      <c r="C399" s="141"/>
      <c r="D399" s="50"/>
      <c r="E399" s="50"/>
      <c r="F399" s="50"/>
      <c r="G399" s="50"/>
      <c r="H399" s="50"/>
      <c r="I399" s="142"/>
      <c r="J399" s="142"/>
      <c r="K399" s="142"/>
      <c r="L399" s="142"/>
      <c r="M399" s="142"/>
      <c r="N399" s="142"/>
      <c r="O399" s="142"/>
      <c r="P399" s="142"/>
      <c r="Q399" s="143"/>
      <c r="R399" s="74"/>
      <c r="S399" s="1"/>
      <c r="T399" s="1"/>
      <c r="U399" s="1"/>
      <c r="V399" s="1"/>
      <c r="W399" s="1"/>
      <c r="X399" s="1"/>
    </row>
    <row r="400" spans="1:24" x14ac:dyDescent="0.25">
      <c r="A400" s="4"/>
      <c r="B400" s="19"/>
      <c r="C400" s="141"/>
      <c r="D400" s="50"/>
      <c r="E400" s="50"/>
      <c r="F400" s="50"/>
      <c r="G400" s="50"/>
      <c r="H400" s="50"/>
      <c r="I400" s="142"/>
      <c r="J400" s="142"/>
      <c r="K400" s="142"/>
      <c r="L400" s="142"/>
      <c r="M400" s="142"/>
      <c r="N400" s="142"/>
      <c r="O400" s="142"/>
      <c r="P400" s="142"/>
      <c r="Q400" s="143"/>
      <c r="R400" s="74"/>
      <c r="S400" s="1"/>
      <c r="T400" s="1"/>
      <c r="U400" s="1"/>
      <c r="V400" s="1"/>
      <c r="W400" s="1"/>
      <c r="X400" s="1"/>
    </row>
    <row r="401" spans="1:24" x14ac:dyDescent="0.25">
      <c r="A401" s="4"/>
      <c r="B401" s="19"/>
      <c r="C401" s="141"/>
      <c r="D401" s="50"/>
      <c r="E401" s="50"/>
      <c r="F401" s="50"/>
      <c r="G401" s="50"/>
      <c r="H401" s="50"/>
      <c r="I401" s="142"/>
      <c r="J401" s="142"/>
      <c r="K401" s="142"/>
      <c r="L401" s="142"/>
      <c r="M401" s="142"/>
      <c r="N401" s="142"/>
      <c r="O401" s="142"/>
      <c r="P401" s="142"/>
      <c r="Q401" s="143"/>
      <c r="R401" s="74"/>
      <c r="S401" s="1"/>
      <c r="T401" s="1"/>
      <c r="U401" s="1"/>
      <c r="V401" s="1"/>
      <c r="W401" s="1"/>
      <c r="X401" s="1"/>
    </row>
    <row r="402" spans="1:24" x14ac:dyDescent="0.25">
      <c r="A402" s="4"/>
      <c r="B402" s="19"/>
      <c r="C402" s="141"/>
      <c r="D402" s="50"/>
      <c r="E402" s="50"/>
      <c r="F402" s="50"/>
      <c r="G402" s="50"/>
      <c r="H402" s="50"/>
      <c r="I402" s="142"/>
      <c r="J402" s="142"/>
      <c r="K402" s="142"/>
      <c r="L402" s="142"/>
      <c r="M402" s="142"/>
      <c r="N402" s="142"/>
      <c r="O402" s="142"/>
      <c r="P402" s="142"/>
      <c r="Q402" s="143"/>
      <c r="R402" s="74"/>
      <c r="S402" s="1"/>
      <c r="T402" s="1"/>
      <c r="U402" s="1"/>
      <c r="V402" s="1"/>
      <c r="W402" s="1"/>
      <c r="X402" s="1"/>
    </row>
    <row r="403" spans="1:24" x14ac:dyDescent="0.25">
      <c r="A403" s="4"/>
      <c r="B403" s="19"/>
      <c r="C403" s="141"/>
      <c r="D403" s="50"/>
      <c r="E403" s="50"/>
      <c r="F403" s="50"/>
      <c r="G403" s="50"/>
      <c r="H403" s="50"/>
      <c r="I403" s="142"/>
      <c r="J403" s="142"/>
      <c r="K403" s="142"/>
      <c r="L403" s="142"/>
      <c r="M403" s="142"/>
      <c r="N403" s="142"/>
      <c r="O403" s="142"/>
      <c r="P403" s="142"/>
      <c r="Q403" s="143"/>
      <c r="R403" s="74"/>
      <c r="S403" s="1"/>
      <c r="T403" s="1"/>
      <c r="U403" s="1"/>
      <c r="V403" s="1"/>
      <c r="W403" s="1"/>
      <c r="X403" s="1"/>
    </row>
    <row r="404" spans="1:24" x14ac:dyDescent="0.25">
      <c r="A404" s="4"/>
      <c r="B404" s="19"/>
      <c r="C404" s="141"/>
      <c r="D404" s="50"/>
      <c r="E404" s="50"/>
      <c r="F404" s="50"/>
      <c r="G404" s="50"/>
      <c r="H404" s="50"/>
      <c r="I404" s="142"/>
      <c r="J404" s="142"/>
      <c r="K404" s="142"/>
      <c r="L404" s="142"/>
      <c r="M404" s="142"/>
      <c r="N404" s="142"/>
      <c r="O404" s="142"/>
      <c r="P404" s="142"/>
      <c r="Q404" s="143"/>
      <c r="R404" s="74"/>
      <c r="S404" s="1"/>
      <c r="T404" s="1"/>
      <c r="U404" s="1"/>
      <c r="V404" s="1"/>
      <c r="W404" s="1"/>
      <c r="X404" s="1"/>
    </row>
    <row r="405" spans="1:24" x14ac:dyDescent="0.25">
      <c r="A405" s="4"/>
      <c r="B405" s="19"/>
      <c r="C405" s="141"/>
      <c r="D405" s="50"/>
      <c r="E405" s="50"/>
      <c r="F405" s="50"/>
      <c r="G405" s="50"/>
      <c r="H405" s="50"/>
      <c r="I405" s="142"/>
      <c r="J405" s="142"/>
      <c r="K405" s="142"/>
      <c r="L405" s="142"/>
      <c r="M405" s="142"/>
      <c r="N405" s="142"/>
      <c r="O405" s="142"/>
      <c r="P405" s="142"/>
      <c r="Q405" s="143"/>
      <c r="R405" s="74"/>
      <c r="S405" s="1"/>
      <c r="T405" s="1"/>
      <c r="U405" s="1"/>
      <c r="V405" s="1"/>
      <c r="W405" s="1"/>
      <c r="X405" s="1"/>
    </row>
    <row r="406" spans="1:24" x14ac:dyDescent="0.25">
      <c r="A406" s="4"/>
      <c r="B406" s="19"/>
      <c r="C406" s="141"/>
      <c r="D406" s="50"/>
      <c r="E406" s="50"/>
      <c r="F406" s="50"/>
      <c r="G406" s="50"/>
      <c r="H406" s="50"/>
      <c r="I406" s="142"/>
      <c r="J406" s="142"/>
      <c r="K406" s="142"/>
      <c r="L406" s="142"/>
      <c r="M406" s="142"/>
      <c r="N406" s="142"/>
      <c r="O406" s="142"/>
      <c r="P406" s="142"/>
      <c r="Q406" s="143"/>
      <c r="R406" s="74"/>
      <c r="S406" s="1"/>
      <c r="T406" s="1"/>
      <c r="U406" s="1"/>
      <c r="V406" s="1"/>
      <c r="W406" s="1"/>
      <c r="X406" s="1"/>
    </row>
    <row r="407" spans="1:24" x14ac:dyDescent="0.25">
      <c r="A407" s="4"/>
      <c r="B407" s="19"/>
      <c r="C407" s="141"/>
      <c r="D407" s="50"/>
      <c r="E407" s="50"/>
      <c r="F407" s="50"/>
      <c r="G407" s="50"/>
      <c r="H407" s="50"/>
      <c r="I407" s="142"/>
      <c r="J407" s="142"/>
      <c r="K407" s="142"/>
      <c r="L407" s="142"/>
      <c r="M407" s="142"/>
      <c r="N407" s="142"/>
      <c r="O407" s="142"/>
      <c r="P407" s="142"/>
      <c r="Q407" s="143"/>
      <c r="R407" s="74"/>
      <c r="S407" s="1"/>
      <c r="T407" s="1"/>
      <c r="U407" s="1"/>
      <c r="V407" s="1"/>
      <c r="W407" s="1"/>
      <c r="X407" s="1"/>
    </row>
    <row r="408" spans="1:24" x14ac:dyDescent="0.25">
      <c r="A408" s="4"/>
      <c r="B408" s="19"/>
      <c r="C408" s="141"/>
      <c r="D408" s="50"/>
      <c r="E408" s="50"/>
      <c r="F408" s="50"/>
      <c r="G408" s="50"/>
      <c r="H408" s="50"/>
      <c r="I408" s="142"/>
      <c r="J408" s="142"/>
      <c r="K408" s="142"/>
      <c r="L408" s="142"/>
      <c r="M408" s="142"/>
      <c r="N408" s="142"/>
      <c r="O408" s="142"/>
      <c r="P408" s="142"/>
      <c r="Q408" s="143"/>
      <c r="R408" s="74"/>
      <c r="S408" s="1"/>
      <c r="T408" s="1"/>
      <c r="U408" s="1"/>
      <c r="V408" s="1"/>
      <c r="W408" s="1"/>
      <c r="X408" s="1"/>
    </row>
    <row r="409" spans="1:24" x14ac:dyDescent="0.25">
      <c r="A409" s="4"/>
      <c r="B409" s="19"/>
      <c r="C409" s="141"/>
      <c r="D409" s="50"/>
      <c r="E409" s="50"/>
      <c r="F409" s="50"/>
      <c r="G409" s="50"/>
      <c r="H409" s="50"/>
      <c r="I409" s="142"/>
      <c r="J409" s="142"/>
      <c r="K409" s="142"/>
      <c r="L409" s="142"/>
      <c r="M409" s="142"/>
      <c r="N409" s="142"/>
      <c r="O409" s="142"/>
      <c r="P409" s="142"/>
      <c r="Q409" s="143"/>
      <c r="R409" s="74"/>
      <c r="S409" s="1"/>
      <c r="T409" s="1"/>
      <c r="U409" s="1"/>
      <c r="V409" s="1"/>
      <c r="W409" s="1"/>
      <c r="X409" s="1"/>
    </row>
    <row r="410" spans="1:24" x14ac:dyDescent="0.25">
      <c r="A410" s="4"/>
      <c r="B410" s="19"/>
      <c r="C410" s="141"/>
      <c r="D410" s="50"/>
      <c r="E410" s="50"/>
      <c r="F410" s="50"/>
      <c r="G410" s="50"/>
      <c r="H410" s="50"/>
      <c r="I410" s="142"/>
      <c r="J410" s="142"/>
      <c r="K410" s="142"/>
      <c r="L410" s="142"/>
      <c r="M410" s="142"/>
      <c r="N410" s="142"/>
      <c r="O410" s="142"/>
      <c r="P410" s="142"/>
      <c r="Q410" s="143"/>
      <c r="R410" s="74"/>
      <c r="S410" s="1"/>
      <c r="T410" s="1"/>
      <c r="U410" s="1"/>
      <c r="V410" s="1"/>
      <c r="W410" s="1"/>
      <c r="X410" s="1"/>
    </row>
    <row r="411" spans="1:24" x14ac:dyDescent="0.25">
      <c r="A411" s="4"/>
      <c r="B411" s="19"/>
      <c r="C411" s="141"/>
      <c r="D411" s="50"/>
      <c r="E411" s="50"/>
      <c r="F411" s="50"/>
      <c r="G411" s="50"/>
      <c r="H411" s="50"/>
      <c r="I411" s="142"/>
      <c r="J411" s="142"/>
      <c r="K411" s="142"/>
      <c r="L411" s="142"/>
      <c r="M411" s="142"/>
      <c r="N411" s="142"/>
      <c r="O411" s="142"/>
      <c r="P411" s="142"/>
      <c r="Q411" s="143"/>
      <c r="R411" s="74"/>
      <c r="S411" s="1"/>
      <c r="T411" s="1"/>
      <c r="U411" s="1"/>
      <c r="V411" s="1"/>
      <c r="W411" s="1"/>
      <c r="X411" s="1"/>
    </row>
    <row r="412" spans="1:24" x14ac:dyDescent="0.25">
      <c r="A412" s="4"/>
      <c r="B412" s="19"/>
      <c r="C412" s="141"/>
      <c r="D412" s="50"/>
      <c r="E412" s="50"/>
      <c r="F412" s="50"/>
      <c r="G412" s="50"/>
      <c r="H412" s="50"/>
      <c r="I412" s="142"/>
      <c r="J412" s="142"/>
      <c r="K412" s="142"/>
      <c r="L412" s="142"/>
      <c r="M412" s="142"/>
      <c r="N412" s="142"/>
      <c r="O412" s="142"/>
      <c r="P412" s="142"/>
      <c r="Q412" s="143"/>
      <c r="R412" s="74"/>
      <c r="S412" s="1"/>
      <c r="T412" s="1"/>
      <c r="U412" s="1"/>
      <c r="V412" s="1"/>
      <c r="W412" s="1"/>
      <c r="X412" s="1"/>
    </row>
    <row r="413" spans="1:24" x14ac:dyDescent="0.25">
      <c r="A413" s="4"/>
      <c r="B413" s="19"/>
      <c r="C413" s="141"/>
      <c r="D413" s="50"/>
      <c r="E413" s="50"/>
      <c r="F413" s="50"/>
      <c r="G413" s="50"/>
      <c r="H413" s="50"/>
      <c r="I413" s="142"/>
      <c r="J413" s="142"/>
      <c r="K413" s="142"/>
      <c r="L413" s="142"/>
      <c r="M413" s="142"/>
      <c r="N413" s="142"/>
      <c r="O413" s="142"/>
      <c r="P413" s="142"/>
      <c r="Q413" s="143"/>
      <c r="R413" s="74"/>
      <c r="S413" s="1"/>
      <c r="T413" s="1"/>
      <c r="U413" s="1"/>
      <c r="V413" s="1"/>
      <c r="W413" s="1"/>
      <c r="X413" s="1"/>
    </row>
    <row r="414" spans="1:24" x14ac:dyDescent="0.25">
      <c r="A414" s="4"/>
      <c r="B414" s="19"/>
      <c r="C414" s="141"/>
      <c r="D414" s="50"/>
      <c r="E414" s="50"/>
      <c r="F414" s="50"/>
      <c r="G414" s="50"/>
      <c r="H414" s="50"/>
      <c r="I414" s="142"/>
      <c r="J414" s="142"/>
      <c r="K414" s="142"/>
      <c r="L414" s="142"/>
      <c r="M414" s="142"/>
      <c r="N414" s="142"/>
      <c r="O414" s="142"/>
      <c r="P414" s="142"/>
      <c r="Q414" s="143"/>
      <c r="R414" s="74"/>
      <c r="S414" s="1"/>
      <c r="T414" s="1"/>
      <c r="U414" s="1"/>
      <c r="V414" s="1"/>
      <c r="W414" s="1"/>
      <c r="X414" s="1"/>
    </row>
    <row r="415" spans="1:24" x14ac:dyDescent="0.25">
      <c r="A415" s="4"/>
      <c r="B415" s="19"/>
      <c r="C415" s="141"/>
      <c r="D415" s="50"/>
      <c r="E415" s="50"/>
      <c r="F415" s="50"/>
      <c r="G415" s="50"/>
      <c r="H415" s="50"/>
      <c r="I415" s="142"/>
      <c r="J415" s="142"/>
      <c r="K415" s="142"/>
      <c r="L415" s="142"/>
      <c r="M415" s="142"/>
      <c r="N415" s="142"/>
      <c r="O415" s="142"/>
      <c r="P415" s="142"/>
      <c r="Q415" s="143"/>
      <c r="R415" s="74"/>
      <c r="S415" s="1"/>
      <c r="T415" s="1"/>
      <c r="U415" s="1"/>
      <c r="V415" s="1"/>
      <c r="W415" s="1"/>
      <c r="X415" s="1"/>
    </row>
    <row r="416" spans="1:24" x14ac:dyDescent="0.25">
      <c r="A416" s="4"/>
      <c r="B416" s="19"/>
      <c r="C416" s="141"/>
      <c r="D416" s="50"/>
      <c r="E416" s="50"/>
      <c r="F416" s="50"/>
      <c r="G416" s="50"/>
      <c r="H416" s="50"/>
      <c r="I416" s="142"/>
      <c r="J416" s="142"/>
      <c r="K416" s="142"/>
      <c r="L416" s="142"/>
      <c r="M416" s="142"/>
      <c r="N416" s="142"/>
      <c r="O416" s="142"/>
      <c r="P416" s="142"/>
      <c r="Q416" s="143"/>
      <c r="R416" s="74"/>
      <c r="S416" s="1"/>
      <c r="T416" s="1"/>
      <c r="U416" s="1"/>
      <c r="V416" s="1"/>
      <c r="W416" s="1"/>
      <c r="X416" s="1"/>
    </row>
    <row r="417" spans="1:24" x14ac:dyDescent="0.25">
      <c r="A417" s="4"/>
      <c r="B417" s="19"/>
      <c r="C417" s="141"/>
      <c r="D417" s="50"/>
      <c r="E417" s="50"/>
      <c r="F417" s="50"/>
      <c r="G417" s="50"/>
      <c r="H417" s="50"/>
      <c r="I417" s="142"/>
      <c r="J417" s="142"/>
      <c r="K417" s="142"/>
      <c r="L417" s="142"/>
      <c r="M417" s="142"/>
      <c r="N417" s="142"/>
      <c r="O417" s="142"/>
      <c r="P417" s="142"/>
      <c r="Q417" s="143"/>
      <c r="R417" s="74"/>
      <c r="S417" s="1"/>
      <c r="T417" s="1"/>
      <c r="U417" s="1"/>
      <c r="V417" s="1"/>
      <c r="W417" s="1"/>
      <c r="X417" s="1"/>
    </row>
    <row r="418" spans="1:24" x14ac:dyDescent="0.25">
      <c r="A418" s="4"/>
      <c r="B418" s="19"/>
      <c r="C418" s="141"/>
      <c r="D418" s="50"/>
      <c r="E418" s="50"/>
      <c r="F418" s="50"/>
      <c r="G418" s="50"/>
      <c r="H418" s="50"/>
      <c r="I418" s="142"/>
      <c r="J418" s="142"/>
      <c r="K418" s="142"/>
      <c r="L418" s="142"/>
      <c r="M418" s="142"/>
      <c r="N418" s="142"/>
      <c r="O418" s="142"/>
      <c r="P418" s="142"/>
      <c r="Q418" s="143"/>
      <c r="R418" s="74"/>
      <c r="S418" s="1"/>
      <c r="T418" s="1"/>
      <c r="U418" s="1"/>
      <c r="V418" s="1"/>
      <c r="W418" s="1"/>
      <c r="X418" s="1"/>
    </row>
    <row r="419" spans="1:24" x14ac:dyDescent="0.25">
      <c r="A419" s="4"/>
      <c r="B419" s="19"/>
      <c r="C419" s="141"/>
      <c r="D419" s="50"/>
      <c r="E419" s="50"/>
      <c r="F419" s="50"/>
      <c r="G419" s="50"/>
      <c r="H419" s="50"/>
      <c r="I419" s="142"/>
      <c r="J419" s="142"/>
      <c r="K419" s="142"/>
      <c r="L419" s="142"/>
      <c r="M419" s="142"/>
      <c r="N419" s="142"/>
      <c r="O419" s="142"/>
      <c r="P419" s="142"/>
      <c r="Q419" s="143"/>
      <c r="R419" s="74"/>
      <c r="S419" s="1"/>
      <c r="T419" s="1"/>
      <c r="U419" s="1"/>
      <c r="V419" s="1"/>
      <c r="W419" s="1"/>
      <c r="X419" s="1"/>
    </row>
    <row r="420" spans="1:24" x14ac:dyDescent="0.25">
      <c r="A420" s="4"/>
      <c r="B420" s="19"/>
      <c r="C420" s="141"/>
      <c r="D420" s="50"/>
      <c r="E420" s="50"/>
      <c r="F420" s="50"/>
      <c r="G420" s="50"/>
      <c r="H420" s="50"/>
      <c r="I420" s="142"/>
      <c r="J420" s="142"/>
      <c r="K420" s="142"/>
      <c r="L420" s="142"/>
      <c r="M420" s="142"/>
      <c r="N420" s="142"/>
      <c r="O420" s="142"/>
      <c r="P420" s="142"/>
      <c r="Q420" s="143"/>
      <c r="R420" s="74"/>
      <c r="S420" s="1"/>
      <c r="T420" s="1"/>
      <c r="U420" s="1"/>
      <c r="V420" s="1"/>
      <c r="W420" s="1"/>
      <c r="X420" s="1"/>
    </row>
    <row r="421" spans="1:24" x14ac:dyDescent="0.25">
      <c r="A421" s="4"/>
      <c r="B421" s="19"/>
      <c r="C421" s="141"/>
      <c r="D421" s="50"/>
      <c r="E421" s="50"/>
      <c r="F421" s="50"/>
      <c r="G421" s="50"/>
      <c r="H421" s="50"/>
      <c r="I421" s="142"/>
      <c r="J421" s="142"/>
      <c r="K421" s="142"/>
      <c r="L421" s="142"/>
      <c r="M421" s="142"/>
      <c r="N421" s="142"/>
      <c r="O421" s="142"/>
      <c r="P421" s="142"/>
      <c r="Q421" s="143"/>
      <c r="R421" s="74"/>
      <c r="S421" s="1"/>
      <c r="T421" s="1"/>
      <c r="U421" s="1"/>
      <c r="V421" s="1"/>
      <c r="W421" s="1"/>
      <c r="X421" s="1"/>
    </row>
    <row r="422" spans="1:24" x14ac:dyDescent="0.25">
      <c r="A422" s="4"/>
      <c r="B422" s="19"/>
      <c r="C422" s="141"/>
      <c r="D422" s="50"/>
      <c r="E422" s="50"/>
      <c r="F422" s="50"/>
      <c r="G422" s="50"/>
      <c r="H422" s="50"/>
      <c r="I422" s="142"/>
      <c r="J422" s="142"/>
      <c r="K422" s="142"/>
      <c r="L422" s="142"/>
      <c r="M422" s="142"/>
      <c r="N422" s="142"/>
      <c r="O422" s="142"/>
      <c r="P422" s="142"/>
      <c r="Q422" s="143"/>
      <c r="R422" s="74"/>
      <c r="S422" s="1"/>
      <c r="T422" s="1"/>
      <c r="U422" s="1"/>
      <c r="V422" s="1"/>
      <c r="W422" s="1"/>
      <c r="X422" s="1"/>
    </row>
    <row r="423" spans="1:24" x14ac:dyDescent="0.25">
      <c r="A423" s="4"/>
      <c r="B423" s="19"/>
      <c r="C423" s="141"/>
      <c r="D423" s="50"/>
      <c r="E423" s="50"/>
      <c r="F423" s="50"/>
      <c r="G423" s="50"/>
      <c r="H423" s="50"/>
      <c r="I423" s="142"/>
      <c r="J423" s="142"/>
      <c r="K423" s="142"/>
      <c r="L423" s="142"/>
      <c r="M423" s="142"/>
      <c r="N423" s="142"/>
      <c r="O423" s="142"/>
      <c r="P423" s="142"/>
      <c r="Q423" s="143"/>
      <c r="R423" s="74"/>
      <c r="S423" s="1"/>
      <c r="T423" s="1"/>
      <c r="U423" s="1"/>
      <c r="V423" s="1"/>
      <c r="W423" s="1"/>
      <c r="X423" s="1"/>
    </row>
    <row r="424" spans="1:24" x14ac:dyDescent="0.25">
      <c r="A424" s="4"/>
      <c r="B424" s="19"/>
      <c r="C424" s="141"/>
      <c r="D424" s="50"/>
      <c r="E424" s="50"/>
      <c r="F424" s="50"/>
      <c r="G424" s="50"/>
      <c r="H424" s="50"/>
      <c r="I424" s="142"/>
      <c r="J424" s="142"/>
      <c r="K424" s="142"/>
      <c r="L424" s="142"/>
      <c r="M424" s="142"/>
      <c r="N424" s="142"/>
      <c r="O424" s="142"/>
      <c r="P424" s="142"/>
      <c r="Q424" s="143"/>
      <c r="R424" s="74"/>
      <c r="S424" s="1"/>
      <c r="T424" s="1"/>
      <c r="U424" s="1"/>
      <c r="V424" s="1"/>
      <c r="W424" s="1"/>
      <c r="X424" s="1"/>
    </row>
    <row r="425" spans="1:24" x14ac:dyDescent="0.25">
      <c r="A425" s="4"/>
      <c r="B425" s="19"/>
      <c r="C425" s="141"/>
      <c r="D425" s="50"/>
      <c r="E425" s="50"/>
      <c r="F425" s="50"/>
      <c r="G425" s="50"/>
      <c r="H425" s="50"/>
      <c r="I425" s="142"/>
      <c r="J425" s="142"/>
      <c r="K425" s="142"/>
      <c r="L425" s="142"/>
      <c r="M425" s="142"/>
      <c r="N425" s="142"/>
      <c r="O425" s="142"/>
      <c r="P425" s="142"/>
      <c r="Q425" s="143"/>
      <c r="R425" s="74"/>
      <c r="S425" s="1"/>
      <c r="T425" s="1"/>
      <c r="U425" s="1"/>
      <c r="V425" s="1"/>
      <c r="W425" s="1"/>
      <c r="X425" s="1"/>
    </row>
    <row r="426" spans="1:24" x14ac:dyDescent="0.25">
      <c r="A426" s="4"/>
      <c r="B426" s="19"/>
      <c r="C426" s="141"/>
      <c r="D426" s="50"/>
      <c r="E426" s="50"/>
      <c r="F426" s="50"/>
      <c r="G426" s="50"/>
      <c r="H426" s="50"/>
      <c r="I426" s="142"/>
      <c r="J426" s="142"/>
      <c r="K426" s="142"/>
      <c r="L426" s="142"/>
      <c r="M426" s="142"/>
      <c r="N426" s="142"/>
      <c r="O426" s="142"/>
      <c r="P426" s="142"/>
      <c r="Q426" s="143"/>
      <c r="R426" s="74"/>
      <c r="S426" s="1"/>
      <c r="T426" s="1"/>
      <c r="U426" s="1"/>
      <c r="V426" s="1"/>
      <c r="W426" s="1"/>
      <c r="X426" s="1"/>
    </row>
    <row r="427" spans="1:24" x14ac:dyDescent="0.25">
      <c r="A427" s="4"/>
      <c r="B427" s="19"/>
      <c r="C427" s="141"/>
      <c r="D427" s="50"/>
      <c r="E427" s="50"/>
      <c r="F427" s="50"/>
      <c r="G427" s="50"/>
      <c r="H427" s="50"/>
      <c r="I427" s="142"/>
      <c r="J427" s="142"/>
      <c r="K427" s="142"/>
      <c r="L427" s="142"/>
      <c r="M427" s="142"/>
      <c r="N427" s="142"/>
      <c r="O427" s="142"/>
      <c r="P427" s="142"/>
      <c r="Q427" s="143"/>
      <c r="R427" s="74"/>
      <c r="S427" s="1"/>
      <c r="T427" s="1"/>
      <c r="U427" s="1"/>
      <c r="V427" s="1"/>
      <c r="W427" s="1"/>
      <c r="X427" s="1"/>
    </row>
    <row r="428" spans="1:24" x14ac:dyDescent="0.25">
      <c r="A428" s="4"/>
      <c r="B428" s="19"/>
      <c r="C428" s="141"/>
      <c r="D428" s="50"/>
      <c r="E428" s="50"/>
      <c r="F428" s="50"/>
      <c r="G428" s="50"/>
      <c r="H428" s="50"/>
      <c r="I428" s="142"/>
      <c r="J428" s="142"/>
      <c r="K428" s="142"/>
      <c r="L428" s="142"/>
      <c r="M428" s="142"/>
      <c r="N428" s="142"/>
      <c r="O428" s="142"/>
      <c r="P428" s="142"/>
      <c r="Q428" s="143"/>
      <c r="R428" s="74"/>
      <c r="S428" s="1"/>
      <c r="T428" s="1"/>
      <c r="U428" s="1"/>
      <c r="V428" s="1"/>
      <c r="W428" s="1"/>
      <c r="X428" s="1"/>
    </row>
    <row r="429" spans="1:24" x14ac:dyDescent="0.25">
      <c r="A429" s="4"/>
      <c r="B429" s="19"/>
      <c r="C429" s="141"/>
      <c r="D429" s="50"/>
      <c r="E429" s="50"/>
      <c r="F429" s="50"/>
      <c r="G429" s="50"/>
      <c r="H429" s="50"/>
      <c r="I429" s="142"/>
      <c r="J429" s="142"/>
      <c r="K429" s="142"/>
      <c r="L429" s="142"/>
      <c r="M429" s="142"/>
      <c r="N429" s="142"/>
      <c r="O429" s="142"/>
      <c r="P429" s="142"/>
      <c r="Q429" s="143"/>
      <c r="R429" s="74"/>
      <c r="S429" s="1"/>
      <c r="T429" s="1"/>
      <c r="U429" s="1"/>
      <c r="V429" s="1"/>
      <c r="W429" s="1"/>
      <c r="X429" s="1"/>
    </row>
    <row r="430" spans="1:24" x14ac:dyDescent="0.25">
      <c r="A430" s="4"/>
      <c r="B430" s="19"/>
      <c r="C430" s="141"/>
      <c r="D430" s="50"/>
      <c r="E430" s="50"/>
      <c r="F430" s="50"/>
      <c r="G430" s="50"/>
      <c r="H430" s="50"/>
      <c r="I430" s="142"/>
      <c r="J430" s="142"/>
      <c r="K430" s="142"/>
      <c r="L430" s="142"/>
      <c r="M430" s="142"/>
      <c r="N430" s="142"/>
      <c r="O430" s="142"/>
      <c r="P430" s="142"/>
      <c r="Q430" s="143"/>
      <c r="R430" s="74"/>
      <c r="S430" s="1"/>
      <c r="T430" s="1"/>
      <c r="U430" s="1"/>
      <c r="V430" s="1"/>
      <c r="W430" s="1"/>
      <c r="X430" s="1"/>
    </row>
    <row r="431" spans="1:24" x14ac:dyDescent="0.25">
      <c r="A431" s="4"/>
      <c r="B431" s="19"/>
      <c r="C431" s="141"/>
      <c r="D431" s="50"/>
      <c r="E431" s="50"/>
      <c r="F431" s="50"/>
      <c r="G431" s="50"/>
      <c r="H431" s="50"/>
      <c r="I431" s="142"/>
      <c r="J431" s="142"/>
      <c r="K431" s="142"/>
      <c r="L431" s="142"/>
      <c r="M431" s="142"/>
      <c r="N431" s="142"/>
      <c r="O431" s="142"/>
      <c r="P431" s="142"/>
      <c r="Q431" s="143"/>
      <c r="R431" s="74"/>
      <c r="S431" s="1"/>
      <c r="T431" s="1"/>
      <c r="U431" s="1"/>
      <c r="V431" s="1"/>
      <c r="W431" s="1"/>
      <c r="X431" s="1"/>
    </row>
    <row r="432" spans="1:24" x14ac:dyDescent="0.25">
      <c r="A432" s="4"/>
      <c r="B432" s="19"/>
      <c r="C432" s="141"/>
      <c r="D432" s="50"/>
      <c r="E432" s="50"/>
      <c r="F432" s="50"/>
      <c r="G432" s="50"/>
      <c r="H432" s="50"/>
      <c r="I432" s="142"/>
      <c r="J432" s="142"/>
      <c r="K432" s="142"/>
      <c r="L432" s="142"/>
      <c r="M432" s="142"/>
      <c r="N432" s="142"/>
      <c r="O432" s="142"/>
      <c r="P432" s="142"/>
      <c r="Q432" s="143"/>
      <c r="R432" s="74"/>
      <c r="S432" s="1"/>
      <c r="T432" s="1"/>
      <c r="U432" s="1"/>
      <c r="V432" s="1"/>
      <c r="W432" s="1"/>
      <c r="X432" s="1"/>
    </row>
    <row r="433" spans="1:24" x14ac:dyDescent="0.25">
      <c r="A433" s="4"/>
      <c r="B433" s="19"/>
      <c r="C433" s="141"/>
      <c r="D433" s="50"/>
      <c r="E433" s="50"/>
      <c r="F433" s="50"/>
      <c r="G433" s="50"/>
      <c r="H433" s="50"/>
      <c r="I433" s="142"/>
      <c r="J433" s="142"/>
      <c r="K433" s="142"/>
      <c r="L433" s="142"/>
      <c r="M433" s="142"/>
      <c r="N433" s="142"/>
      <c r="O433" s="142"/>
      <c r="P433" s="142"/>
      <c r="Q433" s="143"/>
      <c r="R433" s="74"/>
      <c r="S433" s="1"/>
      <c r="T433" s="1"/>
      <c r="U433" s="1"/>
      <c r="V433" s="1"/>
      <c r="W433" s="1"/>
      <c r="X433" s="1"/>
    </row>
    <row r="434" spans="1:24" x14ac:dyDescent="0.25">
      <c r="A434" s="4"/>
      <c r="B434" s="19"/>
      <c r="C434" s="141"/>
      <c r="D434" s="50"/>
      <c r="E434" s="50"/>
      <c r="F434" s="50"/>
      <c r="G434" s="50"/>
      <c r="H434" s="50"/>
      <c r="I434" s="142"/>
      <c r="J434" s="142"/>
      <c r="K434" s="142"/>
      <c r="L434" s="142"/>
      <c r="M434" s="142"/>
      <c r="N434" s="142"/>
      <c r="O434" s="142"/>
      <c r="P434" s="142"/>
      <c r="Q434" s="143"/>
      <c r="R434" s="74"/>
      <c r="S434" s="1"/>
      <c r="T434" s="1"/>
      <c r="U434" s="1"/>
      <c r="V434" s="1"/>
      <c r="W434" s="1"/>
      <c r="X434" s="1"/>
    </row>
    <row r="435" spans="1:24" x14ac:dyDescent="0.25">
      <c r="A435" s="4"/>
      <c r="B435" s="19"/>
      <c r="C435" s="141"/>
      <c r="D435" s="50"/>
      <c r="E435" s="50"/>
      <c r="F435" s="50"/>
      <c r="G435" s="50"/>
      <c r="H435" s="50"/>
      <c r="I435" s="142"/>
      <c r="J435" s="142"/>
      <c r="K435" s="142"/>
      <c r="L435" s="142"/>
      <c r="M435" s="142"/>
      <c r="N435" s="142"/>
      <c r="O435" s="142"/>
      <c r="P435" s="142"/>
      <c r="Q435" s="143"/>
      <c r="R435" s="74"/>
      <c r="S435" s="1"/>
      <c r="T435" s="1"/>
      <c r="U435" s="1"/>
      <c r="V435" s="1"/>
      <c r="W435" s="1"/>
      <c r="X435" s="1"/>
    </row>
    <row r="436" spans="1:24" x14ac:dyDescent="0.25">
      <c r="A436" s="4"/>
      <c r="B436" s="19"/>
      <c r="C436" s="141"/>
      <c r="D436" s="50"/>
      <c r="E436" s="50"/>
      <c r="F436" s="50"/>
      <c r="G436" s="50"/>
      <c r="H436" s="50"/>
      <c r="I436" s="142"/>
      <c r="J436" s="142"/>
      <c r="K436" s="142"/>
      <c r="L436" s="142"/>
      <c r="M436" s="142"/>
      <c r="N436" s="142"/>
      <c r="O436" s="142"/>
      <c r="P436" s="142"/>
      <c r="Q436" s="143"/>
      <c r="R436" s="74"/>
      <c r="S436" s="1"/>
      <c r="T436" s="1"/>
      <c r="U436" s="1"/>
      <c r="V436" s="1"/>
      <c r="W436" s="1"/>
      <c r="X436" s="1"/>
    </row>
    <row r="437" spans="1:24" x14ac:dyDescent="0.25">
      <c r="A437" s="4"/>
      <c r="B437" s="19"/>
      <c r="C437" s="141"/>
      <c r="D437" s="50"/>
      <c r="E437" s="50"/>
      <c r="F437" s="50"/>
      <c r="G437" s="50"/>
      <c r="H437" s="50"/>
      <c r="I437" s="142"/>
      <c r="J437" s="142"/>
      <c r="K437" s="142"/>
      <c r="L437" s="142"/>
      <c r="M437" s="142"/>
      <c r="N437" s="142"/>
      <c r="O437" s="142"/>
      <c r="P437" s="142"/>
      <c r="Q437" s="143"/>
      <c r="R437" s="74"/>
      <c r="S437" s="1"/>
      <c r="T437" s="1"/>
      <c r="U437" s="1"/>
      <c r="V437" s="1"/>
      <c r="W437" s="1"/>
      <c r="X437" s="1"/>
    </row>
    <row r="438" spans="1:24" x14ac:dyDescent="0.25">
      <c r="A438" s="4"/>
      <c r="B438" s="19"/>
      <c r="C438" s="141"/>
      <c r="D438" s="50"/>
      <c r="E438" s="50"/>
      <c r="F438" s="50"/>
      <c r="G438" s="50"/>
      <c r="H438" s="50"/>
      <c r="I438" s="142"/>
      <c r="J438" s="142"/>
      <c r="K438" s="142"/>
      <c r="L438" s="142"/>
      <c r="M438" s="142"/>
      <c r="N438" s="142"/>
      <c r="O438" s="142"/>
      <c r="P438" s="142"/>
      <c r="Q438" s="143"/>
      <c r="R438" s="74"/>
      <c r="S438" s="1"/>
      <c r="T438" s="1"/>
      <c r="U438" s="1"/>
      <c r="V438" s="1"/>
      <c r="W438" s="1"/>
      <c r="X438" s="1"/>
    </row>
    <row r="439" spans="1:24" x14ac:dyDescent="0.25">
      <c r="A439" s="4"/>
      <c r="B439" s="19"/>
      <c r="C439" s="141"/>
      <c r="D439" s="50"/>
      <c r="E439" s="50"/>
      <c r="F439" s="50"/>
      <c r="G439" s="50"/>
      <c r="H439" s="50"/>
      <c r="I439" s="142"/>
      <c r="J439" s="142"/>
      <c r="K439" s="142"/>
      <c r="L439" s="142"/>
      <c r="M439" s="142"/>
      <c r="N439" s="142"/>
      <c r="O439" s="142"/>
      <c r="P439" s="142"/>
      <c r="Q439" s="143"/>
      <c r="R439" s="74"/>
      <c r="S439" s="1"/>
      <c r="T439" s="1"/>
      <c r="U439" s="1"/>
      <c r="V439" s="1"/>
      <c r="W439" s="1"/>
      <c r="X439" s="1"/>
    </row>
    <row r="440" spans="1:24" x14ac:dyDescent="0.25">
      <c r="A440" s="4"/>
      <c r="B440" s="19"/>
      <c r="C440" s="141"/>
      <c r="D440" s="50"/>
      <c r="E440" s="50"/>
      <c r="F440" s="50"/>
      <c r="G440" s="50"/>
      <c r="H440" s="50"/>
      <c r="I440" s="142"/>
      <c r="J440" s="142"/>
      <c r="K440" s="142"/>
      <c r="L440" s="142"/>
      <c r="M440" s="142"/>
      <c r="N440" s="142"/>
      <c r="O440" s="142"/>
      <c r="P440" s="142"/>
      <c r="Q440" s="143"/>
      <c r="R440" s="74"/>
      <c r="S440" s="1"/>
      <c r="T440" s="1"/>
      <c r="U440" s="1"/>
      <c r="V440" s="1"/>
      <c r="W440" s="1"/>
      <c r="X440" s="1"/>
    </row>
    <row r="441" spans="1:24" x14ac:dyDescent="0.25">
      <c r="A441" s="4"/>
      <c r="B441" s="19"/>
      <c r="C441" s="141"/>
      <c r="D441" s="50"/>
      <c r="E441" s="50"/>
      <c r="F441" s="50"/>
      <c r="G441" s="50"/>
      <c r="H441" s="50"/>
      <c r="I441" s="142"/>
      <c r="J441" s="142"/>
      <c r="K441" s="142"/>
      <c r="L441" s="142"/>
      <c r="M441" s="142"/>
      <c r="N441" s="142"/>
      <c r="O441" s="142"/>
      <c r="P441" s="142"/>
      <c r="Q441" s="143"/>
      <c r="R441" s="74"/>
      <c r="S441" s="1"/>
      <c r="T441" s="1"/>
      <c r="U441" s="1"/>
      <c r="V441" s="1"/>
      <c r="W441" s="1"/>
      <c r="X441" s="1"/>
    </row>
    <row r="442" spans="1:24" x14ac:dyDescent="0.25">
      <c r="A442" s="4"/>
      <c r="B442" s="19"/>
      <c r="C442" s="141"/>
      <c r="D442" s="50"/>
      <c r="E442" s="50"/>
      <c r="F442" s="50"/>
      <c r="G442" s="50"/>
      <c r="H442" s="50"/>
      <c r="I442" s="142"/>
      <c r="J442" s="142"/>
      <c r="K442" s="142"/>
      <c r="L442" s="142"/>
      <c r="M442" s="142"/>
      <c r="N442" s="142"/>
      <c r="O442" s="142"/>
      <c r="P442" s="142"/>
      <c r="Q442" s="143"/>
      <c r="R442" s="74"/>
      <c r="S442" s="1"/>
      <c r="T442" s="1"/>
      <c r="U442" s="1"/>
      <c r="V442" s="1"/>
      <c r="W442" s="1"/>
      <c r="X442" s="1"/>
    </row>
    <row r="443" spans="1:24" x14ac:dyDescent="0.25">
      <c r="A443" s="4"/>
      <c r="B443" s="19"/>
      <c r="C443" s="141"/>
      <c r="D443" s="50"/>
      <c r="E443" s="50"/>
      <c r="F443" s="50"/>
      <c r="G443" s="50"/>
      <c r="H443" s="50"/>
      <c r="I443" s="142"/>
      <c r="J443" s="142"/>
      <c r="K443" s="142"/>
      <c r="L443" s="142"/>
      <c r="M443" s="142"/>
      <c r="N443" s="142"/>
      <c r="O443" s="142"/>
      <c r="P443" s="142"/>
      <c r="Q443" s="143"/>
      <c r="R443" s="74"/>
      <c r="S443" s="1"/>
      <c r="T443" s="1"/>
      <c r="U443" s="1"/>
      <c r="V443" s="1"/>
      <c r="W443" s="1"/>
      <c r="X443" s="1"/>
    </row>
    <row r="444" spans="1:24" x14ac:dyDescent="0.25">
      <c r="A444" s="4"/>
      <c r="B444" s="19"/>
      <c r="C444" s="141"/>
      <c r="D444" s="50"/>
      <c r="E444" s="50"/>
      <c r="F444" s="50"/>
      <c r="G444" s="50"/>
      <c r="H444" s="50"/>
      <c r="I444" s="142"/>
      <c r="J444" s="142"/>
      <c r="K444" s="142"/>
      <c r="L444" s="142"/>
      <c r="M444" s="142"/>
      <c r="N444" s="142"/>
      <c r="O444" s="142"/>
      <c r="P444" s="142"/>
      <c r="Q444" s="143"/>
      <c r="R444" s="74"/>
      <c r="S444" s="1"/>
      <c r="T444" s="1"/>
      <c r="U444" s="1"/>
      <c r="V444" s="1"/>
      <c r="W444" s="1"/>
      <c r="X444" s="1"/>
    </row>
    <row r="445" spans="1:24" x14ac:dyDescent="0.25">
      <c r="A445" s="4"/>
      <c r="B445" s="19"/>
      <c r="C445" s="141"/>
      <c r="D445" s="50"/>
      <c r="E445" s="50"/>
      <c r="F445" s="50"/>
      <c r="G445" s="50"/>
      <c r="H445" s="50"/>
      <c r="I445" s="142"/>
      <c r="J445" s="142"/>
      <c r="K445" s="142"/>
      <c r="L445" s="142"/>
      <c r="M445" s="142"/>
      <c r="N445" s="142"/>
      <c r="O445" s="142"/>
      <c r="P445" s="142"/>
      <c r="Q445" s="143"/>
      <c r="R445" s="74"/>
      <c r="S445" s="1"/>
      <c r="T445" s="1"/>
      <c r="U445" s="1"/>
      <c r="V445" s="1"/>
      <c r="W445" s="1"/>
      <c r="X445" s="1"/>
    </row>
    <row r="446" spans="1:24" x14ac:dyDescent="0.25">
      <c r="A446" s="4"/>
      <c r="B446" s="19"/>
      <c r="C446" s="141"/>
      <c r="D446" s="50"/>
      <c r="E446" s="50"/>
      <c r="F446" s="50"/>
      <c r="G446" s="50"/>
      <c r="H446" s="50"/>
      <c r="I446" s="142"/>
      <c r="J446" s="142"/>
      <c r="K446" s="142"/>
      <c r="L446" s="142"/>
      <c r="M446" s="142"/>
      <c r="N446" s="142"/>
      <c r="O446" s="142"/>
      <c r="P446" s="142"/>
      <c r="Q446" s="143"/>
      <c r="R446" s="74"/>
      <c r="S446" s="1"/>
      <c r="T446" s="1"/>
      <c r="U446" s="1"/>
      <c r="V446" s="1"/>
      <c r="W446" s="1"/>
      <c r="X446" s="1"/>
    </row>
    <row r="447" spans="1:24" x14ac:dyDescent="0.25">
      <c r="A447" s="4"/>
      <c r="B447" s="19"/>
      <c r="C447" s="141"/>
      <c r="D447" s="50"/>
      <c r="E447" s="50"/>
      <c r="F447" s="50"/>
      <c r="G447" s="50"/>
      <c r="H447" s="50"/>
      <c r="I447" s="142"/>
      <c r="J447" s="142"/>
      <c r="K447" s="142"/>
      <c r="L447" s="142"/>
      <c r="M447" s="142"/>
      <c r="N447" s="142"/>
      <c r="O447" s="142"/>
      <c r="P447" s="142"/>
      <c r="Q447" s="143"/>
      <c r="R447" s="74"/>
      <c r="S447" s="1"/>
      <c r="T447" s="1"/>
      <c r="U447" s="1"/>
      <c r="V447" s="1"/>
      <c r="W447" s="1"/>
      <c r="X447" s="1"/>
    </row>
    <row r="448" spans="1:24" x14ac:dyDescent="0.25">
      <c r="A448" s="4"/>
      <c r="B448" s="19"/>
      <c r="C448" s="141"/>
      <c r="D448" s="50"/>
      <c r="E448" s="50"/>
      <c r="F448" s="50"/>
      <c r="G448" s="50"/>
      <c r="H448" s="50"/>
      <c r="I448" s="142"/>
      <c r="J448" s="142"/>
      <c r="K448" s="142"/>
      <c r="L448" s="142"/>
      <c r="M448" s="142"/>
      <c r="N448" s="142"/>
      <c r="O448" s="142"/>
      <c r="P448" s="142"/>
      <c r="Q448" s="143"/>
      <c r="R448" s="74"/>
      <c r="S448" s="1"/>
      <c r="T448" s="1"/>
      <c r="U448" s="1"/>
      <c r="V448" s="1"/>
      <c r="W448" s="1"/>
      <c r="X448" s="1"/>
    </row>
    <row r="449" spans="1:24" x14ac:dyDescent="0.25">
      <c r="A449" s="4"/>
      <c r="B449" s="19"/>
      <c r="C449" s="141"/>
      <c r="D449" s="50"/>
      <c r="E449" s="50"/>
      <c r="F449" s="50"/>
      <c r="G449" s="50"/>
      <c r="H449" s="50"/>
      <c r="I449" s="142"/>
      <c r="J449" s="142"/>
      <c r="K449" s="142"/>
      <c r="L449" s="142"/>
      <c r="M449" s="142"/>
      <c r="N449" s="142"/>
      <c r="O449" s="142"/>
      <c r="P449" s="142"/>
      <c r="Q449" s="143"/>
      <c r="R449" s="74"/>
      <c r="S449" s="1"/>
      <c r="T449" s="1"/>
      <c r="U449" s="1"/>
      <c r="V449" s="1"/>
      <c r="W449" s="1"/>
      <c r="X449" s="1"/>
    </row>
    <row r="450" spans="1:24" x14ac:dyDescent="0.25">
      <c r="A450" s="4"/>
      <c r="B450" s="19"/>
      <c r="C450" s="141"/>
      <c r="D450" s="50"/>
      <c r="E450" s="50"/>
      <c r="F450" s="50"/>
      <c r="G450" s="50"/>
      <c r="H450" s="50"/>
      <c r="I450" s="142"/>
      <c r="J450" s="142"/>
      <c r="K450" s="142"/>
      <c r="L450" s="142"/>
      <c r="M450" s="142"/>
      <c r="N450" s="142"/>
      <c r="O450" s="142"/>
      <c r="P450" s="142"/>
      <c r="Q450" s="143"/>
      <c r="R450" s="74"/>
      <c r="S450" s="1"/>
      <c r="T450" s="1"/>
      <c r="U450" s="1"/>
      <c r="V450" s="1"/>
      <c r="W450" s="1"/>
      <c r="X450" s="1"/>
    </row>
    <row r="451" spans="1:24" x14ac:dyDescent="0.25">
      <c r="A451" s="4"/>
      <c r="B451" s="19"/>
      <c r="C451" s="141"/>
      <c r="D451" s="50"/>
      <c r="E451" s="50"/>
      <c r="F451" s="50"/>
      <c r="G451" s="50"/>
      <c r="H451" s="50"/>
      <c r="I451" s="142"/>
      <c r="J451" s="142"/>
      <c r="K451" s="142"/>
      <c r="L451" s="142"/>
      <c r="M451" s="142"/>
      <c r="N451" s="142"/>
      <c r="O451" s="142"/>
      <c r="P451" s="142"/>
      <c r="Q451" s="143"/>
      <c r="R451" s="74"/>
      <c r="S451" s="1"/>
      <c r="T451" s="1"/>
      <c r="U451" s="1"/>
      <c r="V451" s="1"/>
      <c r="W451" s="1"/>
      <c r="X451" s="1"/>
    </row>
    <row r="452" spans="1:24" x14ac:dyDescent="0.25">
      <c r="A452" s="4"/>
      <c r="B452" s="19"/>
      <c r="C452" s="141"/>
      <c r="D452" s="50"/>
      <c r="E452" s="50"/>
      <c r="F452" s="50"/>
      <c r="G452" s="50"/>
      <c r="H452" s="50"/>
      <c r="I452" s="142"/>
      <c r="J452" s="142"/>
      <c r="K452" s="142"/>
      <c r="L452" s="142"/>
      <c r="M452" s="142"/>
      <c r="N452" s="142"/>
      <c r="O452" s="142"/>
      <c r="P452" s="142"/>
      <c r="Q452" s="143"/>
      <c r="R452" s="74"/>
      <c r="S452" s="1"/>
      <c r="T452" s="1"/>
      <c r="U452" s="1"/>
      <c r="V452" s="1"/>
      <c r="W452" s="1"/>
      <c r="X452" s="1"/>
    </row>
    <row r="453" spans="1:24" x14ac:dyDescent="0.25">
      <c r="A453" s="4"/>
      <c r="B453" s="19"/>
      <c r="C453" s="141"/>
      <c r="D453" s="50"/>
      <c r="E453" s="50"/>
      <c r="F453" s="50"/>
      <c r="G453" s="50"/>
      <c r="H453" s="50"/>
      <c r="I453" s="142"/>
      <c r="J453" s="142"/>
      <c r="K453" s="142"/>
      <c r="L453" s="142"/>
      <c r="M453" s="142"/>
      <c r="N453" s="142"/>
      <c r="O453" s="142"/>
      <c r="P453" s="142"/>
      <c r="Q453" s="143"/>
      <c r="R453" s="74"/>
      <c r="S453" s="1"/>
      <c r="T453" s="1"/>
      <c r="U453" s="1"/>
      <c r="V453" s="1"/>
      <c r="W453" s="1"/>
      <c r="X453" s="1"/>
    </row>
    <row r="454" spans="1:24" x14ac:dyDescent="0.25">
      <c r="A454" s="4"/>
      <c r="B454" s="19"/>
      <c r="C454" s="141"/>
      <c r="D454" s="50"/>
      <c r="E454" s="50"/>
      <c r="F454" s="50"/>
      <c r="G454" s="50"/>
      <c r="H454" s="50"/>
      <c r="I454" s="142"/>
      <c r="J454" s="142"/>
      <c r="K454" s="142"/>
      <c r="L454" s="142"/>
      <c r="M454" s="142"/>
      <c r="N454" s="142"/>
      <c r="O454" s="142"/>
      <c r="P454" s="142"/>
      <c r="Q454" s="143"/>
      <c r="R454" s="74"/>
      <c r="S454" s="1"/>
      <c r="T454" s="1"/>
      <c r="U454" s="1"/>
      <c r="V454" s="1"/>
      <c r="W454" s="1"/>
      <c r="X454" s="1"/>
    </row>
    <row r="455" spans="1:24" x14ac:dyDescent="0.25">
      <c r="A455" s="4"/>
      <c r="B455" s="19"/>
      <c r="C455" s="141"/>
      <c r="D455" s="50"/>
      <c r="E455" s="50"/>
      <c r="F455" s="50"/>
      <c r="G455" s="50"/>
      <c r="H455" s="50"/>
      <c r="I455" s="142"/>
      <c r="J455" s="142"/>
      <c r="K455" s="142"/>
      <c r="L455" s="142"/>
      <c r="M455" s="142"/>
      <c r="N455" s="142"/>
      <c r="O455" s="142"/>
      <c r="P455" s="142"/>
      <c r="Q455" s="143"/>
      <c r="R455" s="74"/>
      <c r="S455" s="1"/>
      <c r="T455" s="1"/>
      <c r="U455" s="1"/>
      <c r="V455" s="1"/>
      <c r="W455" s="1"/>
      <c r="X455" s="1"/>
    </row>
    <row r="456" spans="1:24" x14ac:dyDescent="0.25">
      <c r="A456" s="4"/>
      <c r="B456" s="19"/>
      <c r="C456" s="141"/>
      <c r="D456" s="50"/>
      <c r="E456" s="50"/>
      <c r="F456" s="50"/>
      <c r="G456" s="50"/>
      <c r="H456" s="50"/>
      <c r="I456" s="142"/>
      <c r="J456" s="142"/>
      <c r="K456" s="142"/>
      <c r="L456" s="142"/>
      <c r="M456" s="142"/>
      <c r="N456" s="142"/>
      <c r="O456" s="142"/>
      <c r="P456" s="142"/>
      <c r="Q456" s="143"/>
      <c r="R456" s="74"/>
      <c r="S456" s="1"/>
      <c r="T456" s="1"/>
      <c r="U456" s="1"/>
      <c r="V456" s="1"/>
      <c r="W456" s="1"/>
      <c r="X456" s="1"/>
    </row>
    <row r="457" spans="1:24" x14ac:dyDescent="0.25">
      <c r="A457" s="4"/>
      <c r="B457" s="19"/>
      <c r="C457" s="141"/>
      <c r="D457" s="50"/>
      <c r="E457" s="50"/>
      <c r="F457" s="50"/>
      <c r="G457" s="50"/>
      <c r="H457" s="50"/>
      <c r="I457" s="142"/>
      <c r="J457" s="142"/>
      <c r="K457" s="142"/>
      <c r="L457" s="142"/>
      <c r="M457" s="142"/>
      <c r="N457" s="142"/>
      <c r="O457" s="142"/>
      <c r="P457" s="142"/>
      <c r="Q457" s="143"/>
      <c r="R457" s="74"/>
      <c r="S457" s="1"/>
      <c r="T457" s="1"/>
      <c r="U457" s="1"/>
      <c r="V457" s="1"/>
      <c r="W457" s="1"/>
      <c r="X457" s="1"/>
    </row>
    <row r="458" spans="1:24" x14ac:dyDescent="0.25">
      <c r="A458" s="4"/>
      <c r="B458" s="19"/>
      <c r="C458" s="141"/>
      <c r="D458" s="50"/>
      <c r="E458" s="50"/>
      <c r="F458" s="50"/>
      <c r="G458" s="50"/>
      <c r="H458" s="50"/>
      <c r="I458" s="142"/>
      <c r="J458" s="142"/>
      <c r="K458" s="142"/>
      <c r="L458" s="142"/>
      <c r="M458" s="142"/>
      <c r="N458" s="142"/>
      <c r="O458" s="142"/>
      <c r="P458" s="142"/>
      <c r="Q458" s="143"/>
      <c r="R458" s="74"/>
      <c r="S458" s="1"/>
      <c r="T458" s="1"/>
      <c r="U458" s="1"/>
      <c r="V458" s="1"/>
      <c r="W458" s="1"/>
      <c r="X458" s="1"/>
    </row>
    <row r="459" spans="1:24" x14ac:dyDescent="0.25">
      <c r="A459" s="4"/>
      <c r="B459" s="19"/>
      <c r="C459" s="141"/>
      <c r="D459" s="50"/>
      <c r="E459" s="50"/>
      <c r="F459" s="50"/>
      <c r="G459" s="50"/>
      <c r="H459" s="50"/>
      <c r="I459" s="142"/>
      <c r="J459" s="142"/>
      <c r="K459" s="142"/>
      <c r="L459" s="142"/>
      <c r="M459" s="142"/>
      <c r="N459" s="142"/>
      <c r="O459" s="142"/>
      <c r="P459" s="142"/>
      <c r="Q459" s="143"/>
      <c r="R459" s="74"/>
      <c r="S459" s="1"/>
      <c r="T459" s="1"/>
      <c r="U459" s="1"/>
      <c r="V459" s="1"/>
      <c r="W459" s="1"/>
      <c r="X459" s="1"/>
    </row>
    <row r="460" spans="1:24" x14ac:dyDescent="0.25">
      <c r="A460" s="4"/>
      <c r="B460" s="19"/>
      <c r="C460" s="141"/>
      <c r="D460" s="50"/>
      <c r="E460" s="50"/>
      <c r="F460" s="50"/>
      <c r="G460" s="50"/>
      <c r="H460" s="50"/>
      <c r="I460" s="142"/>
      <c r="J460" s="142"/>
      <c r="K460" s="142"/>
      <c r="L460" s="142"/>
      <c r="M460" s="142"/>
      <c r="N460" s="142"/>
      <c r="O460" s="142"/>
      <c r="P460" s="142"/>
      <c r="Q460" s="143"/>
      <c r="R460" s="74"/>
      <c r="S460" s="1"/>
      <c r="T460" s="1"/>
      <c r="U460" s="1"/>
      <c r="V460" s="1"/>
      <c r="W460" s="1"/>
      <c r="X460" s="1"/>
    </row>
    <row r="461" spans="1:24" x14ac:dyDescent="0.25">
      <c r="A461" s="4"/>
      <c r="B461" s="19"/>
      <c r="C461" s="141"/>
      <c r="D461" s="50"/>
      <c r="E461" s="50"/>
      <c r="F461" s="50"/>
      <c r="G461" s="50"/>
      <c r="H461" s="50"/>
      <c r="I461" s="142"/>
      <c r="J461" s="142"/>
      <c r="K461" s="142"/>
      <c r="L461" s="142"/>
      <c r="M461" s="142"/>
      <c r="N461" s="142"/>
      <c r="O461" s="142"/>
      <c r="P461" s="142"/>
      <c r="Q461" s="143"/>
      <c r="R461" s="74"/>
      <c r="S461" s="1"/>
      <c r="T461" s="1"/>
      <c r="U461" s="1"/>
      <c r="V461" s="1"/>
      <c r="W461" s="1"/>
      <c r="X461" s="1"/>
    </row>
    <row r="462" spans="1:24" x14ac:dyDescent="0.25">
      <c r="A462" s="4"/>
      <c r="B462" s="19"/>
      <c r="C462" s="141"/>
      <c r="D462" s="50"/>
      <c r="E462" s="50"/>
      <c r="F462" s="50"/>
      <c r="G462" s="50"/>
      <c r="H462" s="50"/>
      <c r="I462" s="142"/>
      <c r="J462" s="142"/>
      <c r="K462" s="142"/>
      <c r="L462" s="142"/>
      <c r="M462" s="142"/>
      <c r="N462" s="142"/>
      <c r="O462" s="142"/>
      <c r="P462" s="142"/>
      <c r="Q462" s="143"/>
      <c r="R462" s="74"/>
      <c r="S462" s="1"/>
      <c r="T462" s="1"/>
      <c r="U462" s="1"/>
      <c r="V462" s="1"/>
      <c r="W462" s="1"/>
      <c r="X462" s="1"/>
    </row>
    <row r="463" spans="1:24" x14ac:dyDescent="0.25">
      <c r="A463" s="4"/>
      <c r="B463" s="19"/>
      <c r="C463" s="141"/>
      <c r="D463" s="50"/>
      <c r="E463" s="50"/>
      <c r="F463" s="50"/>
      <c r="G463" s="50"/>
      <c r="H463" s="50"/>
      <c r="I463" s="142"/>
      <c r="J463" s="142"/>
      <c r="K463" s="142"/>
      <c r="L463" s="142"/>
      <c r="M463" s="142"/>
      <c r="N463" s="142"/>
      <c r="O463" s="142"/>
      <c r="P463" s="142"/>
      <c r="Q463" s="143"/>
      <c r="R463" s="74"/>
      <c r="S463" s="1"/>
      <c r="T463" s="1"/>
      <c r="U463" s="1"/>
      <c r="V463" s="1"/>
      <c r="W463" s="1"/>
      <c r="X463" s="1"/>
    </row>
    <row r="464" spans="1:24" x14ac:dyDescent="0.25">
      <c r="A464" s="4"/>
      <c r="B464" s="19"/>
      <c r="C464" s="141"/>
      <c r="D464" s="50"/>
      <c r="E464" s="50"/>
      <c r="F464" s="50"/>
      <c r="G464" s="50"/>
      <c r="H464" s="50"/>
      <c r="I464" s="142"/>
      <c r="J464" s="142"/>
      <c r="K464" s="142"/>
      <c r="L464" s="142"/>
      <c r="M464" s="142"/>
      <c r="N464" s="142"/>
      <c r="O464" s="142"/>
      <c r="P464" s="142"/>
      <c r="Q464" s="143"/>
      <c r="R464" s="74"/>
      <c r="S464" s="1"/>
      <c r="T464" s="1"/>
      <c r="U464" s="1"/>
      <c r="V464" s="1"/>
      <c r="W464" s="1"/>
      <c r="X464" s="1"/>
    </row>
    <row r="465" spans="1:24" x14ac:dyDescent="0.25">
      <c r="A465" s="4"/>
      <c r="B465" s="19"/>
      <c r="C465" s="141"/>
      <c r="D465" s="50"/>
      <c r="E465" s="50"/>
      <c r="F465" s="50"/>
      <c r="G465" s="50"/>
      <c r="H465" s="50"/>
      <c r="I465" s="142"/>
      <c r="J465" s="142"/>
      <c r="K465" s="142"/>
      <c r="L465" s="142"/>
      <c r="M465" s="142"/>
      <c r="N465" s="142"/>
      <c r="O465" s="142"/>
      <c r="P465" s="142"/>
      <c r="Q465" s="143"/>
      <c r="R465" s="74"/>
      <c r="S465" s="1"/>
      <c r="T465" s="1"/>
      <c r="U465" s="1"/>
      <c r="V465" s="1"/>
      <c r="W465" s="1"/>
      <c r="X465" s="1"/>
    </row>
    <row r="466" spans="1:24" x14ac:dyDescent="0.25">
      <c r="A466" s="4"/>
      <c r="B466" s="19"/>
      <c r="C466" s="141"/>
      <c r="D466" s="50"/>
      <c r="E466" s="50"/>
      <c r="F466" s="50"/>
      <c r="G466" s="50"/>
      <c r="H466" s="50"/>
      <c r="I466" s="142"/>
      <c r="J466" s="142"/>
      <c r="K466" s="142"/>
      <c r="L466" s="142"/>
      <c r="M466" s="142"/>
      <c r="N466" s="142"/>
      <c r="O466" s="142"/>
      <c r="P466" s="142"/>
      <c r="Q466" s="143"/>
      <c r="R466" s="74"/>
      <c r="S466" s="1"/>
      <c r="T466" s="1"/>
      <c r="U466" s="1"/>
      <c r="V466" s="1"/>
      <c r="W466" s="1"/>
      <c r="X466" s="1"/>
    </row>
    <row r="467" spans="1:24" x14ac:dyDescent="0.25">
      <c r="A467" s="4"/>
      <c r="B467" s="19"/>
      <c r="C467" s="141"/>
      <c r="D467" s="50"/>
      <c r="E467" s="50"/>
      <c r="F467" s="50"/>
      <c r="G467" s="50"/>
      <c r="H467" s="50"/>
      <c r="I467" s="142"/>
      <c r="J467" s="142"/>
      <c r="K467" s="142"/>
      <c r="L467" s="142"/>
      <c r="M467" s="142"/>
      <c r="N467" s="142"/>
      <c r="O467" s="142"/>
      <c r="P467" s="142"/>
      <c r="Q467" s="143"/>
      <c r="R467" s="74"/>
      <c r="S467" s="1"/>
      <c r="T467" s="1"/>
      <c r="U467" s="1"/>
      <c r="V467" s="1"/>
      <c r="W467" s="1"/>
      <c r="X467" s="1"/>
    </row>
    <row r="468" spans="1:24" x14ac:dyDescent="0.25">
      <c r="A468" s="4"/>
      <c r="B468" s="19"/>
      <c r="C468" s="141"/>
      <c r="D468" s="50"/>
      <c r="E468" s="50"/>
      <c r="F468" s="50"/>
      <c r="G468" s="50"/>
      <c r="H468" s="50"/>
      <c r="I468" s="142"/>
      <c r="J468" s="142"/>
      <c r="K468" s="142"/>
      <c r="L468" s="142"/>
      <c r="M468" s="142"/>
      <c r="N468" s="142"/>
      <c r="O468" s="142"/>
      <c r="P468" s="142"/>
      <c r="Q468" s="143"/>
      <c r="R468" s="74"/>
      <c r="S468" s="1"/>
      <c r="T468" s="1"/>
      <c r="U468" s="1"/>
      <c r="V468" s="1"/>
      <c r="W468" s="1"/>
      <c r="X468" s="1"/>
    </row>
    <row r="469" spans="1:24" x14ac:dyDescent="0.25">
      <c r="A469" s="4"/>
      <c r="B469" s="19"/>
      <c r="C469" s="141"/>
      <c r="D469" s="50"/>
      <c r="E469" s="50"/>
      <c r="F469" s="50"/>
      <c r="G469" s="50"/>
      <c r="H469" s="50"/>
      <c r="I469" s="142"/>
      <c r="J469" s="142"/>
      <c r="K469" s="142"/>
      <c r="L469" s="142"/>
      <c r="M469" s="142"/>
      <c r="N469" s="142"/>
      <c r="O469" s="142"/>
      <c r="P469" s="142"/>
      <c r="Q469" s="143"/>
      <c r="R469" s="74"/>
      <c r="S469" s="1"/>
      <c r="T469" s="1"/>
      <c r="U469" s="1"/>
      <c r="V469" s="1"/>
      <c r="W469" s="1"/>
      <c r="X469" s="1"/>
    </row>
    <row r="470" spans="1:24" x14ac:dyDescent="0.25">
      <c r="A470" s="4"/>
      <c r="B470" s="19"/>
      <c r="C470" s="141"/>
      <c r="D470" s="50"/>
      <c r="E470" s="50"/>
      <c r="F470" s="50"/>
      <c r="G470" s="50"/>
      <c r="H470" s="50"/>
      <c r="I470" s="142"/>
      <c r="J470" s="142"/>
      <c r="K470" s="142"/>
      <c r="L470" s="142"/>
      <c r="M470" s="142"/>
      <c r="N470" s="142"/>
      <c r="O470" s="142"/>
      <c r="P470" s="142"/>
      <c r="Q470" s="143"/>
      <c r="R470" s="74"/>
      <c r="S470" s="1"/>
      <c r="T470" s="1"/>
      <c r="U470" s="1"/>
      <c r="V470" s="1"/>
      <c r="W470" s="1"/>
      <c r="X470" s="1"/>
    </row>
    <row r="471" spans="1:24" x14ac:dyDescent="0.25">
      <c r="A471" s="4"/>
      <c r="B471" s="19"/>
      <c r="C471" s="141"/>
      <c r="D471" s="50"/>
      <c r="E471" s="50"/>
      <c r="F471" s="50"/>
      <c r="G471" s="50"/>
      <c r="H471" s="50"/>
      <c r="I471" s="142"/>
      <c r="J471" s="142"/>
      <c r="K471" s="142"/>
      <c r="L471" s="142"/>
      <c r="M471" s="142"/>
      <c r="N471" s="142"/>
      <c r="O471" s="142"/>
      <c r="P471" s="142"/>
      <c r="Q471" s="143"/>
      <c r="R471" s="74"/>
      <c r="S471" s="1"/>
      <c r="T471" s="1"/>
      <c r="U471" s="1"/>
      <c r="V471" s="1"/>
      <c r="W471" s="1"/>
      <c r="X471" s="1"/>
    </row>
    <row r="472" spans="1:24" x14ac:dyDescent="0.25">
      <c r="A472" s="4"/>
      <c r="B472" s="19"/>
      <c r="C472" s="141"/>
      <c r="D472" s="50"/>
      <c r="E472" s="50"/>
      <c r="F472" s="50"/>
      <c r="G472" s="50"/>
      <c r="H472" s="50"/>
      <c r="I472" s="142"/>
      <c r="J472" s="142"/>
      <c r="K472" s="142"/>
      <c r="L472" s="142"/>
      <c r="M472" s="142"/>
      <c r="N472" s="142"/>
      <c r="O472" s="142"/>
      <c r="P472" s="142"/>
      <c r="Q472" s="143"/>
      <c r="R472" s="74"/>
      <c r="S472" s="1"/>
      <c r="T472" s="1"/>
      <c r="U472" s="1"/>
      <c r="V472" s="1"/>
      <c r="W472" s="1"/>
      <c r="X472" s="1"/>
    </row>
    <row r="473" spans="1:24" x14ac:dyDescent="0.25">
      <c r="A473" s="4"/>
      <c r="B473" s="19"/>
      <c r="C473" s="141"/>
      <c r="D473" s="50"/>
      <c r="E473" s="50"/>
      <c r="F473" s="50"/>
      <c r="G473" s="50"/>
      <c r="H473" s="50"/>
      <c r="I473" s="142"/>
      <c r="J473" s="142"/>
      <c r="K473" s="142"/>
      <c r="L473" s="142"/>
      <c r="M473" s="142"/>
      <c r="N473" s="142"/>
      <c r="O473" s="142"/>
      <c r="P473" s="142"/>
      <c r="Q473" s="143"/>
      <c r="R473" s="74"/>
      <c r="S473" s="1"/>
      <c r="T473" s="1"/>
      <c r="U473" s="1"/>
      <c r="V473" s="1"/>
      <c r="W473" s="1"/>
      <c r="X473" s="1"/>
    </row>
    <row r="474" spans="1:24" x14ac:dyDescent="0.25">
      <c r="A474" s="4"/>
      <c r="B474" s="19"/>
      <c r="C474" s="141"/>
      <c r="D474" s="50"/>
      <c r="E474" s="50"/>
      <c r="F474" s="50"/>
      <c r="G474" s="50"/>
      <c r="H474" s="50"/>
      <c r="I474" s="142"/>
      <c r="J474" s="142"/>
      <c r="K474" s="142"/>
      <c r="L474" s="142"/>
      <c r="M474" s="142"/>
      <c r="N474" s="142"/>
      <c r="O474" s="142"/>
      <c r="P474" s="142"/>
      <c r="Q474" s="143"/>
      <c r="R474" s="74"/>
      <c r="S474" s="1"/>
      <c r="T474" s="1"/>
      <c r="U474" s="1"/>
      <c r="V474" s="1"/>
      <c r="W474" s="1"/>
      <c r="X474" s="1"/>
    </row>
    <row r="475" spans="1:24" x14ac:dyDescent="0.25">
      <c r="A475" s="4"/>
      <c r="B475" s="19"/>
      <c r="C475" s="141"/>
      <c r="D475" s="50"/>
      <c r="E475" s="50"/>
      <c r="F475" s="50"/>
      <c r="G475" s="50"/>
      <c r="H475" s="50"/>
      <c r="I475" s="142"/>
      <c r="J475" s="142"/>
      <c r="K475" s="142"/>
      <c r="L475" s="142"/>
      <c r="M475" s="142"/>
      <c r="N475" s="142"/>
      <c r="O475" s="142"/>
      <c r="P475" s="142"/>
      <c r="Q475" s="143"/>
      <c r="R475" s="74"/>
      <c r="S475" s="1"/>
      <c r="T475" s="1"/>
      <c r="U475" s="1"/>
      <c r="V475" s="1"/>
      <c r="W475" s="1"/>
      <c r="X475" s="1"/>
    </row>
    <row r="476" spans="1:24" x14ac:dyDescent="0.25">
      <c r="A476" s="4"/>
      <c r="B476" s="19"/>
      <c r="C476" s="141"/>
      <c r="D476" s="50"/>
      <c r="E476" s="50"/>
      <c r="F476" s="50"/>
      <c r="G476" s="50"/>
      <c r="H476" s="50"/>
      <c r="I476" s="142"/>
      <c r="J476" s="142"/>
      <c r="K476" s="142"/>
      <c r="L476" s="142"/>
      <c r="M476" s="142"/>
      <c r="N476" s="142"/>
      <c r="O476" s="142"/>
      <c r="P476" s="142"/>
      <c r="Q476" s="143"/>
      <c r="R476" s="74"/>
      <c r="S476" s="1"/>
      <c r="T476" s="1"/>
      <c r="U476" s="1"/>
      <c r="V476" s="1"/>
      <c r="W476" s="1"/>
      <c r="X476" s="1"/>
    </row>
    <row r="477" spans="1:24" x14ac:dyDescent="0.25">
      <c r="A477" s="4"/>
      <c r="B477" s="19"/>
      <c r="C477" s="141"/>
      <c r="D477" s="50"/>
      <c r="E477" s="50"/>
      <c r="F477" s="50"/>
      <c r="G477" s="50"/>
      <c r="H477" s="50"/>
      <c r="I477" s="142"/>
      <c r="J477" s="142"/>
      <c r="K477" s="142"/>
      <c r="L477" s="142"/>
      <c r="M477" s="142"/>
      <c r="N477" s="142"/>
      <c r="O477" s="142"/>
      <c r="P477" s="142"/>
      <c r="Q477" s="143"/>
      <c r="R477" s="74"/>
      <c r="S477" s="1"/>
      <c r="T477" s="1"/>
      <c r="U477" s="1"/>
      <c r="V477" s="1"/>
      <c r="W477" s="1"/>
      <c r="X477" s="1"/>
    </row>
    <row r="478" spans="1:24" x14ac:dyDescent="0.25">
      <c r="A478" s="4"/>
      <c r="B478" s="19"/>
      <c r="C478" s="141"/>
      <c r="D478" s="50"/>
      <c r="E478" s="50"/>
      <c r="F478" s="50"/>
      <c r="G478" s="50"/>
      <c r="H478" s="50"/>
      <c r="I478" s="142"/>
      <c r="J478" s="142"/>
      <c r="K478" s="142"/>
      <c r="L478" s="142"/>
      <c r="M478" s="142"/>
      <c r="N478" s="142"/>
      <c r="O478" s="142"/>
      <c r="P478" s="142"/>
      <c r="Q478" s="143"/>
      <c r="R478" s="74"/>
      <c r="S478" s="1"/>
      <c r="T478" s="1"/>
      <c r="U478" s="1"/>
      <c r="V478" s="1"/>
      <c r="W478" s="1"/>
      <c r="X478" s="1"/>
    </row>
    <row r="479" spans="1:24" x14ac:dyDescent="0.25">
      <c r="A479" s="4"/>
      <c r="B479" s="19"/>
      <c r="C479" s="141"/>
      <c r="D479" s="50"/>
      <c r="E479" s="50"/>
      <c r="F479" s="50"/>
      <c r="G479" s="50"/>
      <c r="H479" s="50"/>
      <c r="I479" s="142"/>
      <c r="J479" s="142"/>
      <c r="K479" s="142"/>
      <c r="L479" s="142"/>
      <c r="M479" s="142"/>
      <c r="N479" s="142"/>
      <c r="O479" s="142"/>
      <c r="P479" s="142"/>
      <c r="Q479" s="143"/>
      <c r="R479" s="74"/>
      <c r="S479" s="1"/>
      <c r="T479" s="1"/>
      <c r="U479" s="1"/>
      <c r="V479" s="1"/>
      <c r="W479" s="1"/>
      <c r="X479" s="1"/>
    </row>
    <row r="480" spans="1:24" x14ac:dyDescent="0.25">
      <c r="A480" s="4"/>
      <c r="B480" s="19"/>
      <c r="C480" s="141"/>
      <c r="D480" s="50"/>
      <c r="E480" s="50"/>
      <c r="F480" s="50"/>
      <c r="G480" s="50"/>
      <c r="H480" s="50"/>
      <c r="I480" s="142"/>
      <c r="J480" s="142"/>
      <c r="K480" s="142"/>
      <c r="L480" s="142"/>
      <c r="M480" s="142"/>
      <c r="N480" s="142"/>
      <c r="O480" s="142"/>
      <c r="P480" s="142"/>
      <c r="Q480" s="143"/>
      <c r="R480" s="74"/>
      <c r="S480" s="1"/>
      <c r="T480" s="1"/>
      <c r="U480" s="1"/>
      <c r="V480" s="1"/>
      <c r="W480" s="1"/>
      <c r="X480" s="1"/>
    </row>
    <row r="481" spans="1:24" x14ac:dyDescent="0.25">
      <c r="A481" s="4"/>
      <c r="B481" s="19"/>
      <c r="C481" s="141"/>
      <c r="D481" s="50"/>
      <c r="E481" s="50"/>
      <c r="F481" s="50"/>
      <c r="G481" s="50"/>
      <c r="H481" s="50"/>
      <c r="I481" s="142"/>
      <c r="J481" s="142"/>
      <c r="K481" s="142"/>
      <c r="L481" s="142"/>
      <c r="M481" s="142"/>
      <c r="N481" s="142"/>
      <c r="O481" s="142"/>
      <c r="P481" s="142"/>
      <c r="Q481" s="143"/>
      <c r="R481" s="74"/>
      <c r="S481" s="1"/>
      <c r="T481" s="1"/>
      <c r="U481" s="1"/>
      <c r="V481" s="1"/>
      <c r="W481" s="1"/>
      <c r="X481" s="1"/>
    </row>
    <row r="482" spans="1:24" x14ac:dyDescent="0.25">
      <c r="A482" s="4"/>
      <c r="B482" s="19"/>
      <c r="C482" s="141"/>
      <c r="D482" s="50"/>
      <c r="E482" s="50"/>
      <c r="F482" s="50"/>
      <c r="G482" s="50"/>
      <c r="H482" s="50"/>
      <c r="I482" s="142"/>
      <c r="J482" s="142"/>
      <c r="K482" s="142"/>
      <c r="L482" s="142"/>
      <c r="M482" s="142"/>
      <c r="N482" s="142"/>
      <c r="O482" s="142"/>
      <c r="P482" s="142"/>
      <c r="Q482" s="143"/>
      <c r="R482" s="74"/>
      <c r="S482" s="1"/>
      <c r="T482" s="1"/>
      <c r="U482" s="1"/>
      <c r="V482" s="1"/>
      <c r="W482" s="1"/>
      <c r="X482" s="1"/>
    </row>
    <row r="483" spans="1:24" x14ac:dyDescent="0.25">
      <c r="A483" s="4"/>
      <c r="B483" s="19"/>
      <c r="C483" s="141"/>
      <c r="D483" s="50"/>
      <c r="E483" s="50"/>
      <c r="F483" s="50"/>
      <c r="G483" s="50"/>
      <c r="H483" s="50"/>
      <c r="I483" s="142"/>
      <c r="J483" s="142"/>
      <c r="K483" s="142"/>
      <c r="L483" s="142"/>
      <c r="M483" s="142"/>
      <c r="N483" s="142"/>
      <c r="O483" s="142"/>
      <c r="P483" s="142"/>
      <c r="Q483" s="143"/>
      <c r="R483" s="74"/>
      <c r="S483" s="1"/>
      <c r="T483" s="1"/>
      <c r="U483" s="1"/>
      <c r="V483" s="1"/>
      <c r="W483" s="1"/>
      <c r="X483" s="1"/>
    </row>
    <row r="484" spans="1:24" x14ac:dyDescent="0.25">
      <c r="A484" s="4"/>
      <c r="B484" s="19"/>
      <c r="C484" s="141"/>
      <c r="D484" s="50"/>
      <c r="E484" s="50"/>
      <c r="F484" s="50"/>
      <c r="G484" s="50"/>
      <c r="H484" s="50"/>
      <c r="I484" s="142"/>
      <c r="J484" s="142"/>
      <c r="K484" s="142"/>
      <c r="L484" s="142"/>
      <c r="M484" s="142"/>
      <c r="N484" s="142"/>
      <c r="O484" s="142"/>
      <c r="P484" s="142"/>
      <c r="Q484" s="143"/>
      <c r="R484" s="74"/>
      <c r="S484" s="1"/>
      <c r="T484" s="1"/>
      <c r="U484" s="1"/>
      <c r="V484" s="1"/>
      <c r="W484" s="1"/>
      <c r="X484" s="1"/>
    </row>
    <row r="485" spans="1:24" x14ac:dyDescent="0.25">
      <c r="A485" s="4"/>
      <c r="B485" s="19"/>
      <c r="C485" s="141"/>
      <c r="D485" s="50"/>
      <c r="E485" s="50"/>
      <c r="F485" s="50"/>
      <c r="G485" s="50"/>
      <c r="H485" s="50"/>
      <c r="I485" s="142"/>
      <c r="J485" s="142"/>
      <c r="K485" s="142"/>
      <c r="L485" s="142"/>
      <c r="M485" s="142"/>
      <c r="N485" s="142"/>
      <c r="O485" s="142"/>
      <c r="P485" s="142"/>
      <c r="Q485" s="143"/>
      <c r="R485" s="74"/>
      <c r="S485" s="1"/>
      <c r="T485" s="1"/>
      <c r="U485" s="1"/>
      <c r="V485" s="1"/>
      <c r="W485" s="1"/>
      <c r="X485" s="1"/>
    </row>
    <row r="486" spans="1:24" x14ac:dyDescent="0.25">
      <c r="A486" s="4"/>
      <c r="B486" s="19"/>
      <c r="C486" s="141"/>
      <c r="D486" s="50"/>
      <c r="E486" s="50"/>
      <c r="F486" s="50"/>
      <c r="G486" s="50"/>
      <c r="H486" s="50"/>
      <c r="I486" s="142"/>
      <c r="J486" s="142"/>
      <c r="K486" s="142"/>
      <c r="L486" s="142"/>
      <c r="M486" s="142"/>
      <c r="N486" s="142"/>
      <c r="O486" s="142"/>
      <c r="P486" s="142"/>
      <c r="Q486" s="143"/>
      <c r="R486" s="74"/>
      <c r="S486" s="1"/>
      <c r="T486" s="1"/>
      <c r="U486" s="1"/>
      <c r="V486" s="1"/>
      <c r="W486" s="1"/>
      <c r="X486" s="1"/>
    </row>
    <row r="487" spans="1:24" x14ac:dyDescent="0.25">
      <c r="A487" s="4"/>
      <c r="B487" s="19"/>
      <c r="C487" s="141"/>
      <c r="D487" s="50"/>
      <c r="E487" s="50"/>
      <c r="F487" s="50"/>
      <c r="G487" s="50"/>
      <c r="H487" s="50"/>
      <c r="I487" s="142"/>
      <c r="J487" s="142"/>
      <c r="K487" s="142"/>
      <c r="L487" s="142"/>
      <c r="M487" s="142"/>
      <c r="N487" s="142"/>
      <c r="O487" s="142"/>
      <c r="P487" s="142"/>
      <c r="Q487" s="143"/>
      <c r="R487" s="74"/>
      <c r="S487" s="1"/>
      <c r="T487" s="1"/>
      <c r="U487" s="1"/>
      <c r="V487" s="1"/>
      <c r="W487" s="1"/>
      <c r="X487" s="1"/>
    </row>
    <row r="488" spans="1:24" x14ac:dyDescent="0.25">
      <c r="A488" s="4"/>
      <c r="B488" s="19"/>
      <c r="C488" s="141"/>
      <c r="D488" s="50"/>
      <c r="E488" s="50"/>
      <c r="F488" s="50"/>
      <c r="G488" s="50"/>
      <c r="H488" s="50"/>
      <c r="I488" s="142"/>
      <c r="J488" s="142"/>
      <c r="K488" s="142"/>
      <c r="L488" s="142"/>
      <c r="M488" s="142"/>
      <c r="N488" s="142"/>
      <c r="O488" s="142"/>
      <c r="P488" s="142"/>
      <c r="Q488" s="143"/>
      <c r="R488" s="74"/>
      <c r="S488" s="1"/>
      <c r="T488" s="1"/>
      <c r="U488" s="1"/>
      <c r="V488" s="1"/>
      <c r="W488" s="1"/>
      <c r="X488" s="1"/>
    </row>
    <row r="489" spans="1:24" x14ac:dyDescent="0.25">
      <c r="A489" s="4"/>
      <c r="B489" s="19"/>
      <c r="C489" s="141"/>
      <c r="D489" s="50"/>
      <c r="E489" s="50"/>
      <c r="F489" s="50"/>
      <c r="G489" s="50"/>
      <c r="H489" s="50"/>
      <c r="I489" s="142"/>
      <c r="J489" s="142"/>
      <c r="K489" s="142"/>
      <c r="L489" s="142"/>
      <c r="M489" s="142"/>
      <c r="N489" s="142"/>
      <c r="O489" s="142"/>
      <c r="P489" s="142"/>
      <c r="Q489" s="143"/>
      <c r="R489" s="74"/>
      <c r="S489" s="1"/>
      <c r="T489" s="1"/>
      <c r="U489" s="1"/>
      <c r="V489" s="1"/>
      <c r="W489" s="1"/>
      <c r="X489" s="1"/>
    </row>
    <row r="490" spans="1:24" x14ac:dyDescent="0.25">
      <c r="A490" s="4"/>
      <c r="B490" s="19"/>
      <c r="C490" s="141"/>
      <c r="D490" s="50"/>
      <c r="E490" s="50"/>
      <c r="F490" s="50"/>
      <c r="G490" s="50"/>
      <c r="H490" s="50"/>
      <c r="I490" s="142"/>
      <c r="J490" s="142"/>
      <c r="K490" s="142"/>
      <c r="L490" s="142"/>
      <c r="M490" s="142"/>
      <c r="N490" s="142"/>
      <c r="O490" s="142"/>
      <c r="P490" s="142"/>
      <c r="Q490" s="143"/>
      <c r="R490" s="74"/>
      <c r="S490" s="1"/>
      <c r="T490" s="1"/>
      <c r="U490" s="1"/>
      <c r="V490" s="1"/>
      <c r="W490" s="1"/>
      <c r="X490" s="1"/>
    </row>
    <row r="491" spans="1:24" x14ac:dyDescent="0.25">
      <c r="A491" s="4"/>
      <c r="B491" s="19"/>
      <c r="C491" s="141"/>
      <c r="D491" s="50"/>
      <c r="E491" s="50"/>
      <c r="F491" s="50"/>
      <c r="G491" s="50"/>
      <c r="H491" s="50"/>
      <c r="I491" s="142"/>
      <c r="J491" s="142"/>
      <c r="K491" s="142"/>
      <c r="L491" s="142"/>
      <c r="M491" s="142"/>
      <c r="N491" s="142"/>
      <c r="O491" s="142"/>
      <c r="P491" s="142"/>
      <c r="Q491" s="143"/>
      <c r="R491" s="74"/>
      <c r="S491" s="1"/>
      <c r="T491" s="1"/>
      <c r="U491" s="1"/>
      <c r="V491" s="1"/>
      <c r="W491" s="1"/>
      <c r="X491" s="1"/>
    </row>
    <row r="492" spans="1:24" x14ac:dyDescent="0.25">
      <c r="A492" s="4"/>
      <c r="B492" s="19"/>
      <c r="C492" s="141"/>
      <c r="D492" s="50"/>
      <c r="E492" s="50"/>
      <c r="F492" s="50"/>
      <c r="G492" s="50"/>
      <c r="H492" s="50"/>
      <c r="I492" s="142"/>
      <c r="J492" s="142"/>
      <c r="K492" s="142"/>
      <c r="L492" s="142"/>
      <c r="M492" s="142"/>
      <c r="N492" s="142"/>
      <c r="O492" s="142"/>
      <c r="P492" s="142"/>
      <c r="Q492" s="143"/>
      <c r="R492" s="74"/>
      <c r="S492" s="1"/>
      <c r="T492" s="1"/>
      <c r="U492" s="1"/>
      <c r="V492" s="1"/>
      <c r="W492" s="1"/>
      <c r="X492" s="1"/>
    </row>
    <row r="493" spans="1:24" x14ac:dyDescent="0.25">
      <c r="A493" s="4"/>
      <c r="B493" s="19"/>
      <c r="C493" s="141"/>
      <c r="D493" s="50"/>
      <c r="E493" s="50"/>
      <c r="F493" s="50"/>
      <c r="G493" s="50"/>
      <c r="H493" s="50"/>
      <c r="I493" s="142"/>
      <c r="J493" s="142"/>
      <c r="K493" s="142"/>
      <c r="L493" s="142"/>
      <c r="M493" s="142"/>
      <c r="N493" s="142"/>
      <c r="O493" s="142"/>
      <c r="P493" s="142"/>
      <c r="Q493" s="143"/>
      <c r="R493" s="74"/>
      <c r="S493" s="1"/>
      <c r="T493" s="1"/>
      <c r="U493" s="1"/>
      <c r="V493" s="1"/>
      <c r="W493" s="1"/>
      <c r="X493" s="1"/>
    </row>
    <row r="494" spans="1:24" x14ac:dyDescent="0.25">
      <c r="A494" s="4"/>
      <c r="B494" s="19"/>
      <c r="C494" s="141"/>
      <c r="D494" s="50"/>
      <c r="E494" s="50"/>
      <c r="F494" s="50"/>
      <c r="G494" s="50"/>
      <c r="H494" s="50"/>
      <c r="I494" s="142"/>
      <c r="J494" s="142"/>
      <c r="K494" s="142"/>
      <c r="L494" s="142"/>
      <c r="M494" s="142"/>
      <c r="N494" s="142"/>
      <c r="O494" s="142"/>
      <c r="P494" s="142"/>
      <c r="Q494" s="143"/>
      <c r="R494" s="74"/>
      <c r="S494" s="1"/>
      <c r="T494" s="1"/>
      <c r="U494" s="1"/>
      <c r="V494" s="1"/>
      <c r="W494" s="1"/>
      <c r="X494" s="1"/>
    </row>
    <row r="495" spans="1:24" x14ac:dyDescent="0.25">
      <c r="A495" s="4"/>
      <c r="B495" s="19"/>
      <c r="C495" s="141"/>
      <c r="D495" s="50"/>
      <c r="E495" s="50"/>
      <c r="F495" s="50"/>
      <c r="G495" s="50"/>
      <c r="H495" s="50"/>
      <c r="I495" s="142"/>
      <c r="J495" s="142"/>
      <c r="K495" s="142"/>
      <c r="L495" s="142"/>
      <c r="M495" s="142"/>
      <c r="N495" s="142"/>
      <c r="O495" s="142"/>
      <c r="P495" s="142"/>
      <c r="Q495" s="143"/>
      <c r="R495" s="74"/>
      <c r="S495" s="1"/>
      <c r="T495" s="1"/>
      <c r="U495" s="1"/>
      <c r="V495" s="1"/>
      <c r="W495" s="1"/>
      <c r="X495" s="1"/>
    </row>
    <row r="496" spans="1:24" x14ac:dyDescent="0.25">
      <c r="A496" s="4"/>
      <c r="B496" s="19"/>
      <c r="C496" s="141"/>
      <c r="D496" s="50"/>
      <c r="E496" s="50"/>
      <c r="F496" s="50"/>
      <c r="G496" s="50"/>
      <c r="H496" s="50"/>
      <c r="I496" s="142"/>
      <c r="J496" s="142"/>
      <c r="K496" s="142"/>
      <c r="L496" s="142"/>
      <c r="M496" s="142"/>
      <c r="N496" s="142"/>
      <c r="O496" s="142"/>
      <c r="P496" s="142"/>
      <c r="Q496" s="143"/>
      <c r="R496" s="74"/>
      <c r="S496" s="1"/>
      <c r="T496" s="1"/>
      <c r="U496" s="1"/>
      <c r="V496" s="1"/>
      <c r="W496" s="1"/>
      <c r="X496" s="1"/>
    </row>
    <row r="497" spans="1:24" x14ac:dyDescent="0.25">
      <c r="A497" s="4"/>
      <c r="B497" s="19"/>
      <c r="C497" s="141"/>
      <c r="D497" s="50"/>
      <c r="E497" s="50"/>
      <c r="F497" s="50"/>
      <c r="G497" s="50"/>
      <c r="H497" s="50"/>
      <c r="I497" s="142"/>
      <c r="J497" s="142"/>
      <c r="K497" s="142"/>
      <c r="L497" s="142"/>
      <c r="M497" s="142"/>
      <c r="N497" s="142"/>
      <c r="O497" s="142"/>
      <c r="P497" s="142"/>
      <c r="Q497" s="143"/>
      <c r="R497" s="74"/>
      <c r="S497" s="1"/>
      <c r="T497" s="1"/>
      <c r="U497" s="1"/>
      <c r="V497" s="1"/>
      <c r="W497" s="1"/>
      <c r="X497" s="1"/>
    </row>
    <row r="498" spans="1:24" x14ac:dyDescent="0.25">
      <c r="A498" s="4"/>
      <c r="B498" s="19"/>
      <c r="C498" s="141"/>
      <c r="D498" s="50"/>
      <c r="E498" s="50"/>
      <c r="F498" s="50"/>
      <c r="G498" s="50"/>
      <c r="H498" s="50"/>
      <c r="I498" s="142"/>
      <c r="J498" s="142"/>
      <c r="K498" s="142"/>
      <c r="L498" s="142"/>
      <c r="M498" s="142"/>
      <c r="N498" s="142"/>
      <c r="O498" s="142"/>
      <c r="P498" s="142"/>
      <c r="Q498" s="143"/>
      <c r="R498" s="74"/>
      <c r="S498" s="1"/>
      <c r="T498" s="1"/>
      <c r="U498" s="1"/>
      <c r="V498" s="1"/>
      <c r="W498" s="1"/>
      <c r="X498" s="1"/>
    </row>
    <row r="499" spans="1:24" x14ac:dyDescent="0.25">
      <c r="A499" s="4"/>
      <c r="B499" s="19"/>
      <c r="C499" s="141"/>
      <c r="D499" s="50"/>
      <c r="E499" s="50"/>
      <c r="F499" s="50"/>
      <c r="G499" s="50"/>
      <c r="H499" s="50"/>
      <c r="I499" s="142"/>
      <c r="J499" s="142"/>
      <c r="K499" s="142"/>
      <c r="L499" s="142"/>
      <c r="M499" s="142"/>
      <c r="N499" s="142"/>
      <c r="O499" s="142"/>
      <c r="P499" s="142"/>
      <c r="Q499" s="143"/>
      <c r="R499" s="74"/>
      <c r="S499" s="1"/>
      <c r="T499" s="1"/>
      <c r="U499" s="1"/>
      <c r="V499" s="1"/>
      <c r="W499" s="1"/>
      <c r="X499" s="1"/>
    </row>
    <row r="500" spans="1:24" x14ac:dyDescent="0.25">
      <c r="A500" s="4"/>
      <c r="B500" s="19"/>
      <c r="C500" s="141"/>
      <c r="D500" s="50"/>
      <c r="E500" s="50"/>
      <c r="F500" s="50"/>
      <c r="G500" s="50"/>
      <c r="H500" s="50"/>
      <c r="I500" s="142"/>
      <c r="J500" s="142"/>
      <c r="K500" s="142"/>
      <c r="L500" s="142"/>
      <c r="M500" s="142"/>
      <c r="N500" s="142"/>
      <c r="O500" s="142"/>
      <c r="P500" s="142"/>
      <c r="Q500" s="143"/>
      <c r="R500" s="74"/>
      <c r="S500" s="1"/>
      <c r="T500" s="1"/>
      <c r="U500" s="1"/>
      <c r="V500" s="1"/>
      <c r="W500" s="1"/>
      <c r="X500" s="1"/>
    </row>
    <row r="501" spans="1:24" x14ac:dyDescent="0.25">
      <c r="A501" s="4"/>
      <c r="B501" s="19"/>
      <c r="C501" s="141"/>
      <c r="D501" s="50"/>
      <c r="E501" s="50"/>
      <c r="F501" s="50"/>
      <c r="G501" s="50"/>
      <c r="H501" s="50"/>
      <c r="I501" s="142"/>
      <c r="J501" s="142"/>
      <c r="K501" s="142"/>
      <c r="L501" s="142"/>
      <c r="M501" s="142"/>
      <c r="N501" s="142"/>
      <c r="O501" s="142"/>
      <c r="P501" s="142"/>
      <c r="Q501" s="143"/>
      <c r="R501" s="74"/>
      <c r="S501" s="1"/>
      <c r="T501" s="1"/>
      <c r="U501" s="1"/>
      <c r="V501" s="1"/>
      <c r="W501" s="1"/>
      <c r="X501" s="1"/>
    </row>
    <row r="502" spans="1:24" x14ac:dyDescent="0.25">
      <c r="A502" s="4"/>
      <c r="B502" s="19"/>
      <c r="C502" s="141"/>
      <c r="D502" s="50"/>
      <c r="E502" s="50"/>
      <c r="F502" s="50"/>
      <c r="G502" s="50"/>
      <c r="H502" s="50"/>
      <c r="I502" s="142"/>
      <c r="J502" s="142"/>
      <c r="K502" s="142"/>
      <c r="L502" s="142"/>
      <c r="M502" s="142"/>
      <c r="N502" s="142"/>
      <c r="O502" s="142"/>
      <c r="P502" s="142"/>
      <c r="Q502" s="143"/>
      <c r="R502" s="74"/>
      <c r="S502" s="1"/>
      <c r="T502" s="1"/>
      <c r="U502" s="1"/>
      <c r="V502" s="1"/>
      <c r="W502" s="1"/>
      <c r="X502" s="1"/>
    </row>
    <row r="503" spans="1:24" x14ac:dyDescent="0.25">
      <c r="A503" s="4"/>
      <c r="B503" s="19"/>
      <c r="C503" s="141"/>
      <c r="D503" s="50"/>
      <c r="E503" s="50"/>
      <c r="F503" s="50"/>
      <c r="G503" s="50"/>
      <c r="H503" s="50"/>
      <c r="I503" s="142"/>
      <c r="J503" s="142"/>
      <c r="K503" s="142"/>
      <c r="L503" s="142"/>
      <c r="M503" s="142"/>
      <c r="N503" s="142"/>
      <c r="O503" s="142"/>
      <c r="P503" s="142"/>
      <c r="Q503" s="143"/>
      <c r="R503" s="74"/>
      <c r="S503" s="1"/>
      <c r="T503" s="1"/>
      <c r="U503" s="1"/>
      <c r="V503" s="1"/>
      <c r="W503" s="1"/>
      <c r="X503" s="1"/>
    </row>
    <row r="504" spans="1:24" x14ac:dyDescent="0.25">
      <c r="A504" s="4"/>
      <c r="B504" s="19"/>
      <c r="C504" s="141"/>
      <c r="D504" s="50"/>
      <c r="E504" s="50"/>
      <c r="F504" s="50"/>
      <c r="G504" s="50"/>
      <c r="H504" s="50"/>
      <c r="I504" s="142"/>
      <c r="J504" s="142"/>
      <c r="K504" s="142"/>
      <c r="L504" s="142"/>
      <c r="M504" s="142"/>
      <c r="N504" s="142"/>
      <c r="O504" s="142"/>
      <c r="P504" s="142"/>
      <c r="Q504" s="143"/>
      <c r="R504" s="74"/>
      <c r="S504" s="1"/>
      <c r="T504" s="1"/>
      <c r="U504" s="1"/>
      <c r="V504" s="1"/>
      <c r="W504" s="1"/>
      <c r="X504" s="1"/>
    </row>
    <row r="505" spans="1:24" x14ac:dyDescent="0.25">
      <c r="A505" s="4"/>
      <c r="B505" s="19"/>
      <c r="C505" s="141"/>
      <c r="D505" s="50"/>
      <c r="E505" s="50"/>
      <c r="F505" s="50"/>
      <c r="G505" s="50"/>
      <c r="H505" s="50"/>
      <c r="I505" s="142"/>
      <c r="J505" s="142"/>
      <c r="K505" s="142"/>
      <c r="L505" s="142"/>
      <c r="M505" s="142"/>
      <c r="N505" s="142"/>
      <c r="O505" s="142"/>
      <c r="P505" s="142"/>
      <c r="Q505" s="143"/>
      <c r="R505" s="74"/>
      <c r="S505" s="1"/>
      <c r="T505" s="1"/>
      <c r="U505" s="1"/>
      <c r="V505" s="1"/>
      <c r="W505" s="1"/>
      <c r="X505" s="1"/>
    </row>
    <row r="506" spans="1:24" x14ac:dyDescent="0.25">
      <c r="A506" s="4"/>
      <c r="B506" s="19"/>
      <c r="C506" s="141"/>
      <c r="D506" s="50"/>
      <c r="E506" s="50"/>
      <c r="F506" s="50"/>
      <c r="G506" s="50"/>
      <c r="H506" s="50"/>
      <c r="I506" s="142"/>
      <c r="J506" s="142"/>
      <c r="K506" s="142"/>
      <c r="L506" s="142"/>
      <c r="M506" s="142"/>
      <c r="N506" s="142"/>
      <c r="O506" s="142"/>
      <c r="P506" s="142"/>
      <c r="Q506" s="143"/>
      <c r="R506" s="74"/>
      <c r="S506" s="1"/>
      <c r="T506" s="1"/>
      <c r="U506" s="1"/>
      <c r="V506" s="1"/>
      <c r="W506" s="1"/>
      <c r="X506" s="1"/>
    </row>
    <row r="507" spans="1:24" x14ac:dyDescent="0.25">
      <c r="A507" s="4"/>
      <c r="B507" s="19"/>
      <c r="C507" s="141"/>
      <c r="D507" s="50"/>
      <c r="E507" s="50"/>
      <c r="F507" s="50"/>
      <c r="G507" s="50"/>
      <c r="H507" s="50"/>
      <c r="I507" s="142"/>
      <c r="J507" s="142"/>
      <c r="K507" s="142"/>
      <c r="L507" s="142"/>
      <c r="M507" s="142"/>
      <c r="N507" s="142"/>
      <c r="O507" s="142"/>
      <c r="P507" s="142"/>
      <c r="Q507" s="143"/>
      <c r="R507" s="74"/>
      <c r="S507" s="1"/>
      <c r="T507" s="1"/>
      <c r="U507" s="1"/>
      <c r="V507" s="1"/>
      <c r="W507" s="1"/>
      <c r="X507" s="1"/>
    </row>
    <row r="508" spans="1:24" x14ac:dyDescent="0.25">
      <c r="A508" s="4"/>
      <c r="B508" s="19"/>
      <c r="C508" s="141"/>
      <c r="D508" s="50"/>
      <c r="E508" s="50"/>
      <c r="F508" s="50"/>
      <c r="G508" s="50"/>
      <c r="H508" s="50"/>
      <c r="I508" s="142"/>
      <c r="J508" s="142"/>
      <c r="K508" s="142"/>
      <c r="L508" s="142"/>
      <c r="M508" s="142"/>
      <c r="N508" s="142"/>
      <c r="O508" s="142"/>
      <c r="P508" s="142"/>
      <c r="Q508" s="143"/>
      <c r="R508" s="74"/>
      <c r="S508" s="1"/>
      <c r="T508" s="1"/>
      <c r="U508" s="1"/>
      <c r="V508" s="1"/>
      <c r="W508" s="1"/>
      <c r="X508" s="1"/>
    </row>
    <row r="509" spans="1:24" x14ac:dyDescent="0.25">
      <c r="A509" s="4"/>
      <c r="B509" s="19"/>
      <c r="C509" s="141"/>
      <c r="D509" s="50"/>
      <c r="E509" s="50"/>
      <c r="F509" s="50"/>
      <c r="G509" s="50"/>
      <c r="H509" s="50"/>
      <c r="I509" s="142"/>
      <c r="J509" s="142"/>
      <c r="K509" s="142"/>
      <c r="L509" s="142"/>
      <c r="M509" s="142"/>
      <c r="N509" s="142"/>
      <c r="O509" s="142"/>
      <c r="P509" s="142"/>
      <c r="Q509" s="143"/>
      <c r="R509" s="74"/>
      <c r="S509" s="1"/>
      <c r="T509" s="1"/>
      <c r="U509" s="1"/>
      <c r="V509" s="1"/>
      <c r="W509" s="1"/>
      <c r="X509" s="1"/>
    </row>
    <row r="510" spans="1:24" x14ac:dyDescent="0.25">
      <c r="A510" s="4"/>
      <c r="B510" s="19"/>
      <c r="C510" s="141"/>
      <c r="D510" s="50"/>
      <c r="E510" s="50"/>
      <c r="F510" s="50"/>
      <c r="G510" s="50"/>
      <c r="H510" s="50"/>
      <c r="I510" s="142"/>
      <c r="J510" s="142"/>
      <c r="K510" s="142"/>
      <c r="L510" s="142"/>
      <c r="M510" s="142"/>
      <c r="N510" s="142"/>
      <c r="O510" s="142"/>
      <c r="P510" s="142"/>
      <c r="Q510" s="143"/>
      <c r="R510" s="74"/>
      <c r="S510" s="1"/>
      <c r="T510" s="1"/>
      <c r="U510" s="1"/>
      <c r="V510" s="1"/>
      <c r="W510" s="1"/>
      <c r="X510" s="1"/>
    </row>
    <row r="511" spans="1:24" x14ac:dyDescent="0.25">
      <c r="A511" s="4"/>
      <c r="B511" s="19"/>
      <c r="C511" s="141"/>
      <c r="D511" s="50"/>
      <c r="E511" s="50"/>
      <c r="F511" s="50"/>
      <c r="G511" s="50"/>
      <c r="H511" s="50"/>
      <c r="I511" s="142"/>
      <c r="J511" s="142"/>
      <c r="K511" s="142"/>
      <c r="L511" s="142"/>
      <c r="M511" s="142"/>
      <c r="N511" s="142"/>
      <c r="O511" s="142"/>
      <c r="P511" s="142"/>
      <c r="Q511" s="143"/>
      <c r="R511" s="74"/>
      <c r="S511" s="1"/>
      <c r="T511" s="1"/>
      <c r="U511" s="1"/>
      <c r="V511" s="1"/>
      <c r="W511" s="1"/>
      <c r="X511" s="1"/>
    </row>
    <row r="512" spans="1:24" x14ac:dyDescent="0.25">
      <c r="A512" s="4"/>
      <c r="B512" s="19"/>
      <c r="C512" s="141"/>
      <c r="D512" s="50"/>
      <c r="E512" s="50"/>
      <c r="F512" s="50"/>
      <c r="G512" s="50"/>
      <c r="H512" s="50"/>
      <c r="I512" s="142"/>
      <c r="J512" s="142"/>
      <c r="K512" s="142"/>
      <c r="L512" s="142"/>
      <c r="M512" s="142"/>
      <c r="N512" s="142"/>
      <c r="O512" s="142"/>
      <c r="P512" s="142"/>
      <c r="Q512" s="143"/>
      <c r="R512" s="74"/>
      <c r="S512" s="1"/>
      <c r="T512" s="1"/>
      <c r="U512" s="1"/>
      <c r="V512" s="1"/>
      <c r="W512" s="1"/>
      <c r="X512" s="1"/>
    </row>
    <row r="513" spans="1:24" x14ac:dyDescent="0.25">
      <c r="A513" s="4"/>
      <c r="B513" s="19"/>
      <c r="C513" s="141"/>
      <c r="D513" s="50"/>
      <c r="E513" s="50"/>
      <c r="F513" s="50"/>
      <c r="G513" s="50"/>
      <c r="H513" s="50"/>
      <c r="I513" s="142"/>
      <c r="J513" s="142"/>
      <c r="K513" s="142"/>
      <c r="L513" s="142"/>
      <c r="M513" s="142"/>
      <c r="N513" s="142"/>
      <c r="O513" s="142"/>
      <c r="P513" s="142"/>
      <c r="Q513" s="143"/>
      <c r="R513" s="74"/>
      <c r="S513" s="1"/>
      <c r="T513" s="1"/>
      <c r="U513" s="1"/>
      <c r="V513" s="1"/>
      <c r="W513" s="1"/>
      <c r="X513" s="1"/>
    </row>
    <row r="514" spans="1:24" x14ac:dyDescent="0.25">
      <c r="A514" s="4"/>
      <c r="B514" s="19"/>
      <c r="C514" s="141"/>
      <c r="D514" s="50"/>
      <c r="E514" s="50"/>
      <c r="F514" s="50"/>
      <c r="G514" s="50"/>
      <c r="H514" s="50"/>
      <c r="I514" s="142"/>
      <c r="J514" s="142"/>
      <c r="K514" s="142"/>
      <c r="L514" s="142"/>
      <c r="M514" s="142"/>
      <c r="N514" s="142"/>
      <c r="O514" s="142"/>
      <c r="P514" s="142"/>
      <c r="Q514" s="143"/>
      <c r="R514" s="74"/>
      <c r="S514" s="1"/>
      <c r="T514" s="1"/>
      <c r="U514" s="1"/>
      <c r="V514" s="1"/>
      <c r="W514" s="1"/>
      <c r="X514" s="1"/>
    </row>
    <row r="515" spans="1:24" x14ac:dyDescent="0.25">
      <c r="A515" s="4"/>
      <c r="B515" s="19"/>
      <c r="C515" s="141"/>
      <c r="D515" s="50"/>
      <c r="E515" s="50"/>
      <c r="F515" s="50"/>
      <c r="G515" s="50"/>
      <c r="H515" s="50"/>
      <c r="I515" s="142"/>
      <c r="J515" s="142"/>
      <c r="K515" s="142"/>
      <c r="L515" s="142"/>
      <c r="M515" s="142"/>
      <c r="N515" s="142"/>
      <c r="O515" s="142"/>
      <c r="P515" s="142"/>
      <c r="Q515" s="143"/>
      <c r="R515" s="74"/>
      <c r="S515" s="1"/>
      <c r="T515" s="1"/>
      <c r="U515" s="1"/>
      <c r="V515" s="1"/>
      <c r="W515" s="1"/>
      <c r="X515" s="1"/>
    </row>
    <row r="516" spans="1:24" x14ac:dyDescent="0.25">
      <c r="A516" s="4"/>
      <c r="B516" s="19"/>
      <c r="C516" s="141"/>
      <c r="D516" s="50"/>
      <c r="E516" s="50"/>
      <c r="F516" s="50"/>
      <c r="G516" s="50"/>
      <c r="H516" s="50"/>
      <c r="I516" s="142"/>
      <c r="J516" s="142"/>
      <c r="K516" s="142"/>
      <c r="L516" s="142"/>
      <c r="M516" s="142"/>
      <c r="N516" s="142"/>
      <c r="O516" s="142"/>
      <c r="P516" s="142"/>
      <c r="Q516" s="143"/>
      <c r="R516" s="74"/>
      <c r="S516" s="1"/>
      <c r="T516" s="1"/>
      <c r="U516" s="1"/>
      <c r="V516" s="1"/>
      <c r="W516" s="1"/>
      <c r="X516" s="1"/>
    </row>
    <row r="517" spans="1:24" x14ac:dyDescent="0.25">
      <c r="A517" s="4"/>
      <c r="B517" s="19"/>
      <c r="C517" s="141"/>
      <c r="D517" s="50"/>
      <c r="E517" s="50"/>
      <c r="F517" s="50"/>
      <c r="G517" s="50"/>
      <c r="H517" s="50"/>
      <c r="I517" s="142"/>
      <c r="J517" s="142"/>
      <c r="K517" s="142"/>
      <c r="L517" s="142"/>
      <c r="M517" s="142"/>
      <c r="N517" s="142"/>
      <c r="O517" s="142"/>
      <c r="P517" s="142"/>
      <c r="Q517" s="143"/>
      <c r="R517" s="74"/>
      <c r="S517" s="1"/>
      <c r="T517" s="1"/>
      <c r="U517" s="1"/>
      <c r="V517" s="1"/>
      <c r="W517" s="1"/>
      <c r="X517" s="1"/>
    </row>
    <row r="518" spans="1:24" x14ac:dyDescent="0.25">
      <c r="A518" s="4"/>
      <c r="B518" s="19"/>
      <c r="C518" s="141"/>
      <c r="D518" s="50"/>
      <c r="E518" s="50"/>
      <c r="F518" s="50"/>
      <c r="G518" s="50"/>
      <c r="H518" s="50"/>
      <c r="I518" s="142"/>
      <c r="J518" s="142"/>
      <c r="K518" s="142"/>
      <c r="L518" s="142"/>
      <c r="M518" s="142"/>
      <c r="N518" s="142"/>
      <c r="O518" s="142"/>
      <c r="P518" s="142"/>
      <c r="Q518" s="143"/>
      <c r="R518" s="74"/>
      <c r="S518" s="1"/>
      <c r="T518" s="1"/>
      <c r="U518" s="1"/>
      <c r="V518" s="1"/>
      <c r="W518" s="1"/>
      <c r="X518" s="1"/>
    </row>
    <row r="519" spans="1:24" x14ac:dyDescent="0.25">
      <c r="A519" s="4"/>
      <c r="B519" s="19"/>
      <c r="C519" s="141"/>
      <c r="D519" s="50"/>
      <c r="E519" s="50"/>
      <c r="F519" s="50"/>
      <c r="G519" s="50"/>
      <c r="H519" s="50"/>
      <c r="I519" s="142"/>
      <c r="J519" s="142"/>
      <c r="K519" s="142"/>
      <c r="L519" s="142"/>
      <c r="M519" s="142"/>
      <c r="N519" s="142"/>
      <c r="O519" s="142"/>
      <c r="P519" s="142"/>
      <c r="Q519" s="143"/>
      <c r="R519" s="74"/>
      <c r="S519" s="1"/>
      <c r="T519" s="1"/>
      <c r="U519" s="1"/>
      <c r="V519" s="1"/>
      <c r="W519" s="1"/>
      <c r="X519" s="1"/>
    </row>
    <row r="520" spans="1:24" x14ac:dyDescent="0.25">
      <c r="A520" s="4"/>
      <c r="B520" s="19"/>
      <c r="C520" s="141"/>
      <c r="D520" s="50"/>
      <c r="E520" s="50"/>
      <c r="F520" s="50"/>
      <c r="G520" s="50"/>
      <c r="H520" s="50"/>
      <c r="I520" s="142"/>
      <c r="J520" s="142"/>
      <c r="K520" s="142"/>
      <c r="L520" s="142"/>
      <c r="M520" s="142"/>
      <c r="N520" s="142"/>
      <c r="O520" s="142"/>
      <c r="P520" s="142"/>
      <c r="Q520" s="143"/>
      <c r="R520" s="74"/>
      <c r="S520" s="1"/>
      <c r="T520" s="1"/>
      <c r="U520" s="1"/>
      <c r="V520" s="1"/>
      <c r="W520" s="1"/>
      <c r="X520" s="1"/>
    </row>
    <row r="521" spans="1:24" x14ac:dyDescent="0.25">
      <c r="A521" s="4"/>
      <c r="B521" s="19"/>
      <c r="C521" s="141"/>
      <c r="D521" s="50"/>
      <c r="E521" s="50"/>
      <c r="F521" s="50"/>
      <c r="G521" s="50"/>
      <c r="H521" s="50"/>
      <c r="I521" s="142"/>
      <c r="J521" s="142"/>
      <c r="K521" s="142"/>
      <c r="L521" s="142"/>
      <c r="M521" s="142"/>
      <c r="N521" s="142"/>
      <c r="O521" s="142"/>
      <c r="P521" s="142"/>
      <c r="Q521" s="143"/>
      <c r="R521" s="74"/>
      <c r="S521" s="1"/>
      <c r="T521" s="1"/>
      <c r="U521" s="1"/>
      <c r="V521" s="1"/>
      <c r="W521" s="1"/>
      <c r="X521" s="1"/>
    </row>
    <row r="522" spans="1:24" x14ac:dyDescent="0.25">
      <c r="A522" s="4"/>
      <c r="B522" s="19"/>
      <c r="C522" s="141"/>
      <c r="D522" s="50"/>
      <c r="E522" s="50"/>
      <c r="F522" s="50"/>
      <c r="G522" s="50"/>
      <c r="H522" s="50"/>
      <c r="I522" s="142"/>
      <c r="J522" s="142"/>
      <c r="K522" s="142"/>
      <c r="L522" s="142"/>
      <c r="M522" s="142"/>
      <c r="N522" s="142"/>
      <c r="O522" s="142"/>
      <c r="P522" s="142"/>
      <c r="Q522" s="143"/>
      <c r="R522" s="74"/>
      <c r="S522" s="1"/>
      <c r="T522" s="1"/>
      <c r="U522" s="1"/>
      <c r="V522" s="1"/>
      <c r="W522" s="1"/>
      <c r="X522" s="1"/>
    </row>
    <row r="523" spans="1:24" x14ac:dyDescent="0.25">
      <c r="A523" s="4"/>
      <c r="B523" s="19"/>
      <c r="C523" s="141"/>
      <c r="D523" s="50"/>
      <c r="E523" s="50"/>
      <c r="F523" s="50"/>
      <c r="G523" s="50"/>
      <c r="H523" s="50"/>
      <c r="I523" s="142"/>
      <c r="J523" s="142"/>
      <c r="K523" s="142"/>
      <c r="L523" s="142"/>
      <c r="M523" s="142"/>
      <c r="N523" s="142"/>
      <c r="O523" s="142"/>
      <c r="P523" s="142"/>
      <c r="Q523" s="143"/>
      <c r="R523" s="74"/>
      <c r="S523" s="1"/>
      <c r="T523" s="1"/>
      <c r="U523" s="1"/>
      <c r="V523" s="1"/>
      <c r="W523" s="1"/>
      <c r="X523" s="1"/>
    </row>
    <row r="524" spans="1:24" x14ac:dyDescent="0.25">
      <c r="A524" s="4"/>
      <c r="B524" s="19"/>
      <c r="C524" s="141"/>
      <c r="D524" s="50"/>
      <c r="E524" s="50"/>
      <c r="F524" s="50"/>
      <c r="G524" s="50"/>
      <c r="H524" s="50"/>
      <c r="I524" s="142"/>
      <c r="J524" s="142"/>
      <c r="K524" s="142"/>
      <c r="L524" s="142"/>
      <c r="M524" s="142"/>
      <c r="N524" s="142"/>
      <c r="O524" s="142"/>
      <c r="P524" s="142"/>
      <c r="Q524" s="143"/>
      <c r="R524" s="74"/>
      <c r="S524" s="1"/>
      <c r="T524" s="1"/>
      <c r="U524" s="1"/>
      <c r="V524" s="1"/>
      <c r="W524" s="1"/>
      <c r="X524" s="1"/>
    </row>
    <row r="525" spans="1:24" x14ac:dyDescent="0.25">
      <c r="A525" s="4"/>
      <c r="B525" s="19"/>
      <c r="C525" s="141"/>
      <c r="D525" s="50"/>
      <c r="E525" s="50"/>
      <c r="F525" s="50"/>
      <c r="G525" s="50"/>
      <c r="H525" s="50"/>
      <c r="I525" s="142"/>
      <c r="J525" s="142"/>
      <c r="K525" s="142"/>
      <c r="L525" s="142"/>
      <c r="M525" s="142"/>
      <c r="N525" s="142"/>
      <c r="O525" s="142"/>
      <c r="P525" s="142"/>
      <c r="Q525" s="143"/>
      <c r="R525" s="74"/>
      <c r="S525" s="1"/>
      <c r="T525" s="1"/>
      <c r="U525" s="1"/>
      <c r="V525" s="1"/>
      <c r="W525" s="1"/>
      <c r="X525" s="1"/>
    </row>
    <row r="526" spans="1:24" x14ac:dyDescent="0.25">
      <c r="A526" s="4"/>
      <c r="B526" s="19"/>
      <c r="C526" s="141"/>
      <c r="D526" s="50"/>
      <c r="E526" s="50"/>
      <c r="F526" s="50"/>
      <c r="G526" s="50"/>
      <c r="H526" s="50"/>
      <c r="I526" s="142"/>
      <c r="J526" s="142"/>
      <c r="K526" s="142"/>
      <c r="L526" s="142"/>
      <c r="M526" s="142"/>
      <c r="N526" s="142"/>
      <c r="O526" s="142"/>
      <c r="P526" s="142"/>
      <c r="Q526" s="143"/>
      <c r="R526" s="74"/>
      <c r="S526" s="1"/>
      <c r="T526" s="1"/>
      <c r="U526" s="1"/>
      <c r="V526" s="1"/>
      <c r="W526" s="1"/>
      <c r="X526" s="1"/>
    </row>
    <row r="527" spans="1:24" x14ac:dyDescent="0.25">
      <c r="A527" s="4"/>
      <c r="B527" s="19"/>
      <c r="C527" s="141"/>
      <c r="D527" s="50"/>
      <c r="E527" s="50"/>
      <c r="F527" s="50"/>
      <c r="G527" s="50"/>
      <c r="H527" s="50"/>
      <c r="I527" s="142"/>
      <c r="J527" s="142"/>
      <c r="K527" s="142"/>
      <c r="L527" s="142"/>
      <c r="M527" s="142"/>
      <c r="N527" s="142"/>
      <c r="O527" s="142"/>
      <c r="P527" s="142"/>
      <c r="Q527" s="143"/>
      <c r="R527" s="74"/>
      <c r="S527" s="1"/>
      <c r="T527" s="1"/>
      <c r="U527" s="1"/>
      <c r="V527" s="1"/>
      <c r="W527" s="1"/>
      <c r="X527" s="1"/>
    </row>
    <row r="528" spans="1:24" x14ac:dyDescent="0.25">
      <c r="A528" s="4"/>
      <c r="B528" s="19"/>
      <c r="C528" s="141"/>
      <c r="D528" s="50"/>
      <c r="E528" s="50"/>
      <c r="F528" s="50"/>
      <c r="G528" s="50"/>
      <c r="H528" s="50"/>
      <c r="I528" s="142"/>
      <c r="J528" s="142"/>
      <c r="K528" s="142"/>
      <c r="L528" s="142"/>
      <c r="M528" s="142"/>
      <c r="N528" s="142"/>
      <c r="O528" s="142"/>
      <c r="P528" s="142"/>
      <c r="Q528" s="143"/>
      <c r="R528" s="74"/>
      <c r="S528" s="1"/>
      <c r="T528" s="1"/>
      <c r="U528" s="1"/>
      <c r="V528" s="1"/>
      <c r="W528" s="1"/>
      <c r="X528" s="1"/>
    </row>
    <row r="529" spans="1:24" x14ac:dyDescent="0.25">
      <c r="A529" s="4"/>
      <c r="B529" s="19"/>
      <c r="C529" s="141"/>
      <c r="D529" s="50"/>
      <c r="E529" s="50"/>
      <c r="F529" s="50"/>
      <c r="G529" s="50"/>
      <c r="H529" s="50"/>
      <c r="I529" s="142"/>
      <c r="J529" s="142"/>
      <c r="K529" s="142"/>
      <c r="L529" s="142"/>
      <c r="M529" s="142"/>
      <c r="N529" s="142"/>
      <c r="O529" s="142"/>
      <c r="P529" s="142"/>
      <c r="Q529" s="143"/>
      <c r="R529" s="74"/>
      <c r="S529" s="1"/>
      <c r="T529" s="1"/>
      <c r="U529" s="1"/>
      <c r="V529" s="1"/>
      <c r="W529" s="1"/>
      <c r="X529" s="1"/>
    </row>
    <row r="530" spans="1:24" x14ac:dyDescent="0.25">
      <c r="A530" s="4"/>
      <c r="B530" s="19"/>
      <c r="C530" s="141"/>
      <c r="D530" s="50"/>
      <c r="E530" s="50"/>
      <c r="F530" s="50"/>
      <c r="G530" s="50"/>
      <c r="H530" s="50"/>
      <c r="I530" s="142"/>
      <c r="J530" s="142"/>
      <c r="K530" s="142"/>
      <c r="L530" s="142"/>
      <c r="M530" s="142"/>
      <c r="N530" s="142"/>
      <c r="O530" s="142"/>
      <c r="P530" s="142"/>
      <c r="Q530" s="143"/>
      <c r="R530" s="74"/>
      <c r="S530" s="1"/>
      <c r="T530" s="1"/>
      <c r="U530" s="1"/>
      <c r="V530" s="1"/>
      <c r="W530" s="1"/>
      <c r="X530" s="1"/>
    </row>
    <row r="531" spans="1:24" x14ac:dyDescent="0.25">
      <c r="A531" s="4"/>
      <c r="B531" s="19"/>
      <c r="C531" s="141"/>
      <c r="D531" s="50"/>
      <c r="E531" s="50"/>
      <c r="F531" s="50"/>
      <c r="G531" s="50"/>
      <c r="H531" s="50"/>
      <c r="I531" s="142"/>
      <c r="J531" s="142"/>
      <c r="K531" s="142"/>
      <c r="L531" s="142"/>
      <c r="M531" s="142"/>
      <c r="N531" s="142"/>
      <c r="O531" s="142"/>
      <c r="P531" s="142"/>
      <c r="Q531" s="143"/>
      <c r="R531" s="74"/>
      <c r="S531" s="1"/>
      <c r="T531" s="1"/>
      <c r="U531" s="1"/>
      <c r="V531" s="1"/>
      <c r="W531" s="1"/>
      <c r="X531" s="1"/>
    </row>
    <row r="532" spans="1:24" x14ac:dyDescent="0.25">
      <c r="A532" s="4"/>
      <c r="B532" s="19"/>
      <c r="C532" s="141"/>
      <c r="D532" s="50"/>
      <c r="E532" s="50"/>
      <c r="F532" s="50"/>
      <c r="G532" s="50"/>
      <c r="H532" s="50"/>
      <c r="I532" s="142"/>
      <c r="J532" s="142"/>
      <c r="K532" s="142"/>
      <c r="L532" s="142"/>
      <c r="M532" s="142"/>
      <c r="N532" s="142"/>
      <c r="O532" s="142"/>
      <c r="P532" s="142"/>
      <c r="Q532" s="143"/>
      <c r="R532" s="74"/>
      <c r="S532" s="1"/>
      <c r="T532" s="1"/>
      <c r="U532" s="1"/>
      <c r="V532" s="1"/>
      <c r="W532" s="1"/>
      <c r="X532" s="1"/>
    </row>
    <row r="533" spans="1:24" x14ac:dyDescent="0.25">
      <c r="A533" s="4"/>
      <c r="B533" s="19"/>
      <c r="C533" s="141"/>
      <c r="D533" s="50"/>
      <c r="E533" s="50"/>
      <c r="F533" s="50"/>
      <c r="G533" s="50"/>
      <c r="H533" s="50"/>
      <c r="I533" s="142"/>
      <c r="J533" s="142"/>
      <c r="K533" s="142"/>
      <c r="L533" s="142"/>
      <c r="M533" s="142"/>
      <c r="N533" s="142"/>
      <c r="O533" s="142"/>
      <c r="P533" s="142"/>
      <c r="Q533" s="143"/>
      <c r="R533" s="74"/>
      <c r="S533" s="1"/>
      <c r="T533" s="1"/>
      <c r="U533" s="1"/>
      <c r="V533" s="1"/>
      <c r="W533" s="1"/>
      <c r="X533" s="1"/>
    </row>
    <row r="534" spans="1:24" x14ac:dyDescent="0.25">
      <c r="A534" s="4"/>
      <c r="B534" s="19"/>
      <c r="C534" s="141"/>
      <c r="D534" s="50"/>
      <c r="E534" s="50"/>
      <c r="F534" s="50"/>
      <c r="G534" s="50"/>
      <c r="H534" s="50"/>
      <c r="I534" s="142"/>
      <c r="J534" s="142"/>
      <c r="K534" s="142"/>
      <c r="L534" s="142"/>
      <c r="M534" s="142"/>
      <c r="N534" s="142"/>
      <c r="O534" s="142"/>
      <c r="P534" s="142"/>
      <c r="Q534" s="143"/>
      <c r="R534" s="74"/>
      <c r="S534" s="1"/>
      <c r="T534" s="1"/>
      <c r="U534" s="1"/>
      <c r="V534" s="1"/>
      <c r="W534" s="1"/>
      <c r="X534" s="1"/>
    </row>
    <row r="535" spans="1:24" x14ac:dyDescent="0.25">
      <c r="A535" s="4"/>
      <c r="B535" s="19"/>
      <c r="C535" s="141"/>
      <c r="D535" s="50"/>
      <c r="E535" s="50"/>
      <c r="F535" s="50"/>
      <c r="G535" s="50"/>
      <c r="H535" s="50"/>
      <c r="I535" s="142"/>
      <c r="J535" s="142"/>
      <c r="K535" s="142"/>
      <c r="L535" s="142"/>
      <c r="M535" s="142"/>
      <c r="N535" s="142"/>
      <c r="O535" s="142"/>
      <c r="P535" s="142"/>
      <c r="Q535" s="143"/>
      <c r="R535" s="74"/>
      <c r="S535" s="1"/>
      <c r="T535" s="1"/>
      <c r="U535" s="1"/>
      <c r="V535" s="1"/>
      <c r="W535" s="1"/>
      <c r="X535" s="1"/>
    </row>
    <row r="536" spans="1:24" x14ac:dyDescent="0.25">
      <c r="A536" s="4"/>
      <c r="B536" s="19"/>
      <c r="C536" s="141"/>
      <c r="D536" s="50"/>
      <c r="E536" s="50"/>
      <c r="F536" s="50"/>
      <c r="G536" s="50"/>
      <c r="H536" s="50"/>
      <c r="I536" s="142"/>
      <c r="J536" s="142"/>
      <c r="K536" s="142"/>
      <c r="L536" s="142"/>
      <c r="M536" s="142"/>
      <c r="N536" s="142"/>
      <c r="O536" s="142"/>
      <c r="P536" s="142"/>
      <c r="Q536" s="143"/>
      <c r="R536" s="74"/>
      <c r="S536" s="1"/>
      <c r="T536" s="1"/>
      <c r="U536" s="1"/>
      <c r="V536" s="1"/>
      <c r="W536" s="1"/>
      <c r="X536" s="1"/>
    </row>
    <row r="537" spans="1:24" x14ac:dyDescent="0.25">
      <c r="A537" s="4"/>
      <c r="B537" s="19"/>
      <c r="C537" s="141"/>
      <c r="D537" s="50"/>
      <c r="E537" s="50"/>
      <c r="F537" s="50"/>
      <c r="G537" s="50"/>
      <c r="H537" s="50"/>
      <c r="I537" s="142"/>
      <c r="J537" s="142"/>
      <c r="K537" s="142"/>
      <c r="L537" s="142"/>
      <c r="M537" s="142"/>
      <c r="N537" s="142"/>
      <c r="O537" s="142"/>
      <c r="P537" s="142"/>
      <c r="Q537" s="143"/>
      <c r="R537" s="74"/>
      <c r="S537" s="1"/>
      <c r="T537" s="1"/>
      <c r="U537" s="1"/>
      <c r="V537" s="1"/>
      <c r="W537" s="1"/>
      <c r="X537" s="1"/>
    </row>
    <row r="538" spans="1:24" x14ac:dyDescent="0.25">
      <c r="A538" s="4"/>
      <c r="B538" s="19"/>
      <c r="C538" s="141"/>
      <c r="D538" s="50"/>
      <c r="E538" s="50"/>
      <c r="F538" s="50"/>
      <c r="G538" s="50"/>
      <c r="H538" s="50"/>
      <c r="I538" s="142"/>
      <c r="J538" s="142"/>
      <c r="K538" s="142"/>
      <c r="L538" s="142"/>
      <c r="M538" s="142"/>
      <c r="N538" s="142"/>
      <c r="O538" s="142"/>
      <c r="P538" s="142"/>
      <c r="Q538" s="143"/>
      <c r="R538" s="74"/>
      <c r="S538" s="1"/>
      <c r="T538" s="1"/>
      <c r="U538" s="1"/>
      <c r="V538" s="1"/>
      <c r="W538" s="1"/>
      <c r="X538" s="1"/>
    </row>
    <row r="539" spans="1:24" x14ac:dyDescent="0.25">
      <c r="A539" s="4"/>
      <c r="B539" s="19"/>
      <c r="C539" s="141"/>
      <c r="D539" s="50"/>
      <c r="E539" s="50"/>
      <c r="F539" s="50"/>
      <c r="G539" s="50"/>
      <c r="H539" s="50"/>
      <c r="I539" s="142"/>
      <c r="J539" s="142"/>
      <c r="K539" s="142"/>
      <c r="L539" s="142"/>
      <c r="M539" s="142"/>
      <c r="N539" s="142"/>
      <c r="O539" s="142"/>
      <c r="P539" s="142"/>
      <c r="Q539" s="143"/>
      <c r="R539" s="74"/>
      <c r="S539" s="1"/>
      <c r="T539" s="1"/>
      <c r="U539" s="1"/>
      <c r="V539" s="1"/>
      <c r="W539" s="1"/>
      <c r="X539" s="1"/>
    </row>
    <row r="540" spans="1:24" x14ac:dyDescent="0.25">
      <c r="A540" s="4"/>
      <c r="B540" s="19"/>
      <c r="C540" s="141"/>
      <c r="D540" s="50"/>
      <c r="E540" s="50"/>
      <c r="F540" s="50"/>
      <c r="G540" s="50"/>
      <c r="H540" s="50"/>
      <c r="I540" s="142"/>
      <c r="J540" s="142"/>
      <c r="K540" s="142"/>
      <c r="L540" s="142"/>
      <c r="M540" s="142"/>
      <c r="N540" s="142"/>
      <c r="O540" s="142"/>
      <c r="P540" s="142"/>
      <c r="Q540" s="143"/>
      <c r="R540" s="74"/>
      <c r="S540" s="1"/>
      <c r="T540" s="1"/>
      <c r="U540" s="1"/>
      <c r="V540" s="1"/>
      <c r="W540" s="1"/>
      <c r="X540" s="1"/>
    </row>
    <row r="541" spans="1:24" x14ac:dyDescent="0.25">
      <c r="A541" s="4"/>
      <c r="B541" s="19"/>
      <c r="C541" s="141"/>
      <c r="D541" s="50"/>
      <c r="E541" s="50"/>
      <c r="F541" s="50"/>
      <c r="G541" s="50"/>
      <c r="H541" s="50"/>
      <c r="I541" s="142"/>
      <c r="J541" s="142"/>
      <c r="K541" s="142"/>
      <c r="L541" s="142"/>
      <c r="M541" s="142"/>
      <c r="N541" s="142"/>
      <c r="O541" s="142"/>
      <c r="P541" s="142"/>
      <c r="Q541" s="143"/>
      <c r="R541" s="74"/>
      <c r="S541" s="1"/>
      <c r="T541" s="1"/>
      <c r="U541" s="1"/>
      <c r="V541" s="1"/>
      <c r="W541" s="1"/>
      <c r="X541" s="1"/>
    </row>
    <row r="542" spans="1:24" x14ac:dyDescent="0.25">
      <c r="A542" s="4"/>
      <c r="B542" s="19"/>
      <c r="C542" s="141"/>
      <c r="D542" s="50"/>
      <c r="E542" s="50"/>
      <c r="F542" s="50"/>
      <c r="G542" s="50"/>
      <c r="H542" s="50"/>
      <c r="I542" s="142"/>
      <c r="J542" s="142"/>
      <c r="K542" s="142"/>
      <c r="L542" s="142"/>
      <c r="M542" s="142"/>
      <c r="N542" s="142"/>
      <c r="O542" s="142"/>
      <c r="P542" s="142"/>
      <c r="Q542" s="143"/>
      <c r="R542" s="74"/>
      <c r="S542" s="1"/>
      <c r="T542" s="1"/>
      <c r="U542" s="1"/>
      <c r="V542" s="1"/>
      <c r="W542" s="1"/>
      <c r="X542" s="1"/>
    </row>
    <row r="543" spans="1:24" x14ac:dyDescent="0.25">
      <c r="A543" s="4"/>
      <c r="B543" s="19"/>
      <c r="C543" s="141"/>
      <c r="D543" s="50"/>
      <c r="E543" s="50"/>
      <c r="F543" s="50"/>
      <c r="G543" s="50"/>
      <c r="H543" s="50"/>
      <c r="I543" s="142"/>
      <c r="J543" s="142"/>
      <c r="K543" s="142"/>
      <c r="L543" s="142"/>
      <c r="M543" s="142"/>
      <c r="N543" s="142"/>
      <c r="O543" s="142"/>
      <c r="P543" s="142"/>
      <c r="Q543" s="143"/>
      <c r="R543" s="74"/>
      <c r="S543" s="1"/>
      <c r="T543" s="1"/>
      <c r="U543" s="1"/>
      <c r="V543" s="1"/>
      <c r="W543" s="1"/>
      <c r="X543" s="1"/>
    </row>
    <row r="544" spans="1:24" x14ac:dyDescent="0.25">
      <c r="A544" s="4"/>
      <c r="B544" s="19"/>
      <c r="C544" s="141"/>
      <c r="D544" s="50"/>
      <c r="E544" s="50"/>
      <c r="F544" s="50"/>
      <c r="G544" s="50"/>
      <c r="H544" s="50"/>
      <c r="I544" s="142"/>
      <c r="J544" s="142"/>
      <c r="K544" s="142"/>
      <c r="L544" s="142"/>
      <c r="M544" s="142"/>
      <c r="N544" s="142"/>
      <c r="O544" s="142"/>
      <c r="P544" s="142"/>
      <c r="Q544" s="143"/>
      <c r="R544" s="74"/>
      <c r="S544" s="1"/>
      <c r="T544" s="1"/>
      <c r="U544" s="1"/>
      <c r="V544" s="1"/>
      <c r="W544" s="1"/>
      <c r="X544" s="1"/>
    </row>
    <row r="545" spans="1:24" x14ac:dyDescent="0.25">
      <c r="A545" s="4"/>
      <c r="B545" s="19"/>
      <c r="C545" s="141"/>
      <c r="D545" s="50"/>
      <c r="E545" s="50"/>
      <c r="F545" s="50"/>
      <c r="G545" s="50"/>
      <c r="H545" s="50"/>
      <c r="I545" s="142"/>
      <c r="J545" s="142"/>
      <c r="K545" s="142"/>
      <c r="L545" s="142"/>
      <c r="M545" s="142"/>
      <c r="N545" s="142"/>
      <c r="O545" s="142"/>
      <c r="P545" s="142"/>
      <c r="Q545" s="143"/>
      <c r="R545" s="74"/>
      <c r="S545" s="1"/>
      <c r="T545" s="1"/>
      <c r="U545" s="1"/>
      <c r="V545" s="1"/>
      <c r="W545" s="1"/>
      <c r="X545" s="1"/>
    </row>
    <row r="546" spans="1:24" x14ac:dyDescent="0.25">
      <c r="A546" s="4"/>
      <c r="B546" s="19"/>
      <c r="C546" s="141"/>
      <c r="D546" s="50"/>
      <c r="E546" s="50"/>
      <c r="F546" s="50"/>
      <c r="G546" s="50"/>
      <c r="H546" s="50"/>
      <c r="I546" s="142"/>
      <c r="J546" s="142"/>
      <c r="K546" s="142"/>
      <c r="L546" s="142"/>
      <c r="M546" s="142"/>
      <c r="N546" s="142"/>
      <c r="O546" s="142"/>
      <c r="P546" s="142"/>
      <c r="Q546" s="143"/>
      <c r="R546" s="74"/>
      <c r="S546" s="1"/>
      <c r="T546" s="1"/>
      <c r="U546" s="1"/>
      <c r="V546" s="1"/>
      <c r="W546" s="1"/>
      <c r="X546" s="1"/>
    </row>
    <row r="547" spans="1:24" x14ac:dyDescent="0.25">
      <c r="A547" s="4"/>
      <c r="B547" s="19"/>
      <c r="C547" s="141"/>
      <c r="D547" s="50"/>
      <c r="E547" s="50"/>
      <c r="F547" s="50"/>
      <c r="G547" s="50"/>
      <c r="H547" s="50"/>
      <c r="I547" s="142"/>
      <c r="J547" s="142"/>
      <c r="K547" s="142"/>
      <c r="L547" s="142"/>
      <c r="M547" s="142"/>
      <c r="N547" s="142"/>
      <c r="O547" s="142"/>
      <c r="P547" s="142"/>
      <c r="Q547" s="143"/>
      <c r="R547" s="74"/>
      <c r="S547" s="1"/>
      <c r="T547" s="1"/>
      <c r="U547" s="1"/>
      <c r="V547" s="1"/>
      <c r="W547" s="1"/>
      <c r="X547" s="1"/>
    </row>
    <row r="548" spans="1:24" x14ac:dyDescent="0.25">
      <c r="A548" s="4"/>
      <c r="B548" s="19"/>
      <c r="C548" s="141"/>
      <c r="D548" s="50"/>
      <c r="E548" s="50"/>
      <c r="F548" s="50"/>
      <c r="G548" s="50"/>
      <c r="H548" s="50"/>
      <c r="I548" s="142"/>
      <c r="J548" s="142"/>
      <c r="K548" s="142"/>
      <c r="L548" s="142"/>
      <c r="M548" s="142"/>
      <c r="N548" s="142"/>
      <c r="O548" s="142"/>
      <c r="P548" s="142"/>
      <c r="Q548" s="143"/>
      <c r="R548" s="74"/>
      <c r="S548" s="1"/>
      <c r="T548" s="1"/>
      <c r="U548" s="1"/>
      <c r="V548" s="1"/>
      <c r="W548" s="1"/>
      <c r="X548" s="1"/>
    </row>
    <row r="549" spans="1:24" x14ac:dyDescent="0.25">
      <c r="A549" s="4"/>
      <c r="B549" s="19"/>
      <c r="C549" s="141"/>
      <c r="D549" s="50"/>
      <c r="E549" s="50"/>
      <c r="F549" s="50"/>
      <c r="G549" s="50"/>
      <c r="H549" s="50"/>
      <c r="I549" s="142"/>
      <c r="J549" s="142"/>
      <c r="K549" s="142"/>
      <c r="L549" s="142"/>
      <c r="M549" s="142"/>
      <c r="N549" s="142"/>
      <c r="O549" s="142"/>
      <c r="P549" s="142"/>
      <c r="Q549" s="143"/>
      <c r="R549" s="74"/>
      <c r="S549" s="1"/>
      <c r="T549" s="1"/>
      <c r="U549" s="1"/>
      <c r="V549" s="1"/>
      <c r="W549" s="1"/>
      <c r="X549" s="1"/>
    </row>
    <row r="550" spans="1:24" x14ac:dyDescent="0.25">
      <c r="A550" s="4"/>
      <c r="B550" s="19"/>
      <c r="C550" s="141"/>
      <c r="D550" s="50"/>
      <c r="E550" s="50"/>
      <c r="F550" s="50"/>
      <c r="G550" s="50"/>
      <c r="H550" s="50"/>
      <c r="I550" s="142"/>
      <c r="J550" s="142"/>
      <c r="K550" s="142"/>
      <c r="L550" s="142"/>
      <c r="M550" s="142"/>
      <c r="N550" s="142"/>
      <c r="O550" s="142"/>
      <c r="P550" s="142"/>
      <c r="Q550" s="143"/>
      <c r="R550" s="74"/>
      <c r="S550" s="1"/>
      <c r="T550" s="1"/>
      <c r="U550" s="1"/>
      <c r="V550" s="1"/>
      <c r="W550" s="1"/>
      <c r="X550" s="1"/>
    </row>
    <row r="551" spans="1:24" x14ac:dyDescent="0.25">
      <c r="A551" s="4"/>
      <c r="B551" s="19"/>
      <c r="C551" s="141"/>
      <c r="D551" s="50"/>
      <c r="E551" s="50"/>
      <c r="F551" s="50"/>
      <c r="G551" s="50"/>
      <c r="H551" s="50"/>
      <c r="I551" s="142"/>
      <c r="J551" s="142"/>
      <c r="K551" s="142"/>
      <c r="L551" s="142"/>
      <c r="M551" s="142"/>
      <c r="N551" s="142"/>
      <c r="O551" s="142"/>
      <c r="P551" s="142"/>
      <c r="Q551" s="143"/>
      <c r="R551" s="74"/>
      <c r="S551" s="1"/>
      <c r="T551" s="1"/>
      <c r="U551" s="1"/>
      <c r="V551" s="1"/>
      <c r="W551" s="1"/>
      <c r="X551" s="1"/>
    </row>
    <row r="552" spans="1:24" x14ac:dyDescent="0.25">
      <c r="A552" s="4"/>
      <c r="B552" s="19"/>
      <c r="C552" s="141"/>
      <c r="D552" s="50"/>
      <c r="E552" s="50"/>
      <c r="F552" s="50"/>
      <c r="G552" s="50"/>
      <c r="H552" s="50"/>
      <c r="I552" s="142"/>
      <c r="J552" s="142"/>
      <c r="K552" s="142"/>
      <c r="L552" s="142"/>
      <c r="M552" s="142"/>
      <c r="N552" s="142"/>
      <c r="O552" s="142"/>
      <c r="P552" s="142"/>
      <c r="Q552" s="143"/>
      <c r="R552" s="74"/>
      <c r="S552" s="1"/>
      <c r="T552" s="1"/>
      <c r="U552" s="1"/>
      <c r="V552" s="1"/>
      <c r="W552" s="1"/>
      <c r="X552" s="1"/>
    </row>
    <row r="553" spans="1:24" x14ac:dyDescent="0.25">
      <c r="A553" s="4"/>
      <c r="B553" s="19"/>
      <c r="C553" s="141"/>
      <c r="D553" s="50"/>
      <c r="E553" s="50"/>
      <c r="F553" s="50"/>
      <c r="G553" s="50"/>
      <c r="H553" s="50"/>
      <c r="I553" s="142"/>
      <c r="J553" s="142"/>
      <c r="K553" s="142"/>
      <c r="L553" s="142"/>
      <c r="M553" s="142"/>
      <c r="N553" s="142"/>
      <c r="O553" s="142"/>
      <c r="P553" s="142"/>
      <c r="Q553" s="143"/>
      <c r="R553" s="74"/>
      <c r="S553" s="1"/>
      <c r="T553" s="1"/>
      <c r="U553" s="1"/>
      <c r="V553" s="1"/>
      <c r="W553" s="1"/>
      <c r="X553" s="1"/>
    </row>
    <row r="554" spans="1:24" x14ac:dyDescent="0.25">
      <c r="A554" s="4"/>
      <c r="B554" s="19"/>
      <c r="C554" s="141"/>
      <c r="D554" s="50"/>
      <c r="E554" s="50"/>
      <c r="F554" s="50"/>
      <c r="G554" s="50"/>
      <c r="H554" s="50"/>
      <c r="I554" s="142"/>
      <c r="J554" s="142"/>
      <c r="K554" s="142"/>
      <c r="L554" s="142"/>
      <c r="M554" s="142"/>
      <c r="N554" s="142"/>
      <c r="O554" s="142"/>
      <c r="P554" s="142"/>
      <c r="Q554" s="143"/>
      <c r="R554" s="74"/>
      <c r="S554" s="1"/>
      <c r="T554" s="1"/>
      <c r="U554" s="1"/>
      <c r="V554" s="1"/>
      <c r="W554" s="1"/>
      <c r="X554" s="1"/>
    </row>
    <row r="555" spans="1:24" x14ac:dyDescent="0.25">
      <c r="A555" s="4"/>
      <c r="B555" s="19"/>
      <c r="C555" s="141"/>
      <c r="D555" s="50"/>
      <c r="E555" s="50"/>
      <c r="F555" s="50"/>
      <c r="G555" s="50"/>
      <c r="H555" s="50"/>
      <c r="I555" s="142"/>
      <c r="J555" s="142"/>
      <c r="K555" s="142"/>
      <c r="L555" s="142"/>
      <c r="M555" s="142"/>
      <c r="N555" s="142"/>
      <c r="O555" s="142"/>
      <c r="P555" s="142"/>
      <c r="Q555" s="143"/>
      <c r="R555" s="74"/>
      <c r="S555" s="1"/>
      <c r="T555" s="1"/>
      <c r="U555" s="1"/>
      <c r="V555" s="1"/>
      <c r="W555" s="1"/>
      <c r="X555" s="1"/>
    </row>
    <row r="556" spans="1:24" x14ac:dyDescent="0.25">
      <c r="A556" s="4"/>
      <c r="B556" s="19"/>
      <c r="C556" s="141"/>
      <c r="D556" s="50"/>
      <c r="E556" s="50"/>
      <c r="F556" s="50"/>
      <c r="G556" s="50"/>
      <c r="H556" s="50"/>
      <c r="I556" s="142"/>
      <c r="J556" s="142"/>
      <c r="K556" s="142"/>
      <c r="L556" s="142"/>
      <c r="M556" s="142"/>
      <c r="N556" s="142"/>
      <c r="O556" s="142"/>
      <c r="P556" s="142"/>
      <c r="Q556" s="143"/>
      <c r="R556" s="74"/>
      <c r="S556" s="1"/>
      <c r="T556" s="1"/>
      <c r="U556" s="1"/>
      <c r="V556" s="1"/>
      <c r="W556" s="1"/>
      <c r="X556" s="1"/>
    </row>
    <row r="557" spans="1:24" x14ac:dyDescent="0.25">
      <c r="A557" s="4"/>
      <c r="B557" s="19"/>
      <c r="C557" s="141"/>
      <c r="D557" s="50"/>
      <c r="E557" s="50"/>
      <c r="F557" s="50"/>
      <c r="G557" s="50"/>
      <c r="H557" s="50"/>
      <c r="I557" s="142"/>
      <c r="J557" s="142"/>
      <c r="K557" s="142"/>
      <c r="L557" s="142"/>
      <c r="M557" s="142"/>
      <c r="N557" s="142"/>
      <c r="O557" s="142"/>
      <c r="P557" s="142"/>
      <c r="Q557" s="143"/>
      <c r="R557" s="74"/>
      <c r="S557" s="1"/>
      <c r="T557" s="1"/>
      <c r="U557" s="1"/>
      <c r="V557" s="1"/>
      <c r="W557" s="1"/>
      <c r="X557" s="1"/>
    </row>
    <row r="558" spans="1:24" x14ac:dyDescent="0.25">
      <c r="A558" s="4"/>
      <c r="B558" s="19"/>
      <c r="C558" s="141"/>
      <c r="D558" s="50"/>
      <c r="E558" s="50"/>
      <c r="F558" s="50"/>
      <c r="G558" s="50"/>
      <c r="H558" s="50"/>
      <c r="I558" s="142"/>
      <c r="J558" s="142"/>
      <c r="K558" s="142"/>
      <c r="L558" s="142"/>
      <c r="M558" s="142"/>
      <c r="N558" s="142"/>
      <c r="O558" s="142"/>
      <c r="P558" s="142"/>
      <c r="Q558" s="143"/>
      <c r="R558" s="74"/>
      <c r="S558" s="1"/>
      <c r="T558" s="1"/>
      <c r="U558" s="1"/>
      <c r="V558" s="1"/>
      <c r="W558" s="1"/>
      <c r="X558" s="1"/>
    </row>
    <row r="559" spans="1:24" x14ac:dyDescent="0.25">
      <c r="A559" s="4"/>
      <c r="B559" s="19"/>
      <c r="C559" s="141"/>
      <c r="D559" s="50"/>
      <c r="E559" s="50"/>
      <c r="F559" s="50"/>
      <c r="G559" s="50"/>
      <c r="H559" s="50"/>
      <c r="I559" s="142"/>
      <c r="J559" s="142"/>
      <c r="K559" s="142"/>
      <c r="L559" s="142"/>
      <c r="M559" s="142"/>
      <c r="N559" s="142"/>
      <c r="O559" s="142"/>
      <c r="P559" s="142"/>
      <c r="Q559" s="143"/>
      <c r="R559" s="74"/>
      <c r="S559" s="1"/>
      <c r="T559" s="1"/>
      <c r="U559" s="1"/>
      <c r="V559" s="1"/>
      <c r="W559" s="1"/>
      <c r="X559" s="1"/>
    </row>
    <row r="560" spans="1:24" x14ac:dyDescent="0.25">
      <c r="A560" s="4"/>
      <c r="B560" s="19"/>
      <c r="C560" s="141"/>
      <c r="D560" s="50"/>
      <c r="E560" s="50"/>
      <c r="F560" s="50"/>
      <c r="G560" s="50"/>
      <c r="H560" s="50"/>
      <c r="I560" s="142"/>
      <c r="J560" s="142"/>
      <c r="K560" s="142"/>
      <c r="L560" s="142"/>
      <c r="M560" s="142"/>
      <c r="N560" s="142"/>
      <c r="O560" s="142"/>
      <c r="P560" s="142"/>
      <c r="Q560" s="143"/>
      <c r="R560" s="74"/>
      <c r="S560" s="1"/>
      <c r="T560" s="1"/>
      <c r="U560" s="1"/>
      <c r="V560" s="1"/>
      <c r="W560" s="1"/>
      <c r="X560" s="1"/>
    </row>
    <row r="561" spans="1:24" x14ac:dyDescent="0.25">
      <c r="A561" s="4"/>
      <c r="B561" s="19"/>
      <c r="C561" s="141"/>
      <c r="D561" s="50"/>
      <c r="E561" s="50"/>
      <c r="F561" s="50"/>
      <c r="G561" s="50"/>
      <c r="H561" s="50"/>
      <c r="I561" s="142"/>
      <c r="J561" s="142"/>
      <c r="K561" s="142"/>
      <c r="L561" s="142"/>
      <c r="M561" s="142"/>
      <c r="N561" s="142"/>
      <c r="O561" s="142"/>
      <c r="P561" s="142"/>
      <c r="Q561" s="143"/>
      <c r="R561" s="74"/>
      <c r="S561" s="1"/>
      <c r="T561" s="1"/>
      <c r="U561" s="1"/>
      <c r="V561" s="1"/>
      <c r="W561" s="1"/>
      <c r="X561" s="1"/>
    </row>
    <row r="562" spans="1:24" x14ac:dyDescent="0.25">
      <c r="A562" s="4"/>
      <c r="B562" s="19"/>
      <c r="C562" s="141"/>
      <c r="D562" s="50"/>
      <c r="E562" s="50"/>
      <c r="F562" s="50"/>
      <c r="G562" s="50"/>
      <c r="H562" s="50"/>
      <c r="I562" s="142"/>
      <c r="J562" s="142"/>
      <c r="K562" s="142"/>
      <c r="L562" s="142"/>
      <c r="M562" s="142"/>
      <c r="N562" s="142"/>
      <c r="O562" s="142"/>
      <c r="P562" s="142"/>
      <c r="Q562" s="143"/>
      <c r="R562" s="74"/>
      <c r="S562" s="1"/>
      <c r="T562" s="1"/>
      <c r="U562" s="1"/>
      <c r="V562" s="1"/>
      <c r="W562" s="1"/>
      <c r="X562" s="1"/>
    </row>
    <row r="563" spans="1:24" x14ac:dyDescent="0.25">
      <c r="A563" s="4"/>
      <c r="B563" s="19"/>
      <c r="C563" s="141"/>
      <c r="D563" s="50"/>
      <c r="E563" s="50"/>
      <c r="F563" s="50"/>
      <c r="G563" s="50"/>
      <c r="H563" s="50"/>
      <c r="I563" s="142"/>
      <c r="J563" s="142"/>
      <c r="K563" s="142"/>
      <c r="L563" s="142"/>
      <c r="M563" s="142"/>
      <c r="N563" s="142"/>
      <c r="O563" s="142"/>
      <c r="P563" s="142"/>
      <c r="Q563" s="143"/>
      <c r="R563" s="74"/>
      <c r="S563" s="1"/>
      <c r="T563" s="1"/>
      <c r="U563" s="1"/>
      <c r="V563" s="1"/>
      <c r="W563" s="1"/>
      <c r="X563" s="1"/>
    </row>
    <row r="564" spans="1:24" x14ac:dyDescent="0.25">
      <c r="A564" s="4"/>
      <c r="B564" s="19"/>
      <c r="C564" s="141"/>
      <c r="D564" s="50"/>
      <c r="E564" s="50"/>
      <c r="F564" s="50"/>
      <c r="G564" s="50"/>
      <c r="H564" s="50"/>
      <c r="I564" s="142"/>
      <c r="J564" s="142"/>
      <c r="K564" s="142"/>
      <c r="L564" s="142"/>
      <c r="M564" s="142"/>
      <c r="N564" s="142"/>
      <c r="O564" s="142"/>
      <c r="P564" s="142"/>
      <c r="Q564" s="143"/>
      <c r="R564" s="74"/>
      <c r="S564" s="1"/>
      <c r="T564" s="1"/>
      <c r="U564" s="1"/>
      <c r="V564" s="1"/>
      <c r="W564" s="1"/>
      <c r="X564" s="1"/>
    </row>
    <row r="565" spans="1:24" x14ac:dyDescent="0.25">
      <c r="A565" s="4"/>
      <c r="B565" s="19"/>
      <c r="C565" s="141"/>
      <c r="D565" s="50"/>
      <c r="E565" s="50"/>
      <c r="F565" s="50"/>
      <c r="G565" s="50"/>
      <c r="H565" s="50"/>
      <c r="I565" s="142"/>
      <c r="J565" s="142"/>
      <c r="K565" s="142"/>
      <c r="L565" s="142"/>
      <c r="M565" s="142"/>
      <c r="N565" s="142"/>
      <c r="O565" s="142"/>
      <c r="P565" s="142"/>
      <c r="Q565" s="143"/>
      <c r="R565" s="74"/>
      <c r="S565" s="1"/>
      <c r="T565" s="1"/>
      <c r="U565" s="1"/>
      <c r="V565" s="1"/>
      <c r="W565" s="1"/>
      <c r="X565" s="1"/>
    </row>
    <row r="566" spans="1:24" x14ac:dyDescent="0.25">
      <c r="A566" s="4"/>
      <c r="B566" s="19"/>
      <c r="C566" s="141"/>
      <c r="D566" s="50"/>
      <c r="E566" s="50"/>
      <c r="F566" s="50"/>
      <c r="G566" s="50"/>
      <c r="H566" s="50"/>
      <c r="I566" s="142"/>
      <c r="J566" s="142"/>
      <c r="K566" s="142"/>
      <c r="L566" s="142"/>
      <c r="M566" s="142"/>
      <c r="N566" s="142"/>
      <c r="O566" s="142"/>
      <c r="P566" s="142"/>
      <c r="Q566" s="143"/>
      <c r="R566" s="74"/>
      <c r="S566" s="1"/>
      <c r="T566" s="1"/>
      <c r="U566" s="1"/>
      <c r="V566" s="1"/>
      <c r="W566" s="1"/>
      <c r="X566" s="1"/>
    </row>
    <row r="567" spans="1:24" x14ac:dyDescent="0.25">
      <c r="A567" s="4"/>
      <c r="B567" s="19"/>
      <c r="C567" s="141"/>
      <c r="D567" s="50"/>
      <c r="E567" s="50"/>
      <c r="F567" s="50"/>
      <c r="G567" s="50"/>
      <c r="H567" s="50"/>
      <c r="I567" s="142"/>
      <c r="J567" s="142"/>
      <c r="K567" s="142"/>
      <c r="L567" s="142"/>
      <c r="M567" s="142"/>
      <c r="N567" s="142"/>
      <c r="O567" s="142"/>
      <c r="P567" s="142"/>
      <c r="Q567" s="143"/>
      <c r="R567" s="74"/>
      <c r="S567" s="1"/>
      <c r="T567" s="1"/>
      <c r="U567" s="1"/>
      <c r="V567" s="1"/>
      <c r="W567" s="1"/>
      <c r="X567" s="1"/>
    </row>
    <row r="568" spans="1:24" x14ac:dyDescent="0.25">
      <c r="A568" s="4"/>
      <c r="B568" s="19"/>
      <c r="C568" s="141"/>
      <c r="D568" s="50"/>
      <c r="E568" s="50"/>
      <c r="F568" s="50"/>
      <c r="G568" s="50"/>
      <c r="H568" s="50"/>
      <c r="I568" s="142"/>
      <c r="J568" s="142"/>
      <c r="K568" s="142"/>
      <c r="L568" s="142"/>
      <c r="M568" s="142"/>
      <c r="N568" s="142"/>
      <c r="O568" s="142"/>
      <c r="P568" s="142"/>
      <c r="Q568" s="143"/>
      <c r="R568" s="74"/>
      <c r="S568" s="1"/>
      <c r="T568" s="1"/>
      <c r="U568" s="1"/>
      <c r="V568" s="1"/>
      <c r="W568" s="1"/>
      <c r="X568" s="1"/>
    </row>
    <row r="569" spans="1:24" x14ac:dyDescent="0.25">
      <c r="A569" s="4"/>
      <c r="B569" s="19"/>
      <c r="C569" s="141"/>
      <c r="D569" s="50"/>
      <c r="E569" s="50"/>
      <c r="F569" s="50"/>
      <c r="G569" s="50"/>
      <c r="H569" s="50"/>
      <c r="I569" s="142"/>
      <c r="J569" s="142"/>
      <c r="K569" s="142"/>
      <c r="L569" s="142"/>
      <c r="M569" s="142"/>
      <c r="N569" s="142"/>
      <c r="O569" s="142"/>
      <c r="P569" s="142"/>
      <c r="Q569" s="143"/>
      <c r="R569" s="74"/>
      <c r="S569" s="1"/>
      <c r="T569" s="1"/>
      <c r="U569" s="1"/>
      <c r="V569" s="1"/>
      <c r="W569" s="1"/>
      <c r="X569" s="1"/>
    </row>
    <row r="570" spans="1:24" x14ac:dyDescent="0.25">
      <c r="A570" s="4"/>
      <c r="B570" s="19"/>
      <c r="C570" s="141"/>
      <c r="D570" s="50"/>
      <c r="E570" s="50"/>
      <c r="F570" s="50"/>
      <c r="G570" s="50"/>
      <c r="H570" s="50"/>
      <c r="I570" s="142"/>
      <c r="J570" s="142"/>
      <c r="K570" s="142"/>
      <c r="L570" s="142"/>
      <c r="M570" s="142"/>
      <c r="N570" s="142"/>
      <c r="O570" s="142"/>
      <c r="P570" s="142"/>
      <c r="Q570" s="143"/>
      <c r="R570" s="74"/>
      <c r="S570" s="1"/>
      <c r="T570" s="1"/>
      <c r="U570" s="1"/>
      <c r="V570" s="1"/>
      <c r="W570" s="1"/>
      <c r="X570" s="1"/>
    </row>
    <row r="571" spans="1:24" x14ac:dyDescent="0.25">
      <c r="A571" s="4"/>
      <c r="B571" s="19"/>
      <c r="C571" s="141"/>
      <c r="D571" s="50"/>
      <c r="E571" s="50"/>
      <c r="F571" s="50"/>
      <c r="G571" s="50"/>
      <c r="H571" s="50"/>
      <c r="I571" s="142"/>
      <c r="J571" s="142"/>
      <c r="K571" s="142"/>
      <c r="L571" s="142"/>
      <c r="M571" s="142"/>
      <c r="N571" s="142"/>
      <c r="O571" s="142"/>
      <c r="P571" s="142"/>
      <c r="Q571" s="143"/>
      <c r="R571" s="74"/>
      <c r="S571" s="1"/>
      <c r="T571" s="1"/>
      <c r="U571" s="1"/>
      <c r="V571" s="1"/>
      <c r="W571" s="1"/>
      <c r="X571" s="1"/>
    </row>
    <row r="572" spans="1:24" x14ac:dyDescent="0.25">
      <c r="A572" s="4"/>
      <c r="B572" s="19"/>
      <c r="C572" s="141"/>
      <c r="D572" s="50"/>
      <c r="E572" s="50"/>
      <c r="F572" s="50"/>
      <c r="G572" s="50"/>
      <c r="H572" s="50"/>
      <c r="I572" s="142"/>
      <c r="J572" s="142"/>
      <c r="K572" s="142"/>
      <c r="L572" s="142"/>
      <c r="M572" s="142"/>
      <c r="N572" s="142"/>
      <c r="O572" s="142"/>
      <c r="P572" s="142"/>
      <c r="Q572" s="143"/>
      <c r="R572" s="74"/>
      <c r="S572" s="1"/>
      <c r="T572" s="1"/>
      <c r="U572" s="1"/>
      <c r="V572" s="1"/>
      <c r="W572" s="1"/>
      <c r="X572" s="1"/>
    </row>
    <row r="573" spans="1:24" x14ac:dyDescent="0.25">
      <c r="A573" s="4"/>
      <c r="B573" s="19"/>
      <c r="C573" s="141"/>
      <c r="D573" s="50"/>
      <c r="E573" s="50"/>
      <c r="F573" s="50"/>
      <c r="G573" s="50"/>
      <c r="H573" s="50"/>
      <c r="I573" s="142"/>
      <c r="J573" s="142"/>
      <c r="K573" s="142"/>
      <c r="L573" s="142"/>
      <c r="M573" s="142"/>
      <c r="N573" s="142"/>
      <c r="O573" s="142"/>
      <c r="P573" s="142"/>
      <c r="Q573" s="143"/>
      <c r="R573" s="74"/>
      <c r="S573" s="1"/>
      <c r="T573" s="1"/>
      <c r="U573" s="1"/>
      <c r="V573" s="1"/>
      <c r="W573" s="1"/>
      <c r="X573" s="1"/>
    </row>
    <row r="574" spans="1:24" x14ac:dyDescent="0.25">
      <c r="A574" s="4"/>
      <c r="B574" s="19"/>
      <c r="C574" s="141"/>
      <c r="D574" s="50"/>
      <c r="E574" s="50"/>
      <c r="F574" s="50"/>
      <c r="G574" s="50"/>
      <c r="H574" s="50"/>
      <c r="I574" s="142"/>
      <c r="J574" s="142"/>
      <c r="K574" s="142"/>
      <c r="L574" s="142"/>
      <c r="M574" s="142"/>
      <c r="N574" s="142"/>
      <c r="O574" s="142"/>
      <c r="P574" s="142"/>
      <c r="Q574" s="143"/>
      <c r="R574" s="74"/>
      <c r="S574" s="1"/>
      <c r="T574" s="1"/>
      <c r="U574" s="1"/>
      <c r="V574" s="1"/>
      <c r="W574" s="1"/>
      <c r="X574" s="1"/>
    </row>
    <row r="575" spans="1:24" x14ac:dyDescent="0.25">
      <c r="A575" s="4"/>
      <c r="B575" s="19"/>
      <c r="C575" s="141"/>
      <c r="D575" s="50"/>
      <c r="E575" s="50"/>
      <c r="F575" s="50"/>
      <c r="G575" s="50"/>
      <c r="H575" s="50"/>
      <c r="I575" s="142"/>
      <c r="J575" s="142"/>
      <c r="K575" s="142"/>
      <c r="L575" s="142"/>
      <c r="M575" s="142"/>
      <c r="N575" s="142"/>
      <c r="O575" s="142"/>
      <c r="P575" s="142"/>
      <c r="Q575" s="143"/>
      <c r="R575" s="74"/>
      <c r="S575" s="1"/>
      <c r="T575" s="1"/>
      <c r="U575" s="1"/>
      <c r="V575" s="1"/>
      <c r="W575" s="1"/>
      <c r="X575" s="1"/>
    </row>
    <row r="576" spans="1:24" x14ac:dyDescent="0.25">
      <c r="A576" s="4"/>
      <c r="B576" s="19"/>
      <c r="C576" s="141"/>
      <c r="D576" s="50"/>
      <c r="E576" s="50"/>
      <c r="F576" s="50"/>
      <c r="G576" s="50"/>
      <c r="H576" s="50"/>
      <c r="I576" s="142"/>
      <c r="J576" s="142"/>
      <c r="K576" s="142"/>
      <c r="L576" s="142"/>
      <c r="M576" s="142"/>
      <c r="N576" s="142"/>
      <c r="O576" s="142"/>
      <c r="P576" s="142"/>
      <c r="Q576" s="143"/>
      <c r="R576" s="74"/>
      <c r="S576" s="1"/>
      <c r="T576" s="1"/>
      <c r="U576" s="1"/>
      <c r="V576" s="1"/>
      <c r="W576" s="1"/>
      <c r="X576" s="1"/>
    </row>
    <row r="577" spans="1:24" x14ac:dyDescent="0.25">
      <c r="A577" s="4"/>
      <c r="B577" s="19"/>
      <c r="C577" s="141"/>
      <c r="D577" s="50"/>
      <c r="E577" s="50"/>
      <c r="F577" s="50"/>
      <c r="G577" s="50"/>
      <c r="H577" s="50"/>
      <c r="I577" s="142"/>
      <c r="J577" s="142"/>
      <c r="K577" s="142"/>
      <c r="L577" s="142"/>
      <c r="M577" s="142"/>
      <c r="N577" s="142"/>
      <c r="O577" s="142"/>
      <c r="P577" s="142"/>
      <c r="Q577" s="143"/>
      <c r="R577" s="74"/>
      <c r="S577" s="1"/>
      <c r="T577" s="1"/>
      <c r="U577" s="1"/>
      <c r="V577" s="1"/>
      <c r="W577" s="1"/>
      <c r="X577" s="1"/>
    </row>
    <row r="578" spans="1:24" x14ac:dyDescent="0.25">
      <c r="A578" s="4"/>
      <c r="B578" s="19"/>
      <c r="C578" s="141"/>
      <c r="D578" s="50"/>
      <c r="E578" s="50"/>
      <c r="F578" s="50"/>
      <c r="G578" s="50"/>
      <c r="H578" s="50"/>
      <c r="I578" s="142"/>
      <c r="J578" s="142"/>
      <c r="K578" s="142"/>
      <c r="L578" s="142"/>
      <c r="M578" s="142"/>
      <c r="N578" s="142"/>
      <c r="O578" s="142"/>
      <c r="P578" s="142"/>
      <c r="Q578" s="143"/>
      <c r="R578" s="74"/>
      <c r="S578" s="1"/>
      <c r="T578" s="1"/>
      <c r="U578" s="1"/>
      <c r="V578" s="1"/>
      <c r="W578" s="1"/>
      <c r="X578" s="1"/>
    </row>
    <row r="579" spans="1:24" x14ac:dyDescent="0.25">
      <c r="A579" s="4"/>
      <c r="B579" s="19"/>
      <c r="C579" s="141"/>
      <c r="D579" s="50"/>
      <c r="E579" s="50"/>
      <c r="F579" s="50"/>
      <c r="G579" s="50"/>
      <c r="H579" s="50"/>
      <c r="I579" s="142"/>
      <c r="J579" s="142"/>
      <c r="K579" s="142"/>
      <c r="L579" s="142"/>
      <c r="M579" s="142"/>
      <c r="N579" s="142"/>
      <c r="O579" s="142"/>
      <c r="P579" s="142"/>
      <c r="Q579" s="143"/>
      <c r="R579" s="74"/>
      <c r="S579" s="1"/>
      <c r="T579" s="1"/>
      <c r="U579" s="1"/>
      <c r="V579" s="1"/>
      <c r="W579" s="1"/>
      <c r="X579" s="1"/>
    </row>
    <row r="580" spans="1:24" x14ac:dyDescent="0.25">
      <c r="A580" s="4"/>
      <c r="B580" s="19"/>
      <c r="C580" s="141"/>
      <c r="D580" s="50"/>
      <c r="E580" s="50"/>
      <c r="F580" s="50"/>
      <c r="G580" s="50"/>
      <c r="H580" s="50"/>
      <c r="I580" s="142"/>
      <c r="J580" s="142"/>
      <c r="K580" s="142"/>
      <c r="L580" s="142"/>
      <c r="M580" s="142"/>
      <c r="N580" s="142"/>
      <c r="O580" s="142"/>
      <c r="P580" s="142"/>
      <c r="Q580" s="143"/>
      <c r="R580" s="74"/>
      <c r="S580" s="1"/>
      <c r="T580" s="1"/>
      <c r="U580" s="1"/>
      <c r="V580" s="1"/>
      <c r="W580" s="1"/>
      <c r="X580" s="1"/>
    </row>
    <row r="581" spans="1:24" x14ac:dyDescent="0.25">
      <c r="A581" s="4"/>
      <c r="B581" s="19"/>
      <c r="C581" s="141"/>
      <c r="D581" s="50"/>
      <c r="E581" s="50"/>
      <c r="F581" s="50"/>
      <c r="G581" s="50"/>
      <c r="H581" s="50"/>
      <c r="I581" s="142"/>
      <c r="J581" s="142"/>
      <c r="K581" s="142"/>
      <c r="L581" s="142"/>
      <c r="M581" s="142"/>
      <c r="N581" s="142"/>
      <c r="O581" s="142"/>
      <c r="P581" s="142"/>
      <c r="Q581" s="143"/>
      <c r="R581" s="74"/>
      <c r="S581" s="1"/>
      <c r="T581" s="1"/>
      <c r="U581" s="1"/>
      <c r="V581" s="1"/>
      <c r="W581" s="1"/>
      <c r="X581" s="1"/>
    </row>
    <row r="582" spans="1:24" x14ac:dyDescent="0.25">
      <c r="A582" s="4"/>
      <c r="B582" s="19"/>
      <c r="C582" s="141"/>
      <c r="D582" s="50"/>
      <c r="E582" s="50"/>
      <c r="F582" s="50"/>
      <c r="G582" s="50"/>
      <c r="H582" s="50"/>
      <c r="I582" s="142"/>
      <c r="J582" s="142"/>
      <c r="K582" s="142"/>
      <c r="L582" s="142"/>
      <c r="M582" s="142"/>
      <c r="N582" s="142"/>
      <c r="O582" s="142"/>
      <c r="P582" s="142"/>
      <c r="Q582" s="143"/>
      <c r="R582" s="74"/>
      <c r="S582" s="1"/>
      <c r="T582" s="1"/>
      <c r="U582" s="1"/>
      <c r="V582" s="1"/>
      <c r="W582" s="1"/>
      <c r="X582" s="1"/>
    </row>
    <row r="583" spans="1:24" x14ac:dyDescent="0.25">
      <c r="A583" s="4"/>
      <c r="B583" s="19"/>
      <c r="C583" s="141"/>
      <c r="D583" s="50"/>
      <c r="E583" s="50"/>
      <c r="F583" s="50"/>
      <c r="G583" s="50"/>
      <c r="H583" s="50"/>
      <c r="I583" s="142"/>
      <c r="J583" s="142"/>
      <c r="K583" s="142"/>
      <c r="L583" s="142"/>
      <c r="M583" s="142"/>
      <c r="N583" s="142"/>
      <c r="O583" s="142"/>
      <c r="P583" s="142"/>
      <c r="Q583" s="143"/>
      <c r="R583" s="74"/>
      <c r="S583" s="1"/>
      <c r="T583" s="1"/>
      <c r="U583" s="1"/>
      <c r="V583" s="1"/>
      <c r="W583" s="1"/>
      <c r="X583" s="1"/>
    </row>
    <row r="584" spans="1:24" x14ac:dyDescent="0.25">
      <c r="A584" s="4"/>
      <c r="B584" s="19"/>
      <c r="C584" s="141"/>
      <c r="D584" s="50"/>
      <c r="E584" s="50"/>
      <c r="F584" s="50"/>
      <c r="G584" s="50"/>
      <c r="H584" s="50"/>
      <c r="I584" s="142"/>
      <c r="J584" s="142"/>
      <c r="K584" s="142"/>
      <c r="L584" s="142"/>
      <c r="M584" s="142"/>
      <c r="N584" s="142"/>
      <c r="O584" s="142"/>
      <c r="P584" s="142"/>
      <c r="Q584" s="143"/>
      <c r="R584" s="74"/>
      <c r="S584" s="1"/>
      <c r="T584" s="1"/>
      <c r="U584" s="1"/>
      <c r="V584" s="1"/>
      <c r="W584" s="1"/>
      <c r="X584" s="1"/>
    </row>
    <row r="585" spans="1:24" x14ac:dyDescent="0.25">
      <c r="A585" s="4"/>
      <c r="B585" s="19"/>
      <c r="C585" s="141"/>
      <c r="D585" s="50"/>
      <c r="E585" s="50"/>
      <c r="F585" s="50"/>
      <c r="G585" s="50"/>
      <c r="H585" s="50"/>
      <c r="I585" s="142"/>
      <c r="J585" s="142"/>
      <c r="K585" s="142"/>
      <c r="L585" s="142"/>
      <c r="M585" s="142"/>
      <c r="N585" s="142"/>
      <c r="O585" s="142"/>
      <c r="P585" s="142"/>
      <c r="Q585" s="143"/>
      <c r="R585" s="74"/>
      <c r="S585" s="1"/>
      <c r="T585" s="1"/>
      <c r="U585" s="1"/>
      <c r="V585" s="1"/>
      <c r="W585" s="1"/>
      <c r="X585" s="1"/>
    </row>
    <row r="586" spans="1:24" x14ac:dyDescent="0.25">
      <c r="A586" s="4"/>
      <c r="B586" s="19"/>
      <c r="C586" s="141"/>
      <c r="D586" s="50"/>
      <c r="E586" s="50"/>
      <c r="F586" s="50"/>
      <c r="G586" s="50"/>
      <c r="H586" s="50"/>
      <c r="I586" s="142"/>
      <c r="J586" s="142"/>
      <c r="K586" s="142"/>
      <c r="L586" s="142"/>
      <c r="M586" s="142"/>
      <c r="N586" s="142"/>
      <c r="O586" s="142"/>
      <c r="P586" s="142"/>
      <c r="Q586" s="143"/>
      <c r="R586" s="74"/>
      <c r="S586" s="1"/>
      <c r="T586" s="1"/>
      <c r="U586" s="1"/>
      <c r="V586" s="1"/>
      <c r="W586" s="1"/>
      <c r="X586" s="1"/>
    </row>
    <row r="587" spans="1:24" x14ac:dyDescent="0.25">
      <c r="A587" s="4"/>
      <c r="B587" s="19"/>
      <c r="C587" s="141"/>
      <c r="D587" s="50"/>
      <c r="E587" s="50"/>
      <c r="F587" s="50"/>
      <c r="G587" s="50"/>
      <c r="H587" s="50"/>
      <c r="I587" s="142"/>
      <c r="J587" s="142"/>
      <c r="K587" s="142"/>
      <c r="L587" s="142"/>
      <c r="M587" s="142"/>
      <c r="N587" s="142"/>
      <c r="O587" s="142"/>
      <c r="P587" s="142"/>
      <c r="Q587" s="143"/>
      <c r="R587" s="74"/>
      <c r="S587" s="1"/>
      <c r="T587" s="1"/>
      <c r="U587" s="1"/>
      <c r="V587" s="1"/>
      <c r="W587" s="1"/>
      <c r="X587" s="1"/>
    </row>
    <row r="588" spans="1:24" x14ac:dyDescent="0.25">
      <c r="A588" s="4"/>
      <c r="B588" s="19"/>
      <c r="C588" s="141"/>
      <c r="D588" s="50"/>
      <c r="E588" s="50"/>
      <c r="F588" s="50"/>
      <c r="G588" s="50"/>
      <c r="H588" s="50"/>
      <c r="I588" s="142"/>
      <c r="J588" s="142"/>
      <c r="K588" s="142"/>
      <c r="L588" s="142"/>
      <c r="M588" s="142"/>
      <c r="N588" s="142"/>
      <c r="O588" s="142"/>
      <c r="P588" s="142"/>
      <c r="Q588" s="143"/>
      <c r="R588" s="74"/>
      <c r="S588" s="1"/>
      <c r="T588" s="1"/>
      <c r="U588" s="1"/>
      <c r="V588" s="1"/>
      <c r="W588" s="1"/>
      <c r="X588" s="1"/>
    </row>
    <row r="589" spans="1:24" x14ac:dyDescent="0.25">
      <c r="A589" s="4"/>
      <c r="B589" s="19"/>
      <c r="C589" s="141"/>
      <c r="D589" s="50"/>
      <c r="E589" s="50"/>
      <c r="F589" s="50"/>
      <c r="G589" s="50"/>
      <c r="H589" s="50"/>
      <c r="I589" s="142"/>
      <c r="J589" s="142"/>
      <c r="K589" s="142"/>
      <c r="L589" s="142"/>
      <c r="M589" s="142"/>
      <c r="N589" s="142"/>
      <c r="O589" s="142"/>
      <c r="P589" s="142"/>
      <c r="Q589" s="143"/>
      <c r="R589" s="74"/>
      <c r="S589" s="1"/>
      <c r="T589" s="1"/>
      <c r="U589" s="1"/>
      <c r="V589" s="1"/>
      <c r="W589" s="1"/>
      <c r="X589" s="1"/>
    </row>
    <row r="590" spans="1:24" x14ac:dyDescent="0.25">
      <c r="A590" s="4"/>
      <c r="B590" s="19"/>
      <c r="C590" s="141"/>
      <c r="D590" s="50"/>
      <c r="E590" s="50"/>
      <c r="F590" s="50"/>
      <c r="G590" s="50"/>
      <c r="H590" s="50"/>
      <c r="I590" s="142"/>
      <c r="J590" s="142"/>
      <c r="K590" s="142"/>
      <c r="L590" s="142"/>
      <c r="M590" s="142"/>
      <c r="N590" s="142"/>
      <c r="O590" s="142"/>
      <c r="P590" s="142"/>
      <c r="Q590" s="143"/>
      <c r="R590" s="74"/>
      <c r="S590" s="1"/>
      <c r="T590" s="1"/>
      <c r="U590" s="1"/>
      <c r="V590" s="1"/>
      <c r="W590" s="1"/>
      <c r="X590" s="1"/>
    </row>
    <row r="591" spans="1:24" x14ac:dyDescent="0.25">
      <c r="A591" s="4"/>
      <c r="B591" s="19"/>
      <c r="C591" s="141"/>
      <c r="D591" s="50"/>
      <c r="E591" s="50"/>
      <c r="F591" s="50"/>
      <c r="G591" s="50"/>
      <c r="H591" s="50"/>
      <c r="I591" s="142"/>
      <c r="J591" s="142"/>
      <c r="K591" s="142"/>
      <c r="L591" s="142"/>
      <c r="M591" s="142"/>
      <c r="N591" s="142"/>
      <c r="O591" s="142"/>
      <c r="P591" s="142"/>
      <c r="Q591" s="143"/>
      <c r="R591" s="74"/>
      <c r="S591" s="1"/>
      <c r="T591" s="1"/>
      <c r="U591" s="1"/>
      <c r="V591" s="1"/>
      <c r="W591" s="1"/>
      <c r="X591" s="1"/>
    </row>
    <row r="592" spans="1:24" x14ac:dyDescent="0.25">
      <c r="A592" s="4"/>
      <c r="B592" s="19"/>
      <c r="C592" s="141"/>
      <c r="D592" s="50"/>
      <c r="E592" s="50"/>
      <c r="F592" s="50"/>
      <c r="G592" s="50"/>
      <c r="H592" s="50"/>
      <c r="I592" s="142"/>
      <c r="J592" s="142"/>
      <c r="K592" s="142"/>
      <c r="L592" s="142"/>
      <c r="M592" s="142"/>
      <c r="N592" s="142"/>
      <c r="O592" s="142"/>
      <c r="P592" s="142"/>
      <c r="Q592" s="143"/>
      <c r="R592" s="74"/>
      <c r="S592" s="1"/>
      <c r="T592" s="1"/>
      <c r="U592" s="1"/>
      <c r="V592" s="1"/>
      <c r="W592" s="1"/>
      <c r="X592" s="1"/>
    </row>
    <row r="593" spans="1:24" x14ac:dyDescent="0.25">
      <c r="A593" s="4"/>
      <c r="B593" s="19"/>
      <c r="C593" s="141"/>
      <c r="D593" s="50"/>
      <c r="E593" s="50"/>
      <c r="F593" s="50"/>
      <c r="G593" s="50"/>
      <c r="H593" s="50"/>
      <c r="I593" s="142"/>
      <c r="J593" s="142"/>
      <c r="K593" s="142"/>
      <c r="L593" s="142"/>
      <c r="M593" s="142"/>
      <c r="N593" s="142"/>
      <c r="O593" s="142"/>
      <c r="P593" s="142"/>
      <c r="Q593" s="143"/>
      <c r="R593" s="74"/>
      <c r="S593" s="1"/>
      <c r="T593" s="1"/>
      <c r="U593" s="1"/>
      <c r="V593" s="1"/>
      <c r="W593" s="1"/>
      <c r="X593" s="1"/>
    </row>
    <row r="594" spans="1:24" x14ac:dyDescent="0.25">
      <c r="A594" s="4"/>
      <c r="B594" s="19"/>
      <c r="C594" s="141"/>
      <c r="D594" s="50"/>
      <c r="E594" s="50"/>
      <c r="F594" s="50"/>
      <c r="G594" s="50"/>
      <c r="H594" s="50"/>
      <c r="I594" s="142"/>
      <c r="J594" s="142"/>
      <c r="K594" s="142"/>
      <c r="L594" s="142"/>
      <c r="M594" s="142"/>
      <c r="N594" s="142"/>
      <c r="O594" s="142"/>
      <c r="P594" s="142"/>
      <c r="Q594" s="143"/>
      <c r="R594" s="74"/>
      <c r="S594" s="1"/>
      <c r="T594" s="1"/>
      <c r="U594" s="1"/>
      <c r="V594" s="1"/>
      <c r="W594" s="1"/>
      <c r="X594" s="1"/>
    </row>
    <row r="595" spans="1:24" x14ac:dyDescent="0.25">
      <c r="A595" s="4"/>
      <c r="B595" s="19"/>
      <c r="C595" s="141"/>
      <c r="D595" s="50"/>
      <c r="E595" s="50"/>
      <c r="F595" s="50"/>
      <c r="G595" s="50"/>
      <c r="H595" s="50"/>
      <c r="I595" s="142"/>
      <c r="J595" s="142"/>
      <c r="K595" s="142"/>
      <c r="L595" s="142"/>
      <c r="M595" s="142"/>
      <c r="N595" s="142"/>
      <c r="O595" s="142"/>
      <c r="P595" s="142"/>
      <c r="Q595" s="143"/>
      <c r="R595" s="74"/>
      <c r="S595" s="1"/>
      <c r="T595" s="1"/>
      <c r="U595" s="1"/>
      <c r="V595" s="1"/>
      <c r="W595" s="1"/>
      <c r="X595" s="1"/>
    </row>
    <row r="596" spans="1:24" x14ac:dyDescent="0.25">
      <c r="A596" s="4"/>
      <c r="B596" s="19"/>
      <c r="C596" s="141"/>
      <c r="D596" s="50"/>
      <c r="E596" s="50"/>
      <c r="F596" s="50"/>
      <c r="G596" s="50"/>
      <c r="H596" s="50"/>
      <c r="I596" s="142"/>
      <c r="J596" s="142"/>
      <c r="K596" s="142"/>
      <c r="L596" s="142"/>
      <c r="M596" s="142"/>
      <c r="N596" s="142"/>
      <c r="O596" s="142"/>
      <c r="P596" s="142"/>
      <c r="Q596" s="143"/>
      <c r="R596" s="74"/>
      <c r="S596" s="1"/>
      <c r="T596" s="1"/>
      <c r="U596" s="1"/>
      <c r="V596" s="1"/>
      <c r="W596" s="1"/>
      <c r="X596" s="1"/>
    </row>
    <row r="597" spans="1:24" x14ac:dyDescent="0.25">
      <c r="A597" s="4"/>
      <c r="B597" s="19"/>
      <c r="C597" s="141"/>
      <c r="D597" s="50"/>
      <c r="E597" s="50"/>
      <c r="F597" s="50"/>
      <c r="G597" s="50"/>
      <c r="H597" s="50"/>
      <c r="I597" s="142"/>
      <c r="J597" s="142"/>
      <c r="K597" s="142"/>
      <c r="L597" s="142"/>
      <c r="M597" s="142"/>
      <c r="N597" s="142"/>
      <c r="O597" s="142"/>
      <c r="P597" s="142"/>
      <c r="Q597" s="143"/>
      <c r="R597" s="74"/>
      <c r="S597" s="1"/>
      <c r="T597" s="1"/>
      <c r="U597" s="1"/>
      <c r="V597" s="1"/>
      <c r="W597" s="1"/>
      <c r="X597" s="1"/>
    </row>
    <row r="598" spans="1:24" x14ac:dyDescent="0.25">
      <c r="A598" s="4"/>
      <c r="B598" s="19"/>
      <c r="C598" s="141"/>
      <c r="D598" s="50"/>
      <c r="E598" s="50"/>
      <c r="F598" s="50"/>
      <c r="G598" s="50"/>
      <c r="H598" s="50"/>
      <c r="I598" s="142"/>
      <c r="J598" s="142"/>
      <c r="K598" s="142"/>
      <c r="L598" s="142"/>
      <c r="M598" s="142"/>
      <c r="N598" s="142"/>
      <c r="O598" s="142"/>
      <c r="P598" s="142"/>
      <c r="Q598" s="143"/>
      <c r="R598" s="74"/>
      <c r="S598" s="1"/>
      <c r="T598" s="1"/>
      <c r="U598" s="1"/>
      <c r="V598" s="1"/>
      <c r="W598" s="1"/>
      <c r="X598" s="1"/>
    </row>
    <row r="599" spans="1:24" x14ac:dyDescent="0.25">
      <c r="A599" s="4"/>
      <c r="B599" s="19"/>
      <c r="C599" s="141"/>
      <c r="D599" s="50"/>
      <c r="E599" s="50"/>
      <c r="F599" s="50"/>
      <c r="G599" s="50"/>
      <c r="H599" s="50"/>
      <c r="I599" s="142"/>
      <c r="J599" s="142"/>
      <c r="K599" s="142"/>
      <c r="L599" s="142"/>
      <c r="M599" s="142"/>
      <c r="N599" s="142"/>
      <c r="O599" s="142"/>
      <c r="P599" s="142"/>
      <c r="Q599" s="143"/>
      <c r="R599" s="74"/>
      <c r="S599" s="1"/>
      <c r="T599" s="1"/>
      <c r="U599" s="1"/>
      <c r="V599" s="1"/>
      <c r="W599" s="1"/>
      <c r="X599" s="1"/>
    </row>
    <row r="600" spans="1:24" x14ac:dyDescent="0.25">
      <c r="A600" s="4"/>
      <c r="B600" s="19"/>
      <c r="C600" s="141"/>
      <c r="D600" s="50"/>
      <c r="E600" s="50"/>
      <c r="F600" s="50"/>
      <c r="G600" s="50"/>
      <c r="H600" s="50"/>
      <c r="I600" s="142"/>
      <c r="J600" s="142"/>
      <c r="K600" s="142"/>
      <c r="L600" s="142"/>
      <c r="M600" s="142"/>
      <c r="N600" s="142"/>
      <c r="O600" s="142"/>
      <c r="P600" s="142"/>
      <c r="Q600" s="143"/>
      <c r="R600" s="74"/>
      <c r="S600" s="1"/>
      <c r="T600" s="1"/>
      <c r="U600" s="1"/>
      <c r="V600" s="1"/>
      <c r="W600" s="1"/>
      <c r="X600" s="1"/>
    </row>
    <row r="601" spans="1:24" x14ac:dyDescent="0.25">
      <c r="A601" s="4"/>
      <c r="B601" s="19"/>
      <c r="C601" s="141"/>
      <c r="D601" s="50"/>
      <c r="E601" s="50"/>
      <c r="F601" s="50"/>
      <c r="G601" s="50"/>
      <c r="H601" s="50"/>
      <c r="I601" s="142"/>
      <c r="J601" s="142"/>
      <c r="K601" s="142"/>
      <c r="L601" s="142"/>
      <c r="M601" s="142"/>
      <c r="N601" s="142"/>
      <c r="O601" s="142"/>
      <c r="P601" s="142"/>
      <c r="Q601" s="143"/>
      <c r="R601" s="74"/>
      <c r="S601" s="1"/>
      <c r="T601" s="1"/>
      <c r="U601" s="1"/>
      <c r="V601" s="1"/>
      <c r="W601" s="1"/>
      <c r="X601" s="1"/>
    </row>
    <row r="602" spans="1:24" x14ac:dyDescent="0.25">
      <c r="A602" s="4"/>
      <c r="B602" s="19"/>
      <c r="C602" s="141"/>
      <c r="D602" s="50"/>
      <c r="E602" s="50"/>
      <c r="F602" s="50"/>
      <c r="G602" s="50"/>
      <c r="H602" s="50"/>
      <c r="I602" s="142"/>
      <c r="J602" s="142"/>
      <c r="K602" s="142"/>
      <c r="L602" s="142"/>
      <c r="M602" s="142"/>
      <c r="N602" s="142"/>
      <c r="O602" s="142"/>
      <c r="P602" s="142"/>
      <c r="Q602" s="143"/>
      <c r="R602" s="74"/>
      <c r="S602" s="1"/>
      <c r="T602" s="1"/>
      <c r="U602" s="1"/>
      <c r="V602" s="1"/>
      <c r="W602" s="1"/>
      <c r="X602" s="1"/>
    </row>
    <row r="603" spans="1:24" x14ac:dyDescent="0.25">
      <c r="A603" s="4"/>
      <c r="B603" s="19"/>
      <c r="C603" s="141"/>
      <c r="D603" s="50"/>
      <c r="E603" s="50"/>
      <c r="F603" s="50"/>
      <c r="G603" s="50"/>
      <c r="H603" s="50"/>
      <c r="I603" s="142"/>
      <c r="J603" s="142"/>
      <c r="K603" s="142"/>
      <c r="L603" s="142"/>
      <c r="M603" s="142"/>
      <c r="N603" s="142"/>
      <c r="O603" s="142"/>
      <c r="P603" s="142"/>
      <c r="Q603" s="143"/>
      <c r="R603" s="74"/>
      <c r="S603" s="1"/>
      <c r="T603" s="1"/>
      <c r="U603" s="1"/>
      <c r="V603" s="1"/>
      <c r="W603" s="1"/>
      <c r="X603" s="1"/>
    </row>
    <row r="604" spans="1:24" x14ac:dyDescent="0.25">
      <c r="A604" s="4"/>
      <c r="B604" s="19"/>
      <c r="C604" s="141"/>
      <c r="D604" s="50"/>
      <c r="E604" s="50"/>
      <c r="F604" s="50"/>
      <c r="G604" s="50"/>
      <c r="H604" s="50"/>
      <c r="I604" s="142"/>
      <c r="J604" s="142"/>
      <c r="K604" s="142"/>
      <c r="L604" s="142"/>
      <c r="M604" s="142"/>
      <c r="N604" s="142"/>
      <c r="O604" s="142"/>
      <c r="P604" s="142"/>
      <c r="Q604" s="143"/>
      <c r="R604" s="74"/>
      <c r="S604" s="1"/>
      <c r="T604" s="1"/>
      <c r="U604" s="1"/>
      <c r="V604" s="1"/>
      <c r="W604" s="1"/>
      <c r="X604" s="1"/>
    </row>
    <row r="605" spans="1:24" x14ac:dyDescent="0.25">
      <c r="A605" s="4"/>
      <c r="B605" s="19"/>
      <c r="C605" s="141"/>
      <c r="D605" s="50"/>
      <c r="E605" s="50"/>
      <c r="F605" s="50"/>
      <c r="G605" s="50"/>
      <c r="H605" s="50"/>
      <c r="I605" s="142"/>
      <c r="J605" s="142"/>
      <c r="K605" s="142"/>
      <c r="L605" s="142"/>
      <c r="M605" s="142"/>
      <c r="N605" s="142"/>
      <c r="O605" s="142"/>
      <c r="P605" s="142"/>
      <c r="Q605" s="143"/>
      <c r="R605" s="74"/>
      <c r="S605" s="1"/>
      <c r="T605" s="1"/>
      <c r="U605" s="1"/>
      <c r="V605" s="1"/>
      <c r="W605" s="1"/>
      <c r="X605" s="1"/>
    </row>
    <row r="606" spans="1:24" x14ac:dyDescent="0.25">
      <c r="A606" s="4"/>
      <c r="B606" s="19"/>
      <c r="C606" s="141"/>
      <c r="D606" s="50"/>
      <c r="E606" s="50"/>
      <c r="F606" s="50"/>
      <c r="G606" s="50"/>
      <c r="H606" s="50"/>
      <c r="I606" s="142"/>
      <c r="J606" s="142"/>
      <c r="K606" s="142"/>
      <c r="L606" s="142"/>
      <c r="M606" s="142"/>
      <c r="N606" s="142"/>
      <c r="O606" s="142"/>
      <c r="P606" s="142"/>
      <c r="Q606" s="143"/>
      <c r="R606" s="74"/>
      <c r="S606" s="1"/>
      <c r="T606" s="1"/>
      <c r="U606" s="1"/>
      <c r="V606" s="1"/>
      <c r="W606" s="1"/>
      <c r="X606" s="1"/>
    </row>
    <row r="607" spans="1:24" x14ac:dyDescent="0.25">
      <c r="A607" s="4"/>
      <c r="B607" s="19"/>
      <c r="C607" s="141"/>
      <c r="D607" s="50"/>
      <c r="E607" s="50"/>
      <c r="F607" s="50"/>
      <c r="G607" s="50"/>
      <c r="H607" s="50"/>
      <c r="I607" s="142"/>
      <c r="J607" s="142"/>
      <c r="K607" s="142"/>
      <c r="L607" s="142"/>
      <c r="M607" s="142"/>
      <c r="N607" s="142"/>
      <c r="O607" s="142"/>
      <c r="P607" s="142"/>
      <c r="Q607" s="143"/>
      <c r="R607" s="74"/>
      <c r="S607" s="1"/>
      <c r="T607" s="1"/>
      <c r="U607" s="1"/>
      <c r="V607" s="1"/>
      <c r="W607" s="1"/>
      <c r="X607" s="1"/>
    </row>
    <row r="608" spans="1:24" x14ac:dyDescent="0.25">
      <c r="A608" s="4"/>
      <c r="B608" s="19"/>
      <c r="C608" s="141"/>
      <c r="D608" s="50"/>
      <c r="E608" s="50"/>
      <c r="F608" s="50"/>
      <c r="G608" s="50"/>
      <c r="H608" s="50"/>
      <c r="I608" s="142"/>
      <c r="J608" s="142"/>
      <c r="K608" s="142"/>
      <c r="L608" s="142"/>
      <c r="M608" s="142"/>
      <c r="N608" s="142"/>
      <c r="O608" s="142"/>
      <c r="P608" s="142"/>
      <c r="Q608" s="143"/>
      <c r="R608" s="74"/>
      <c r="S608" s="1"/>
      <c r="T608" s="1"/>
      <c r="U608" s="1"/>
      <c r="V608" s="1"/>
      <c r="W608" s="1"/>
      <c r="X608" s="1"/>
    </row>
    <row r="609" spans="1:24" x14ac:dyDescent="0.25">
      <c r="A609" s="4"/>
      <c r="B609" s="19"/>
      <c r="C609" s="141"/>
      <c r="D609" s="50"/>
      <c r="E609" s="50"/>
      <c r="F609" s="50"/>
      <c r="G609" s="50"/>
      <c r="H609" s="50"/>
      <c r="I609" s="142"/>
      <c r="J609" s="142"/>
      <c r="K609" s="142"/>
      <c r="L609" s="142"/>
      <c r="M609" s="142"/>
      <c r="N609" s="142"/>
      <c r="O609" s="142"/>
      <c r="P609" s="142"/>
      <c r="Q609" s="143"/>
      <c r="R609" s="74"/>
      <c r="S609" s="1"/>
      <c r="T609" s="1"/>
      <c r="U609" s="1"/>
      <c r="V609" s="1"/>
      <c r="W609" s="1"/>
      <c r="X609" s="1"/>
    </row>
    <row r="610" spans="1:24" x14ac:dyDescent="0.25">
      <c r="A610" s="4"/>
      <c r="B610" s="19"/>
      <c r="C610" s="141"/>
      <c r="D610" s="50"/>
      <c r="E610" s="50"/>
      <c r="F610" s="50"/>
      <c r="G610" s="50"/>
      <c r="H610" s="50"/>
      <c r="I610" s="142"/>
      <c r="J610" s="142"/>
      <c r="K610" s="142"/>
      <c r="L610" s="142"/>
      <c r="M610" s="142"/>
      <c r="N610" s="142"/>
      <c r="O610" s="142"/>
      <c r="P610" s="142"/>
      <c r="Q610" s="143"/>
      <c r="R610" s="74"/>
      <c r="S610" s="1"/>
      <c r="T610" s="1"/>
      <c r="U610" s="1"/>
      <c r="V610" s="1"/>
      <c r="W610" s="1"/>
      <c r="X610" s="1"/>
    </row>
    <row r="611" spans="1:24" x14ac:dyDescent="0.25">
      <c r="A611" s="4"/>
      <c r="B611" s="19"/>
      <c r="C611" s="141"/>
      <c r="D611" s="50"/>
      <c r="E611" s="50"/>
      <c r="F611" s="50"/>
      <c r="G611" s="50"/>
      <c r="H611" s="50"/>
      <c r="I611" s="142"/>
      <c r="J611" s="142"/>
      <c r="K611" s="142"/>
      <c r="L611" s="142"/>
      <c r="M611" s="142"/>
      <c r="N611" s="142"/>
      <c r="O611" s="142"/>
      <c r="P611" s="142"/>
      <c r="Q611" s="143"/>
      <c r="R611" s="74"/>
      <c r="S611" s="1"/>
      <c r="T611" s="1"/>
      <c r="U611" s="1"/>
      <c r="V611" s="1"/>
      <c r="W611" s="1"/>
      <c r="X611" s="1"/>
    </row>
    <row r="612" spans="1:24" x14ac:dyDescent="0.25">
      <c r="A612" s="4"/>
      <c r="B612" s="19"/>
      <c r="C612" s="141"/>
      <c r="D612" s="50"/>
      <c r="E612" s="50"/>
      <c r="F612" s="50"/>
      <c r="G612" s="50"/>
      <c r="H612" s="50"/>
      <c r="I612" s="142"/>
      <c r="J612" s="142"/>
      <c r="K612" s="142"/>
      <c r="L612" s="142"/>
      <c r="M612" s="142"/>
      <c r="N612" s="142"/>
      <c r="O612" s="142"/>
      <c r="P612" s="142"/>
      <c r="Q612" s="143"/>
      <c r="R612" s="74"/>
      <c r="S612" s="1"/>
      <c r="T612" s="1"/>
      <c r="U612" s="1"/>
      <c r="V612" s="1"/>
      <c r="W612" s="1"/>
      <c r="X612" s="1"/>
    </row>
    <row r="613" spans="1:24" x14ac:dyDescent="0.25">
      <c r="A613" s="4"/>
      <c r="B613" s="19"/>
      <c r="C613" s="141"/>
      <c r="D613" s="50"/>
      <c r="E613" s="50"/>
      <c r="F613" s="50"/>
      <c r="G613" s="50"/>
      <c r="H613" s="50"/>
      <c r="I613" s="142"/>
      <c r="J613" s="142"/>
      <c r="K613" s="142"/>
      <c r="L613" s="142"/>
      <c r="M613" s="142"/>
      <c r="N613" s="142"/>
      <c r="O613" s="142"/>
      <c r="P613" s="142"/>
      <c r="Q613" s="143"/>
      <c r="R613" s="74"/>
      <c r="S613" s="1"/>
      <c r="T613" s="1"/>
      <c r="U613" s="1"/>
      <c r="V613" s="1"/>
      <c r="W613" s="1"/>
      <c r="X613" s="1"/>
    </row>
    <row r="614" spans="1:24" x14ac:dyDescent="0.25">
      <c r="A614" s="4"/>
      <c r="B614" s="19"/>
      <c r="C614" s="141"/>
      <c r="D614" s="50"/>
      <c r="E614" s="50"/>
      <c r="F614" s="50"/>
      <c r="G614" s="50"/>
      <c r="H614" s="50"/>
      <c r="I614" s="142"/>
      <c r="J614" s="142"/>
      <c r="K614" s="142"/>
      <c r="L614" s="142"/>
      <c r="M614" s="142"/>
      <c r="N614" s="142"/>
      <c r="O614" s="142"/>
      <c r="P614" s="142"/>
      <c r="Q614" s="143"/>
      <c r="R614" s="74"/>
      <c r="S614" s="1"/>
      <c r="T614" s="1"/>
      <c r="U614" s="1"/>
      <c r="V614" s="1"/>
      <c r="W614" s="1"/>
      <c r="X614" s="1"/>
    </row>
    <row r="615" spans="1:24" x14ac:dyDescent="0.25">
      <c r="A615" s="4"/>
      <c r="B615" s="19"/>
      <c r="C615" s="141"/>
      <c r="D615" s="50"/>
      <c r="E615" s="50"/>
      <c r="F615" s="50"/>
      <c r="G615" s="50"/>
      <c r="H615" s="50"/>
      <c r="I615" s="142"/>
      <c r="J615" s="142"/>
      <c r="K615" s="142"/>
      <c r="L615" s="142"/>
      <c r="M615" s="142"/>
      <c r="N615" s="142"/>
      <c r="O615" s="142"/>
      <c r="P615" s="142"/>
      <c r="Q615" s="143"/>
      <c r="R615" s="74"/>
      <c r="S615" s="1"/>
      <c r="T615" s="1"/>
      <c r="U615" s="1"/>
      <c r="V615" s="1"/>
      <c r="W615" s="1"/>
      <c r="X615" s="1"/>
    </row>
    <row r="616" spans="1:24" x14ac:dyDescent="0.25">
      <c r="A616" s="4"/>
      <c r="B616" s="19"/>
      <c r="C616" s="141"/>
      <c r="D616" s="50"/>
      <c r="E616" s="50"/>
      <c r="F616" s="50"/>
      <c r="G616" s="50"/>
      <c r="H616" s="50"/>
      <c r="I616" s="142"/>
      <c r="J616" s="142"/>
      <c r="K616" s="142"/>
      <c r="L616" s="142"/>
      <c r="M616" s="142"/>
      <c r="N616" s="142"/>
      <c r="O616" s="142"/>
      <c r="P616" s="142"/>
      <c r="Q616" s="143"/>
      <c r="R616" s="74"/>
      <c r="S616" s="1"/>
      <c r="T616" s="1"/>
      <c r="U616" s="1"/>
      <c r="V616" s="1"/>
      <c r="W616" s="1"/>
      <c r="X616" s="1"/>
    </row>
    <row r="617" spans="1:24" x14ac:dyDescent="0.25">
      <c r="A617" s="4"/>
      <c r="B617" s="19"/>
      <c r="C617" s="141"/>
      <c r="D617" s="50"/>
      <c r="E617" s="50"/>
      <c r="F617" s="50"/>
      <c r="G617" s="50"/>
      <c r="H617" s="50"/>
      <c r="I617" s="142"/>
      <c r="J617" s="142"/>
      <c r="K617" s="142"/>
      <c r="L617" s="142"/>
      <c r="M617" s="142"/>
      <c r="N617" s="142"/>
      <c r="O617" s="142"/>
      <c r="P617" s="142"/>
      <c r="Q617" s="143"/>
      <c r="R617" s="74"/>
      <c r="S617" s="1"/>
      <c r="T617" s="1"/>
      <c r="U617" s="1"/>
      <c r="V617" s="1"/>
      <c r="W617" s="1"/>
      <c r="X617" s="1"/>
    </row>
    <row r="618" spans="1:24" x14ac:dyDescent="0.25">
      <c r="A618" s="4"/>
      <c r="B618" s="19"/>
      <c r="C618" s="141"/>
      <c r="D618" s="50"/>
      <c r="E618" s="50"/>
      <c r="F618" s="50"/>
      <c r="G618" s="50"/>
      <c r="H618" s="50"/>
      <c r="I618" s="142"/>
      <c r="J618" s="142"/>
      <c r="K618" s="142"/>
      <c r="L618" s="142"/>
      <c r="M618" s="142"/>
      <c r="N618" s="142"/>
      <c r="O618" s="142"/>
      <c r="P618" s="142"/>
      <c r="Q618" s="143"/>
      <c r="R618" s="74"/>
      <c r="S618" s="1"/>
      <c r="T618" s="1"/>
      <c r="U618" s="1"/>
      <c r="V618" s="1"/>
      <c r="W618" s="1"/>
      <c r="X618" s="1"/>
    </row>
    <row r="619" spans="1:24" x14ac:dyDescent="0.25">
      <c r="A619" s="4"/>
      <c r="B619" s="19"/>
      <c r="C619" s="141"/>
      <c r="D619" s="50"/>
      <c r="E619" s="50"/>
      <c r="F619" s="50"/>
      <c r="G619" s="50"/>
      <c r="H619" s="50"/>
      <c r="I619" s="142"/>
      <c r="J619" s="142"/>
      <c r="K619" s="142"/>
      <c r="L619" s="142"/>
      <c r="M619" s="142"/>
      <c r="N619" s="142"/>
      <c r="O619" s="142"/>
      <c r="P619" s="142"/>
      <c r="Q619" s="143"/>
      <c r="R619" s="74"/>
      <c r="S619" s="1"/>
      <c r="T619" s="1"/>
      <c r="U619" s="1"/>
      <c r="V619" s="1"/>
      <c r="W619" s="1"/>
      <c r="X619" s="1"/>
    </row>
    <row r="620" spans="1:24" x14ac:dyDescent="0.25">
      <c r="A620" s="4"/>
      <c r="B620" s="19"/>
      <c r="C620" s="141"/>
      <c r="D620" s="50"/>
      <c r="E620" s="50"/>
      <c r="F620" s="50"/>
      <c r="G620" s="50"/>
      <c r="H620" s="50"/>
      <c r="I620" s="142"/>
      <c r="J620" s="142"/>
      <c r="K620" s="142"/>
      <c r="L620" s="142"/>
      <c r="M620" s="142"/>
      <c r="N620" s="142"/>
      <c r="O620" s="142"/>
      <c r="P620" s="142"/>
      <c r="Q620" s="143"/>
      <c r="R620" s="74"/>
      <c r="S620" s="1"/>
      <c r="T620" s="1"/>
      <c r="U620" s="1"/>
      <c r="V620" s="1"/>
      <c r="W620" s="1"/>
      <c r="X620" s="1"/>
    </row>
    <row r="621" spans="1:24" x14ac:dyDescent="0.25">
      <c r="A621" s="4"/>
      <c r="B621" s="19"/>
      <c r="C621" s="141"/>
      <c r="D621" s="50"/>
      <c r="E621" s="50"/>
      <c r="F621" s="50"/>
      <c r="G621" s="50"/>
      <c r="H621" s="50"/>
      <c r="I621" s="142"/>
      <c r="J621" s="142"/>
      <c r="K621" s="142"/>
      <c r="L621" s="142"/>
      <c r="M621" s="142"/>
      <c r="N621" s="142"/>
      <c r="O621" s="142"/>
      <c r="P621" s="142"/>
      <c r="Q621" s="143"/>
      <c r="R621" s="74"/>
      <c r="S621" s="1"/>
      <c r="T621" s="1"/>
      <c r="U621" s="1"/>
      <c r="V621" s="1"/>
      <c r="W621" s="1"/>
      <c r="X621" s="1"/>
    </row>
    <row r="622" spans="1:24" x14ac:dyDescent="0.25">
      <c r="A622" s="4"/>
      <c r="B622" s="19"/>
      <c r="C622" s="141"/>
      <c r="D622" s="50"/>
      <c r="E622" s="50"/>
      <c r="F622" s="50"/>
      <c r="G622" s="50"/>
      <c r="H622" s="50"/>
      <c r="I622" s="142"/>
      <c r="J622" s="142"/>
      <c r="K622" s="142"/>
      <c r="L622" s="142"/>
      <c r="M622" s="142"/>
      <c r="N622" s="142"/>
      <c r="O622" s="142"/>
      <c r="P622" s="142"/>
      <c r="Q622" s="143"/>
      <c r="R622" s="74"/>
      <c r="S622" s="1"/>
      <c r="T622" s="1"/>
      <c r="U622" s="1"/>
      <c r="V622" s="1"/>
      <c r="W622" s="1"/>
      <c r="X622" s="1"/>
    </row>
    <row r="623" spans="1:24" x14ac:dyDescent="0.25">
      <c r="A623" s="4"/>
      <c r="B623" s="19"/>
      <c r="C623" s="141"/>
      <c r="D623" s="50"/>
      <c r="E623" s="50"/>
      <c r="F623" s="50"/>
      <c r="G623" s="50"/>
      <c r="H623" s="50"/>
      <c r="I623" s="142"/>
      <c r="J623" s="142"/>
      <c r="K623" s="142"/>
      <c r="L623" s="142"/>
      <c r="M623" s="142"/>
      <c r="N623" s="142"/>
      <c r="O623" s="142"/>
      <c r="P623" s="142"/>
      <c r="Q623" s="143"/>
      <c r="R623" s="74"/>
      <c r="S623" s="1"/>
      <c r="T623" s="1"/>
      <c r="U623" s="1"/>
      <c r="V623" s="1"/>
      <c r="W623" s="1"/>
      <c r="X623" s="1"/>
    </row>
    <row r="624" spans="1:24" x14ac:dyDescent="0.25">
      <c r="A624" s="4"/>
      <c r="B624" s="19"/>
      <c r="C624" s="141"/>
      <c r="D624" s="50"/>
      <c r="E624" s="50"/>
      <c r="F624" s="50"/>
      <c r="G624" s="50"/>
      <c r="H624" s="50"/>
      <c r="I624" s="142"/>
      <c r="J624" s="142"/>
      <c r="K624" s="142"/>
      <c r="L624" s="142"/>
      <c r="M624" s="142"/>
      <c r="N624" s="142"/>
      <c r="O624" s="142"/>
      <c r="P624" s="142"/>
      <c r="Q624" s="143"/>
      <c r="R624" s="74"/>
      <c r="S624" s="1"/>
      <c r="T624" s="1"/>
      <c r="U624" s="1"/>
      <c r="V624" s="1"/>
      <c r="W624" s="1"/>
      <c r="X624" s="1"/>
    </row>
    <row r="625" spans="1:24" x14ac:dyDescent="0.25">
      <c r="A625" s="4"/>
      <c r="B625" s="19"/>
      <c r="C625" s="141"/>
      <c r="D625" s="50"/>
      <c r="E625" s="50"/>
      <c r="F625" s="50"/>
      <c r="G625" s="50"/>
      <c r="H625" s="50"/>
      <c r="I625" s="142"/>
      <c r="J625" s="142"/>
      <c r="K625" s="142"/>
      <c r="L625" s="142"/>
      <c r="M625" s="142"/>
      <c r="N625" s="142"/>
      <c r="O625" s="142"/>
      <c r="P625" s="142"/>
      <c r="Q625" s="143"/>
      <c r="R625" s="74"/>
      <c r="S625" s="1"/>
      <c r="T625" s="1"/>
      <c r="U625" s="1"/>
      <c r="V625" s="1"/>
      <c r="W625" s="1"/>
      <c r="X625" s="1"/>
    </row>
    <row r="626" spans="1:24" x14ac:dyDescent="0.25">
      <c r="A626" s="4"/>
      <c r="B626" s="19"/>
      <c r="C626" s="141"/>
      <c r="D626" s="50"/>
      <c r="E626" s="50"/>
      <c r="F626" s="50"/>
      <c r="G626" s="50"/>
      <c r="H626" s="50"/>
      <c r="I626" s="142"/>
      <c r="J626" s="142"/>
      <c r="K626" s="142"/>
      <c r="L626" s="142"/>
      <c r="M626" s="142"/>
      <c r="N626" s="142"/>
      <c r="O626" s="142"/>
      <c r="P626" s="142"/>
      <c r="Q626" s="143"/>
      <c r="R626" s="74"/>
      <c r="S626" s="1"/>
      <c r="T626" s="1"/>
      <c r="U626" s="1"/>
      <c r="V626" s="1"/>
      <c r="W626" s="1"/>
      <c r="X626" s="1"/>
    </row>
    <row r="627" spans="1:24" x14ac:dyDescent="0.25">
      <c r="A627" s="4"/>
      <c r="B627" s="19"/>
      <c r="C627" s="141"/>
      <c r="D627" s="50"/>
      <c r="E627" s="50"/>
      <c r="F627" s="50"/>
      <c r="G627" s="50"/>
      <c r="H627" s="50"/>
      <c r="I627" s="142"/>
      <c r="J627" s="142"/>
      <c r="K627" s="142"/>
      <c r="L627" s="142"/>
      <c r="M627" s="142"/>
      <c r="N627" s="142"/>
      <c r="O627" s="142"/>
      <c r="P627" s="142"/>
      <c r="Q627" s="143"/>
      <c r="R627" s="74"/>
      <c r="S627" s="1"/>
      <c r="T627" s="1"/>
      <c r="U627" s="1"/>
      <c r="V627" s="1"/>
      <c r="W627" s="1"/>
      <c r="X627" s="1"/>
    </row>
    <row r="628" spans="1:24" x14ac:dyDescent="0.25">
      <c r="A628" s="4"/>
      <c r="B628" s="19"/>
      <c r="C628" s="141"/>
      <c r="D628" s="50"/>
      <c r="E628" s="50"/>
      <c r="F628" s="50"/>
      <c r="G628" s="50"/>
      <c r="H628" s="50"/>
      <c r="I628" s="142"/>
      <c r="J628" s="142"/>
      <c r="K628" s="142"/>
      <c r="L628" s="142"/>
      <c r="M628" s="142"/>
      <c r="N628" s="142"/>
      <c r="O628" s="142"/>
      <c r="P628" s="142"/>
      <c r="Q628" s="143"/>
      <c r="R628" s="74"/>
      <c r="S628" s="1"/>
      <c r="T628" s="1"/>
      <c r="U628" s="1"/>
      <c r="V628" s="1"/>
      <c r="W628" s="1"/>
      <c r="X628" s="1"/>
    </row>
    <row r="629" spans="1:24" x14ac:dyDescent="0.25">
      <c r="A629" s="4"/>
      <c r="B629" s="19"/>
      <c r="C629" s="141"/>
      <c r="D629" s="50"/>
      <c r="E629" s="50"/>
      <c r="F629" s="50"/>
      <c r="G629" s="50"/>
      <c r="H629" s="50"/>
      <c r="I629" s="142"/>
      <c r="J629" s="142"/>
      <c r="K629" s="142"/>
      <c r="L629" s="142"/>
      <c r="M629" s="142"/>
      <c r="N629" s="142"/>
      <c r="O629" s="142"/>
      <c r="P629" s="142"/>
      <c r="Q629" s="143"/>
      <c r="R629" s="74"/>
      <c r="S629" s="1"/>
      <c r="T629" s="1"/>
      <c r="U629" s="1"/>
      <c r="V629" s="1"/>
      <c r="W629" s="1"/>
      <c r="X629" s="1"/>
    </row>
    <row r="630" spans="1:24" x14ac:dyDescent="0.25">
      <c r="A630" s="4"/>
      <c r="B630" s="19"/>
      <c r="C630" s="141"/>
      <c r="D630" s="50"/>
      <c r="E630" s="50"/>
      <c r="F630" s="50"/>
      <c r="G630" s="50"/>
      <c r="H630" s="50"/>
      <c r="I630" s="142"/>
      <c r="J630" s="142"/>
      <c r="K630" s="142"/>
      <c r="L630" s="142"/>
      <c r="M630" s="142"/>
      <c r="N630" s="142"/>
      <c r="O630" s="142"/>
      <c r="P630" s="142"/>
      <c r="Q630" s="143"/>
      <c r="R630" s="74"/>
      <c r="S630" s="1"/>
      <c r="T630" s="1"/>
      <c r="U630" s="1"/>
      <c r="V630" s="1"/>
      <c r="W630" s="1"/>
      <c r="X630" s="1"/>
    </row>
    <row r="631" spans="1:24" x14ac:dyDescent="0.25">
      <c r="A631" s="4"/>
      <c r="B631" s="19"/>
      <c r="C631" s="141"/>
      <c r="D631" s="50"/>
      <c r="E631" s="50"/>
      <c r="F631" s="50"/>
      <c r="G631" s="50"/>
      <c r="H631" s="50"/>
      <c r="I631" s="142"/>
      <c r="J631" s="142"/>
      <c r="K631" s="142"/>
      <c r="L631" s="142"/>
      <c r="M631" s="142"/>
      <c r="N631" s="142"/>
      <c r="O631" s="142"/>
      <c r="P631" s="142"/>
      <c r="Q631" s="143"/>
      <c r="R631" s="74"/>
      <c r="S631" s="1"/>
      <c r="T631" s="1"/>
      <c r="U631" s="1"/>
      <c r="V631" s="1"/>
      <c r="W631" s="1"/>
      <c r="X631" s="1"/>
    </row>
    <row r="632" spans="1:24" x14ac:dyDescent="0.25">
      <c r="A632" s="4"/>
      <c r="B632" s="19"/>
      <c r="C632" s="141"/>
      <c r="D632" s="50"/>
      <c r="E632" s="50"/>
      <c r="F632" s="50"/>
      <c r="G632" s="50"/>
      <c r="H632" s="50"/>
      <c r="I632" s="142"/>
      <c r="J632" s="142"/>
      <c r="K632" s="142"/>
      <c r="L632" s="142"/>
      <c r="M632" s="142"/>
      <c r="N632" s="142"/>
      <c r="O632" s="142"/>
      <c r="P632" s="142"/>
      <c r="Q632" s="143"/>
      <c r="R632" s="74"/>
      <c r="S632" s="1"/>
      <c r="T632" s="1"/>
      <c r="U632" s="1"/>
      <c r="V632" s="1"/>
      <c r="W632" s="1"/>
      <c r="X632" s="1"/>
    </row>
    <row r="633" spans="1:24" x14ac:dyDescent="0.25">
      <c r="A633" s="4"/>
      <c r="B633" s="19"/>
      <c r="C633" s="141"/>
      <c r="D633" s="50"/>
      <c r="E633" s="50"/>
      <c r="F633" s="50"/>
      <c r="G633" s="50"/>
      <c r="H633" s="50"/>
      <c r="I633" s="142"/>
      <c r="J633" s="142"/>
      <c r="K633" s="142"/>
      <c r="L633" s="142"/>
      <c r="M633" s="142"/>
      <c r="N633" s="142"/>
      <c r="O633" s="142"/>
      <c r="P633" s="142"/>
      <c r="Q633" s="143"/>
      <c r="R633" s="74"/>
      <c r="S633" s="1"/>
      <c r="T633" s="1"/>
      <c r="U633" s="1"/>
      <c r="V633" s="1"/>
      <c r="W633" s="1"/>
      <c r="X633" s="1"/>
    </row>
    <row r="634" spans="1:24" x14ac:dyDescent="0.25">
      <c r="A634" s="4"/>
      <c r="B634" s="19"/>
      <c r="C634" s="141"/>
      <c r="D634" s="50"/>
      <c r="E634" s="50"/>
      <c r="F634" s="50"/>
      <c r="G634" s="50"/>
      <c r="H634" s="50"/>
      <c r="I634" s="142"/>
      <c r="J634" s="142"/>
      <c r="K634" s="142"/>
      <c r="L634" s="142"/>
      <c r="M634" s="142"/>
      <c r="N634" s="142"/>
      <c r="O634" s="142"/>
      <c r="P634" s="142"/>
      <c r="Q634" s="143"/>
      <c r="R634" s="74"/>
      <c r="S634" s="1"/>
      <c r="T634" s="1"/>
      <c r="U634" s="1"/>
      <c r="V634" s="1"/>
      <c r="W634" s="1"/>
      <c r="X634" s="1"/>
    </row>
    <row r="635" spans="1:24" x14ac:dyDescent="0.25">
      <c r="A635" s="4"/>
      <c r="B635" s="19"/>
      <c r="C635" s="141"/>
      <c r="D635" s="50"/>
      <c r="E635" s="50"/>
      <c r="F635" s="50"/>
      <c r="G635" s="50"/>
      <c r="H635" s="50"/>
      <c r="I635" s="142"/>
      <c r="J635" s="142"/>
      <c r="K635" s="142"/>
      <c r="L635" s="142"/>
      <c r="M635" s="142"/>
      <c r="N635" s="142"/>
      <c r="O635" s="142"/>
      <c r="P635" s="142"/>
      <c r="Q635" s="143"/>
      <c r="R635" s="74"/>
      <c r="S635" s="1"/>
      <c r="T635" s="1"/>
      <c r="U635" s="1"/>
      <c r="V635" s="1"/>
      <c r="W635" s="1"/>
      <c r="X635" s="1"/>
    </row>
    <row r="636" spans="1:24" x14ac:dyDescent="0.25">
      <c r="A636" s="4"/>
      <c r="B636" s="19"/>
      <c r="C636" s="141"/>
      <c r="D636" s="50"/>
      <c r="E636" s="50"/>
      <c r="F636" s="50"/>
      <c r="G636" s="50"/>
      <c r="H636" s="50"/>
      <c r="I636" s="142"/>
      <c r="J636" s="142"/>
      <c r="K636" s="142"/>
      <c r="L636" s="142"/>
      <c r="M636" s="142"/>
      <c r="N636" s="142"/>
      <c r="O636" s="142"/>
      <c r="P636" s="142"/>
      <c r="Q636" s="143"/>
      <c r="R636" s="74"/>
      <c r="S636" s="1"/>
      <c r="T636" s="1"/>
      <c r="U636" s="1"/>
      <c r="V636" s="1"/>
      <c r="W636" s="1"/>
      <c r="X636" s="1"/>
    </row>
    <row r="637" spans="1:24" x14ac:dyDescent="0.25">
      <c r="A637" s="4"/>
      <c r="B637" s="19"/>
      <c r="C637" s="141"/>
      <c r="D637" s="50"/>
      <c r="E637" s="50"/>
      <c r="F637" s="50"/>
      <c r="G637" s="50"/>
      <c r="H637" s="50"/>
      <c r="I637" s="142"/>
      <c r="J637" s="142"/>
      <c r="K637" s="142"/>
      <c r="L637" s="142"/>
      <c r="M637" s="142"/>
      <c r="N637" s="142"/>
      <c r="O637" s="142"/>
      <c r="P637" s="142"/>
      <c r="Q637" s="143"/>
      <c r="R637" s="74"/>
      <c r="S637" s="1"/>
      <c r="T637" s="1"/>
      <c r="U637" s="1"/>
      <c r="V637" s="1"/>
      <c r="W637" s="1"/>
      <c r="X637" s="1"/>
    </row>
    <row r="638" spans="1:24" x14ac:dyDescent="0.25">
      <c r="A638" s="4"/>
      <c r="B638" s="19"/>
      <c r="C638" s="141"/>
      <c r="D638" s="50"/>
      <c r="E638" s="50"/>
      <c r="F638" s="50"/>
      <c r="G638" s="50"/>
      <c r="H638" s="50"/>
      <c r="I638" s="142"/>
      <c r="J638" s="142"/>
      <c r="K638" s="142"/>
      <c r="L638" s="142"/>
      <c r="M638" s="142"/>
      <c r="N638" s="142"/>
      <c r="O638" s="142"/>
      <c r="P638" s="142"/>
      <c r="Q638" s="143"/>
      <c r="R638" s="74"/>
      <c r="S638" s="1"/>
      <c r="T638" s="1"/>
      <c r="U638" s="1"/>
      <c r="V638" s="1"/>
      <c r="W638" s="1"/>
      <c r="X638" s="1"/>
    </row>
    <row r="639" spans="1:24" x14ac:dyDescent="0.25">
      <c r="A639" s="4"/>
      <c r="B639" s="19"/>
      <c r="C639" s="141"/>
      <c r="D639" s="50"/>
      <c r="E639" s="50"/>
      <c r="F639" s="50"/>
      <c r="G639" s="50"/>
      <c r="H639" s="50"/>
      <c r="I639" s="142"/>
      <c r="J639" s="142"/>
      <c r="K639" s="142"/>
      <c r="L639" s="142"/>
      <c r="M639" s="142"/>
      <c r="N639" s="142"/>
      <c r="O639" s="142"/>
      <c r="P639" s="142"/>
      <c r="Q639" s="143"/>
      <c r="R639" s="74"/>
      <c r="S639" s="1"/>
      <c r="T639" s="1"/>
      <c r="U639" s="1"/>
      <c r="V639" s="1"/>
      <c r="W639" s="1"/>
      <c r="X639" s="1"/>
    </row>
    <row r="640" spans="1:24" x14ac:dyDescent="0.25">
      <c r="A640" s="4"/>
      <c r="B640" s="19"/>
      <c r="C640" s="141"/>
      <c r="D640" s="50"/>
      <c r="E640" s="50"/>
      <c r="F640" s="50"/>
      <c r="G640" s="50"/>
      <c r="H640" s="50"/>
      <c r="I640" s="142"/>
      <c r="J640" s="142"/>
      <c r="K640" s="142"/>
      <c r="L640" s="142"/>
      <c r="M640" s="142"/>
      <c r="N640" s="142"/>
      <c r="O640" s="142"/>
      <c r="P640" s="142"/>
      <c r="Q640" s="143"/>
      <c r="R640" s="74"/>
      <c r="S640" s="1"/>
      <c r="T640" s="1"/>
      <c r="U640" s="1"/>
      <c r="V640" s="1"/>
      <c r="W640" s="1"/>
      <c r="X640" s="1"/>
    </row>
    <row r="641" spans="1:24" x14ac:dyDescent="0.25">
      <c r="A641" s="4"/>
      <c r="B641" s="19"/>
      <c r="C641" s="141"/>
      <c r="D641" s="50"/>
      <c r="E641" s="50"/>
      <c r="F641" s="50"/>
      <c r="G641" s="50"/>
      <c r="H641" s="50"/>
      <c r="I641" s="142"/>
      <c r="J641" s="142"/>
      <c r="K641" s="142"/>
      <c r="L641" s="142"/>
      <c r="M641" s="142"/>
      <c r="N641" s="142"/>
      <c r="O641" s="142"/>
      <c r="P641" s="142"/>
      <c r="Q641" s="143"/>
      <c r="R641" s="74"/>
      <c r="S641" s="1"/>
      <c r="T641" s="1"/>
      <c r="U641" s="1"/>
      <c r="V641" s="1"/>
      <c r="W641" s="1"/>
      <c r="X641" s="1"/>
    </row>
    <row r="642" spans="1:24" x14ac:dyDescent="0.25">
      <c r="A642" s="4"/>
      <c r="B642" s="19"/>
      <c r="C642" s="141"/>
      <c r="D642" s="50"/>
      <c r="E642" s="50"/>
      <c r="F642" s="50"/>
      <c r="G642" s="50"/>
      <c r="H642" s="50"/>
      <c r="I642" s="142"/>
      <c r="J642" s="142"/>
      <c r="K642" s="142"/>
      <c r="L642" s="142"/>
      <c r="M642" s="142"/>
      <c r="N642" s="142"/>
      <c r="O642" s="142"/>
      <c r="P642" s="142"/>
      <c r="Q642" s="143"/>
      <c r="R642" s="74"/>
      <c r="S642" s="1"/>
      <c r="T642" s="1"/>
      <c r="U642" s="1"/>
      <c r="V642" s="1"/>
      <c r="W642" s="1"/>
      <c r="X642" s="1"/>
    </row>
    <row r="643" spans="1:24" x14ac:dyDescent="0.25">
      <c r="A643" s="4"/>
      <c r="B643" s="19"/>
      <c r="C643" s="141"/>
      <c r="D643" s="50"/>
      <c r="E643" s="50"/>
      <c r="F643" s="50"/>
      <c r="G643" s="50"/>
      <c r="H643" s="50"/>
      <c r="I643" s="142"/>
      <c r="J643" s="142"/>
      <c r="K643" s="142"/>
      <c r="L643" s="142"/>
      <c r="M643" s="142"/>
      <c r="N643" s="142"/>
      <c r="O643" s="142"/>
      <c r="P643" s="142"/>
      <c r="Q643" s="143"/>
      <c r="R643" s="74"/>
      <c r="S643" s="1"/>
      <c r="T643" s="1"/>
      <c r="U643" s="1"/>
      <c r="V643" s="1"/>
      <c r="W643" s="1"/>
      <c r="X643" s="1"/>
    </row>
    <row r="644" spans="1:24" x14ac:dyDescent="0.25">
      <c r="A644" s="4"/>
      <c r="B644" s="19"/>
      <c r="C644" s="141"/>
      <c r="D644" s="50"/>
      <c r="E644" s="50"/>
      <c r="F644" s="50"/>
      <c r="G644" s="50"/>
      <c r="H644" s="50"/>
      <c r="I644" s="142"/>
      <c r="J644" s="142"/>
      <c r="K644" s="142"/>
      <c r="L644" s="142"/>
      <c r="M644" s="142"/>
      <c r="N644" s="142"/>
      <c r="O644" s="142"/>
      <c r="P644" s="142"/>
      <c r="Q644" s="143"/>
      <c r="R644" s="74"/>
      <c r="S644" s="1"/>
      <c r="T644" s="1"/>
      <c r="U644" s="1"/>
      <c r="V644" s="1"/>
      <c r="W644" s="1"/>
      <c r="X644" s="1"/>
    </row>
    <row r="645" spans="1:24" x14ac:dyDescent="0.25">
      <c r="A645" s="4"/>
      <c r="B645" s="19"/>
      <c r="C645" s="141"/>
      <c r="D645" s="50"/>
      <c r="E645" s="50"/>
      <c r="F645" s="50"/>
      <c r="G645" s="50"/>
      <c r="H645" s="50"/>
      <c r="I645" s="142"/>
      <c r="J645" s="142"/>
      <c r="K645" s="142"/>
      <c r="L645" s="142"/>
      <c r="M645" s="142"/>
      <c r="N645" s="142"/>
      <c r="O645" s="142"/>
      <c r="P645" s="142"/>
      <c r="Q645" s="143"/>
      <c r="R645" s="74"/>
      <c r="S645" s="1"/>
      <c r="T645" s="1"/>
      <c r="U645" s="1"/>
      <c r="V645" s="1"/>
      <c r="W645" s="1"/>
      <c r="X645" s="1"/>
    </row>
    <row r="646" spans="1:24" x14ac:dyDescent="0.25">
      <c r="A646" s="4"/>
      <c r="B646" s="19"/>
      <c r="C646" s="141"/>
      <c r="D646" s="50"/>
      <c r="E646" s="50"/>
      <c r="F646" s="50"/>
      <c r="G646" s="50"/>
      <c r="H646" s="50"/>
      <c r="I646" s="142"/>
      <c r="J646" s="142"/>
      <c r="K646" s="142"/>
      <c r="L646" s="142"/>
      <c r="M646" s="142"/>
      <c r="N646" s="142"/>
      <c r="O646" s="142"/>
      <c r="P646" s="142"/>
      <c r="Q646" s="143"/>
      <c r="R646" s="74"/>
      <c r="S646" s="1"/>
      <c r="T646" s="1"/>
      <c r="U646" s="1"/>
      <c r="V646" s="1"/>
      <c r="W646" s="1"/>
      <c r="X646" s="1"/>
    </row>
    <row r="647" spans="1:24" x14ac:dyDescent="0.25">
      <c r="A647" s="4"/>
      <c r="B647" s="19"/>
      <c r="C647" s="141"/>
      <c r="D647" s="50"/>
      <c r="E647" s="50"/>
      <c r="F647" s="50"/>
      <c r="G647" s="50"/>
      <c r="H647" s="50"/>
      <c r="I647" s="142"/>
      <c r="J647" s="142"/>
      <c r="K647" s="142"/>
      <c r="L647" s="142"/>
      <c r="M647" s="142"/>
      <c r="N647" s="142"/>
      <c r="O647" s="142"/>
      <c r="P647" s="142"/>
      <c r="Q647" s="143"/>
      <c r="R647" s="74"/>
      <c r="S647" s="1"/>
      <c r="T647" s="1"/>
      <c r="U647" s="1"/>
      <c r="V647" s="1"/>
      <c r="W647" s="1"/>
      <c r="X647" s="1"/>
    </row>
    <row r="648" spans="1:24" x14ac:dyDescent="0.25">
      <c r="A648" s="4"/>
      <c r="B648" s="19"/>
      <c r="C648" s="141"/>
      <c r="D648" s="50"/>
      <c r="E648" s="50"/>
      <c r="F648" s="50"/>
      <c r="G648" s="50"/>
      <c r="H648" s="50"/>
      <c r="I648" s="142"/>
      <c r="J648" s="142"/>
      <c r="K648" s="142"/>
      <c r="L648" s="142"/>
      <c r="M648" s="142"/>
      <c r="N648" s="142"/>
      <c r="O648" s="142"/>
      <c r="P648" s="142"/>
      <c r="Q648" s="143"/>
      <c r="R648" s="74"/>
      <c r="S648" s="1"/>
      <c r="T648" s="1"/>
      <c r="U648" s="1"/>
      <c r="V648" s="1"/>
      <c r="W648" s="1"/>
      <c r="X648" s="1"/>
    </row>
    <row r="649" spans="1:24" x14ac:dyDescent="0.25">
      <c r="A649" s="4"/>
      <c r="B649" s="19"/>
      <c r="C649" s="141"/>
      <c r="D649" s="50"/>
      <c r="E649" s="50"/>
      <c r="F649" s="50"/>
      <c r="G649" s="50"/>
      <c r="H649" s="50"/>
      <c r="I649" s="142"/>
      <c r="J649" s="142"/>
      <c r="K649" s="142"/>
      <c r="L649" s="142"/>
      <c r="M649" s="142"/>
      <c r="N649" s="142"/>
      <c r="O649" s="142"/>
      <c r="P649" s="142"/>
      <c r="Q649" s="143"/>
      <c r="R649" s="74"/>
      <c r="S649" s="1"/>
      <c r="T649" s="1"/>
      <c r="U649" s="1"/>
      <c r="V649" s="1"/>
      <c r="W649" s="1"/>
      <c r="X649" s="1"/>
    </row>
    <row r="650" spans="1:24" x14ac:dyDescent="0.25">
      <c r="A650" s="4"/>
      <c r="B650" s="19"/>
      <c r="C650" s="141"/>
      <c r="D650" s="50"/>
      <c r="E650" s="50"/>
      <c r="F650" s="50"/>
      <c r="G650" s="50"/>
      <c r="H650" s="50"/>
      <c r="I650" s="142"/>
      <c r="J650" s="142"/>
      <c r="K650" s="142"/>
      <c r="L650" s="142"/>
      <c r="M650" s="142"/>
      <c r="N650" s="142"/>
      <c r="O650" s="142"/>
      <c r="P650" s="142"/>
      <c r="Q650" s="143"/>
      <c r="R650" s="74"/>
      <c r="S650" s="1"/>
      <c r="T650" s="1"/>
      <c r="U650" s="1"/>
      <c r="V650" s="1"/>
      <c r="W650" s="1"/>
      <c r="X650" s="1"/>
    </row>
    <row r="651" spans="1:24" x14ac:dyDescent="0.25">
      <c r="A651" s="4"/>
      <c r="B651" s="19"/>
      <c r="C651" s="141"/>
      <c r="D651" s="50"/>
      <c r="E651" s="50"/>
      <c r="F651" s="50"/>
      <c r="G651" s="50"/>
      <c r="H651" s="50"/>
      <c r="I651" s="142"/>
      <c r="J651" s="142"/>
      <c r="K651" s="142"/>
      <c r="L651" s="142"/>
      <c r="M651" s="142"/>
      <c r="N651" s="142"/>
      <c r="O651" s="142"/>
      <c r="P651" s="142"/>
      <c r="Q651" s="143"/>
      <c r="R651" s="74"/>
      <c r="S651" s="1"/>
      <c r="T651" s="1"/>
      <c r="U651" s="1"/>
      <c r="V651" s="1"/>
      <c r="W651" s="1"/>
      <c r="X651" s="1"/>
    </row>
    <row r="652" spans="1:24" x14ac:dyDescent="0.25">
      <c r="A652" s="4"/>
      <c r="B652" s="19"/>
      <c r="C652" s="141"/>
      <c r="D652" s="50"/>
      <c r="E652" s="50"/>
      <c r="F652" s="50"/>
      <c r="G652" s="50"/>
      <c r="H652" s="50"/>
      <c r="I652" s="142"/>
      <c r="J652" s="142"/>
      <c r="K652" s="142"/>
      <c r="L652" s="142"/>
      <c r="M652" s="142"/>
      <c r="N652" s="142"/>
      <c r="O652" s="142"/>
      <c r="P652" s="142"/>
      <c r="Q652" s="143"/>
      <c r="R652" s="74"/>
      <c r="S652" s="1"/>
      <c r="T652" s="1"/>
      <c r="U652" s="1"/>
      <c r="V652" s="1"/>
      <c r="W652" s="1"/>
      <c r="X652" s="1"/>
    </row>
    <row r="653" spans="1:24" x14ac:dyDescent="0.25">
      <c r="A653" s="4"/>
      <c r="B653" s="19"/>
      <c r="C653" s="141"/>
      <c r="D653" s="50"/>
      <c r="E653" s="50"/>
      <c r="F653" s="50"/>
      <c r="G653" s="50"/>
      <c r="H653" s="50"/>
      <c r="I653" s="142"/>
      <c r="J653" s="142"/>
      <c r="K653" s="142"/>
      <c r="L653" s="142"/>
      <c r="M653" s="142"/>
      <c r="N653" s="142"/>
      <c r="O653" s="142"/>
      <c r="P653" s="142"/>
      <c r="Q653" s="143"/>
      <c r="R653" s="74"/>
      <c r="S653" s="1"/>
      <c r="T653" s="1"/>
      <c r="U653" s="1"/>
      <c r="V653" s="1"/>
      <c r="W653" s="1"/>
      <c r="X653" s="1"/>
    </row>
    <row r="654" spans="1:24" x14ac:dyDescent="0.25">
      <c r="A654" s="4"/>
      <c r="B654" s="19"/>
      <c r="C654" s="141"/>
      <c r="D654" s="50"/>
      <c r="E654" s="50"/>
      <c r="F654" s="50"/>
      <c r="G654" s="50"/>
      <c r="H654" s="50"/>
      <c r="I654" s="142"/>
      <c r="J654" s="142"/>
      <c r="K654" s="142"/>
      <c r="L654" s="142"/>
      <c r="M654" s="142"/>
      <c r="N654" s="142"/>
      <c r="O654" s="142"/>
      <c r="P654" s="142"/>
      <c r="Q654" s="143"/>
      <c r="R654" s="74"/>
      <c r="S654" s="1"/>
      <c r="T654" s="1"/>
      <c r="U654" s="1"/>
      <c r="V654" s="1"/>
      <c r="W654" s="1"/>
      <c r="X654" s="1"/>
    </row>
    <row r="655" spans="1:24" x14ac:dyDescent="0.25">
      <c r="A655" s="4"/>
      <c r="B655" s="19"/>
      <c r="C655" s="141"/>
      <c r="D655" s="50"/>
      <c r="E655" s="50"/>
      <c r="F655" s="50"/>
      <c r="G655" s="50"/>
      <c r="H655" s="50"/>
      <c r="I655" s="142"/>
      <c r="J655" s="142"/>
      <c r="K655" s="142"/>
      <c r="L655" s="142"/>
      <c r="M655" s="142"/>
      <c r="N655" s="142"/>
      <c r="O655" s="142"/>
      <c r="P655" s="142"/>
      <c r="Q655" s="143"/>
      <c r="R655" s="74"/>
      <c r="S655" s="1"/>
      <c r="T655" s="1"/>
      <c r="U655" s="1"/>
      <c r="V655" s="1"/>
      <c r="W655" s="1"/>
      <c r="X655" s="1"/>
    </row>
    <row r="656" spans="1:24" x14ac:dyDescent="0.25">
      <c r="A656" s="4"/>
      <c r="B656" s="19"/>
      <c r="C656" s="141"/>
      <c r="D656" s="50"/>
      <c r="E656" s="50"/>
      <c r="F656" s="50"/>
      <c r="G656" s="50"/>
      <c r="H656" s="50"/>
      <c r="I656" s="142"/>
      <c r="J656" s="142"/>
      <c r="K656" s="142"/>
      <c r="L656" s="142"/>
      <c r="M656" s="142"/>
      <c r="N656" s="142"/>
      <c r="O656" s="142"/>
      <c r="P656" s="142"/>
      <c r="Q656" s="143"/>
      <c r="R656" s="74"/>
      <c r="S656" s="1"/>
      <c r="T656" s="1"/>
      <c r="U656" s="1"/>
      <c r="V656" s="1"/>
      <c r="W656" s="1"/>
      <c r="X656" s="1"/>
    </row>
    <row r="657" spans="1:24" x14ac:dyDescent="0.25">
      <c r="A657" s="4"/>
      <c r="B657" s="19"/>
      <c r="C657" s="141"/>
      <c r="D657" s="50"/>
      <c r="E657" s="50"/>
      <c r="F657" s="50"/>
      <c r="G657" s="50"/>
      <c r="H657" s="50"/>
      <c r="I657" s="142"/>
      <c r="J657" s="142"/>
      <c r="K657" s="142"/>
      <c r="L657" s="142"/>
      <c r="M657" s="142"/>
      <c r="N657" s="142"/>
      <c r="O657" s="142"/>
      <c r="P657" s="142"/>
      <c r="Q657" s="143"/>
      <c r="R657" s="74"/>
      <c r="S657" s="1"/>
      <c r="T657" s="1"/>
      <c r="U657" s="1"/>
      <c r="V657" s="1"/>
      <c r="W657" s="1"/>
      <c r="X657" s="1"/>
    </row>
    <row r="658" spans="1:24" x14ac:dyDescent="0.25">
      <c r="A658" s="4"/>
      <c r="B658" s="19"/>
      <c r="C658" s="141"/>
      <c r="D658" s="50"/>
      <c r="E658" s="50"/>
      <c r="F658" s="50"/>
      <c r="G658" s="50"/>
      <c r="H658" s="50"/>
      <c r="I658" s="142"/>
      <c r="J658" s="142"/>
      <c r="K658" s="142"/>
      <c r="L658" s="142"/>
      <c r="M658" s="142"/>
      <c r="N658" s="142"/>
      <c r="O658" s="142"/>
      <c r="P658" s="142"/>
      <c r="Q658" s="143"/>
      <c r="R658" s="74"/>
      <c r="S658" s="1"/>
      <c r="T658" s="1"/>
      <c r="U658" s="1"/>
      <c r="V658" s="1"/>
      <c r="W658" s="1"/>
      <c r="X658" s="1"/>
    </row>
    <row r="659" spans="1:24" x14ac:dyDescent="0.25">
      <c r="A659" s="4"/>
      <c r="B659" s="19"/>
      <c r="C659" s="141"/>
      <c r="D659" s="50"/>
      <c r="E659" s="50"/>
      <c r="F659" s="50"/>
      <c r="G659" s="50"/>
      <c r="H659" s="50"/>
      <c r="I659" s="142"/>
      <c r="J659" s="142"/>
      <c r="K659" s="142"/>
      <c r="L659" s="142"/>
      <c r="M659" s="142"/>
      <c r="N659" s="142"/>
      <c r="O659" s="142"/>
      <c r="P659" s="142"/>
      <c r="Q659" s="143"/>
      <c r="R659" s="74"/>
      <c r="S659" s="1"/>
      <c r="T659" s="1"/>
      <c r="U659" s="1"/>
      <c r="V659" s="1"/>
      <c r="W659" s="1"/>
      <c r="X659" s="1"/>
    </row>
    <row r="660" spans="1:24" x14ac:dyDescent="0.25">
      <c r="A660" s="4"/>
      <c r="B660" s="19"/>
      <c r="C660" s="141"/>
      <c r="D660" s="50"/>
      <c r="E660" s="50"/>
      <c r="F660" s="50"/>
      <c r="G660" s="50"/>
      <c r="H660" s="50"/>
      <c r="I660" s="142"/>
      <c r="J660" s="142"/>
      <c r="K660" s="142"/>
      <c r="L660" s="142"/>
      <c r="M660" s="142"/>
      <c r="N660" s="142"/>
      <c r="O660" s="142"/>
      <c r="P660" s="142"/>
      <c r="Q660" s="143"/>
      <c r="R660" s="74"/>
      <c r="S660" s="1"/>
      <c r="T660" s="1"/>
      <c r="U660" s="1"/>
      <c r="V660" s="1"/>
      <c r="W660" s="1"/>
      <c r="X660" s="1"/>
    </row>
    <row r="661" spans="1:24" x14ac:dyDescent="0.25">
      <c r="A661" s="4"/>
      <c r="B661" s="19"/>
      <c r="C661" s="141"/>
      <c r="D661" s="50"/>
      <c r="E661" s="50"/>
      <c r="F661" s="50"/>
      <c r="G661" s="50"/>
      <c r="H661" s="50"/>
      <c r="I661" s="142"/>
      <c r="J661" s="142"/>
      <c r="K661" s="142"/>
      <c r="L661" s="142"/>
      <c r="M661" s="142"/>
      <c r="N661" s="142"/>
      <c r="O661" s="142"/>
      <c r="P661" s="142"/>
      <c r="Q661" s="143"/>
      <c r="R661" s="74"/>
      <c r="S661" s="1"/>
      <c r="T661" s="1"/>
      <c r="U661" s="1"/>
      <c r="V661" s="1"/>
      <c r="W661" s="1"/>
      <c r="X661" s="1"/>
    </row>
    <row r="662" spans="1:24" x14ac:dyDescent="0.25">
      <c r="A662" s="4"/>
      <c r="B662" s="19"/>
      <c r="C662" s="141"/>
      <c r="D662" s="50"/>
      <c r="E662" s="50"/>
      <c r="F662" s="50"/>
      <c r="G662" s="50"/>
      <c r="H662" s="50"/>
      <c r="I662" s="142"/>
      <c r="J662" s="142"/>
      <c r="K662" s="142"/>
      <c r="L662" s="142"/>
      <c r="M662" s="142"/>
      <c r="N662" s="142"/>
      <c r="O662" s="142"/>
      <c r="P662" s="142"/>
      <c r="Q662" s="143"/>
      <c r="R662" s="74"/>
      <c r="S662" s="1"/>
      <c r="T662" s="1"/>
      <c r="U662" s="1"/>
      <c r="V662" s="1"/>
      <c r="W662" s="1"/>
      <c r="X662" s="1"/>
    </row>
    <row r="663" spans="1:24" x14ac:dyDescent="0.25">
      <c r="A663" s="4"/>
      <c r="B663" s="19"/>
      <c r="C663" s="141"/>
      <c r="D663" s="50"/>
      <c r="E663" s="50"/>
      <c r="F663" s="50"/>
      <c r="G663" s="50"/>
      <c r="H663" s="50"/>
      <c r="I663" s="142"/>
      <c r="J663" s="142"/>
      <c r="K663" s="142"/>
      <c r="L663" s="142"/>
      <c r="M663" s="142"/>
      <c r="N663" s="142"/>
      <c r="O663" s="142"/>
      <c r="P663" s="142"/>
      <c r="Q663" s="143"/>
      <c r="R663" s="74"/>
      <c r="S663" s="1"/>
      <c r="T663" s="1"/>
      <c r="U663" s="1"/>
      <c r="V663" s="1"/>
      <c r="W663" s="1"/>
      <c r="X663" s="1"/>
    </row>
    <row r="664" spans="1:24" x14ac:dyDescent="0.25">
      <c r="A664" s="4"/>
      <c r="B664" s="19"/>
      <c r="C664" s="141"/>
      <c r="D664" s="50"/>
      <c r="E664" s="50"/>
      <c r="F664" s="50"/>
      <c r="G664" s="50"/>
      <c r="H664" s="50"/>
      <c r="I664" s="142"/>
      <c r="J664" s="142"/>
      <c r="K664" s="142"/>
      <c r="L664" s="142"/>
      <c r="M664" s="142"/>
      <c r="N664" s="142"/>
      <c r="O664" s="142"/>
      <c r="P664" s="142"/>
      <c r="Q664" s="143"/>
      <c r="R664" s="74"/>
      <c r="S664" s="1"/>
      <c r="T664" s="1"/>
      <c r="U664" s="1"/>
      <c r="V664" s="1"/>
      <c r="W664" s="1"/>
      <c r="X664" s="1"/>
    </row>
    <row r="665" spans="1:24" x14ac:dyDescent="0.25">
      <c r="A665" s="4"/>
      <c r="B665" s="19"/>
      <c r="C665" s="141"/>
      <c r="D665" s="50"/>
      <c r="E665" s="50"/>
      <c r="F665" s="50"/>
      <c r="G665" s="50"/>
      <c r="H665" s="50"/>
      <c r="I665" s="142"/>
      <c r="J665" s="142"/>
      <c r="K665" s="142"/>
      <c r="L665" s="142"/>
      <c r="M665" s="142"/>
      <c r="N665" s="142"/>
      <c r="O665" s="142"/>
      <c r="P665" s="142"/>
      <c r="Q665" s="143"/>
      <c r="R665" s="74"/>
      <c r="S665" s="1"/>
      <c r="T665" s="1"/>
      <c r="U665" s="1"/>
      <c r="V665" s="1"/>
      <c r="W665" s="1"/>
      <c r="X665" s="1"/>
    </row>
    <row r="666" spans="1:24" x14ac:dyDescent="0.25">
      <c r="A666" s="4"/>
      <c r="B666" s="19"/>
      <c r="C666" s="141"/>
      <c r="D666" s="50"/>
      <c r="E666" s="50"/>
      <c r="F666" s="50"/>
      <c r="G666" s="50"/>
      <c r="H666" s="50"/>
      <c r="I666" s="142"/>
      <c r="J666" s="142"/>
      <c r="K666" s="142"/>
      <c r="L666" s="142"/>
      <c r="M666" s="142"/>
      <c r="N666" s="142"/>
      <c r="O666" s="142"/>
      <c r="P666" s="142"/>
      <c r="Q666" s="143"/>
      <c r="R666" s="74"/>
      <c r="S666" s="1"/>
      <c r="T666" s="1"/>
      <c r="U666" s="1"/>
      <c r="V666" s="1"/>
      <c r="W666" s="1"/>
      <c r="X666" s="1"/>
    </row>
    <row r="667" spans="1:24" x14ac:dyDescent="0.25">
      <c r="A667" s="4"/>
      <c r="B667" s="19"/>
      <c r="C667" s="141"/>
      <c r="D667" s="50"/>
      <c r="E667" s="50"/>
      <c r="F667" s="50"/>
      <c r="G667" s="50"/>
      <c r="H667" s="50"/>
      <c r="I667" s="142"/>
      <c r="J667" s="142"/>
      <c r="K667" s="142"/>
      <c r="L667" s="142"/>
      <c r="M667" s="142"/>
      <c r="N667" s="142"/>
      <c r="O667" s="142"/>
      <c r="P667" s="142"/>
      <c r="Q667" s="143"/>
      <c r="R667" s="74"/>
      <c r="S667" s="1"/>
      <c r="T667" s="1"/>
      <c r="U667" s="1"/>
      <c r="V667" s="1"/>
      <c r="W667" s="1"/>
      <c r="X667" s="1"/>
    </row>
    <row r="668" spans="1:24" x14ac:dyDescent="0.25">
      <c r="A668" s="4"/>
      <c r="B668" s="19"/>
      <c r="C668" s="141"/>
      <c r="D668" s="50"/>
      <c r="E668" s="50"/>
      <c r="F668" s="50"/>
      <c r="G668" s="50"/>
      <c r="H668" s="50"/>
      <c r="I668" s="142"/>
      <c r="J668" s="142"/>
      <c r="K668" s="142"/>
      <c r="L668" s="142"/>
      <c r="M668" s="142"/>
      <c r="N668" s="142"/>
      <c r="O668" s="142"/>
      <c r="P668" s="142"/>
      <c r="Q668" s="143"/>
      <c r="R668" s="74"/>
      <c r="S668" s="1"/>
      <c r="T668" s="1"/>
      <c r="U668" s="1"/>
      <c r="V668" s="1"/>
      <c r="W668" s="1"/>
      <c r="X668" s="1"/>
    </row>
    <row r="669" spans="1:24" x14ac:dyDescent="0.25">
      <c r="A669" s="4"/>
      <c r="B669" s="19"/>
      <c r="C669" s="141"/>
      <c r="D669" s="50"/>
      <c r="E669" s="50"/>
      <c r="F669" s="50"/>
      <c r="G669" s="50"/>
      <c r="H669" s="50"/>
      <c r="I669" s="142"/>
      <c r="J669" s="142"/>
      <c r="K669" s="142"/>
      <c r="L669" s="142"/>
      <c r="M669" s="142"/>
      <c r="N669" s="142"/>
      <c r="O669" s="142"/>
      <c r="P669" s="142"/>
      <c r="Q669" s="143"/>
      <c r="R669" s="74"/>
      <c r="S669" s="1"/>
      <c r="T669" s="1"/>
      <c r="U669" s="1"/>
      <c r="V669" s="1"/>
      <c r="W669" s="1"/>
      <c r="X669" s="1"/>
    </row>
    <row r="670" spans="1:24" x14ac:dyDescent="0.25">
      <c r="A670" s="4"/>
      <c r="B670" s="19"/>
      <c r="C670" s="141"/>
      <c r="D670" s="50"/>
      <c r="E670" s="50"/>
      <c r="F670" s="50"/>
      <c r="G670" s="50"/>
      <c r="H670" s="50"/>
      <c r="I670" s="142"/>
      <c r="J670" s="142"/>
      <c r="K670" s="142"/>
      <c r="L670" s="142"/>
      <c r="M670" s="142"/>
      <c r="N670" s="142"/>
      <c r="O670" s="142"/>
      <c r="P670" s="142"/>
      <c r="Q670" s="143"/>
      <c r="R670" s="74"/>
      <c r="S670" s="1"/>
      <c r="T670" s="1"/>
      <c r="U670" s="1"/>
      <c r="V670" s="1"/>
      <c r="W670" s="1"/>
      <c r="X670" s="1"/>
    </row>
    <row r="671" spans="1:24" x14ac:dyDescent="0.25">
      <c r="A671" s="4"/>
      <c r="B671" s="19"/>
      <c r="C671" s="141"/>
      <c r="D671" s="50"/>
      <c r="E671" s="50"/>
      <c r="F671" s="50"/>
      <c r="G671" s="50"/>
      <c r="H671" s="50"/>
      <c r="I671" s="142"/>
      <c r="J671" s="142"/>
      <c r="K671" s="142"/>
      <c r="L671" s="142"/>
      <c r="M671" s="142"/>
      <c r="N671" s="142"/>
      <c r="O671" s="142"/>
      <c r="P671" s="142"/>
      <c r="Q671" s="143"/>
      <c r="R671" s="74"/>
      <c r="S671" s="1"/>
      <c r="T671" s="1"/>
      <c r="U671" s="1"/>
      <c r="V671" s="1"/>
      <c r="W671" s="1"/>
      <c r="X671" s="1"/>
    </row>
    <row r="672" spans="1:24" x14ac:dyDescent="0.25">
      <c r="A672" s="4"/>
      <c r="B672" s="19"/>
      <c r="C672" s="141"/>
      <c r="D672" s="50"/>
      <c r="E672" s="50"/>
      <c r="F672" s="50"/>
      <c r="G672" s="50"/>
      <c r="H672" s="50"/>
      <c r="I672" s="142"/>
      <c r="J672" s="142"/>
      <c r="K672" s="142"/>
      <c r="L672" s="142"/>
      <c r="M672" s="142"/>
      <c r="N672" s="142"/>
      <c r="O672" s="142"/>
      <c r="P672" s="142"/>
      <c r="Q672" s="143"/>
      <c r="R672" s="74"/>
      <c r="S672" s="1"/>
      <c r="T672" s="1"/>
      <c r="U672" s="1"/>
      <c r="V672" s="1"/>
      <c r="W672" s="1"/>
      <c r="X672" s="1"/>
    </row>
    <row r="673" spans="1:24" x14ac:dyDescent="0.25">
      <c r="A673" s="4"/>
      <c r="B673" s="19"/>
      <c r="C673" s="141"/>
      <c r="D673" s="50"/>
      <c r="E673" s="50"/>
      <c r="F673" s="50"/>
      <c r="G673" s="50"/>
      <c r="H673" s="50"/>
      <c r="I673" s="142"/>
      <c r="J673" s="142"/>
      <c r="K673" s="142"/>
      <c r="L673" s="142"/>
      <c r="M673" s="142"/>
      <c r="N673" s="142"/>
      <c r="O673" s="142"/>
      <c r="P673" s="142"/>
      <c r="Q673" s="143"/>
      <c r="R673" s="74"/>
      <c r="S673" s="1"/>
      <c r="T673" s="1"/>
      <c r="U673" s="1"/>
      <c r="V673" s="1"/>
      <c r="W673" s="1"/>
      <c r="X673" s="1"/>
    </row>
    <row r="674" spans="1:24" x14ac:dyDescent="0.25">
      <c r="A674" s="4"/>
      <c r="B674" s="19"/>
      <c r="C674" s="141"/>
      <c r="D674" s="50"/>
      <c r="E674" s="50"/>
      <c r="F674" s="50"/>
      <c r="G674" s="50"/>
      <c r="H674" s="50"/>
      <c r="I674" s="142"/>
      <c r="J674" s="142"/>
      <c r="K674" s="142"/>
      <c r="L674" s="142"/>
      <c r="M674" s="142"/>
      <c r="N674" s="142"/>
      <c r="O674" s="142"/>
      <c r="P674" s="142"/>
      <c r="Q674" s="143"/>
      <c r="R674" s="74"/>
      <c r="S674" s="1"/>
      <c r="T674" s="1"/>
      <c r="U674" s="1"/>
      <c r="V674" s="1"/>
      <c r="W674" s="1"/>
      <c r="X674" s="1"/>
    </row>
    <row r="675" spans="1:24" x14ac:dyDescent="0.25">
      <c r="A675" s="4"/>
      <c r="B675" s="19"/>
      <c r="C675" s="141"/>
      <c r="D675" s="50"/>
      <c r="E675" s="50"/>
      <c r="F675" s="50"/>
      <c r="G675" s="50"/>
      <c r="H675" s="50"/>
      <c r="I675" s="142"/>
      <c r="J675" s="142"/>
      <c r="K675" s="142"/>
      <c r="L675" s="142"/>
      <c r="M675" s="142"/>
      <c r="N675" s="142"/>
      <c r="O675" s="142"/>
      <c r="P675" s="142"/>
      <c r="Q675" s="143"/>
      <c r="R675" s="74"/>
      <c r="S675" s="1"/>
      <c r="T675" s="1"/>
      <c r="U675" s="1"/>
      <c r="V675" s="1"/>
      <c r="W675" s="1"/>
      <c r="X675" s="1"/>
    </row>
    <row r="676" spans="1:24" x14ac:dyDescent="0.25">
      <c r="A676" s="4"/>
      <c r="B676" s="19"/>
      <c r="C676" s="141"/>
      <c r="D676" s="50"/>
      <c r="E676" s="50"/>
      <c r="F676" s="50"/>
      <c r="G676" s="50"/>
      <c r="H676" s="50"/>
      <c r="I676" s="142"/>
      <c r="J676" s="142"/>
      <c r="K676" s="142"/>
      <c r="L676" s="142"/>
      <c r="M676" s="142"/>
      <c r="N676" s="142"/>
      <c r="O676" s="142"/>
      <c r="P676" s="142"/>
      <c r="Q676" s="143"/>
      <c r="R676" s="74"/>
      <c r="S676" s="1"/>
      <c r="T676" s="1"/>
      <c r="U676" s="1"/>
      <c r="V676" s="1"/>
      <c r="W676" s="1"/>
      <c r="X676" s="1"/>
    </row>
    <row r="677" spans="1:24" x14ac:dyDescent="0.25">
      <c r="A677" s="4"/>
      <c r="B677" s="19"/>
      <c r="C677" s="141"/>
      <c r="D677" s="50"/>
      <c r="E677" s="50"/>
      <c r="F677" s="50"/>
      <c r="G677" s="50"/>
      <c r="H677" s="50"/>
      <c r="I677" s="142"/>
      <c r="J677" s="142"/>
      <c r="K677" s="142"/>
      <c r="L677" s="142"/>
      <c r="M677" s="142"/>
      <c r="N677" s="142"/>
      <c r="O677" s="142"/>
      <c r="P677" s="142"/>
      <c r="Q677" s="143"/>
      <c r="R677" s="74"/>
      <c r="S677" s="1"/>
      <c r="T677" s="1"/>
      <c r="U677" s="1"/>
      <c r="V677" s="1"/>
      <c r="W677" s="1"/>
      <c r="X677" s="1"/>
    </row>
    <row r="678" spans="1:24" x14ac:dyDescent="0.25">
      <c r="A678" s="4"/>
      <c r="B678" s="19"/>
      <c r="C678" s="141"/>
      <c r="D678" s="50"/>
      <c r="E678" s="50"/>
      <c r="F678" s="50"/>
      <c r="G678" s="50"/>
      <c r="H678" s="50"/>
      <c r="I678" s="142"/>
      <c r="J678" s="142"/>
      <c r="K678" s="142"/>
      <c r="L678" s="142"/>
      <c r="M678" s="142"/>
      <c r="N678" s="142"/>
      <c r="O678" s="142"/>
      <c r="P678" s="142"/>
      <c r="Q678" s="143"/>
      <c r="R678" s="74"/>
      <c r="S678" s="1"/>
      <c r="T678" s="1"/>
      <c r="U678" s="1"/>
      <c r="V678" s="1"/>
      <c r="W678" s="1"/>
      <c r="X678" s="1"/>
    </row>
    <row r="679" spans="1:24" x14ac:dyDescent="0.25">
      <c r="A679" s="4"/>
      <c r="B679" s="19"/>
      <c r="C679" s="141"/>
      <c r="D679" s="50"/>
      <c r="E679" s="50"/>
      <c r="F679" s="50"/>
      <c r="G679" s="50"/>
      <c r="H679" s="50"/>
      <c r="I679" s="142"/>
      <c r="J679" s="142"/>
      <c r="K679" s="142"/>
      <c r="L679" s="142"/>
      <c r="M679" s="142"/>
      <c r="N679" s="142"/>
      <c r="O679" s="142"/>
      <c r="P679" s="142"/>
      <c r="Q679" s="143"/>
      <c r="R679" s="74"/>
      <c r="S679" s="1"/>
      <c r="T679" s="1"/>
      <c r="U679" s="1"/>
      <c r="V679" s="1"/>
      <c r="W679" s="1"/>
      <c r="X679" s="1"/>
    </row>
    <row r="680" spans="1:24" x14ac:dyDescent="0.25">
      <c r="A680" s="4"/>
      <c r="B680" s="19"/>
      <c r="C680" s="141"/>
      <c r="D680" s="50"/>
      <c r="E680" s="50"/>
      <c r="F680" s="50"/>
      <c r="G680" s="50"/>
      <c r="H680" s="50"/>
      <c r="I680" s="142"/>
      <c r="J680" s="142"/>
      <c r="K680" s="142"/>
      <c r="L680" s="142"/>
      <c r="M680" s="142"/>
      <c r="N680" s="142"/>
      <c r="O680" s="142"/>
      <c r="P680" s="142"/>
      <c r="Q680" s="143"/>
      <c r="R680" s="74"/>
      <c r="S680" s="1"/>
      <c r="T680" s="1"/>
      <c r="U680" s="1"/>
      <c r="V680" s="1"/>
      <c r="W680" s="1"/>
      <c r="X680" s="1"/>
    </row>
    <row r="681" spans="1:24" x14ac:dyDescent="0.25">
      <c r="A681" s="4"/>
      <c r="B681" s="19"/>
      <c r="C681" s="141"/>
      <c r="D681" s="50"/>
      <c r="E681" s="50"/>
      <c r="F681" s="50"/>
      <c r="G681" s="50"/>
      <c r="H681" s="50"/>
      <c r="I681" s="142"/>
      <c r="J681" s="142"/>
      <c r="K681" s="142"/>
      <c r="L681" s="142"/>
      <c r="M681" s="142"/>
      <c r="N681" s="142"/>
      <c r="O681" s="142"/>
      <c r="P681" s="142"/>
      <c r="Q681" s="143"/>
      <c r="R681" s="74"/>
      <c r="S681" s="1"/>
      <c r="T681" s="1"/>
      <c r="U681" s="1"/>
      <c r="V681" s="1"/>
      <c r="W681" s="1"/>
      <c r="X681" s="1"/>
    </row>
    <row r="682" spans="1:24" x14ac:dyDescent="0.25">
      <c r="A682" s="4"/>
      <c r="B682" s="19"/>
      <c r="C682" s="141"/>
      <c r="D682" s="50"/>
      <c r="E682" s="50"/>
      <c r="F682" s="50"/>
      <c r="G682" s="50"/>
      <c r="H682" s="50"/>
      <c r="I682" s="142"/>
      <c r="J682" s="142"/>
      <c r="K682" s="142"/>
      <c r="L682" s="142"/>
      <c r="M682" s="142"/>
      <c r="N682" s="142"/>
      <c r="O682" s="142"/>
      <c r="P682" s="142"/>
      <c r="Q682" s="143"/>
      <c r="R682" s="74"/>
      <c r="S682" s="1"/>
      <c r="T682" s="1"/>
      <c r="U682" s="1"/>
      <c r="V682" s="1"/>
      <c r="W682" s="1"/>
      <c r="X682" s="1"/>
    </row>
    <row r="683" spans="1:24" x14ac:dyDescent="0.25">
      <c r="A683" s="4"/>
      <c r="B683" s="19"/>
      <c r="C683" s="141"/>
      <c r="D683" s="50"/>
      <c r="E683" s="50"/>
      <c r="F683" s="50"/>
      <c r="G683" s="50"/>
      <c r="H683" s="50"/>
      <c r="I683" s="142"/>
      <c r="J683" s="142"/>
      <c r="K683" s="142"/>
      <c r="L683" s="142"/>
      <c r="M683" s="142"/>
      <c r="N683" s="142"/>
      <c r="O683" s="142"/>
      <c r="P683" s="142"/>
      <c r="Q683" s="143"/>
      <c r="R683" s="74"/>
      <c r="S683" s="1"/>
      <c r="T683" s="1"/>
      <c r="U683" s="1"/>
      <c r="V683" s="1"/>
      <c r="W683" s="1"/>
      <c r="X683" s="1"/>
    </row>
    <row r="684" spans="1:24" x14ac:dyDescent="0.25">
      <c r="A684" s="4"/>
      <c r="B684" s="19"/>
      <c r="C684" s="141"/>
      <c r="D684" s="50"/>
      <c r="E684" s="50"/>
      <c r="F684" s="50"/>
      <c r="G684" s="50"/>
      <c r="H684" s="50"/>
      <c r="I684" s="142"/>
      <c r="J684" s="142"/>
      <c r="K684" s="142"/>
      <c r="L684" s="142"/>
      <c r="M684" s="142"/>
      <c r="N684" s="142"/>
      <c r="O684" s="142"/>
      <c r="P684" s="142"/>
      <c r="Q684" s="143"/>
      <c r="R684" s="74"/>
      <c r="S684" s="1"/>
      <c r="T684" s="1"/>
      <c r="U684" s="1"/>
      <c r="V684" s="1"/>
      <c r="W684" s="1"/>
      <c r="X684" s="1"/>
    </row>
    <row r="685" spans="1:24" x14ac:dyDescent="0.25">
      <c r="A685" s="4"/>
      <c r="B685" s="19"/>
      <c r="C685" s="141"/>
      <c r="D685" s="50"/>
      <c r="E685" s="50"/>
      <c r="F685" s="50"/>
      <c r="G685" s="50"/>
      <c r="H685" s="50"/>
      <c r="I685" s="142"/>
      <c r="J685" s="142"/>
      <c r="K685" s="142"/>
      <c r="L685" s="142"/>
      <c r="M685" s="142"/>
      <c r="N685" s="142"/>
      <c r="O685" s="142"/>
      <c r="P685" s="142"/>
      <c r="Q685" s="143"/>
      <c r="R685" s="74"/>
      <c r="S685" s="1"/>
      <c r="T685" s="1"/>
      <c r="U685" s="1"/>
      <c r="V685" s="1"/>
      <c r="W685" s="1"/>
      <c r="X685" s="1"/>
    </row>
    <row r="686" spans="1:24" x14ac:dyDescent="0.25">
      <c r="A686" s="4"/>
      <c r="B686" s="19"/>
      <c r="C686" s="141"/>
      <c r="D686" s="50"/>
      <c r="E686" s="50"/>
      <c r="F686" s="50"/>
      <c r="G686" s="50"/>
      <c r="H686" s="50"/>
      <c r="I686" s="142"/>
      <c r="J686" s="142"/>
      <c r="K686" s="142"/>
      <c r="L686" s="142"/>
      <c r="M686" s="142"/>
      <c r="N686" s="142"/>
      <c r="O686" s="142"/>
      <c r="P686" s="142"/>
      <c r="Q686" s="143"/>
      <c r="R686" s="74"/>
      <c r="S686" s="1"/>
      <c r="T686" s="1"/>
      <c r="U686" s="1"/>
      <c r="V686" s="1"/>
      <c r="W686" s="1"/>
      <c r="X686" s="1"/>
    </row>
    <row r="687" spans="1:24" x14ac:dyDescent="0.25">
      <c r="A687" s="4"/>
      <c r="B687" s="19"/>
      <c r="C687" s="141"/>
      <c r="D687" s="50"/>
      <c r="E687" s="50"/>
      <c r="F687" s="50"/>
      <c r="G687" s="50"/>
      <c r="H687" s="50"/>
      <c r="I687" s="142"/>
      <c r="J687" s="142"/>
      <c r="K687" s="142"/>
      <c r="L687" s="142"/>
      <c r="M687" s="142"/>
      <c r="N687" s="142"/>
      <c r="O687" s="142"/>
      <c r="P687" s="142"/>
      <c r="Q687" s="143"/>
      <c r="R687" s="74"/>
      <c r="S687" s="1"/>
      <c r="T687" s="1"/>
      <c r="U687" s="1"/>
      <c r="V687" s="1"/>
      <c r="W687" s="1"/>
      <c r="X687" s="1"/>
    </row>
    <row r="688" spans="1:24" x14ac:dyDescent="0.25">
      <c r="A688" s="4"/>
      <c r="B688" s="19"/>
      <c r="C688" s="141"/>
      <c r="D688" s="50"/>
      <c r="E688" s="50"/>
      <c r="F688" s="50"/>
      <c r="G688" s="50"/>
      <c r="H688" s="50"/>
      <c r="I688" s="142"/>
      <c r="J688" s="142"/>
      <c r="K688" s="142"/>
      <c r="L688" s="142"/>
      <c r="M688" s="142"/>
      <c r="N688" s="142"/>
      <c r="O688" s="142"/>
      <c r="P688" s="142"/>
      <c r="Q688" s="143"/>
      <c r="R688" s="74"/>
      <c r="S688" s="1"/>
      <c r="T688" s="1"/>
      <c r="U688" s="1"/>
      <c r="V688" s="1"/>
      <c r="W688" s="1"/>
      <c r="X688" s="1"/>
    </row>
    <row r="689" spans="1:24" x14ac:dyDescent="0.25">
      <c r="A689" s="4"/>
      <c r="B689" s="19"/>
      <c r="C689" s="141"/>
      <c r="D689" s="50"/>
      <c r="E689" s="50"/>
      <c r="F689" s="50"/>
      <c r="G689" s="50"/>
      <c r="H689" s="50"/>
      <c r="I689" s="142"/>
      <c r="J689" s="142"/>
      <c r="K689" s="142"/>
      <c r="L689" s="142"/>
      <c r="M689" s="142"/>
      <c r="N689" s="142"/>
      <c r="O689" s="142"/>
      <c r="P689" s="142"/>
      <c r="Q689" s="143"/>
      <c r="R689" s="74"/>
      <c r="S689" s="1"/>
      <c r="T689" s="1"/>
      <c r="U689" s="1"/>
      <c r="V689" s="1"/>
      <c r="W689" s="1"/>
      <c r="X689" s="1"/>
    </row>
    <row r="690" spans="1:24" x14ac:dyDescent="0.25">
      <c r="A690" s="4"/>
      <c r="B690" s="19"/>
      <c r="C690" s="141"/>
      <c r="D690" s="50"/>
      <c r="E690" s="50"/>
      <c r="F690" s="50"/>
      <c r="G690" s="50"/>
      <c r="H690" s="50"/>
      <c r="I690" s="142"/>
      <c r="J690" s="142"/>
      <c r="K690" s="142"/>
      <c r="L690" s="142"/>
      <c r="M690" s="142"/>
      <c r="N690" s="142"/>
      <c r="O690" s="142"/>
      <c r="P690" s="142"/>
      <c r="Q690" s="143"/>
      <c r="R690" s="74"/>
      <c r="S690" s="1"/>
      <c r="T690" s="1"/>
      <c r="U690" s="1"/>
      <c r="V690" s="1"/>
      <c r="W690" s="1"/>
      <c r="X690" s="1"/>
    </row>
    <row r="691" spans="1:24" x14ac:dyDescent="0.25">
      <c r="A691" s="4"/>
      <c r="B691" s="19"/>
      <c r="C691" s="141"/>
      <c r="D691" s="50"/>
      <c r="E691" s="50"/>
      <c r="F691" s="50"/>
      <c r="G691" s="50"/>
      <c r="H691" s="50"/>
      <c r="I691" s="142"/>
      <c r="J691" s="142"/>
      <c r="K691" s="142"/>
      <c r="L691" s="142"/>
      <c r="M691" s="142"/>
      <c r="N691" s="142"/>
      <c r="O691" s="142"/>
      <c r="P691" s="142"/>
      <c r="Q691" s="143"/>
      <c r="R691" s="74"/>
      <c r="S691" s="1"/>
      <c r="T691" s="1"/>
      <c r="U691" s="1"/>
      <c r="V691" s="1"/>
      <c r="W691" s="1"/>
      <c r="X691" s="1"/>
    </row>
    <row r="692" spans="1:24" x14ac:dyDescent="0.25">
      <c r="A692" s="4"/>
      <c r="B692" s="19"/>
      <c r="C692" s="141"/>
      <c r="D692" s="50"/>
      <c r="E692" s="50"/>
      <c r="F692" s="50"/>
      <c r="G692" s="50"/>
      <c r="H692" s="50"/>
      <c r="I692" s="142"/>
      <c r="J692" s="142"/>
      <c r="K692" s="142"/>
      <c r="L692" s="142"/>
      <c r="M692" s="142"/>
      <c r="N692" s="142"/>
      <c r="O692" s="142"/>
      <c r="P692" s="142"/>
      <c r="Q692" s="143"/>
      <c r="R692" s="74"/>
      <c r="S692" s="1"/>
      <c r="T692" s="1"/>
      <c r="U692" s="1"/>
      <c r="V692" s="1"/>
      <c r="W692" s="1"/>
      <c r="X692" s="1"/>
    </row>
    <row r="693" spans="1:24" x14ac:dyDescent="0.25">
      <c r="A693" s="4"/>
      <c r="B693" s="19"/>
      <c r="C693" s="141"/>
      <c r="D693" s="50"/>
      <c r="E693" s="50"/>
      <c r="F693" s="50"/>
      <c r="G693" s="50"/>
      <c r="H693" s="50"/>
      <c r="I693" s="142"/>
      <c r="J693" s="142"/>
      <c r="K693" s="142"/>
      <c r="L693" s="142"/>
      <c r="M693" s="142"/>
      <c r="N693" s="142"/>
      <c r="O693" s="142"/>
      <c r="P693" s="142"/>
      <c r="Q693" s="143"/>
      <c r="R693" s="74"/>
      <c r="S693" s="1"/>
      <c r="T693" s="1"/>
      <c r="U693" s="1"/>
      <c r="V693" s="1"/>
      <c r="W693" s="1"/>
      <c r="X693" s="1"/>
    </row>
    <row r="694" spans="1:24" x14ac:dyDescent="0.25">
      <c r="A694" s="4"/>
      <c r="B694" s="19"/>
      <c r="C694" s="141"/>
      <c r="D694" s="50"/>
      <c r="E694" s="50"/>
      <c r="F694" s="50"/>
      <c r="G694" s="50"/>
      <c r="H694" s="50"/>
      <c r="I694" s="142"/>
      <c r="J694" s="142"/>
      <c r="K694" s="142"/>
      <c r="L694" s="142"/>
      <c r="M694" s="142"/>
      <c r="N694" s="142"/>
      <c r="O694" s="142"/>
      <c r="P694" s="142"/>
      <c r="Q694" s="143"/>
      <c r="R694" s="74"/>
      <c r="S694" s="1"/>
      <c r="T694" s="1"/>
      <c r="U694" s="1"/>
      <c r="V694" s="1"/>
      <c r="W694" s="1"/>
      <c r="X694" s="1"/>
    </row>
    <row r="695" spans="1:24" x14ac:dyDescent="0.25">
      <c r="A695" s="4"/>
      <c r="B695" s="19"/>
      <c r="C695" s="141"/>
      <c r="D695" s="50"/>
      <c r="E695" s="50"/>
      <c r="F695" s="50"/>
      <c r="G695" s="50"/>
      <c r="H695" s="50"/>
      <c r="I695" s="142"/>
      <c r="J695" s="142"/>
      <c r="K695" s="142"/>
      <c r="L695" s="142"/>
      <c r="M695" s="142"/>
      <c r="N695" s="142"/>
      <c r="O695" s="142"/>
      <c r="P695" s="142"/>
      <c r="Q695" s="143"/>
      <c r="R695" s="74"/>
      <c r="S695" s="1"/>
      <c r="T695" s="1"/>
      <c r="U695" s="1"/>
      <c r="V695" s="1"/>
      <c r="W695" s="1"/>
      <c r="X695" s="1"/>
    </row>
    <row r="696" spans="1:24" x14ac:dyDescent="0.25">
      <c r="A696" s="4"/>
      <c r="B696" s="19"/>
      <c r="C696" s="141"/>
      <c r="D696" s="50"/>
      <c r="E696" s="50"/>
      <c r="F696" s="50"/>
      <c r="G696" s="50"/>
      <c r="H696" s="50"/>
      <c r="I696" s="142"/>
      <c r="J696" s="142"/>
      <c r="K696" s="142"/>
      <c r="L696" s="142"/>
      <c r="M696" s="142"/>
      <c r="N696" s="142"/>
      <c r="O696" s="142"/>
      <c r="P696" s="142"/>
      <c r="Q696" s="143"/>
      <c r="R696" s="74"/>
      <c r="S696" s="1"/>
      <c r="T696" s="1"/>
      <c r="U696" s="1"/>
      <c r="V696" s="1"/>
      <c r="W696" s="1"/>
      <c r="X696" s="1"/>
    </row>
    <row r="697" spans="1:24" x14ac:dyDescent="0.25">
      <c r="A697" s="4"/>
      <c r="B697" s="19"/>
      <c r="C697" s="141"/>
      <c r="D697" s="50"/>
      <c r="E697" s="50"/>
      <c r="F697" s="50"/>
      <c r="G697" s="50"/>
      <c r="H697" s="50"/>
      <c r="I697" s="142"/>
      <c r="J697" s="142"/>
      <c r="K697" s="142"/>
      <c r="L697" s="142"/>
      <c r="M697" s="142"/>
      <c r="N697" s="142"/>
      <c r="O697" s="142"/>
      <c r="P697" s="142"/>
      <c r="Q697" s="143"/>
      <c r="R697" s="74"/>
      <c r="S697" s="1"/>
      <c r="T697" s="1"/>
      <c r="U697" s="1"/>
      <c r="V697" s="1"/>
      <c r="W697" s="1"/>
      <c r="X697" s="1"/>
    </row>
    <row r="698" spans="1:24" x14ac:dyDescent="0.25">
      <c r="A698" s="4"/>
      <c r="B698" s="19"/>
      <c r="C698" s="141"/>
      <c r="D698" s="50"/>
      <c r="E698" s="50"/>
      <c r="F698" s="50"/>
      <c r="G698" s="50"/>
      <c r="H698" s="50"/>
      <c r="I698" s="142"/>
      <c r="J698" s="142"/>
      <c r="K698" s="142"/>
      <c r="L698" s="142"/>
      <c r="M698" s="142"/>
      <c r="N698" s="142"/>
      <c r="O698" s="142"/>
      <c r="P698" s="142"/>
      <c r="Q698" s="143"/>
      <c r="R698" s="74"/>
      <c r="S698" s="1"/>
      <c r="T698" s="1"/>
      <c r="U698" s="1"/>
      <c r="V698" s="1"/>
      <c r="W698" s="1"/>
      <c r="X698" s="1"/>
    </row>
    <row r="699" spans="1:24" x14ac:dyDescent="0.25">
      <c r="A699" s="4"/>
      <c r="B699" s="19"/>
      <c r="C699" s="141"/>
      <c r="D699" s="50"/>
      <c r="E699" s="50"/>
      <c r="F699" s="50"/>
      <c r="G699" s="50"/>
      <c r="H699" s="50"/>
      <c r="I699" s="142"/>
      <c r="J699" s="142"/>
      <c r="K699" s="142"/>
      <c r="L699" s="142"/>
      <c r="M699" s="142"/>
      <c r="N699" s="142"/>
      <c r="O699" s="142"/>
      <c r="P699" s="142"/>
      <c r="Q699" s="143"/>
      <c r="R699" s="74"/>
      <c r="S699" s="1"/>
      <c r="T699" s="1"/>
      <c r="U699" s="1"/>
      <c r="V699" s="1"/>
      <c r="W699" s="1"/>
      <c r="X699" s="1"/>
    </row>
    <row r="700" spans="1:24" x14ac:dyDescent="0.25">
      <c r="A700" s="4"/>
      <c r="B700" s="19"/>
      <c r="C700" s="141"/>
      <c r="D700" s="50"/>
      <c r="E700" s="50"/>
      <c r="F700" s="50"/>
      <c r="G700" s="50"/>
      <c r="H700" s="50"/>
      <c r="I700" s="142"/>
      <c r="J700" s="142"/>
      <c r="K700" s="142"/>
      <c r="L700" s="142"/>
      <c r="M700" s="142"/>
      <c r="N700" s="142"/>
      <c r="O700" s="142"/>
      <c r="P700" s="142"/>
      <c r="Q700" s="143"/>
      <c r="R700" s="74"/>
      <c r="S700" s="1"/>
      <c r="T700" s="1"/>
      <c r="U700" s="1"/>
      <c r="V700" s="1"/>
      <c r="W700" s="1"/>
      <c r="X700" s="1"/>
    </row>
    <row r="701" spans="1:24" x14ac:dyDescent="0.25">
      <c r="A701" s="4"/>
      <c r="B701" s="19"/>
      <c r="C701" s="141"/>
      <c r="D701" s="50"/>
      <c r="E701" s="50"/>
      <c r="F701" s="50"/>
      <c r="G701" s="50"/>
      <c r="H701" s="50"/>
      <c r="I701" s="142"/>
      <c r="J701" s="142"/>
      <c r="K701" s="142"/>
      <c r="L701" s="142"/>
      <c r="M701" s="142"/>
      <c r="N701" s="142"/>
      <c r="O701" s="142"/>
      <c r="P701" s="142"/>
      <c r="Q701" s="143"/>
      <c r="R701" s="74"/>
      <c r="S701" s="1"/>
      <c r="T701" s="1"/>
      <c r="U701" s="1"/>
      <c r="V701" s="1"/>
      <c r="W701" s="1"/>
      <c r="X701" s="1"/>
    </row>
    <row r="702" spans="1:24" x14ac:dyDescent="0.25">
      <c r="A702" s="4"/>
      <c r="B702" s="19"/>
      <c r="C702" s="141"/>
      <c r="D702" s="50"/>
      <c r="E702" s="50"/>
      <c r="F702" s="50"/>
      <c r="G702" s="50"/>
      <c r="H702" s="50"/>
      <c r="I702" s="142"/>
      <c r="J702" s="142"/>
      <c r="K702" s="142"/>
      <c r="L702" s="142"/>
      <c r="M702" s="142"/>
      <c r="N702" s="142"/>
      <c r="O702" s="142"/>
      <c r="P702" s="142"/>
      <c r="Q702" s="143"/>
      <c r="R702" s="74"/>
      <c r="S702" s="1"/>
      <c r="T702" s="1"/>
      <c r="U702" s="1"/>
      <c r="V702" s="1"/>
      <c r="W702" s="1"/>
      <c r="X702" s="1"/>
    </row>
    <row r="703" spans="1:24" x14ac:dyDescent="0.25">
      <c r="A703" s="4"/>
      <c r="B703" s="19"/>
      <c r="C703" s="141"/>
      <c r="D703" s="50"/>
      <c r="E703" s="50"/>
      <c r="F703" s="50"/>
      <c r="G703" s="50"/>
      <c r="H703" s="50"/>
      <c r="I703" s="142"/>
      <c r="J703" s="142"/>
      <c r="K703" s="142"/>
      <c r="L703" s="142"/>
      <c r="M703" s="142"/>
      <c r="N703" s="142"/>
      <c r="O703" s="142"/>
      <c r="P703" s="142"/>
      <c r="Q703" s="143"/>
      <c r="R703" s="74"/>
      <c r="S703" s="1"/>
      <c r="T703" s="1"/>
      <c r="U703" s="1"/>
      <c r="V703" s="1"/>
      <c r="W703" s="1"/>
      <c r="X703" s="1"/>
    </row>
    <row r="704" spans="1:24" x14ac:dyDescent="0.25">
      <c r="A704" s="4"/>
      <c r="B704" s="19"/>
      <c r="C704" s="141"/>
      <c r="D704" s="50"/>
      <c r="E704" s="50"/>
      <c r="F704" s="50"/>
      <c r="G704" s="50"/>
      <c r="H704" s="50"/>
      <c r="I704" s="142"/>
      <c r="J704" s="142"/>
      <c r="K704" s="142"/>
      <c r="L704" s="142"/>
      <c r="M704" s="142"/>
      <c r="N704" s="142"/>
      <c r="O704" s="142"/>
      <c r="P704" s="142"/>
      <c r="Q704" s="143"/>
      <c r="R704" s="74"/>
      <c r="S704" s="1"/>
      <c r="T704" s="1"/>
      <c r="U704" s="1"/>
      <c r="V704" s="1"/>
      <c r="W704" s="1"/>
      <c r="X704" s="1"/>
    </row>
    <row r="705" spans="1:24" x14ac:dyDescent="0.25">
      <c r="A705" s="4"/>
      <c r="B705" s="19"/>
      <c r="C705" s="141"/>
      <c r="D705" s="50"/>
      <c r="E705" s="50"/>
      <c r="F705" s="50"/>
      <c r="G705" s="50"/>
      <c r="H705" s="50"/>
      <c r="I705" s="142"/>
      <c r="J705" s="142"/>
      <c r="K705" s="142"/>
      <c r="L705" s="142"/>
      <c r="M705" s="142"/>
      <c r="N705" s="142"/>
      <c r="O705" s="142"/>
      <c r="P705" s="142"/>
      <c r="Q705" s="143"/>
      <c r="R705" s="74"/>
      <c r="S705" s="1"/>
      <c r="T705" s="1"/>
      <c r="U705" s="1"/>
      <c r="V705" s="1"/>
      <c r="W705" s="1"/>
      <c r="X705" s="1"/>
    </row>
    <row r="706" spans="1:24" x14ac:dyDescent="0.25">
      <c r="A706" s="4"/>
      <c r="B706" s="19"/>
      <c r="C706" s="141"/>
      <c r="D706" s="50"/>
      <c r="E706" s="50"/>
      <c r="F706" s="50"/>
      <c r="G706" s="50"/>
      <c r="H706" s="50"/>
      <c r="I706" s="142"/>
      <c r="J706" s="142"/>
      <c r="K706" s="142"/>
      <c r="L706" s="142"/>
      <c r="M706" s="142"/>
      <c r="N706" s="142"/>
      <c r="O706" s="142"/>
      <c r="P706" s="142"/>
      <c r="Q706" s="143"/>
      <c r="R706" s="74"/>
      <c r="S706" s="1"/>
      <c r="T706" s="1"/>
      <c r="U706" s="1"/>
      <c r="V706" s="1"/>
      <c r="W706" s="1"/>
      <c r="X706" s="1"/>
    </row>
    <row r="707" spans="1:24" x14ac:dyDescent="0.25">
      <c r="A707" s="4"/>
      <c r="B707" s="19"/>
      <c r="C707" s="141"/>
      <c r="D707" s="50"/>
      <c r="E707" s="50"/>
      <c r="F707" s="50"/>
      <c r="G707" s="50"/>
      <c r="H707" s="50"/>
      <c r="I707" s="142"/>
      <c r="J707" s="142"/>
      <c r="K707" s="142"/>
      <c r="L707" s="142"/>
      <c r="M707" s="142"/>
      <c r="N707" s="142"/>
      <c r="O707" s="142"/>
      <c r="P707" s="142"/>
      <c r="Q707" s="143"/>
      <c r="R707" s="74"/>
      <c r="S707" s="1"/>
      <c r="T707" s="1"/>
      <c r="U707" s="1"/>
      <c r="V707" s="1"/>
      <c r="W707" s="1"/>
      <c r="X707" s="1"/>
    </row>
    <row r="708" spans="1:24" x14ac:dyDescent="0.25">
      <c r="A708" s="4"/>
      <c r="B708" s="19"/>
      <c r="C708" s="141"/>
      <c r="D708" s="50"/>
      <c r="E708" s="50"/>
      <c r="F708" s="50"/>
      <c r="G708" s="50"/>
      <c r="H708" s="50"/>
      <c r="I708" s="142"/>
      <c r="J708" s="142"/>
      <c r="K708" s="142"/>
      <c r="L708" s="142"/>
      <c r="M708" s="142"/>
      <c r="N708" s="142"/>
      <c r="O708" s="142"/>
      <c r="P708" s="142"/>
      <c r="Q708" s="143"/>
      <c r="R708" s="74"/>
      <c r="S708" s="1"/>
      <c r="T708" s="1"/>
      <c r="U708" s="1"/>
      <c r="V708" s="1"/>
      <c r="W708" s="1"/>
      <c r="X708" s="1"/>
    </row>
    <row r="709" spans="1:24" x14ac:dyDescent="0.25">
      <c r="A709" s="4"/>
      <c r="B709" s="19"/>
      <c r="C709" s="141"/>
      <c r="D709" s="50"/>
      <c r="E709" s="50"/>
      <c r="F709" s="50"/>
      <c r="G709" s="50"/>
      <c r="H709" s="50"/>
      <c r="I709" s="142"/>
      <c r="J709" s="142"/>
      <c r="K709" s="142"/>
      <c r="L709" s="142"/>
      <c r="M709" s="142"/>
      <c r="N709" s="142"/>
      <c r="O709" s="142"/>
      <c r="P709" s="142"/>
      <c r="Q709" s="143"/>
      <c r="R709" s="74"/>
      <c r="S709" s="1"/>
      <c r="T709" s="1"/>
      <c r="U709" s="1"/>
      <c r="V709" s="1"/>
      <c r="W709" s="1"/>
      <c r="X709" s="1"/>
    </row>
    <row r="710" spans="1:24" x14ac:dyDescent="0.25">
      <c r="A710" s="4"/>
      <c r="B710" s="19"/>
      <c r="C710" s="141"/>
      <c r="D710" s="50"/>
      <c r="E710" s="50"/>
      <c r="F710" s="50"/>
      <c r="G710" s="50"/>
      <c r="H710" s="50"/>
      <c r="I710" s="142"/>
      <c r="J710" s="142"/>
      <c r="K710" s="142"/>
      <c r="L710" s="142"/>
      <c r="M710" s="142"/>
      <c r="N710" s="142"/>
      <c r="O710" s="142"/>
      <c r="P710" s="142"/>
      <c r="Q710" s="143"/>
      <c r="R710" s="74"/>
      <c r="S710" s="1"/>
      <c r="T710" s="1"/>
      <c r="U710" s="1"/>
      <c r="V710" s="1"/>
      <c r="W710" s="1"/>
      <c r="X710" s="1"/>
    </row>
    <row r="711" spans="1:24" x14ac:dyDescent="0.25">
      <c r="A711" s="4"/>
      <c r="B711" s="19"/>
      <c r="C711" s="141"/>
      <c r="D711" s="50"/>
      <c r="E711" s="50"/>
      <c r="F711" s="50"/>
      <c r="G711" s="50"/>
      <c r="H711" s="50"/>
      <c r="I711" s="142"/>
      <c r="J711" s="142"/>
      <c r="K711" s="142"/>
      <c r="L711" s="142"/>
      <c r="M711" s="142"/>
      <c r="N711" s="142"/>
      <c r="O711" s="142"/>
      <c r="P711" s="142"/>
      <c r="Q711" s="143"/>
      <c r="R711" s="74"/>
      <c r="S711" s="1"/>
      <c r="T711" s="1"/>
      <c r="U711" s="1"/>
      <c r="V711" s="1"/>
      <c r="W711" s="1"/>
      <c r="X711" s="1"/>
    </row>
    <row r="712" spans="1:24" x14ac:dyDescent="0.25">
      <c r="A712" s="4"/>
      <c r="B712" s="19"/>
      <c r="C712" s="141"/>
      <c r="D712" s="50"/>
      <c r="E712" s="50"/>
      <c r="F712" s="50"/>
      <c r="G712" s="50"/>
      <c r="H712" s="50"/>
      <c r="I712" s="142"/>
      <c r="J712" s="142"/>
      <c r="K712" s="142"/>
      <c r="L712" s="142"/>
      <c r="M712" s="142"/>
      <c r="N712" s="142"/>
      <c r="O712" s="142"/>
      <c r="P712" s="142"/>
      <c r="Q712" s="143"/>
      <c r="R712" s="74"/>
      <c r="S712" s="1"/>
      <c r="T712" s="1"/>
      <c r="U712" s="1"/>
      <c r="V712" s="1"/>
      <c r="W712" s="1"/>
      <c r="X712" s="1"/>
    </row>
    <row r="713" spans="1:24" x14ac:dyDescent="0.25">
      <c r="A713" s="4"/>
      <c r="B713" s="19"/>
      <c r="C713" s="141"/>
      <c r="D713" s="50"/>
      <c r="E713" s="50"/>
      <c r="F713" s="50"/>
      <c r="G713" s="50"/>
      <c r="H713" s="50"/>
      <c r="I713" s="142"/>
      <c r="J713" s="142"/>
      <c r="K713" s="142"/>
      <c r="L713" s="142"/>
      <c r="M713" s="142"/>
      <c r="N713" s="142"/>
      <c r="O713" s="142"/>
      <c r="P713" s="142"/>
      <c r="Q713" s="143"/>
      <c r="R713" s="74"/>
      <c r="S713" s="1"/>
      <c r="T713" s="1"/>
      <c r="U713" s="1"/>
      <c r="V713" s="1"/>
      <c r="W713" s="1"/>
      <c r="X713" s="1"/>
    </row>
    <row r="714" spans="1:24" x14ac:dyDescent="0.25">
      <c r="A714" s="4"/>
      <c r="B714" s="19"/>
      <c r="C714" s="141"/>
      <c r="D714" s="50"/>
      <c r="E714" s="50"/>
      <c r="F714" s="50"/>
      <c r="G714" s="50"/>
      <c r="H714" s="50"/>
      <c r="I714" s="142"/>
      <c r="J714" s="142"/>
      <c r="K714" s="142"/>
      <c r="L714" s="142"/>
      <c r="M714" s="142"/>
      <c r="N714" s="142"/>
      <c r="O714" s="142"/>
      <c r="P714" s="142"/>
      <c r="Q714" s="143"/>
      <c r="R714" s="74"/>
      <c r="S714" s="1"/>
      <c r="T714" s="1"/>
      <c r="U714" s="1"/>
      <c r="V714" s="1"/>
      <c r="W714" s="1"/>
      <c r="X714" s="1"/>
    </row>
    <row r="715" spans="1:24" x14ac:dyDescent="0.25">
      <c r="A715" s="4"/>
      <c r="B715" s="19"/>
      <c r="C715" s="141"/>
      <c r="D715" s="50"/>
      <c r="E715" s="50"/>
      <c r="F715" s="50"/>
      <c r="G715" s="50"/>
      <c r="H715" s="50"/>
      <c r="I715" s="142"/>
      <c r="J715" s="142"/>
      <c r="K715" s="142"/>
      <c r="L715" s="142"/>
      <c r="M715" s="142"/>
      <c r="N715" s="142"/>
      <c r="O715" s="142"/>
      <c r="P715" s="142"/>
      <c r="Q715" s="143"/>
      <c r="R715" s="74"/>
      <c r="S715" s="1"/>
      <c r="T715" s="1"/>
      <c r="U715" s="1"/>
      <c r="V715" s="1"/>
      <c r="W715" s="1"/>
      <c r="X715" s="1"/>
    </row>
    <row r="716" spans="1:24" x14ac:dyDescent="0.25">
      <c r="A716" s="4"/>
      <c r="B716" s="19"/>
      <c r="C716" s="141"/>
      <c r="D716" s="50"/>
      <c r="E716" s="50"/>
      <c r="F716" s="50"/>
      <c r="G716" s="50"/>
      <c r="H716" s="50"/>
      <c r="I716" s="142"/>
      <c r="J716" s="142"/>
      <c r="K716" s="142"/>
      <c r="L716" s="142"/>
      <c r="M716" s="142"/>
      <c r="N716" s="142"/>
      <c r="O716" s="142"/>
      <c r="P716" s="142"/>
      <c r="Q716" s="143"/>
      <c r="R716" s="74"/>
      <c r="S716" s="1"/>
      <c r="T716" s="1"/>
      <c r="U716" s="1"/>
      <c r="V716" s="1"/>
      <c r="W716" s="1"/>
      <c r="X716" s="1"/>
    </row>
    <row r="717" spans="1:24" x14ac:dyDescent="0.25">
      <c r="A717" s="4"/>
      <c r="B717" s="19"/>
      <c r="C717" s="141"/>
      <c r="D717" s="50"/>
      <c r="E717" s="50"/>
      <c r="F717" s="50"/>
      <c r="G717" s="50"/>
      <c r="H717" s="50"/>
      <c r="I717" s="142"/>
      <c r="J717" s="142"/>
      <c r="K717" s="142"/>
      <c r="L717" s="142"/>
      <c r="M717" s="142"/>
      <c r="N717" s="142"/>
      <c r="O717" s="142"/>
      <c r="P717" s="142"/>
      <c r="Q717" s="143"/>
      <c r="R717" s="74"/>
      <c r="S717" s="1"/>
      <c r="T717" s="1"/>
      <c r="U717" s="1"/>
      <c r="V717" s="1"/>
      <c r="W717" s="1"/>
      <c r="X717" s="1"/>
    </row>
    <row r="718" spans="1:24" x14ac:dyDescent="0.25">
      <c r="A718" s="4"/>
      <c r="B718" s="19"/>
      <c r="C718" s="141"/>
      <c r="D718" s="50"/>
      <c r="E718" s="50"/>
      <c r="F718" s="50"/>
      <c r="G718" s="50"/>
      <c r="H718" s="50"/>
      <c r="I718" s="142"/>
      <c r="J718" s="142"/>
      <c r="K718" s="142"/>
      <c r="L718" s="142"/>
      <c r="M718" s="142"/>
      <c r="N718" s="142"/>
      <c r="O718" s="142"/>
      <c r="P718" s="142"/>
      <c r="Q718" s="143"/>
      <c r="R718" s="74"/>
      <c r="S718" s="1"/>
      <c r="T718" s="1"/>
      <c r="U718" s="1"/>
      <c r="V718" s="1"/>
      <c r="W718" s="1"/>
      <c r="X718" s="1"/>
    </row>
    <row r="719" spans="1:24" x14ac:dyDescent="0.25">
      <c r="A719" s="4"/>
      <c r="B719" s="19"/>
      <c r="C719" s="141"/>
      <c r="D719" s="50"/>
      <c r="E719" s="50"/>
      <c r="F719" s="50"/>
      <c r="G719" s="50"/>
      <c r="H719" s="50"/>
      <c r="I719" s="142"/>
      <c r="J719" s="142"/>
      <c r="K719" s="142"/>
      <c r="L719" s="142"/>
      <c r="M719" s="142"/>
      <c r="N719" s="142"/>
      <c r="O719" s="142"/>
      <c r="P719" s="142"/>
      <c r="Q719" s="143"/>
      <c r="R719" s="74"/>
      <c r="S719" s="1"/>
      <c r="T719" s="1"/>
      <c r="U719" s="1"/>
      <c r="V719" s="1"/>
      <c r="W719" s="1"/>
      <c r="X719" s="1"/>
    </row>
    <row r="720" spans="1:24" x14ac:dyDescent="0.25">
      <c r="A720" s="4"/>
      <c r="B720" s="19"/>
      <c r="C720" s="141"/>
      <c r="D720" s="50"/>
      <c r="E720" s="50"/>
      <c r="F720" s="50"/>
      <c r="G720" s="50"/>
      <c r="H720" s="50"/>
      <c r="I720" s="142"/>
      <c r="J720" s="142"/>
      <c r="K720" s="142"/>
      <c r="L720" s="142"/>
      <c r="M720" s="142"/>
      <c r="N720" s="142"/>
      <c r="O720" s="142"/>
      <c r="P720" s="142"/>
      <c r="Q720" s="143"/>
      <c r="R720" s="74"/>
      <c r="S720" s="1"/>
      <c r="T720" s="1"/>
      <c r="U720" s="1"/>
      <c r="V720" s="1"/>
      <c r="W720" s="1"/>
      <c r="X720" s="1"/>
    </row>
    <row r="721" spans="1:24" x14ac:dyDescent="0.25">
      <c r="A721" s="4"/>
      <c r="B721" s="19"/>
      <c r="C721" s="141"/>
      <c r="D721" s="50"/>
      <c r="E721" s="50"/>
      <c r="F721" s="50"/>
      <c r="G721" s="50"/>
      <c r="H721" s="50"/>
      <c r="I721" s="142"/>
      <c r="J721" s="142"/>
      <c r="K721" s="142"/>
      <c r="L721" s="142"/>
      <c r="M721" s="142"/>
      <c r="N721" s="142"/>
      <c r="O721" s="142"/>
      <c r="P721" s="142"/>
      <c r="Q721" s="143"/>
      <c r="R721" s="74"/>
      <c r="S721" s="1"/>
      <c r="T721" s="1"/>
      <c r="U721" s="1"/>
      <c r="V721" s="1"/>
      <c r="W721" s="1"/>
      <c r="X721" s="1"/>
    </row>
    <row r="722" spans="1:24" x14ac:dyDescent="0.25">
      <c r="A722" s="4"/>
      <c r="B722" s="19"/>
      <c r="C722" s="141"/>
      <c r="D722" s="50"/>
      <c r="E722" s="50"/>
      <c r="F722" s="50"/>
      <c r="G722" s="50"/>
      <c r="H722" s="50"/>
      <c r="I722" s="142"/>
      <c r="J722" s="142"/>
      <c r="K722" s="142"/>
      <c r="L722" s="142"/>
      <c r="M722" s="142"/>
      <c r="N722" s="142"/>
      <c r="O722" s="142"/>
      <c r="P722" s="142"/>
      <c r="Q722" s="143"/>
      <c r="R722" s="74"/>
      <c r="S722" s="1"/>
      <c r="T722" s="1"/>
      <c r="U722" s="1"/>
      <c r="V722" s="1"/>
      <c r="W722" s="1"/>
      <c r="X722" s="1"/>
    </row>
    <row r="723" spans="1:24" x14ac:dyDescent="0.25">
      <c r="A723" s="4"/>
      <c r="B723" s="19"/>
      <c r="C723" s="141"/>
      <c r="D723" s="50"/>
      <c r="E723" s="50"/>
      <c r="F723" s="50"/>
      <c r="G723" s="50"/>
      <c r="H723" s="50"/>
      <c r="I723" s="142"/>
      <c r="J723" s="142"/>
      <c r="K723" s="142"/>
      <c r="L723" s="142"/>
      <c r="M723" s="142"/>
      <c r="N723" s="142"/>
      <c r="O723" s="142"/>
      <c r="P723" s="142"/>
      <c r="Q723" s="143"/>
      <c r="R723" s="74"/>
      <c r="S723" s="1"/>
      <c r="T723" s="1"/>
      <c r="U723" s="1"/>
      <c r="V723" s="1"/>
      <c r="W723" s="1"/>
      <c r="X723" s="1"/>
    </row>
    <row r="724" spans="1:24" x14ac:dyDescent="0.25">
      <c r="A724" s="4"/>
      <c r="B724" s="19"/>
      <c r="C724" s="141"/>
      <c r="D724" s="50"/>
      <c r="E724" s="50"/>
      <c r="F724" s="50"/>
      <c r="G724" s="50"/>
      <c r="H724" s="50"/>
      <c r="I724" s="142"/>
      <c r="J724" s="142"/>
      <c r="K724" s="142"/>
      <c r="L724" s="142"/>
      <c r="M724" s="142"/>
      <c r="N724" s="142"/>
      <c r="O724" s="142"/>
      <c r="P724" s="142"/>
      <c r="Q724" s="143"/>
      <c r="R724" s="74"/>
      <c r="S724" s="1"/>
      <c r="T724" s="1"/>
      <c r="U724" s="1"/>
      <c r="V724" s="1"/>
      <c r="W724" s="1"/>
      <c r="X724" s="1"/>
    </row>
    <row r="725" spans="1:24" x14ac:dyDescent="0.25">
      <c r="A725" s="4"/>
      <c r="B725" s="19"/>
      <c r="C725" s="141"/>
      <c r="D725" s="50"/>
      <c r="E725" s="50"/>
      <c r="F725" s="50"/>
      <c r="G725" s="50"/>
      <c r="H725" s="50"/>
      <c r="I725" s="142"/>
      <c r="J725" s="142"/>
      <c r="K725" s="142"/>
      <c r="L725" s="142"/>
      <c r="M725" s="142"/>
      <c r="N725" s="142"/>
      <c r="O725" s="142"/>
      <c r="P725" s="142"/>
      <c r="Q725" s="143"/>
      <c r="R725" s="74"/>
      <c r="S725" s="1"/>
      <c r="T725" s="1"/>
      <c r="U725" s="1"/>
      <c r="V725" s="1"/>
      <c r="W725" s="1"/>
      <c r="X725" s="1"/>
    </row>
    <row r="726" spans="1:24" x14ac:dyDescent="0.25">
      <c r="A726" s="4"/>
      <c r="B726" s="19"/>
      <c r="C726" s="141"/>
      <c r="D726" s="50"/>
      <c r="E726" s="50"/>
      <c r="F726" s="50"/>
      <c r="G726" s="50"/>
      <c r="H726" s="50"/>
      <c r="I726" s="142"/>
      <c r="J726" s="142"/>
      <c r="K726" s="142"/>
      <c r="L726" s="142"/>
      <c r="M726" s="142"/>
      <c r="N726" s="142"/>
      <c r="O726" s="142"/>
      <c r="P726" s="142"/>
      <c r="Q726" s="143"/>
      <c r="R726" s="74"/>
      <c r="S726" s="1"/>
      <c r="T726" s="1"/>
      <c r="U726" s="1"/>
      <c r="V726" s="1"/>
      <c r="W726" s="1"/>
      <c r="X726" s="1"/>
    </row>
    <row r="727" spans="1:24" x14ac:dyDescent="0.25">
      <c r="A727" s="4"/>
      <c r="B727" s="19"/>
      <c r="C727" s="141"/>
      <c r="D727" s="50"/>
      <c r="E727" s="50"/>
      <c r="F727" s="50"/>
      <c r="G727" s="50"/>
      <c r="H727" s="50"/>
      <c r="I727" s="142"/>
      <c r="J727" s="142"/>
      <c r="K727" s="142"/>
      <c r="L727" s="142"/>
      <c r="M727" s="142"/>
      <c r="N727" s="142"/>
      <c r="O727" s="142"/>
      <c r="P727" s="142"/>
      <c r="Q727" s="143"/>
      <c r="R727" s="74"/>
      <c r="S727" s="1"/>
      <c r="T727" s="1"/>
      <c r="U727" s="1"/>
      <c r="V727" s="1"/>
      <c r="W727" s="1"/>
      <c r="X727" s="1"/>
    </row>
    <row r="728" spans="1:24" x14ac:dyDescent="0.25">
      <c r="A728" s="4"/>
      <c r="B728" s="19"/>
      <c r="C728" s="141"/>
      <c r="D728" s="50"/>
      <c r="E728" s="50"/>
      <c r="F728" s="50"/>
      <c r="G728" s="50"/>
      <c r="H728" s="50"/>
      <c r="I728" s="142"/>
      <c r="J728" s="142"/>
      <c r="K728" s="142"/>
      <c r="L728" s="142"/>
      <c r="M728" s="142"/>
      <c r="N728" s="142"/>
      <c r="O728" s="142"/>
      <c r="P728" s="142"/>
      <c r="Q728" s="143"/>
      <c r="R728" s="74"/>
      <c r="S728" s="1"/>
      <c r="T728" s="1"/>
      <c r="U728" s="1"/>
      <c r="V728" s="1"/>
      <c r="W728" s="1"/>
      <c r="X728" s="1"/>
    </row>
    <row r="729" spans="1:24" x14ac:dyDescent="0.25">
      <c r="A729" s="4"/>
      <c r="B729" s="19"/>
      <c r="C729" s="141"/>
      <c r="D729" s="50"/>
      <c r="E729" s="50"/>
      <c r="F729" s="50"/>
      <c r="G729" s="50"/>
      <c r="H729" s="50"/>
      <c r="I729" s="142"/>
      <c r="J729" s="142"/>
      <c r="K729" s="142"/>
      <c r="L729" s="142"/>
      <c r="M729" s="142"/>
      <c r="N729" s="142"/>
      <c r="O729" s="142"/>
      <c r="P729" s="142"/>
      <c r="Q729" s="143"/>
      <c r="R729" s="74"/>
      <c r="S729" s="1"/>
      <c r="T729" s="1"/>
      <c r="U729" s="1"/>
      <c r="V729" s="1"/>
      <c r="W729" s="1"/>
      <c r="X729" s="1"/>
    </row>
    <row r="730" spans="1:24" x14ac:dyDescent="0.25">
      <c r="A730" s="4"/>
      <c r="B730" s="19"/>
      <c r="C730" s="141"/>
      <c r="D730" s="50"/>
      <c r="E730" s="50"/>
      <c r="F730" s="50"/>
      <c r="G730" s="50"/>
      <c r="H730" s="50"/>
      <c r="I730" s="142"/>
      <c r="J730" s="142"/>
      <c r="K730" s="142"/>
      <c r="L730" s="142"/>
      <c r="M730" s="142"/>
      <c r="N730" s="142"/>
      <c r="O730" s="142"/>
      <c r="P730" s="142"/>
      <c r="Q730" s="143"/>
      <c r="R730" s="74"/>
      <c r="S730" s="1"/>
      <c r="T730" s="1"/>
      <c r="U730" s="1"/>
      <c r="V730" s="1"/>
      <c r="W730" s="1"/>
      <c r="X730" s="1"/>
    </row>
    <row r="731" spans="1:24" x14ac:dyDescent="0.25">
      <c r="A731" s="4"/>
      <c r="B731" s="19"/>
      <c r="C731" s="141"/>
      <c r="D731" s="50"/>
      <c r="E731" s="50"/>
      <c r="F731" s="50"/>
      <c r="G731" s="50"/>
      <c r="H731" s="50"/>
      <c r="I731" s="142"/>
      <c r="J731" s="142"/>
      <c r="K731" s="142"/>
      <c r="L731" s="142"/>
      <c r="M731" s="142"/>
      <c r="N731" s="142"/>
      <c r="O731" s="142"/>
      <c r="P731" s="142"/>
      <c r="Q731" s="143"/>
      <c r="R731" s="74"/>
      <c r="S731" s="1"/>
      <c r="T731" s="1"/>
      <c r="U731" s="1"/>
      <c r="V731" s="1"/>
      <c r="W731" s="1"/>
      <c r="X731" s="1"/>
    </row>
    <row r="732" spans="1:24" x14ac:dyDescent="0.25">
      <c r="A732" s="4"/>
      <c r="B732" s="19"/>
      <c r="C732" s="141"/>
      <c r="D732" s="50"/>
      <c r="E732" s="50"/>
      <c r="F732" s="50"/>
      <c r="G732" s="50"/>
      <c r="H732" s="50"/>
      <c r="I732" s="142"/>
      <c r="J732" s="142"/>
      <c r="K732" s="142"/>
      <c r="L732" s="142"/>
      <c r="M732" s="142"/>
      <c r="N732" s="142"/>
      <c r="O732" s="142"/>
      <c r="P732" s="142"/>
      <c r="Q732" s="143"/>
      <c r="R732" s="74"/>
      <c r="S732" s="1"/>
      <c r="T732" s="1"/>
      <c r="U732" s="1"/>
      <c r="V732" s="1"/>
      <c r="W732" s="1"/>
      <c r="X732" s="1"/>
    </row>
    <row r="733" spans="1:24" x14ac:dyDescent="0.25">
      <c r="A733" s="4"/>
      <c r="B733" s="19"/>
      <c r="C733" s="141"/>
      <c r="D733" s="50"/>
      <c r="E733" s="50"/>
      <c r="F733" s="50"/>
      <c r="G733" s="50"/>
      <c r="H733" s="50"/>
      <c r="I733" s="142"/>
      <c r="J733" s="142"/>
      <c r="K733" s="142"/>
      <c r="L733" s="142"/>
      <c r="M733" s="142"/>
      <c r="N733" s="142"/>
      <c r="O733" s="142"/>
      <c r="P733" s="142"/>
      <c r="Q733" s="143"/>
      <c r="R733" s="74"/>
      <c r="S733" s="1"/>
      <c r="T733" s="1"/>
      <c r="U733" s="1"/>
      <c r="V733" s="1"/>
      <c r="W733" s="1"/>
      <c r="X733" s="1"/>
    </row>
    <row r="734" spans="1:24" x14ac:dyDescent="0.25">
      <c r="A734" s="4"/>
      <c r="B734" s="19"/>
      <c r="C734" s="141"/>
      <c r="D734" s="50"/>
      <c r="E734" s="50"/>
      <c r="F734" s="50"/>
      <c r="G734" s="50"/>
      <c r="H734" s="50"/>
      <c r="I734" s="142"/>
      <c r="J734" s="142"/>
      <c r="K734" s="142"/>
      <c r="L734" s="142"/>
      <c r="M734" s="142"/>
      <c r="N734" s="142"/>
      <c r="O734" s="142"/>
      <c r="P734" s="142"/>
      <c r="Q734" s="143"/>
      <c r="R734" s="74"/>
      <c r="S734" s="1"/>
      <c r="T734" s="1"/>
      <c r="U734" s="1"/>
      <c r="V734" s="1"/>
      <c r="W734" s="1"/>
      <c r="X734" s="1"/>
    </row>
    <row r="735" spans="1:24" x14ac:dyDescent="0.25">
      <c r="A735" s="4"/>
      <c r="B735" s="19"/>
      <c r="C735" s="141"/>
      <c r="D735" s="50"/>
      <c r="E735" s="50"/>
      <c r="F735" s="50"/>
      <c r="G735" s="50"/>
      <c r="H735" s="50"/>
      <c r="I735" s="142"/>
      <c r="J735" s="142"/>
      <c r="K735" s="142"/>
      <c r="L735" s="142"/>
      <c r="M735" s="142"/>
      <c r="N735" s="142"/>
      <c r="O735" s="142"/>
      <c r="P735" s="142"/>
      <c r="Q735" s="143"/>
      <c r="R735" s="74"/>
      <c r="S735" s="1"/>
      <c r="T735" s="1"/>
      <c r="U735" s="1"/>
      <c r="V735" s="1"/>
      <c r="W735" s="1"/>
      <c r="X735" s="1"/>
    </row>
    <row r="736" spans="1:24" x14ac:dyDescent="0.25">
      <c r="A736" s="4"/>
      <c r="B736" s="19"/>
      <c r="C736" s="141"/>
      <c r="D736" s="50"/>
      <c r="E736" s="50"/>
      <c r="F736" s="50"/>
      <c r="G736" s="50"/>
      <c r="H736" s="50"/>
      <c r="I736" s="142"/>
      <c r="J736" s="142"/>
      <c r="K736" s="142"/>
      <c r="L736" s="142"/>
      <c r="M736" s="142"/>
      <c r="N736" s="142"/>
      <c r="O736" s="142"/>
      <c r="P736" s="142"/>
      <c r="Q736" s="143"/>
      <c r="R736" s="74"/>
      <c r="S736" s="1"/>
      <c r="T736" s="1"/>
      <c r="U736" s="1"/>
      <c r="V736" s="1"/>
      <c r="W736" s="1"/>
      <c r="X736" s="1"/>
    </row>
    <row r="737" spans="1:24" x14ac:dyDescent="0.25">
      <c r="A737" s="4"/>
      <c r="B737" s="19"/>
      <c r="C737" s="141"/>
      <c r="D737" s="50"/>
      <c r="E737" s="50"/>
      <c r="F737" s="50"/>
      <c r="G737" s="50"/>
      <c r="H737" s="50"/>
      <c r="I737" s="142"/>
      <c r="J737" s="142"/>
      <c r="K737" s="142"/>
      <c r="L737" s="142"/>
      <c r="M737" s="142"/>
      <c r="N737" s="142"/>
      <c r="O737" s="142"/>
      <c r="P737" s="142"/>
      <c r="Q737" s="143"/>
      <c r="R737" s="74"/>
      <c r="S737" s="1"/>
      <c r="T737" s="1"/>
      <c r="U737" s="1"/>
      <c r="V737" s="1"/>
      <c r="W737" s="1"/>
      <c r="X737" s="1"/>
    </row>
    <row r="738" spans="1:24" x14ac:dyDescent="0.25">
      <c r="A738" s="4"/>
      <c r="B738" s="19"/>
      <c r="C738" s="141"/>
      <c r="D738" s="50"/>
      <c r="E738" s="50"/>
      <c r="F738" s="50"/>
      <c r="G738" s="50"/>
      <c r="H738" s="50"/>
      <c r="I738" s="142"/>
      <c r="J738" s="142"/>
      <c r="K738" s="142"/>
      <c r="L738" s="142"/>
      <c r="M738" s="142"/>
      <c r="N738" s="142"/>
      <c r="O738" s="142"/>
      <c r="P738" s="142"/>
      <c r="Q738" s="143"/>
      <c r="R738" s="74"/>
      <c r="S738" s="1"/>
      <c r="T738" s="1"/>
      <c r="U738" s="1"/>
      <c r="V738" s="1"/>
      <c r="W738" s="1"/>
      <c r="X738" s="1"/>
    </row>
    <row r="739" spans="1:24" x14ac:dyDescent="0.25">
      <c r="A739" s="4"/>
      <c r="B739" s="19"/>
      <c r="C739" s="141"/>
      <c r="D739" s="50"/>
      <c r="E739" s="50"/>
      <c r="F739" s="50"/>
      <c r="G739" s="50"/>
      <c r="H739" s="50"/>
      <c r="I739" s="142"/>
      <c r="J739" s="142"/>
      <c r="K739" s="142"/>
      <c r="L739" s="142"/>
      <c r="M739" s="142"/>
      <c r="N739" s="142"/>
      <c r="O739" s="142"/>
      <c r="P739" s="142"/>
      <c r="Q739" s="143"/>
      <c r="R739" s="74"/>
      <c r="S739" s="1"/>
      <c r="T739" s="1"/>
      <c r="U739" s="1"/>
      <c r="V739" s="1"/>
      <c r="W739" s="1"/>
      <c r="X739" s="1"/>
    </row>
    <row r="740" spans="1:24" x14ac:dyDescent="0.25">
      <c r="A740" s="4"/>
      <c r="B740" s="19"/>
      <c r="C740" s="141"/>
      <c r="D740" s="50"/>
      <c r="E740" s="50"/>
      <c r="F740" s="50"/>
      <c r="G740" s="50"/>
      <c r="H740" s="50"/>
      <c r="I740" s="142"/>
      <c r="J740" s="142"/>
      <c r="K740" s="142"/>
      <c r="L740" s="142"/>
      <c r="M740" s="142"/>
      <c r="N740" s="142"/>
      <c r="O740" s="142"/>
      <c r="P740" s="142"/>
      <c r="Q740" s="143"/>
      <c r="R740" s="74"/>
      <c r="S740" s="1"/>
      <c r="T740" s="1"/>
      <c r="U740" s="1"/>
      <c r="V740" s="1"/>
      <c r="W740" s="1"/>
      <c r="X740" s="1"/>
    </row>
    <row r="741" spans="1:24" x14ac:dyDescent="0.25">
      <c r="A741" s="4"/>
      <c r="B741" s="19"/>
      <c r="C741" s="141"/>
      <c r="D741" s="50"/>
      <c r="E741" s="50"/>
      <c r="F741" s="50"/>
      <c r="G741" s="50"/>
      <c r="H741" s="50"/>
      <c r="I741" s="142"/>
      <c r="J741" s="142"/>
      <c r="K741" s="142"/>
      <c r="L741" s="142"/>
      <c r="M741" s="142"/>
      <c r="N741" s="142"/>
      <c r="O741" s="142"/>
      <c r="P741" s="142"/>
      <c r="Q741" s="143"/>
      <c r="R741" s="74"/>
      <c r="S741" s="1"/>
      <c r="T741" s="1"/>
      <c r="U741" s="1"/>
      <c r="V741" s="1"/>
      <c r="W741" s="1"/>
      <c r="X741" s="1"/>
    </row>
    <row r="742" spans="1:24" x14ac:dyDescent="0.25">
      <c r="A742" s="4"/>
      <c r="B742" s="19"/>
      <c r="C742" s="141"/>
      <c r="D742" s="50"/>
      <c r="E742" s="50"/>
      <c r="F742" s="50"/>
      <c r="G742" s="50"/>
      <c r="H742" s="50"/>
      <c r="I742" s="142"/>
      <c r="J742" s="142"/>
      <c r="K742" s="142"/>
      <c r="L742" s="142"/>
      <c r="M742" s="142"/>
      <c r="N742" s="142"/>
      <c r="O742" s="142"/>
      <c r="P742" s="142"/>
      <c r="Q742" s="143"/>
      <c r="R742" s="74"/>
      <c r="S742" s="1"/>
      <c r="T742" s="1"/>
      <c r="U742" s="1"/>
      <c r="V742" s="1"/>
      <c r="W742" s="1"/>
      <c r="X742" s="1"/>
    </row>
    <row r="743" spans="1:24" x14ac:dyDescent="0.25">
      <c r="A743" s="4"/>
      <c r="B743" s="19"/>
      <c r="C743" s="141"/>
      <c r="D743" s="50"/>
      <c r="E743" s="50"/>
      <c r="F743" s="50"/>
      <c r="G743" s="50"/>
      <c r="H743" s="50"/>
      <c r="I743" s="142"/>
      <c r="J743" s="142"/>
      <c r="K743" s="142"/>
      <c r="L743" s="142"/>
      <c r="M743" s="142"/>
      <c r="N743" s="142"/>
      <c r="O743" s="142"/>
      <c r="P743" s="142"/>
      <c r="Q743" s="143"/>
      <c r="R743" s="74"/>
      <c r="S743" s="1"/>
      <c r="T743" s="1"/>
      <c r="U743" s="1"/>
      <c r="V743" s="1"/>
      <c r="W743" s="1"/>
      <c r="X743" s="1"/>
    </row>
    <row r="744" spans="1:24" x14ac:dyDescent="0.25">
      <c r="A744" s="4"/>
      <c r="B744" s="19"/>
      <c r="C744" s="141"/>
      <c r="D744" s="50"/>
      <c r="E744" s="50"/>
      <c r="F744" s="50"/>
      <c r="G744" s="50"/>
      <c r="H744" s="50"/>
      <c r="I744" s="142"/>
      <c r="J744" s="142"/>
      <c r="K744" s="142"/>
      <c r="L744" s="142"/>
      <c r="M744" s="142"/>
      <c r="N744" s="142"/>
      <c r="O744" s="142"/>
      <c r="P744" s="142"/>
      <c r="Q744" s="143"/>
      <c r="R744" s="74"/>
      <c r="S744" s="1"/>
      <c r="T744" s="1"/>
      <c r="U744" s="1"/>
      <c r="V744" s="1"/>
      <c r="W744" s="1"/>
      <c r="X744" s="1"/>
    </row>
    <row r="745" spans="1:24" x14ac:dyDescent="0.25">
      <c r="A745" s="4"/>
      <c r="B745" s="19"/>
      <c r="C745" s="141"/>
      <c r="D745" s="50"/>
      <c r="E745" s="50"/>
      <c r="F745" s="50"/>
      <c r="G745" s="50"/>
      <c r="H745" s="50"/>
      <c r="I745" s="142"/>
      <c r="J745" s="142"/>
      <c r="K745" s="142"/>
      <c r="L745" s="142"/>
      <c r="M745" s="142"/>
      <c r="N745" s="142"/>
      <c r="O745" s="142"/>
      <c r="P745" s="142"/>
      <c r="Q745" s="143"/>
      <c r="R745" s="74"/>
      <c r="S745" s="1"/>
      <c r="T745" s="1"/>
      <c r="U745" s="1"/>
      <c r="V745" s="1"/>
      <c r="W745" s="1"/>
      <c r="X745" s="1"/>
    </row>
    <row r="746" spans="1:24" x14ac:dyDescent="0.25">
      <c r="A746" s="4"/>
      <c r="B746" s="19"/>
      <c r="C746" s="141"/>
      <c r="D746" s="50"/>
      <c r="E746" s="50"/>
      <c r="F746" s="50"/>
      <c r="G746" s="50"/>
      <c r="H746" s="50"/>
      <c r="I746" s="142"/>
      <c r="J746" s="142"/>
      <c r="K746" s="142"/>
      <c r="L746" s="142"/>
      <c r="M746" s="142"/>
      <c r="N746" s="142"/>
      <c r="O746" s="142"/>
      <c r="P746" s="142"/>
      <c r="Q746" s="143"/>
      <c r="R746" s="74"/>
      <c r="S746" s="1"/>
      <c r="T746" s="1"/>
      <c r="U746" s="1"/>
      <c r="V746" s="1"/>
      <c r="W746" s="1"/>
      <c r="X746" s="1"/>
    </row>
    <row r="747" spans="1:24" x14ac:dyDescent="0.25">
      <c r="A747" s="4"/>
      <c r="B747" s="19"/>
      <c r="C747" s="141"/>
      <c r="D747" s="50"/>
      <c r="E747" s="50"/>
      <c r="F747" s="50"/>
      <c r="G747" s="50"/>
      <c r="H747" s="50"/>
      <c r="I747" s="142"/>
      <c r="J747" s="142"/>
      <c r="K747" s="142"/>
      <c r="L747" s="142"/>
      <c r="M747" s="142"/>
      <c r="N747" s="142"/>
      <c r="O747" s="142"/>
      <c r="P747" s="142"/>
      <c r="Q747" s="143"/>
      <c r="R747" s="74"/>
      <c r="S747" s="1"/>
      <c r="T747" s="1"/>
      <c r="U747" s="1"/>
      <c r="V747" s="1"/>
      <c r="W747" s="1"/>
      <c r="X747" s="1"/>
    </row>
    <row r="748" spans="1:24" x14ac:dyDescent="0.25">
      <c r="A748" s="4"/>
      <c r="B748" s="19"/>
      <c r="C748" s="141"/>
      <c r="D748" s="50"/>
      <c r="E748" s="50"/>
      <c r="F748" s="50"/>
      <c r="G748" s="50"/>
      <c r="H748" s="50"/>
      <c r="I748" s="142"/>
      <c r="J748" s="142"/>
      <c r="K748" s="142"/>
      <c r="L748" s="142"/>
      <c r="M748" s="142"/>
      <c r="N748" s="142"/>
      <c r="O748" s="142"/>
      <c r="P748" s="142"/>
      <c r="Q748" s="143"/>
      <c r="R748" s="74"/>
      <c r="S748" s="1"/>
      <c r="T748" s="1"/>
      <c r="U748" s="1"/>
      <c r="V748" s="1"/>
      <c r="W748" s="1"/>
      <c r="X748" s="1"/>
    </row>
    <row r="749" spans="1:24" x14ac:dyDescent="0.25">
      <c r="A749" s="4"/>
      <c r="B749" s="19"/>
      <c r="C749" s="141"/>
      <c r="D749" s="50"/>
      <c r="E749" s="50"/>
      <c r="F749" s="50"/>
      <c r="G749" s="50"/>
      <c r="H749" s="50"/>
      <c r="I749" s="142"/>
      <c r="J749" s="142"/>
      <c r="K749" s="142"/>
      <c r="L749" s="142"/>
      <c r="M749" s="142"/>
      <c r="N749" s="142"/>
      <c r="O749" s="142"/>
      <c r="P749" s="142"/>
      <c r="Q749" s="143"/>
      <c r="R749" s="74"/>
      <c r="S749" s="1"/>
      <c r="T749" s="1"/>
      <c r="U749" s="1"/>
      <c r="V749" s="1"/>
      <c r="W749" s="1"/>
      <c r="X749" s="1"/>
    </row>
    <row r="750" spans="1:24" x14ac:dyDescent="0.25">
      <c r="A750" s="4"/>
      <c r="B750" s="19"/>
      <c r="C750" s="141"/>
      <c r="D750" s="50"/>
      <c r="E750" s="50"/>
      <c r="F750" s="50"/>
      <c r="G750" s="50"/>
      <c r="H750" s="50"/>
      <c r="I750" s="142"/>
      <c r="J750" s="142"/>
      <c r="K750" s="142"/>
      <c r="L750" s="142"/>
      <c r="M750" s="142"/>
      <c r="N750" s="142"/>
      <c r="O750" s="142"/>
      <c r="P750" s="142"/>
      <c r="Q750" s="143"/>
      <c r="R750" s="74"/>
      <c r="S750" s="1"/>
      <c r="T750" s="1"/>
      <c r="U750" s="1"/>
      <c r="V750" s="1"/>
      <c r="W750" s="1"/>
      <c r="X750" s="1"/>
    </row>
    <row r="751" spans="1:24" x14ac:dyDescent="0.25">
      <c r="A751" s="4"/>
      <c r="B751" s="19"/>
      <c r="C751" s="141"/>
      <c r="D751" s="50"/>
      <c r="E751" s="50"/>
      <c r="F751" s="50"/>
      <c r="G751" s="50"/>
      <c r="H751" s="50"/>
      <c r="I751" s="142"/>
      <c r="J751" s="142"/>
      <c r="K751" s="142"/>
      <c r="L751" s="142"/>
      <c r="M751" s="142"/>
      <c r="N751" s="142"/>
      <c r="O751" s="142"/>
      <c r="P751" s="142"/>
      <c r="Q751" s="143"/>
      <c r="R751" s="74"/>
      <c r="S751" s="1"/>
      <c r="T751" s="1"/>
      <c r="U751" s="1"/>
      <c r="V751" s="1"/>
      <c r="W751" s="1"/>
      <c r="X751" s="1"/>
    </row>
    <row r="752" spans="1:24" x14ac:dyDescent="0.25">
      <c r="A752" s="4"/>
      <c r="B752" s="19"/>
      <c r="C752" s="141"/>
      <c r="D752" s="50"/>
      <c r="E752" s="50"/>
      <c r="F752" s="50"/>
      <c r="G752" s="50"/>
      <c r="H752" s="50"/>
      <c r="I752" s="142"/>
      <c r="J752" s="142"/>
      <c r="K752" s="142"/>
      <c r="L752" s="142"/>
      <c r="M752" s="142"/>
      <c r="N752" s="142"/>
      <c r="O752" s="142"/>
      <c r="P752" s="142"/>
      <c r="Q752" s="143"/>
      <c r="R752" s="74"/>
      <c r="S752" s="1"/>
      <c r="T752" s="1"/>
      <c r="U752" s="1"/>
      <c r="V752" s="1"/>
      <c r="W752" s="1"/>
      <c r="X752" s="1"/>
    </row>
    <row r="753" spans="1:24" x14ac:dyDescent="0.25">
      <c r="A753" s="4"/>
      <c r="B753" s="19"/>
      <c r="C753" s="141"/>
      <c r="D753" s="50"/>
      <c r="E753" s="50"/>
      <c r="F753" s="50"/>
      <c r="G753" s="50"/>
      <c r="H753" s="50"/>
      <c r="I753" s="142"/>
      <c r="J753" s="142"/>
      <c r="K753" s="142"/>
      <c r="L753" s="142"/>
      <c r="M753" s="142"/>
      <c r="N753" s="142"/>
      <c r="O753" s="142"/>
      <c r="P753" s="142"/>
      <c r="Q753" s="143"/>
      <c r="R753" s="74"/>
      <c r="S753" s="1"/>
      <c r="T753" s="1"/>
      <c r="U753" s="1"/>
      <c r="V753" s="1"/>
      <c r="W753" s="1"/>
      <c r="X753" s="1"/>
    </row>
    <row r="754" spans="1:24" x14ac:dyDescent="0.25">
      <c r="A754" s="4"/>
      <c r="B754" s="19"/>
      <c r="C754" s="141"/>
      <c r="D754" s="50"/>
      <c r="E754" s="50"/>
      <c r="F754" s="50"/>
      <c r="G754" s="50"/>
      <c r="H754" s="50"/>
      <c r="I754" s="142"/>
      <c r="J754" s="142"/>
      <c r="K754" s="142"/>
      <c r="L754" s="142"/>
      <c r="M754" s="142"/>
      <c r="N754" s="142"/>
      <c r="O754" s="142"/>
      <c r="P754" s="142"/>
      <c r="Q754" s="143"/>
      <c r="R754" s="74"/>
      <c r="S754" s="1"/>
      <c r="T754" s="1"/>
      <c r="U754" s="1"/>
      <c r="V754" s="1"/>
      <c r="W754" s="1"/>
      <c r="X754" s="1"/>
    </row>
    <row r="755" spans="1:24" x14ac:dyDescent="0.25">
      <c r="A755" s="4"/>
      <c r="B755" s="19"/>
      <c r="C755" s="141"/>
      <c r="D755" s="50"/>
      <c r="E755" s="50"/>
      <c r="F755" s="50"/>
      <c r="G755" s="50"/>
      <c r="H755" s="50"/>
      <c r="I755" s="142"/>
      <c r="J755" s="142"/>
      <c r="K755" s="142"/>
      <c r="L755" s="142"/>
      <c r="M755" s="142"/>
      <c r="N755" s="142"/>
      <c r="O755" s="142"/>
      <c r="P755" s="142"/>
      <c r="Q755" s="143"/>
      <c r="R755" s="74"/>
      <c r="S755" s="1"/>
      <c r="T755" s="1"/>
      <c r="U755" s="1"/>
      <c r="V755" s="1"/>
      <c r="W755" s="1"/>
      <c r="X755" s="1"/>
    </row>
    <row r="756" spans="1:24" x14ac:dyDescent="0.25">
      <c r="A756" s="4"/>
      <c r="B756" s="19"/>
      <c r="C756" s="141"/>
      <c r="D756" s="50"/>
      <c r="E756" s="50"/>
      <c r="F756" s="50"/>
      <c r="G756" s="50"/>
      <c r="H756" s="50"/>
      <c r="I756" s="142"/>
      <c r="J756" s="142"/>
      <c r="K756" s="142"/>
      <c r="L756" s="142"/>
      <c r="M756" s="142"/>
      <c r="N756" s="142"/>
      <c r="O756" s="142"/>
      <c r="P756" s="142"/>
      <c r="Q756" s="143"/>
      <c r="R756" s="74"/>
      <c r="S756" s="1"/>
      <c r="T756" s="1"/>
      <c r="U756" s="1"/>
      <c r="V756" s="1"/>
      <c r="W756" s="1"/>
      <c r="X756" s="1"/>
    </row>
    <row r="757" spans="1:24" x14ac:dyDescent="0.25">
      <c r="A757" s="4"/>
      <c r="B757" s="19"/>
      <c r="C757" s="141"/>
      <c r="D757" s="50"/>
      <c r="E757" s="50"/>
      <c r="F757" s="50"/>
      <c r="G757" s="50"/>
      <c r="H757" s="50"/>
      <c r="I757" s="142"/>
      <c r="J757" s="142"/>
      <c r="K757" s="142"/>
      <c r="L757" s="142"/>
      <c r="M757" s="142"/>
      <c r="N757" s="142"/>
      <c r="O757" s="142"/>
      <c r="P757" s="142"/>
      <c r="Q757" s="143"/>
      <c r="R757" s="74"/>
      <c r="S757" s="1"/>
      <c r="T757" s="1"/>
      <c r="U757" s="1"/>
      <c r="V757" s="1"/>
      <c r="W757" s="1"/>
      <c r="X757" s="1"/>
    </row>
    <row r="758" spans="1:24" x14ac:dyDescent="0.25">
      <c r="A758" s="4"/>
      <c r="B758" s="19"/>
      <c r="C758" s="141"/>
      <c r="D758" s="50"/>
      <c r="E758" s="50"/>
      <c r="F758" s="50"/>
      <c r="G758" s="50"/>
      <c r="H758" s="50"/>
      <c r="I758" s="142"/>
      <c r="J758" s="142"/>
      <c r="K758" s="142"/>
      <c r="L758" s="142"/>
      <c r="M758" s="142"/>
      <c r="N758" s="142"/>
      <c r="O758" s="142"/>
      <c r="P758" s="142"/>
      <c r="Q758" s="143"/>
      <c r="R758" s="74"/>
      <c r="S758" s="1"/>
      <c r="T758" s="1"/>
      <c r="U758" s="1"/>
      <c r="V758" s="1"/>
      <c r="W758" s="1"/>
      <c r="X758" s="1"/>
    </row>
    <row r="759" spans="1:24" x14ac:dyDescent="0.25">
      <c r="A759" s="4"/>
      <c r="B759" s="19"/>
      <c r="C759" s="141"/>
      <c r="D759" s="50"/>
      <c r="E759" s="50"/>
      <c r="F759" s="50"/>
      <c r="G759" s="50"/>
      <c r="H759" s="50"/>
      <c r="I759" s="142"/>
      <c r="J759" s="142"/>
      <c r="K759" s="142"/>
      <c r="L759" s="142"/>
      <c r="M759" s="142"/>
      <c r="N759" s="142"/>
      <c r="O759" s="142"/>
      <c r="P759" s="142"/>
      <c r="Q759" s="143"/>
      <c r="R759" s="74"/>
      <c r="S759" s="1"/>
      <c r="T759" s="1"/>
      <c r="U759" s="1"/>
      <c r="V759" s="1"/>
      <c r="W759" s="1"/>
      <c r="X759" s="1"/>
    </row>
    <row r="760" spans="1:24" x14ac:dyDescent="0.25">
      <c r="A760" s="4"/>
      <c r="B760" s="19"/>
      <c r="C760" s="141"/>
      <c r="D760" s="50"/>
      <c r="E760" s="50"/>
      <c r="F760" s="50"/>
      <c r="G760" s="50"/>
      <c r="H760" s="50"/>
      <c r="I760" s="142"/>
      <c r="J760" s="142"/>
      <c r="K760" s="142"/>
      <c r="L760" s="142"/>
      <c r="M760" s="142"/>
      <c r="N760" s="142"/>
      <c r="O760" s="142"/>
      <c r="P760" s="142"/>
      <c r="Q760" s="143"/>
      <c r="R760" s="74"/>
      <c r="S760" s="1"/>
      <c r="T760" s="1"/>
      <c r="U760" s="1"/>
      <c r="V760" s="1"/>
      <c r="W760" s="1"/>
      <c r="X760" s="1"/>
    </row>
    <row r="761" spans="1:24" x14ac:dyDescent="0.25">
      <c r="A761" s="4"/>
      <c r="B761" s="19"/>
      <c r="C761" s="141"/>
      <c r="D761" s="50"/>
      <c r="E761" s="50"/>
      <c r="F761" s="50"/>
      <c r="G761" s="50"/>
      <c r="H761" s="50"/>
      <c r="I761" s="142"/>
      <c r="J761" s="142"/>
      <c r="K761" s="142"/>
      <c r="L761" s="142"/>
      <c r="M761" s="142"/>
      <c r="N761" s="142"/>
      <c r="O761" s="142"/>
      <c r="P761" s="142"/>
      <c r="Q761" s="143"/>
      <c r="R761" s="74"/>
      <c r="S761" s="1"/>
      <c r="T761" s="1"/>
      <c r="U761" s="1"/>
      <c r="V761" s="1"/>
      <c r="W761" s="1"/>
      <c r="X761" s="1"/>
    </row>
    <row r="762" spans="1:24" x14ac:dyDescent="0.25">
      <c r="A762" s="4"/>
      <c r="B762" s="19"/>
      <c r="C762" s="141"/>
      <c r="D762" s="50"/>
      <c r="E762" s="50"/>
      <c r="F762" s="50"/>
      <c r="G762" s="50"/>
      <c r="H762" s="50"/>
      <c r="I762" s="142"/>
      <c r="J762" s="142"/>
      <c r="K762" s="142"/>
      <c r="L762" s="142"/>
      <c r="M762" s="142"/>
      <c r="N762" s="142"/>
      <c r="O762" s="142"/>
      <c r="P762" s="142"/>
      <c r="Q762" s="143"/>
      <c r="R762" s="74"/>
      <c r="S762" s="1"/>
      <c r="T762" s="1"/>
      <c r="U762" s="1"/>
      <c r="V762" s="1"/>
      <c r="W762" s="1"/>
      <c r="X762" s="1"/>
    </row>
    <row r="763" spans="1:24" x14ac:dyDescent="0.25">
      <c r="A763" s="4"/>
      <c r="B763" s="19"/>
      <c r="C763" s="141"/>
      <c r="D763" s="50"/>
      <c r="E763" s="50"/>
      <c r="F763" s="50"/>
      <c r="G763" s="50"/>
      <c r="H763" s="50"/>
      <c r="I763" s="142"/>
      <c r="J763" s="142"/>
      <c r="K763" s="142"/>
      <c r="L763" s="142"/>
      <c r="M763" s="142"/>
      <c r="N763" s="142"/>
      <c r="O763" s="142"/>
      <c r="P763" s="142"/>
      <c r="Q763" s="143"/>
      <c r="R763" s="74"/>
      <c r="S763" s="1"/>
      <c r="T763" s="1"/>
      <c r="U763" s="1"/>
      <c r="V763" s="1"/>
      <c r="W763" s="1"/>
      <c r="X763" s="1"/>
    </row>
    <row r="764" spans="1:24" x14ac:dyDescent="0.25">
      <c r="A764" s="4"/>
      <c r="B764" s="19"/>
      <c r="C764" s="141"/>
      <c r="D764" s="50"/>
      <c r="E764" s="50"/>
      <c r="F764" s="50"/>
      <c r="G764" s="50"/>
      <c r="H764" s="50"/>
      <c r="I764" s="142"/>
      <c r="J764" s="142"/>
      <c r="K764" s="142"/>
      <c r="L764" s="142"/>
      <c r="M764" s="142"/>
      <c r="N764" s="142"/>
      <c r="O764" s="142"/>
      <c r="P764" s="142"/>
      <c r="Q764" s="143"/>
      <c r="R764" s="74"/>
      <c r="S764" s="1"/>
      <c r="T764" s="1"/>
      <c r="U764" s="1"/>
      <c r="V764" s="1"/>
      <c r="W764" s="1"/>
      <c r="X764" s="1"/>
    </row>
    <row r="765" spans="1:24" x14ac:dyDescent="0.25">
      <c r="A765" s="4"/>
      <c r="B765" s="19"/>
      <c r="C765" s="141"/>
      <c r="D765" s="50"/>
      <c r="E765" s="50"/>
      <c r="F765" s="50"/>
      <c r="G765" s="50"/>
      <c r="H765" s="50"/>
      <c r="I765" s="142"/>
      <c r="J765" s="142"/>
      <c r="K765" s="142"/>
      <c r="L765" s="142"/>
      <c r="M765" s="142"/>
      <c r="N765" s="142"/>
      <c r="O765" s="142"/>
      <c r="P765" s="142"/>
      <c r="Q765" s="143"/>
      <c r="R765" s="74"/>
      <c r="S765" s="1"/>
      <c r="T765" s="1"/>
      <c r="U765" s="1"/>
      <c r="V765" s="1"/>
      <c r="W765" s="1"/>
      <c r="X765" s="1"/>
    </row>
    <row r="766" spans="1:24" x14ac:dyDescent="0.25">
      <c r="A766" s="4"/>
      <c r="B766" s="19"/>
      <c r="C766" s="141"/>
      <c r="D766" s="50"/>
      <c r="E766" s="50"/>
      <c r="F766" s="50"/>
      <c r="G766" s="50"/>
      <c r="H766" s="50"/>
      <c r="I766" s="142"/>
      <c r="J766" s="142"/>
      <c r="K766" s="142"/>
      <c r="L766" s="142"/>
      <c r="M766" s="142"/>
      <c r="N766" s="142"/>
      <c r="O766" s="142"/>
      <c r="P766" s="142"/>
      <c r="Q766" s="143"/>
      <c r="R766" s="74"/>
      <c r="S766" s="1"/>
      <c r="T766" s="1"/>
      <c r="U766" s="1"/>
      <c r="V766" s="1"/>
      <c r="W766" s="1"/>
      <c r="X766" s="1"/>
    </row>
    <row r="767" spans="1:24" x14ac:dyDescent="0.25">
      <c r="A767" s="4"/>
      <c r="B767" s="19"/>
      <c r="C767" s="141"/>
      <c r="D767" s="50"/>
      <c r="E767" s="50"/>
      <c r="F767" s="50"/>
      <c r="G767" s="50"/>
      <c r="H767" s="50"/>
      <c r="I767" s="142"/>
      <c r="J767" s="142"/>
      <c r="K767" s="142"/>
      <c r="L767" s="142"/>
      <c r="M767" s="142"/>
      <c r="N767" s="142"/>
      <c r="O767" s="142"/>
      <c r="P767" s="142"/>
      <c r="Q767" s="143"/>
      <c r="R767" s="74"/>
      <c r="S767" s="1"/>
      <c r="T767" s="1"/>
      <c r="U767" s="1"/>
      <c r="V767" s="1"/>
      <c r="W767" s="1"/>
      <c r="X767" s="1"/>
    </row>
    <row r="768" spans="1:24" x14ac:dyDescent="0.25">
      <c r="A768" s="4"/>
      <c r="B768" s="19"/>
      <c r="C768" s="141"/>
      <c r="D768" s="50"/>
      <c r="E768" s="50"/>
      <c r="F768" s="50"/>
      <c r="G768" s="50"/>
      <c r="H768" s="50"/>
      <c r="I768" s="142"/>
      <c r="J768" s="142"/>
      <c r="K768" s="142"/>
      <c r="L768" s="142"/>
      <c r="M768" s="142"/>
      <c r="N768" s="142"/>
      <c r="O768" s="142"/>
      <c r="P768" s="142"/>
      <c r="Q768" s="143"/>
      <c r="R768" s="74"/>
      <c r="S768" s="1"/>
      <c r="T768" s="1"/>
      <c r="U768" s="1"/>
      <c r="V768" s="1"/>
      <c r="W768" s="1"/>
      <c r="X768" s="1"/>
    </row>
    <row r="769" spans="1:24" x14ac:dyDescent="0.25">
      <c r="A769" s="4"/>
      <c r="B769" s="19"/>
      <c r="C769" s="141"/>
      <c r="D769" s="50"/>
      <c r="E769" s="50"/>
      <c r="F769" s="50"/>
      <c r="G769" s="50"/>
      <c r="H769" s="50"/>
      <c r="I769" s="142"/>
      <c r="J769" s="142"/>
      <c r="K769" s="142"/>
      <c r="L769" s="142"/>
      <c r="M769" s="142"/>
      <c r="N769" s="142"/>
      <c r="O769" s="142"/>
      <c r="P769" s="142"/>
      <c r="Q769" s="143"/>
      <c r="R769" s="74"/>
      <c r="S769" s="1"/>
      <c r="T769" s="1"/>
      <c r="U769" s="1"/>
      <c r="V769" s="1"/>
      <c r="W769" s="1"/>
      <c r="X769" s="1"/>
    </row>
    <row r="770" spans="1:24" x14ac:dyDescent="0.25">
      <c r="A770" s="4"/>
      <c r="B770" s="19"/>
      <c r="C770" s="141"/>
      <c r="D770" s="50"/>
      <c r="E770" s="50"/>
      <c r="F770" s="50"/>
      <c r="G770" s="50"/>
      <c r="H770" s="50"/>
      <c r="I770" s="142"/>
      <c r="J770" s="142"/>
      <c r="K770" s="142"/>
      <c r="L770" s="142"/>
      <c r="M770" s="142"/>
      <c r="N770" s="142"/>
      <c r="O770" s="142"/>
      <c r="P770" s="142"/>
      <c r="Q770" s="143"/>
      <c r="R770" s="74"/>
      <c r="S770" s="1"/>
      <c r="T770" s="1"/>
      <c r="U770" s="1"/>
      <c r="V770" s="1"/>
      <c r="W770" s="1"/>
      <c r="X770" s="1"/>
    </row>
    <row r="771" spans="1:24" x14ac:dyDescent="0.25">
      <c r="A771" s="4"/>
      <c r="B771" s="19"/>
      <c r="C771" s="141"/>
      <c r="D771" s="50"/>
      <c r="E771" s="50"/>
      <c r="F771" s="50"/>
      <c r="G771" s="50"/>
      <c r="H771" s="50"/>
      <c r="I771" s="142"/>
      <c r="J771" s="142"/>
      <c r="K771" s="142"/>
      <c r="L771" s="142"/>
      <c r="M771" s="142"/>
      <c r="N771" s="142"/>
      <c r="O771" s="142"/>
      <c r="P771" s="142"/>
      <c r="Q771" s="143"/>
      <c r="R771" s="74"/>
      <c r="S771" s="1"/>
      <c r="T771" s="1"/>
      <c r="U771" s="1"/>
      <c r="V771" s="1"/>
      <c r="W771" s="1"/>
      <c r="X771" s="1"/>
    </row>
    <row r="772" spans="1:24" x14ac:dyDescent="0.25">
      <c r="A772" s="4"/>
      <c r="B772" s="19"/>
      <c r="C772" s="141"/>
      <c r="D772" s="50"/>
      <c r="E772" s="50"/>
      <c r="F772" s="50"/>
      <c r="G772" s="50"/>
      <c r="H772" s="50"/>
      <c r="I772" s="142"/>
      <c r="J772" s="142"/>
      <c r="K772" s="142"/>
      <c r="L772" s="142"/>
      <c r="M772" s="142"/>
      <c r="N772" s="142"/>
      <c r="O772" s="142"/>
      <c r="P772" s="142"/>
      <c r="Q772" s="143"/>
      <c r="R772" s="74"/>
      <c r="S772" s="1"/>
      <c r="T772" s="1"/>
      <c r="U772" s="1"/>
      <c r="V772" s="1"/>
      <c r="W772" s="1"/>
      <c r="X772" s="1"/>
    </row>
    <row r="773" spans="1:24" x14ac:dyDescent="0.25">
      <c r="A773" s="4"/>
      <c r="B773" s="19"/>
      <c r="C773" s="141"/>
      <c r="D773" s="50"/>
      <c r="E773" s="50"/>
      <c r="F773" s="50"/>
      <c r="G773" s="50"/>
      <c r="H773" s="50"/>
      <c r="I773" s="142"/>
      <c r="J773" s="142"/>
      <c r="K773" s="142"/>
      <c r="L773" s="142"/>
      <c r="M773" s="142"/>
      <c r="N773" s="142"/>
      <c r="O773" s="142"/>
      <c r="P773" s="142"/>
      <c r="Q773" s="143"/>
      <c r="R773" s="74"/>
      <c r="S773" s="1"/>
      <c r="T773" s="1"/>
      <c r="U773" s="1"/>
      <c r="V773" s="1"/>
      <c r="W773" s="1"/>
      <c r="X773" s="1"/>
    </row>
    <row r="774" spans="1:24" x14ac:dyDescent="0.25">
      <c r="A774" s="4"/>
      <c r="B774" s="19"/>
      <c r="C774" s="141"/>
      <c r="D774" s="50"/>
      <c r="E774" s="50"/>
      <c r="F774" s="50"/>
      <c r="G774" s="50"/>
      <c r="H774" s="50"/>
      <c r="I774" s="142"/>
      <c r="J774" s="142"/>
      <c r="K774" s="142"/>
      <c r="L774" s="142"/>
      <c r="M774" s="142"/>
      <c r="N774" s="142"/>
      <c r="O774" s="142"/>
      <c r="P774" s="142"/>
      <c r="Q774" s="143"/>
      <c r="R774" s="74"/>
      <c r="S774" s="1"/>
      <c r="T774" s="1"/>
      <c r="U774" s="1"/>
      <c r="V774" s="1"/>
      <c r="W774" s="1"/>
      <c r="X774" s="1"/>
    </row>
    <row r="775" spans="1:24" x14ac:dyDescent="0.25">
      <c r="A775" s="4"/>
      <c r="B775" s="19"/>
      <c r="C775" s="141"/>
      <c r="D775" s="50"/>
      <c r="E775" s="50"/>
      <c r="F775" s="50"/>
      <c r="G775" s="50"/>
      <c r="H775" s="50"/>
      <c r="I775" s="142"/>
      <c r="J775" s="142"/>
      <c r="K775" s="142"/>
      <c r="L775" s="142"/>
      <c r="M775" s="142"/>
      <c r="N775" s="142"/>
      <c r="O775" s="142"/>
      <c r="P775" s="142"/>
      <c r="Q775" s="143"/>
      <c r="R775" s="74"/>
      <c r="S775" s="1"/>
      <c r="T775" s="1"/>
      <c r="U775" s="1"/>
      <c r="V775" s="1"/>
      <c r="W775" s="1"/>
      <c r="X775" s="1"/>
    </row>
    <row r="776" spans="1:24" x14ac:dyDescent="0.25">
      <c r="A776" s="4"/>
      <c r="B776" s="19"/>
      <c r="C776" s="141"/>
      <c r="D776" s="50"/>
      <c r="E776" s="50"/>
      <c r="F776" s="50"/>
      <c r="G776" s="50"/>
      <c r="H776" s="50"/>
      <c r="I776" s="142"/>
      <c r="J776" s="142"/>
      <c r="K776" s="142"/>
      <c r="L776" s="142"/>
      <c r="M776" s="142"/>
      <c r="N776" s="142"/>
      <c r="O776" s="142"/>
      <c r="P776" s="142"/>
      <c r="Q776" s="143"/>
      <c r="R776" s="74"/>
      <c r="S776" s="1"/>
      <c r="T776" s="1"/>
      <c r="U776" s="1"/>
      <c r="V776" s="1"/>
      <c r="W776" s="1"/>
      <c r="X776" s="1"/>
    </row>
    <row r="777" spans="1:24" x14ac:dyDescent="0.25">
      <c r="A777" s="4"/>
      <c r="B777" s="19"/>
      <c r="C777" s="141"/>
      <c r="D777" s="50"/>
      <c r="E777" s="50"/>
      <c r="F777" s="50"/>
      <c r="G777" s="50"/>
      <c r="H777" s="50"/>
      <c r="I777" s="142"/>
      <c r="J777" s="142"/>
      <c r="K777" s="142"/>
      <c r="L777" s="142"/>
      <c r="M777" s="142"/>
      <c r="N777" s="142"/>
      <c r="O777" s="142"/>
      <c r="P777" s="142"/>
      <c r="Q777" s="143"/>
      <c r="R777" s="74"/>
      <c r="S777" s="1"/>
      <c r="T777" s="1"/>
      <c r="U777" s="1"/>
      <c r="V777" s="1"/>
      <c r="W777" s="1"/>
      <c r="X777" s="1"/>
    </row>
    <row r="778" spans="1:24" x14ac:dyDescent="0.25">
      <c r="A778" s="4"/>
      <c r="B778" s="19"/>
      <c r="C778" s="141"/>
      <c r="D778" s="50"/>
      <c r="E778" s="50"/>
      <c r="F778" s="50"/>
      <c r="G778" s="50"/>
      <c r="H778" s="50"/>
      <c r="I778" s="142"/>
      <c r="J778" s="142"/>
      <c r="K778" s="142"/>
      <c r="L778" s="142"/>
      <c r="M778" s="142"/>
      <c r="N778" s="142"/>
      <c r="O778" s="142"/>
      <c r="P778" s="142"/>
      <c r="Q778" s="143"/>
      <c r="R778" s="74"/>
      <c r="S778" s="1"/>
      <c r="T778" s="1"/>
      <c r="U778" s="1"/>
      <c r="V778" s="1"/>
      <c r="W778" s="1"/>
      <c r="X778" s="1"/>
    </row>
    <row r="779" spans="1:24" x14ac:dyDescent="0.25">
      <c r="A779" s="4"/>
      <c r="B779" s="19"/>
      <c r="C779" s="141"/>
      <c r="D779" s="50"/>
      <c r="E779" s="50"/>
      <c r="F779" s="50"/>
      <c r="G779" s="50"/>
      <c r="H779" s="50"/>
      <c r="I779" s="142"/>
      <c r="J779" s="142"/>
      <c r="K779" s="142"/>
      <c r="L779" s="142"/>
      <c r="M779" s="142"/>
      <c r="N779" s="142"/>
      <c r="O779" s="142"/>
      <c r="P779" s="142"/>
      <c r="Q779" s="143"/>
      <c r="R779" s="74"/>
      <c r="S779" s="1"/>
      <c r="T779" s="1"/>
      <c r="U779" s="1"/>
      <c r="V779" s="1"/>
      <c r="W779" s="1"/>
      <c r="X779" s="1"/>
    </row>
    <row r="780" spans="1:24" x14ac:dyDescent="0.25">
      <c r="A780" s="4"/>
      <c r="B780" s="19"/>
      <c r="C780" s="141"/>
      <c r="D780" s="50"/>
      <c r="E780" s="50"/>
      <c r="F780" s="50"/>
      <c r="G780" s="50"/>
      <c r="H780" s="50"/>
      <c r="I780" s="142"/>
      <c r="J780" s="142"/>
      <c r="K780" s="142"/>
      <c r="L780" s="142"/>
      <c r="M780" s="142"/>
      <c r="N780" s="142"/>
      <c r="O780" s="142"/>
      <c r="P780" s="142"/>
      <c r="Q780" s="143"/>
      <c r="R780" s="74"/>
      <c r="S780" s="1"/>
      <c r="T780" s="1"/>
      <c r="U780" s="1"/>
      <c r="V780" s="1"/>
      <c r="W780" s="1"/>
      <c r="X780" s="1"/>
    </row>
    <row r="781" spans="1:24" x14ac:dyDescent="0.25">
      <c r="A781" s="4"/>
      <c r="B781" s="19"/>
      <c r="C781" s="141"/>
      <c r="D781" s="50"/>
      <c r="E781" s="50"/>
      <c r="F781" s="50"/>
      <c r="G781" s="50"/>
      <c r="H781" s="50"/>
      <c r="I781" s="142"/>
      <c r="J781" s="142"/>
      <c r="K781" s="142"/>
      <c r="L781" s="142"/>
      <c r="M781" s="142"/>
      <c r="N781" s="142"/>
      <c r="O781" s="142"/>
      <c r="P781" s="142"/>
      <c r="Q781" s="143"/>
      <c r="R781" s="74"/>
      <c r="S781" s="1"/>
      <c r="T781" s="1"/>
      <c r="U781" s="1"/>
      <c r="V781" s="1"/>
      <c r="W781" s="1"/>
      <c r="X781" s="1"/>
    </row>
    <row r="782" spans="1:24" x14ac:dyDescent="0.25">
      <c r="A782" s="4"/>
      <c r="B782" s="19"/>
      <c r="C782" s="141"/>
      <c r="D782" s="50"/>
      <c r="E782" s="50"/>
      <c r="F782" s="50"/>
      <c r="G782" s="50"/>
      <c r="H782" s="50"/>
      <c r="I782" s="142"/>
      <c r="J782" s="142"/>
      <c r="K782" s="142"/>
      <c r="L782" s="142"/>
      <c r="M782" s="142"/>
      <c r="N782" s="142"/>
      <c r="O782" s="142"/>
      <c r="P782" s="142"/>
      <c r="Q782" s="143"/>
      <c r="R782" s="74"/>
      <c r="S782" s="1"/>
      <c r="T782" s="1"/>
      <c r="U782" s="1"/>
      <c r="V782" s="1"/>
      <c r="W782" s="1"/>
      <c r="X782" s="1"/>
    </row>
    <row r="783" spans="1:24" x14ac:dyDescent="0.25">
      <c r="A783" s="4"/>
      <c r="B783" s="19"/>
      <c r="C783" s="141"/>
      <c r="D783" s="50"/>
      <c r="E783" s="50"/>
      <c r="F783" s="50"/>
      <c r="G783" s="50"/>
      <c r="H783" s="50"/>
      <c r="I783" s="142"/>
      <c r="J783" s="142"/>
      <c r="K783" s="142"/>
      <c r="L783" s="142"/>
      <c r="M783" s="142"/>
      <c r="N783" s="142"/>
      <c r="O783" s="142"/>
      <c r="P783" s="142"/>
      <c r="Q783" s="143"/>
      <c r="R783" s="74"/>
      <c r="S783" s="1"/>
      <c r="T783" s="1"/>
      <c r="U783" s="1"/>
      <c r="V783" s="1"/>
      <c r="W783" s="1"/>
      <c r="X783" s="1"/>
    </row>
    <row r="784" spans="1:24" x14ac:dyDescent="0.25">
      <c r="A784" s="4"/>
      <c r="B784" s="19"/>
      <c r="C784" s="141"/>
      <c r="D784" s="50"/>
      <c r="E784" s="50"/>
      <c r="F784" s="50"/>
      <c r="G784" s="50"/>
      <c r="H784" s="50"/>
      <c r="I784" s="142"/>
      <c r="J784" s="142"/>
      <c r="K784" s="142"/>
      <c r="L784" s="142"/>
      <c r="M784" s="142"/>
      <c r="N784" s="142"/>
      <c r="O784" s="142"/>
      <c r="P784" s="142"/>
      <c r="Q784" s="143"/>
      <c r="R784" s="74"/>
      <c r="S784" s="1"/>
      <c r="T784" s="1"/>
      <c r="U784" s="1"/>
      <c r="V784" s="1"/>
      <c r="W784" s="1"/>
      <c r="X784" s="1"/>
    </row>
    <row r="785" spans="1:24" x14ac:dyDescent="0.25">
      <c r="A785" s="4"/>
      <c r="B785" s="19"/>
      <c r="C785" s="141"/>
      <c r="D785" s="50"/>
      <c r="E785" s="50"/>
      <c r="F785" s="50"/>
      <c r="G785" s="50"/>
      <c r="H785" s="50"/>
      <c r="I785" s="142"/>
      <c r="J785" s="142"/>
      <c r="K785" s="142"/>
      <c r="L785" s="142"/>
      <c r="M785" s="142"/>
      <c r="N785" s="142"/>
      <c r="O785" s="142"/>
      <c r="P785" s="142"/>
      <c r="Q785" s="143"/>
      <c r="R785" s="74"/>
      <c r="S785" s="1"/>
      <c r="T785" s="1"/>
      <c r="U785" s="1"/>
      <c r="V785" s="1"/>
      <c r="W785" s="1"/>
      <c r="X785" s="1"/>
    </row>
    <row r="786" spans="1:24" x14ac:dyDescent="0.25">
      <c r="A786" s="4"/>
      <c r="B786" s="19"/>
      <c r="C786" s="141"/>
      <c r="D786" s="50"/>
      <c r="E786" s="50"/>
      <c r="F786" s="50"/>
      <c r="G786" s="50"/>
      <c r="H786" s="50"/>
      <c r="I786" s="142"/>
      <c r="J786" s="142"/>
      <c r="K786" s="142"/>
      <c r="L786" s="142"/>
      <c r="M786" s="142"/>
      <c r="N786" s="142"/>
      <c r="O786" s="142"/>
      <c r="P786" s="142"/>
      <c r="Q786" s="143"/>
      <c r="R786" s="74"/>
      <c r="S786" s="1"/>
      <c r="T786" s="1"/>
      <c r="U786" s="1"/>
      <c r="V786" s="1"/>
      <c r="W786" s="1"/>
      <c r="X786" s="1"/>
    </row>
    <row r="787" spans="1:24" x14ac:dyDescent="0.25">
      <c r="A787" s="4"/>
      <c r="B787" s="19"/>
      <c r="C787" s="141"/>
      <c r="D787" s="50"/>
      <c r="E787" s="50"/>
      <c r="F787" s="50"/>
      <c r="G787" s="50"/>
      <c r="H787" s="50"/>
      <c r="I787" s="142"/>
      <c r="J787" s="142"/>
      <c r="K787" s="142"/>
      <c r="L787" s="142"/>
      <c r="M787" s="142"/>
      <c r="N787" s="142"/>
      <c r="O787" s="142"/>
      <c r="P787" s="142"/>
      <c r="Q787" s="143"/>
      <c r="R787" s="74"/>
      <c r="S787" s="1"/>
      <c r="T787" s="1"/>
      <c r="U787" s="1"/>
      <c r="V787" s="1"/>
      <c r="W787" s="1"/>
      <c r="X787" s="1"/>
    </row>
    <row r="788" spans="1:24" x14ac:dyDescent="0.25">
      <c r="A788" s="4"/>
      <c r="B788" s="19"/>
      <c r="C788" s="141"/>
      <c r="D788" s="50"/>
      <c r="E788" s="50"/>
      <c r="F788" s="50"/>
      <c r="G788" s="50"/>
      <c r="H788" s="50"/>
      <c r="I788" s="142"/>
      <c r="J788" s="142"/>
      <c r="K788" s="142"/>
      <c r="L788" s="142"/>
      <c r="M788" s="142"/>
      <c r="N788" s="142"/>
      <c r="O788" s="142"/>
      <c r="P788" s="142"/>
      <c r="Q788" s="143"/>
      <c r="R788" s="74"/>
      <c r="S788" s="1"/>
      <c r="T788" s="1"/>
      <c r="U788" s="1"/>
      <c r="V788" s="1"/>
      <c r="W788" s="1"/>
      <c r="X788" s="1"/>
    </row>
    <row r="789" spans="1:24" x14ac:dyDescent="0.25">
      <c r="A789" s="4"/>
      <c r="B789" s="19"/>
      <c r="C789" s="141"/>
      <c r="D789" s="50"/>
      <c r="E789" s="50"/>
      <c r="F789" s="50"/>
      <c r="G789" s="50"/>
      <c r="H789" s="50"/>
      <c r="I789" s="142"/>
      <c r="J789" s="142"/>
      <c r="K789" s="142"/>
      <c r="L789" s="142"/>
      <c r="M789" s="142"/>
      <c r="N789" s="142"/>
      <c r="O789" s="142"/>
      <c r="P789" s="142"/>
      <c r="Q789" s="143"/>
      <c r="R789" s="74"/>
      <c r="S789" s="1"/>
      <c r="T789" s="1"/>
      <c r="U789" s="1"/>
      <c r="V789" s="1"/>
      <c r="W789" s="1"/>
      <c r="X789" s="1"/>
    </row>
    <row r="790" spans="1:24" x14ac:dyDescent="0.25">
      <c r="A790" s="4"/>
      <c r="B790" s="19"/>
      <c r="C790" s="141"/>
      <c r="D790" s="50"/>
      <c r="E790" s="50"/>
      <c r="F790" s="50"/>
      <c r="G790" s="50"/>
      <c r="H790" s="50"/>
      <c r="I790" s="142"/>
      <c r="J790" s="142"/>
      <c r="K790" s="142"/>
      <c r="L790" s="142"/>
      <c r="M790" s="142"/>
      <c r="N790" s="142"/>
      <c r="O790" s="142"/>
      <c r="P790" s="142"/>
      <c r="Q790" s="143"/>
      <c r="R790" s="74"/>
      <c r="S790" s="1"/>
      <c r="T790" s="1"/>
      <c r="U790" s="1"/>
      <c r="V790" s="1"/>
      <c r="W790" s="1"/>
      <c r="X790" s="1"/>
    </row>
    <row r="791" spans="1:24" x14ac:dyDescent="0.25">
      <c r="A791" s="4"/>
      <c r="B791" s="19"/>
      <c r="C791" s="141"/>
      <c r="D791" s="50"/>
      <c r="E791" s="50"/>
      <c r="F791" s="50"/>
      <c r="G791" s="50"/>
      <c r="H791" s="50"/>
      <c r="I791" s="142"/>
      <c r="J791" s="142"/>
      <c r="K791" s="142"/>
      <c r="L791" s="142"/>
      <c r="M791" s="142"/>
      <c r="N791" s="142"/>
      <c r="O791" s="142"/>
      <c r="P791" s="142"/>
      <c r="Q791" s="143"/>
      <c r="R791" s="74"/>
      <c r="S791" s="1"/>
      <c r="T791" s="1"/>
      <c r="U791" s="1"/>
      <c r="V791" s="1"/>
      <c r="W791" s="1"/>
      <c r="X791" s="1"/>
    </row>
    <row r="792" spans="1:24" x14ac:dyDescent="0.25">
      <c r="A792" s="4"/>
      <c r="B792" s="19"/>
      <c r="C792" s="141"/>
      <c r="D792" s="50"/>
      <c r="E792" s="50"/>
      <c r="F792" s="50"/>
      <c r="G792" s="50"/>
      <c r="H792" s="50"/>
      <c r="I792" s="142"/>
      <c r="J792" s="142"/>
      <c r="K792" s="142"/>
      <c r="L792" s="142"/>
      <c r="M792" s="142"/>
      <c r="N792" s="142"/>
      <c r="O792" s="142"/>
      <c r="P792" s="142"/>
      <c r="Q792" s="143"/>
      <c r="R792" s="74"/>
      <c r="S792" s="1"/>
      <c r="T792" s="1"/>
      <c r="U792" s="1"/>
      <c r="V792" s="1"/>
      <c r="W792" s="1"/>
      <c r="X792" s="1"/>
    </row>
    <row r="793" spans="1:24" x14ac:dyDescent="0.25">
      <c r="A793" s="4"/>
      <c r="B793" s="19"/>
      <c r="C793" s="141"/>
      <c r="D793" s="50"/>
      <c r="E793" s="50"/>
      <c r="F793" s="50"/>
      <c r="G793" s="50"/>
      <c r="H793" s="50"/>
      <c r="I793" s="142"/>
      <c r="J793" s="142"/>
      <c r="K793" s="142"/>
      <c r="L793" s="142"/>
      <c r="M793" s="142"/>
      <c r="N793" s="142"/>
      <c r="O793" s="142"/>
      <c r="P793" s="142"/>
      <c r="Q793" s="143"/>
      <c r="R793" s="74"/>
      <c r="S793" s="1"/>
      <c r="T793" s="1"/>
      <c r="U793" s="1"/>
      <c r="V793" s="1"/>
      <c r="W793" s="1"/>
      <c r="X793" s="1"/>
    </row>
    <row r="794" spans="1:24" x14ac:dyDescent="0.25">
      <c r="A794" s="4"/>
      <c r="B794" s="19"/>
      <c r="C794" s="141"/>
      <c r="D794" s="50"/>
      <c r="E794" s="50"/>
      <c r="F794" s="50"/>
      <c r="G794" s="50"/>
      <c r="H794" s="50"/>
      <c r="I794" s="142"/>
      <c r="J794" s="142"/>
      <c r="K794" s="142"/>
      <c r="L794" s="142"/>
      <c r="M794" s="142"/>
      <c r="N794" s="142"/>
      <c r="O794" s="142"/>
      <c r="P794" s="142"/>
      <c r="Q794" s="143"/>
      <c r="R794" s="74"/>
      <c r="S794" s="1"/>
      <c r="T794" s="1"/>
      <c r="U794" s="1"/>
      <c r="V794" s="1"/>
      <c r="W794" s="1"/>
      <c r="X794" s="1"/>
    </row>
    <row r="795" spans="1:24" x14ac:dyDescent="0.25">
      <c r="A795" s="4"/>
      <c r="B795" s="19"/>
      <c r="C795" s="141"/>
      <c r="D795" s="50"/>
      <c r="E795" s="50"/>
      <c r="F795" s="50"/>
      <c r="G795" s="50"/>
      <c r="H795" s="50"/>
      <c r="I795" s="142"/>
      <c r="J795" s="142"/>
      <c r="K795" s="142"/>
      <c r="L795" s="142"/>
      <c r="M795" s="142"/>
      <c r="N795" s="142"/>
      <c r="O795" s="142"/>
      <c r="P795" s="142"/>
      <c r="Q795" s="143"/>
      <c r="R795" s="74"/>
      <c r="S795" s="1"/>
      <c r="T795" s="1"/>
      <c r="U795" s="1"/>
      <c r="V795" s="1"/>
      <c r="W795" s="1"/>
      <c r="X795" s="1"/>
    </row>
    <row r="796" spans="1:24" x14ac:dyDescent="0.25">
      <c r="A796" s="4"/>
      <c r="B796" s="19"/>
      <c r="C796" s="141"/>
      <c r="D796" s="50"/>
      <c r="E796" s="50"/>
      <c r="F796" s="50"/>
      <c r="G796" s="50"/>
      <c r="H796" s="50"/>
      <c r="I796" s="142"/>
      <c r="J796" s="142"/>
      <c r="K796" s="142"/>
      <c r="L796" s="142"/>
      <c r="M796" s="142"/>
      <c r="N796" s="142"/>
      <c r="O796" s="142"/>
      <c r="P796" s="142"/>
      <c r="Q796" s="143"/>
      <c r="R796" s="74"/>
      <c r="S796" s="1"/>
      <c r="T796" s="1"/>
      <c r="U796" s="1"/>
      <c r="V796" s="1"/>
      <c r="W796" s="1"/>
      <c r="X796" s="1"/>
    </row>
    <row r="797" spans="1:24" x14ac:dyDescent="0.25">
      <c r="A797" s="4"/>
      <c r="B797" s="19"/>
      <c r="C797" s="141"/>
      <c r="D797" s="50"/>
      <c r="E797" s="50"/>
      <c r="F797" s="50"/>
      <c r="G797" s="50"/>
      <c r="H797" s="50"/>
      <c r="I797" s="142"/>
      <c r="J797" s="142"/>
      <c r="K797" s="142"/>
      <c r="L797" s="142"/>
      <c r="M797" s="142"/>
      <c r="N797" s="142"/>
      <c r="O797" s="142"/>
      <c r="P797" s="142"/>
      <c r="Q797" s="143"/>
      <c r="R797" s="74"/>
      <c r="S797" s="1"/>
      <c r="T797" s="1"/>
      <c r="U797" s="1"/>
      <c r="V797" s="1"/>
      <c r="W797" s="1"/>
      <c r="X797" s="1"/>
    </row>
    <row r="798" spans="1:24" x14ac:dyDescent="0.25">
      <c r="A798" s="4"/>
      <c r="B798" s="19"/>
      <c r="C798" s="141"/>
      <c r="D798" s="50"/>
      <c r="E798" s="50"/>
      <c r="F798" s="50"/>
      <c r="G798" s="50"/>
      <c r="H798" s="50"/>
      <c r="I798" s="142"/>
      <c r="J798" s="142"/>
      <c r="K798" s="142"/>
      <c r="L798" s="142"/>
      <c r="M798" s="142"/>
      <c r="N798" s="142"/>
      <c r="O798" s="142"/>
      <c r="P798" s="142"/>
      <c r="Q798" s="143"/>
      <c r="R798" s="74"/>
      <c r="S798" s="1"/>
      <c r="T798" s="1"/>
      <c r="U798" s="1"/>
      <c r="V798" s="1"/>
      <c r="W798" s="1"/>
      <c r="X798" s="1"/>
    </row>
    <row r="799" spans="1:24" x14ac:dyDescent="0.25">
      <c r="A799" s="4"/>
      <c r="B799" s="19"/>
      <c r="C799" s="141"/>
      <c r="D799" s="50"/>
      <c r="E799" s="50"/>
      <c r="F799" s="50"/>
      <c r="G799" s="50"/>
      <c r="H799" s="50"/>
      <c r="I799" s="142"/>
      <c r="J799" s="142"/>
      <c r="K799" s="142"/>
      <c r="L799" s="142"/>
      <c r="M799" s="142"/>
      <c r="N799" s="142"/>
      <c r="O799" s="142"/>
      <c r="P799" s="142"/>
      <c r="Q799" s="143"/>
      <c r="R799" s="74"/>
      <c r="S799" s="1"/>
      <c r="T799" s="1"/>
      <c r="U799" s="1"/>
      <c r="V799" s="1"/>
      <c r="W799" s="1"/>
      <c r="X799" s="1"/>
    </row>
    <row r="800" spans="1:24" x14ac:dyDescent="0.25">
      <c r="A800" s="4"/>
      <c r="B800" s="19"/>
      <c r="C800" s="141"/>
      <c r="D800" s="50"/>
      <c r="E800" s="50"/>
      <c r="F800" s="50"/>
      <c r="G800" s="50"/>
      <c r="H800" s="50"/>
      <c r="I800" s="142"/>
      <c r="J800" s="142"/>
      <c r="K800" s="142"/>
      <c r="L800" s="142"/>
      <c r="M800" s="142"/>
      <c r="N800" s="142"/>
      <c r="O800" s="142"/>
      <c r="P800" s="142"/>
      <c r="Q800" s="143"/>
      <c r="R800" s="74"/>
      <c r="S800" s="1"/>
      <c r="T800" s="1"/>
      <c r="U800" s="1"/>
      <c r="V800" s="1"/>
      <c r="W800" s="1"/>
      <c r="X800" s="1"/>
    </row>
    <row r="801" spans="1:24" x14ac:dyDescent="0.25">
      <c r="A801" s="4"/>
      <c r="B801" s="19"/>
      <c r="C801" s="141"/>
      <c r="D801" s="50"/>
      <c r="E801" s="50"/>
      <c r="F801" s="50"/>
      <c r="G801" s="50"/>
      <c r="H801" s="50"/>
      <c r="I801" s="142"/>
      <c r="J801" s="142"/>
      <c r="K801" s="142"/>
      <c r="L801" s="142"/>
      <c r="M801" s="142"/>
      <c r="N801" s="142"/>
      <c r="O801" s="142"/>
      <c r="P801" s="142"/>
      <c r="Q801" s="143"/>
      <c r="R801" s="74"/>
      <c r="S801" s="1"/>
      <c r="T801" s="1"/>
      <c r="U801" s="1"/>
      <c r="V801" s="1"/>
      <c r="W801" s="1"/>
      <c r="X801" s="1"/>
    </row>
    <row r="802" spans="1:24" x14ac:dyDescent="0.25">
      <c r="A802" s="4"/>
      <c r="B802" s="19"/>
      <c r="C802" s="141"/>
      <c r="D802" s="50"/>
      <c r="E802" s="50"/>
      <c r="F802" s="50"/>
      <c r="G802" s="50"/>
      <c r="H802" s="50"/>
      <c r="I802" s="142"/>
      <c r="J802" s="142"/>
      <c r="K802" s="142"/>
      <c r="L802" s="142"/>
      <c r="M802" s="142"/>
      <c r="N802" s="142"/>
      <c r="O802" s="142"/>
      <c r="P802" s="142"/>
      <c r="Q802" s="143"/>
      <c r="R802" s="74"/>
      <c r="S802" s="1"/>
      <c r="T802" s="1"/>
      <c r="U802" s="1"/>
      <c r="V802" s="1"/>
      <c r="W802" s="1"/>
      <c r="X802" s="1"/>
    </row>
    <row r="803" spans="1:24" x14ac:dyDescent="0.25">
      <c r="A803" s="4"/>
      <c r="B803" s="19"/>
      <c r="C803" s="141"/>
      <c r="D803" s="50"/>
      <c r="E803" s="50"/>
      <c r="F803" s="50"/>
      <c r="G803" s="50"/>
      <c r="H803" s="50"/>
      <c r="I803" s="142"/>
      <c r="J803" s="142"/>
      <c r="K803" s="142"/>
      <c r="L803" s="142"/>
      <c r="M803" s="142"/>
      <c r="N803" s="142"/>
      <c r="O803" s="142"/>
      <c r="P803" s="142"/>
      <c r="Q803" s="143"/>
      <c r="R803" s="74"/>
      <c r="S803" s="1"/>
      <c r="T803" s="1"/>
      <c r="U803" s="1"/>
      <c r="V803" s="1"/>
      <c r="W803" s="1"/>
      <c r="X803" s="1"/>
    </row>
    <row r="804" spans="1:24" x14ac:dyDescent="0.25">
      <c r="A804" s="4"/>
      <c r="B804" s="19"/>
      <c r="C804" s="141"/>
      <c r="D804" s="50"/>
      <c r="E804" s="50"/>
      <c r="F804" s="50"/>
      <c r="G804" s="50"/>
      <c r="H804" s="50"/>
      <c r="I804" s="142"/>
      <c r="J804" s="142"/>
      <c r="K804" s="142"/>
      <c r="L804" s="142"/>
      <c r="M804" s="142"/>
      <c r="N804" s="142"/>
      <c r="O804" s="142"/>
      <c r="P804" s="142"/>
      <c r="Q804" s="143"/>
      <c r="R804" s="74"/>
      <c r="S804" s="1"/>
      <c r="T804" s="1"/>
      <c r="U804" s="1"/>
      <c r="V804" s="1"/>
      <c r="W804" s="1"/>
      <c r="X804" s="1"/>
    </row>
    <row r="805" spans="1:24" x14ac:dyDescent="0.25">
      <c r="A805" s="4"/>
      <c r="B805" s="19"/>
      <c r="C805" s="141"/>
      <c r="D805" s="50"/>
      <c r="E805" s="50"/>
      <c r="F805" s="50"/>
      <c r="G805" s="50"/>
      <c r="H805" s="50"/>
      <c r="I805" s="142"/>
      <c r="J805" s="142"/>
      <c r="K805" s="142"/>
      <c r="L805" s="142"/>
      <c r="M805" s="142"/>
      <c r="N805" s="142"/>
      <c r="O805" s="142"/>
      <c r="P805" s="142"/>
      <c r="Q805" s="143"/>
      <c r="R805" s="74"/>
      <c r="S805" s="1"/>
      <c r="T805" s="1"/>
      <c r="U805" s="1"/>
      <c r="V805" s="1"/>
      <c r="W805" s="1"/>
      <c r="X805" s="1"/>
    </row>
    <row r="806" spans="1:24" x14ac:dyDescent="0.25">
      <c r="A806" s="4"/>
      <c r="B806" s="19"/>
      <c r="C806" s="141"/>
      <c r="D806" s="50"/>
      <c r="E806" s="50"/>
      <c r="F806" s="50"/>
      <c r="G806" s="50"/>
      <c r="H806" s="50"/>
      <c r="I806" s="142"/>
      <c r="J806" s="142"/>
      <c r="K806" s="142"/>
      <c r="L806" s="142"/>
      <c r="M806" s="142"/>
      <c r="N806" s="142"/>
      <c r="O806" s="142"/>
      <c r="P806" s="142"/>
      <c r="Q806" s="143"/>
      <c r="R806" s="74"/>
      <c r="S806" s="1"/>
      <c r="T806" s="1"/>
      <c r="U806" s="1"/>
      <c r="V806" s="1"/>
      <c r="W806" s="1"/>
      <c r="X806" s="1"/>
    </row>
    <row r="807" spans="1:24" x14ac:dyDescent="0.25">
      <c r="A807" s="4"/>
      <c r="B807" s="19"/>
      <c r="C807" s="141"/>
      <c r="D807" s="50"/>
      <c r="E807" s="50"/>
      <c r="F807" s="50"/>
      <c r="G807" s="50"/>
      <c r="H807" s="50"/>
      <c r="I807" s="142"/>
      <c r="J807" s="142"/>
      <c r="K807" s="142"/>
      <c r="L807" s="142"/>
      <c r="M807" s="142"/>
      <c r="N807" s="142"/>
      <c r="O807" s="142"/>
      <c r="P807" s="142"/>
      <c r="Q807" s="143"/>
      <c r="R807" s="74"/>
      <c r="S807" s="1"/>
      <c r="T807" s="1"/>
      <c r="U807" s="1"/>
      <c r="V807" s="1"/>
      <c r="W807" s="1"/>
      <c r="X807" s="1"/>
    </row>
    <row r="808" spans="1:24" x14ac:dyDescent="0.25">
      <c r="A808" s="4"/>
      <c r="B808" s="19"/>
      <c r="C808" s="141"/>
      <c r="D808" s="50"/>
      <c r="E808" s="50"/>
      <c r="F808" s="50"/>
      <c r="G808" s="50"/>
      <c r="H808" s="50"/>
      <c r="I808" s="142"/>
      <c r="J808" s="142"/>
      <c r="K808" s="142"/>
      <c r="L808" s="142"/>
      <c r="M808" s="142"/>
      <c r="N808" s="142"/>
      <c r="O808" s="142"/>
      <c r="P808" s="142"/>
      <c r="Q808" s="143"/>
      <c r="R808" s="74"/>
      <c r="S808" s="1"/>
      <c r="T808" s="1"/>
      <c r="U808" s="1"/>
      <c r="V808" s="1"/>
      <c r="W808" s="1"/>
      <c r="X808" s="1"/>
    </row>
    <row r="809" spans="1:24" x14ac:dyDescent="0.25">
      <c r="A809" s="4"/>
      <c r="B809" s="19"/>
      <c r="C809" s="141"/>
      <c r="D809" s="50"/>
      <c r="E809" s="50"/>
      <c r="F809" s="50"/>
      <c r="G809" s="50"/>
      <c r="H809" s="50"/>
      <c r="I809" s="142"/>
      <c r="J809" s="142"/>
      <c r="K809" s="142"/>
      <c r="L809" s="142"/>
      <c r="M809" s="142"/>
      <c r="N809" s="142"/>
      <c r="O809" s="142"/>
      <c r="P809" s="142"/>
      <c r="Q809" s="143"/>
      <c r="R809" s="74"/>
      <c r="S809" s="1"/>
      <c r="T809" s="1"/>
      <c r="U809" s="1"/>
      <c r="V809" s="1"/>
      <c r="W809" s="1"/>
      <c r="X809" s="1"/>
    </row>
    <row r="810" spans="1:24" x14ac:dyDescent="0.25">
      <c r="A810" s="4"/>
      <c r="B810" s="19"/>
      <c r="C810" s="141"/>
      <c r="D810" s="50"/>
      <c r="E810" s="50"/>
      <c r="F810" s="50"/>
      <c r="G810" s="50"/>
      <c r="H810" s="50"/>
      <c r="I810" s="142"/>
      <c r="J810" s="142"/>
      <c r="K810" s="142"/>
      <c r="L810" s="142"/>
      <c r="M810" s="142"/>
      <c r="N810" s="142"/>
      <c r="O810" s="142"/>
      <c r="P810" s="142"/>
      <c r="Q810" s="143"/>
      <c r="R810" s="74"/>
      <c r="S810" s="1"/>
      <c r="T810" s="1"/>
      <c r="U810" s="1"/>
      <c r="V810" s="1"/>
      <c r="W810" s="1"/>
      <c r="X810" s="1"/>
    </row>
    <row r="811" spans="1:24" x14ac:dyDescent="0.25">
      <c r="A811" s="4"/>
      <c r="B811" s="19"/>
      <c r="C811" s="141"/>
      <c r="D811" s="50"/>
      <c r="E811" s="50"/>
      <c r="F811" s="50"/>
      <c r="G811" s="50"/>
      <c r="H811" s="50"/>
      <c r="I811" s="142"/>
      <c r="J811" s="142"/>
      <c r="K811" s="142"/>
      <c r="L811" s="142"/>
      <c r="M811" s="142"/>
      <c r="N811" s="142"/>
      <c r="O811" s="142"/>
      <c r="P811" s="142"/>
      <c r="Q811" s="143"/>
      <c r="R811" s="74"/>
      <c r="S811" s="1"/>
      <c r="T811" s="1"/>
      <c r="U811" s="1"/>
      <c r="V811" s="1"/>
      <c r="W811" s="1"/>
      <c r="X811" s="1"/>
    </row>
    <row r="812" spans="1:24" x14ac:dyDescent="0.25">
      <c r="A812" s="4"/>
      <c r="B812" s="19"/>
      <c r="C812" s="141"/>
      <c r="D812" s="50"/>
      <c r="E812" s="50"/>
      <c r="F812" s="50"/>
      <c r="G812" s="50"/>
      <c r="H812" s="50"/>
      <c r="I812" s="142"/>
      <c r="J812" s="142"/>
      <c r="K812" s="142"/>
      <c r="L812" s="142"/>
      <c r="M812" s="142"/>
      <c r="N812" s="142"/>
      <c r="O812" s="142"/>
      <c r="P812" s="142"/>
      <c r="Q812" s="143"/>
      <c r="R812" s="74"/>
      <c r="S812" s="1"/>
      <c r="T812" s="1"/>
      <c r="U812" s="1"/>
      <c r="V812" s="1"/>
      <c r="W812" s="1"/>
      <c r="X812" s="1"/>
    </row>
    <row r="813" spans="1:24" x14ac:dyDescent="0.25">
      <c r="A813" s="4"/>
      <c r="B813" s="19"/>
      <c r="C813" s="141"/>
      <c r="D813" s="50"/>
      <c r="E813" s="50"/>
      <c r="F813" s="50"/>
      <c r="G813" s="50"/>
      <c r="H813" s="50"/>
      <c r="I813" s="142"/>
      <c r="J813" s="142"/>
      <c r="K813" s="142"/>
      <c r="L813" s="142"/>
      <c r="M813" s="142"/>
      <c r="N813" s="142"/>
      <c r="O813" s="142"/>
      <c r="P813" s="142"/>
      <c r="Q813" s="143"/>
      <c r="R813" s="74"/>
      <c r="S813" s="1"/>
      <c r="T813" s="1"/>
      <c r="U813" s="1"/>
      <c r="V813" s="1"/>
      <c r="W813" s="1"/>
      <c r="X813" s="1"/>
    </row>
    <row r="814" spans="1:24" x14ac:dyDescent="0.25">
      <c r="A814" s="4"/>
      <c r="B814" s="19"/>
      <c r="C814" s="141"/>
      <c r="D814" s="50"/>
      <c r="E814" s="50"/>
      <c r="F814" s="50"/>
      <c r="G814" s="50"/>
      <c r="H814" s="50"/>
      <c r="I814" s="142"/>
      <c r="J814" s="142"/>
      <c r="K814" s="142"/>
      <c r="L814" s="142"/>
      <c r="M814" s="142"/>
      <c r="N814" s="142"/>
      <c r="O814" s="142"/>
      <c r="P814" s="142"/>
      <c r="Q814" s="143"/>
      <c r="R814" s="74"/>
      <c r="S814" s="1"/>
      <c r="T814" s="1"/>
      <c r="U814" s="1"/>
      <c r="V814" s="1"/>
      <c r="W814" s="1"/>
      <c r="X814" s="1"/>
    </row>
    <row r="815" spans="1:24" x14ac:dyDescent="0.25">
      <c r="A815" s="4"/>
      <c r="B815" s="19"/>
      <c r="C815" s="141"/>
      <c r="D815" s="50"/>
      <c r="E815" s="50"/>
      <c r="F815" s="50"/>
      <c r="G815" s="50"/>
      <c r="H815" s="50"/>
      <c r="I815" s="142"/>
      <c r="J815" s="142"/>
      <c r="K815" s="142"/>
      <c r="L815" s="142"/>
      <c r="M815" s="142"/>
      <c r="N815" s="142"/>
      <c r="O815" s="142"/>
      <c r="P815" s="142"/>
      <c r="Q815" s="143"/>
      <c r="R815" s="74"/>
      <c r="S815" s="1"/>
      <c r="T815" s="1"/>
      <c r="U815" s="1"/>
      <c r="V815" s="1"/>
      <c r="W815" s="1"/>
      <c r="X815" s="1"/>
    </row>
    <row r="816" spans="1:24" x14ac:dyDescent="0.25">
      <c r="A816" s="4"/>
      <c r="B816" s="19"/>
      <c r="C816" s="141"/>
      <c r="D816" s="50"/>
      <c r="E816" s="50"/>
      <c r="F816" s="50"/>
      <c r="G816" s="50"/>
      <c r="H816" s="50"/>
      <c r="I816" s="142"/>
      <c r="J816" s="142"/>
      <c r="K816" s="142"/>
      <c r="L816" s="142"/>
      <c r="M816" s="142"/>
      <c r="N816" s="142"/>
      <c r="O816" s="142"/>
      <c r="P816" s="142"/>
      <c r="Q816" s="143"/>
      <c r="R816" s="74"/>
      <c r="S816" s="1"/>
      <c r="T816" s="1"/>
      <c r="U816" s="1"/>
      <c r="V816" s="1"/>
      <c r="W816" s="1"/>
      <c r="X816" s="1"/>
    </row>
    <row r="817" spans="1:24" x14ac:dyDescent="0.25">
      <c r="A817" s="4"/>
      <c r="B817" s="19"/>
      <c r="C817" s="141"/>
      <c r="D817" s="50"/>
      <c r="E817" s="50"/>
      <c r="F817" s="50"/>
      <c r="G817" s="50"/>
      <c r="H817" s="50"/>
      <c r="I817" s="142"/>
      <c r="J817" s="142"/>
      <c r="K817" s="142"/>
      <c r="L817" s="142"/>
      <c r="M817" s="142"/>
      <c r="N817" s="142"/>
      <c r="O817" s="142"/>
      <c r="P817" s="142"/>
      <c r="Q817" s="143"/>
      <c r="R817" s="74"/>
      <c r="S817" s="1"/>
      <c r="T817" s="1"/>
      <c r="U817" s="1"/>
      <c r="V817" s="1"/>
      <c r="W817" s="1"/>
      <c r="X817" s="1"/>
    </row>
    <row r="818" spans="1:24" x14ac:dyDescent="0.25">
      <c r="A818" s="4"/>
      <c r="B818" s="19"/>
      <c r="C818" s="141"/>
      <c r="D818" s="50"/>
      <c r="E818" s="50"/>
      <c r="F818" s="50"/>
      <c r="G818" s="50"/>
      <c r="H818" s="50"/>
      <c r="I818" s="142"/>
      <c r="J818" s="142"/>
      <c r="K818" s="142"/>
      <c r="L818" s="142"/>
      <c r="M818" s="142"/>
      <c r="N818" s="142"/>
      <c r="O818" s="142"/>
      <c r="P818" s="142"/>
      <c r="Q818" s="143"/>
      <c r="R818" s="74"/>
      <c r="S818" s="1"/>
      <c r="T818" s="1"/>
      <c r="U818" s="1"/>
      <c r="V818" s="1"/>
      <c r="W818" s="1"/>
      <c r="X818" s="1"/>
    </row>
    <row r="819" spans="1:24" x14ac:dyDescent="0.25">
      <c r="A819" s="4"/>
      <c r="B819" s="19"/>
      <c r="C819" s="141"/>
      <c r="D819" s="50"/>
      <c r="E819" s="50"/>
      <c r="F819" s="50"/>
      <c r="G819" s="50"/>
      <c r="H819" s="50"/>
      <c r="I819" s="142"/>
      <c r="J819" s="142"/>
      <c r="K819" s="142"/>
      <c r="L819" s="142"/>
      <c r="M819" s="142"/>
      <c r="N819" s="142"/>
      <c r="O819" s="142"/>
      <c r="P819" s="142"/>
      <c r="Q819" s="143"/>
      <c r="R819" s="74"/>
      <c r="S819" s="1"/>
      <c r="T819" s="1"/>
      <c r="U819" s="1"/>
      <c r="V819" s="1"/>
      <c r="W819" s="1"/>
      <c r="X819" s="1"/>
    </row>
    <row r="820" spans="1:24" x14ac:dyDescent="0.25">
      <c r="A820" s="4"/>
      <c r="B820" s="19"/>
      <c r="C820" s="141"/>
      <c r="D820" s="50"/>
      <c r="E820" s="50"/>
      <c r="F820" s="50"/>
      <c r="G820" s="50"/>
      <c r="H820" s="50"/>
      <c r="I820" s="142"/>
      <c r="J820" s="142"/>
      <c r="K820" s="142"/>
      <c r="L820" s="142"/>
      <c r="M820" s="142"/>
      <c r="N820" s="142"/>
      <c r="O820" s="142"/>
      <c r="P820" s="142"/>
      <c r="Q820" s="143"/>
      <c r="R820" s="74"/>
      <c r="S820" s="1"/>
      <c r="T820" s="1"/>
      <c r="U820" s="1"/>
      <c r="V820" s="1"/>
      <c r="W820" s="1"/>
      <c r="X820" s="1"/>
    </row>
    <row r="821" spans="1:24" x14ac:dyDescent="0.25">
      <c r="A821" s="4"/>
      <c r="B821" s="19"/>
      <c r="C821" s="141"/>
      <c r="D821" s="50"/>
      <c r="E821" s="50"/>
      <c r="F821" s="50"/>
      <c r="G821" s="50"/>
      <c r="H821" s="50"/>
      <c r="I821" s="142"/>
      <c r="J821" s="142"/>
      <c r="K821" s="142"/>
      <c r="L821" s="142"/>
      <c r="M821" s="142"/>
      <c r="N821" s="142"/>
      <c r="O821" s="142"/>
      <c r="P821" s="142"/>
      <c r="Q821" s="143"/>
      <c r="R821" s="74"/>
      <c r="S821" s="1"/>
      <c r="T821" s="1"/>
      <c r="U821" s="1"/>
      <c r="V821" s="1"/>
      <c r="W821" s="1"/>
      <c r="X821" s="1"/>
    </row>
    <row r="822" spans="1:24" x14ac:dyDescent="0.25">
      <c r="A822" s="4"/>
      <c r="B822" s="19"/>
      <c r="C822" s="141"/>
      <c r="D822" s="50"/>
      <c r="E822" s="50"/>
      <c r="F822" s="50"/>
      <c r="G822" s="50"/>
      <c r="H822" s="50"/>
      <c r="I822" s="142"/>
      <c r="J822" s="142"/>
      <c r="K822" s="142"/>
      <c r="L822" s="142"/>
      <c r="M822" s="142"/>
      <c r="N822" s="142"/>
      <c r="O822" s="142"/>
      <c r="P822" s="142"/>
      <c r="Q822" s="143"/>
      <c r="R822" s="74"/>
      <c r="S822" s="1"/>
      <c r="T822" s="1"/>
      <c r="U822" s="1"/>
      <c r="V822" s="1"/>
      <c r="W822" s="1"/>
      <c r="X822" s="1"/>
    </row>
    <row r="823" spans="1:24" x14ac:dyDescent="0.25">
      <c r="A823" s="4"/>
      <c r="B823" s="19"/>
      <c r="C823" s="141"/>
      <c r="D823" s="50"/>
      <c r="E823" s="50"/>
      <c r="F823" s="50"/>
      <c r="G823" s="50"/>
      <c r="H823" s="50"/>
      <c r="I823" s="142"/>
      <c r="J823" s="142"/>
      <c r="K823" s="142"/>
      <c r="L823" s="142"/>
      <c r="M823" s="142"/>
      <c r="N823" s="142"/>
      <c r="O823" s="142"/>
      <c r="P823" s="142"/>
      <c r="Q823" s="143"/>
      <c r="R823" s="74"/>
      <c r="S823" s="1"/>
      <c r="T823" s="1"/>
      <c r="U823" s="1"/>
      <c r="V823" s="1"/>
      <c r="W823" s="1"/>
      <c r="X823" s="1"/>
    </row>
    <row r="824" spans="1:24" x14ac:dyDescent="0.25">
      <c r="A824" s="4"/>
      <c r="B824" s="19"/>
      <c r="C824" s="141"/>
      <c r="D824" s="50"/>
      <c r="E824" s="50"/>
      <c r="F824" s="50"/>
      <c r="G824" s="50"/>
      <c r="H824" s="50"/>
      <c r="I824" s="142"/>
      <c r="J824" s="142"/>
      <c r="K824" s="142"/>
      <c r="L824" s="142"/>
      <c r="M824" s="142"/>
      <c r="N824" s="142"/>
      <c r="O824" s="142"/>
      <c r="P824" s="142"/>
      <c r="Q824" s="143"/>
      <c r="R824" s="74"/>
      <c r="S824" s="1"/>
      <c r="T824" s="1"/>
      <c r="U824" s="1"/>
      <c r="V824" s="1"/>
      <c r="W824" s="1"/>
      <c r="X824" s="1"/>
    </row>
    <row r="825" spans="1:24" x14ac:dyDescent="0.25">
      <c r="A825" s="4"/>
      <c r="B825" s="19"/>
      <c r="C825" s="141"/>
      <c r="D825" s="50"/>
      <c r="E825" s="50"/>
      <c r="F825" s="50"/>
      <c r="G825" s="50"/>
      <c r="H825" s="50"/>
      <c r="I825" s="142"/>
      <c r="J825" s="142"/>
      <c r="K825" s="142"/>
      <c r="L825" s="142"/>
      <c r="M825" s="142"/>
      <c r="N825" s="142"/>
      <c r="O825" s="142"/>
      <c r="P825" s="142"/>
      <c r="Q825" s="143"/>
      <c r="R825" s="74"/>
      <c r="S825" s="1"/>
      <c r="T825" s="1"/>
      <c r="U825" s="1"/>
      <c r="V825" s="1"/>
      <c r="W825" s="1"/>
      <c r="X825" s="1"/>
    </row>
    <row r="826" spans="1:24" x14ac:dyDescent="0.25">
      <c r="A826" s="4"/>
      <c r="B826" s="19"/>
      <c r="C826" s="141"/>
      <c r="D826" s="50"/>
      <c r="E826" s="50"/>
      <c r="F826" s="50"/>
      <c r="G826" s="50"/>
      <c r="H826" s="50"/>
      <c r="I826" s="142"/>
      <c r="J826" s="142"/>
      <c r="K826" s="142"/>
      <c r="L826" s="142"/>
      <c r="M826" s="142"/>
      <c r="N826" s="142"/>
      <c r="O826" s="142"/>
      <c r="P826" s="142"/>
      <c r="Q826" s="143"/>
      <c r="R826" s="74"/>
      <c r="S826" s="1"/>
      <c r="T826" s="1"/>
      <c r="U826" s="1"/>
      <c r="V826" s="1"/>
      <c r="W826" s="1"/>
      <c r="X826" s="1"/>
    </row>
    <row r="827" spans="1:24" x14ac:dyDescent="0.25">
      <c r="A827" s="4"/>
      <c r="B827" s="19"/>
      <c r="C827" s="141"/>
      <c r="D827" s="50"/>
      <c r="E827" s="50"/>
      <c r="F827" s="50"/>
      <c r="G827" s="50"/>
      <c r="H827" s="50"/>
      <c r="I827" s="142"/>
      <c r="J827" s="142"/>
      <c r="K827" s="142"/>
      <c r="L827" s="142"/>
      <c r="M827" s="142"/>
      <c r="N827" s="142"/>
      <c r="O827" s="142"/>
      <c r="P827" s="142"/>
      <c r="Q827" s="143"/>
      <c r="R827" s="74"/>
      <c r="S827" s="1"/>
      <c r="T827" s="1"/>
      <c r="U827" s="1"/>
      <c r="V827" s="1"/>
      <c r="W827" s="1"/>
      <c r="X827" s="1"/>
    </row>
    <row r="828" spans="1:24" x14ac:dyDescent="0.25">
      <c r="A828" s="4"/>
      <c r="B828" s="19"/>
      <c r="C828" s="141"/>
      <c r="D828" s="50"/>
      <c r="E828" s="50"/>
      <c r="F828" s="50"/>
      <c r="G828" s="50"/>
      <c r="H828" s="50"/>
      <c r="I828" s="142"/>
      <c r="J828" s="142"/>
      <c r="K828" s="142"/>
      <c r="L828" s="142"/>
      <c r="M828" s="142"/>
      <c r="N828" s="142"/>
      <c r="O828" s="142"/>
      <c r="P828" s="142"/>
      <c r="Q828" s="143"/>
      <c r="R828" s="74"/>
      <c r="S828" s="1"/>
      <c r="T828" s="1"/>
      <c r="U828" s="1"/>
      <c r="V828" s="1"/>
      <c r="W828" s="1"/>
      <c r="X828" s="1"/>
    </row>
    <row r="829" spans="1:24" x14ac:dyDescent="0.25">
      <c r="A829" s="4"/>
      <c r="B829" s="19"/>
      <c r="C829" s="141"/>
      <c r="D829" s="50"/>
      <c r="E829" s="50"/>
      <c r="F829" s="50"/>
      <c r="G829" s="50"/>
      <c r="H829" s="50"/>
      <c r="I829" s="142"/>
      <c r="J829" s="142"/>
      <c r="K829" s="142"/>
      <c r="L829" s="142"/>
      <c r="M829" s="142"/>
      <c r="N829" s="142"/>
      <c r="O829" s="142"/>
      <c r="P829" s="142"/>
      <c r="Q829" s="143"/>
      <c r="R829" s="74"/>
      <c r="S829" s="1"/>
      <c r="T829" s="1"/>
      <c r="U829" s="1"/>
      <c r="V829" s="1"/>
      <c r="W829" s="1"/>
      <c r="X829" s="1"/>
    </row>
    <row r="830" spans="1:24" x14ac:dyDescent="0.25">
      <c r="A830" s="4"/>
      <c r="B830" s="19"/>
      <c r="C830" s="141"/>
      <c r="D830" s="50"/>
      <c r="E830" s="50"/>
      <c r="F830" s="50"/>
      <c r="G830" s="50"/>
      <c r="H830" s="50"/>
      <c r="I830" s="142"/>
      <c r="J830" s="142"/>
      <c r="K830" s="142"/>
      <c r="L830" s="142"/>
      <c r="M830" s="142"/>
      <c r="N830" s="142"/>
      <c r="O830" s="142"/>
      <c r="P830" s="142"/>
      <c r="Q830" s="143"/>
      <c r="R830" s="74"/>
      <c r="S830" s="1"/>
      <c r="T830" s="1"/>
      <c r="U830" s="1"/>
      <c r="V830" s="1"/>
      <c r="W830" s="1"/>
      <c r="X830" s="1"/>
    </row>
    <row r="831" spans="1:24" x14ac:dyDescent="0.25">
      <c r="A831" s="4"/>
      <c r="B831" s="19"/>
      <c r="C831" s="141"/>
      <c r="D831" s="50"/>
      <c r="E831" s="50"/>
      <c r="F831" s="50"/>
      <c r="G831" s="50"/>
      <c r="H831" s="50"/>
      <c r="I831" s="142"/>
      <c r="J831" s="142"/>
      <c r="K831" s="142"/>
      <c r="L831" s="142"/>
      <c r="M831" s="142"/>
      <c r="N831" s="142"/>
      <c r="O831" s="142"/>
      <c r="P831" s="142"/>
      <c r="Q831" s="143"/>
      <c r="R831" s="74"/>
      <c r="S831" s="1"/>
      <c r="T831" s="1"/>
      <c r="U831" s="1"/>
      <c r="V831" s="1"/>
      <c r="W831" s="1"/>
      <c r="X831" s="1"/>
    </row>
    <row r="832" spans="1:24" x14ac:dyDescent="0.25">
      <c r="A832" s="4"/>
      <c r="B832" s="19"/>
      <c r="C832" s="141"/>
      <c r="D832" s="50"/>
      <c r="E832" s="50"/>
      <c r="F832" s="50"/>
      <c r="G832" s="50"/>
      <c r="H832" s="50"/>
      <c r="I832" s="142"/>
      <c r="J832" s="142"/>
      <c r="K832" s="142"/>
      <c r="L832" s="142"/>
      <c r="M832" s="142"/>
      <c r="N832" s="142"/>
      <c r="O832" s="142"/>
      <c r="P832" s="142"/>
      <c r="Q832" s="143"/>
      <c r="R832" s="74"/>
      <c r="S832" s="1"/>
      <c r="T832" s="1"/>
      <c r="U832" s="1"/>
      <c r="V832" s="1"/>
      <c r="W832" s="1"/>
      <c r="X832" s="1"/>
    </row>
    <row r="833" spans="1:24" x14ac:dyDescent="0.25">
      <c r="A833" s="4"/>
      <c r="B833" s="19"/>
      <c r="C833" s="141"/>
      <c r="D833" s="50"/>
      <c r="E833" s="50"/>
      <c r="F833" s="50"/>
      <c r="G833" s="50"/>
      <c r="H833" s="50"/>
      <c r="I833" s="142"/>
      <c r="J833" s="142"/>
      <c r="K833" s="142"/>
      <c r="L833" s="142"/>
      <c r="M833" s="142"/>
      <c r="N833" s="142"/>
      <c r="O833" s="142"/>
      <c r="P833" s="142"/>
      <c r="Q833" s="143"/>
      <c r="R833" s="74"/>
      <c r="S833" s="1"/>
      <c r="T833" s="1"/>
      <c r="U833" s="1"/>
      <c r="V833" s="1"/>
      <c r="W833" s="1"/>
      <c r="X833" s="1"/>
    </row>
    <row r="834" spans="1:24" x14ac:dyDescent="0.25">
      <c r="A834" s="4"/>
      <c r="B834" s="19"/>
      <c r="C834" s="141"/>
      <c r="D834" s="50"/>
      <c r="E834" s="50"/>
      <c r="F834" s="50"/>
      <c r="G834" s="50"/>
      <c r="H834" s="50"/>
      <c r="I834" s="142"/>
      <c r="J834" s="142"/>
      <c r="K834" s="142"/>
      <c r="L834" s="142"/>
      <c r="M834" s="142"/>
      <c r="N834" s="142"/>
      <c r="O834" s="142"/>
      <c r="P834" s="142"/>
      <c r="Q834" s="143"/>
      <c r="R834" s="74"/>
      <c r="S834" s="1"/>
      <c r="T834" s="1"/>
      <c r="U834" s="1"/>
      <c r="V834" s="1"/>
      <c r="W834" s="1"/>
      <c r="X834" s="1"/>
    </row>
    <row r="835" spans="1:24" x14ac:dyDescent="0.25">
      <c r="A835" s="4"/>
      <c r="B835" s="19"/>
      <c r="C835" s="141"/>
      <c r="D835" s="50"/>
      <c r="E835" s="50"/>
      <c r="F835" s="50"/>
      <c r="G835" s="50"/>
      <c r="H835" s="50"/>
      <c r="I835" s="142"/>
      <c r="J835" s="142"/>
      <c r="K835" s="142"/>
      <c r="L835" s="142"/>
      <c r="M835" s="142"/>
      <c r="N835" s="142"/>
      <c r="O835" s="142"/>
      <c r="P835" s="142"/>
      <c r="Q835" s="143"/>
      <c r="R835" s="74"/>
      <c r="S835" s="1"/>
      <c r="T835" s="1"/>
      <c r="U835" s="1"/>
      <c r="V835" s="1"/>
      <c r="W835" s="1"/>
      <c r="X835" s="1"/>
    </row>
    <row r="836" spans="1:24" x14ac:dyDescent="0.25">
      <c r="A836" s="4"/>
      <c r="B836" s="19"/>
      <c r="C836" s="141"/>
      <c r="D836" s="50"/>
      <c r="E836" s="50"/>
      <c r="F836" s="50"/>
      <c r="G836" s="50"/>
      <c r="H836" s="50"/>
      <c r="I836" s="142"/>
      <c r="J836" s="142"/>
      <c r="K836" s="142"/>
      <c r="L836" s="142"/>
      <c r="M836" s="142"/>
      <c r="N836" s="142"/>
      <c r="O836" s="142"/>
      <c r="P836" s="142"/>
      <c r="Q836" s="143"/>
      <c r="R836" s="74"/>
      <c r="S836" s="1"/>
      <c r="T836" s="1"/>
      <c r="U836" s="1"/>
      <c r="V836" s="1"/>
      <c r="W836" s="1"/>
      <c r="X836" s="1"/>
    </row>
    <row r="837" spans="1:24" x14ac:dyDescent="0.25">
      <c r="A837" s="4"/>
      <c r="B837" s="19"/>
      <c r="C837" s="141"/>
      <c r="D837" s="50"/>
      <c r="E837" s="50"/>
      <c r="F837" s="50"/>
      <c r="G837" s="50"/>
      <c r="H837" s="50"/>
      <c r="I837" s="142"/>
      <c r="J837" s="142"/>
      <c r="K837" s="142"/>
      <c r="L837" s="142"/>
      <c r="M837" s="142"/>
      <c r="N837" s="142"/>
      <c r="O837" s="142"/>
      <c r="P837" s="142"/>
      <c r="Q837" s="143"/>
      <c r="R837" s="74"/>
      <c r="S837" s="1"/>
      <c r="T837" s="1"/>
      <c r="U837" s="1"/>
      <c r="V837" s="1"/>
      <c r="W837" s="1"/>
      <c r="X837" s="1"/>
    </row>
    <row r="838" spans="1:24" x14ac:dyDescent="0.25">
      <c r="A838" s="4"/>
      <c r="B838" s="19"/>
      <c r="C838" s="141"/>
      <c r="D838" s="50"/>
      <c r="E838" s="50"/>
      <c r="F838" s="50"/>
      <c r="G838" s="50"/>
      <c r="H838" s="50"/>
      <c r="I838" s="142"/>
      <c r="J838" s="142"/>
      <c r="K838" s="142"/>
      <c r="L838" s="142"/>
      <c r="M838" s="142"/>
      <c r="N838" s="142"/>
      <c r="O838" s="142"/>
      <c r="P838" s="142"/>
      <c r="Q838" s="143"/>
      <c r="R838" s="74"/>
      <c r="S838" s="1"/>
      <c r="T838" s="1"/>
      <c r="U838" s="1"/>
      <c r="V838" s="1"/>
      <c r="W838" s="1"/>
      <c r="X838" s="1"/>
    </row>
    <row r="839" spans="1:24" x14ac:dyDescent="0.25">
      <c r="A839" s="4"/>
      <c r="B839" s="19"/>
      <c r="C839" s="141"/>
      <c r="D839" s="50"/>
      <c r="E839" s="50"/>
      <c r="F839" s="50"/>
      <c r="G839" s="50"/>
      <c r="H839" s="50"/>
      <c r="I839" s="142"/>
      <c r="J839" s="142"/>
      <c r="K839" s="142"/>
      <c r="L839" s="142"/>
      <c r="M839" s="142"/>
      <c r="N839" s="142"/>
      <c r="O839" s="142"/>
      <c r="P839" s="142"/>
      <c r="Q839" s="143"/>
      <c r="R839" s="74"/>
      <c r="S839" s="1"/>
      <c r="T839" s="1"/>
      <c r="U839" s="1"/>
      <c r="V839" s="1"/>
      <c r="W839" s="1"/>
      <c r="X839" s="1"/>
    </row>
    <row r="840" spans="1:24" x14ac:dyDescent="0.25">
      <c r="A840" s="4"/>
      <c r="B840" s="19"/>
      <c r="C840" s="141"/>
      <c r="D840" s="50"/>
      <c r="E840" s="50"/>
      <c r="F840" s="50"/>
      <c r="G840" s="50"/>
      <c r="H840" s="50"/>
      <c r="I840" s="142"/>
      <c r="J840" s="142"/>
      <c r="K840" s="142"/>
      <c r="L840" s="142"/>
      <c r="M840" s="142"/>
      <c r="N840" s="142"/>
      <c r="O840" s="142"/>
      <c r="P840" s="142"/>
      <c r="Q840" s="143"/>
      <c r="R840" s="74"/>
      <c r="S840" s="1"/>
      <c r="T840" s="1"/>
      <c r="U840" s="1"/>
      <c r="V840" s="1"/>
      <c r="W840" s="1"/>
      <c r="X840" s="1"/>
    </row>
    <row r="841" spans="1:24" x14ac:dyDescent="0.25">
      <c r="A841" s="4"/>
      <c r="B841" s="19"/>
      <c r="C841" s="141"/>
      <c r="D841" s="50"/>
      <c r="E841" s="50"/>
      <c r="F841" s="50"/>
      <c r="G841" s="50"/>
      <c r="H841" s="50"/>
      <c r="I841" s="142"/>
      <c r="J841" s="142"/>
      <c r="K841" s="142"/>
      <c r="L841" s="142"/>
      <c r="M841" s="142"/>
      <c r="N841" s="142"/>
      <c r="O841" s="142"/>
      <c r="P841" s="142"/>
      <c r="Q841" s="143"/>
      <c r="R841" s="74"/>
      <c r="S841" s="1"/>
      <c r="T841" s="1"/>
      <c r="U841" s="1"/>
      <c r="V841" s="1"/>
      <c r="W841" s="1"/>
      <c r="X841" s="1"/>
    </row>
    <row r="842" spans="1:24" x14ac:dyDescent="0.25">
      <c r="A842" s="4"/>
      <c r="B842" s="19"/>
      <c r="C842" s="141"/>
      <c r="D842" s="50"/>
      <c r="E842" s="50"/>
      <c r="F842" s="50"/>
      <c r="G842" s="50"/>
      <c r="H842" s="50"/>
      <c r="I842" s="142"/>
      <c r="J842" s="142"/>
      <c r="K842" s="142"/>
      <c r="L842" s="142"/>
      <c r="M842" s="142"/>
      <c r="N842" s="142"/>
      <c r="O842" s="142"/>
      <c r="P842" s="142"/>
      <c r="Q842" s="143"/>
      <c r="R842" s="74"/>
      <c r="S842" s="1"/>
      <c r="T842" s="1"/>
      <c r="U842" s="1"/>
      <c r="V842" s="1"/>
      <c r="W842" s="1"/>
      <c r="X842" s="1"/>
    </row>
    <row r="843" spans="1:24" x14ac:dyDescent="0.25">
      <c r="A843" s="4"/>
      <c r="B843" s="19"/>
      <c r="C843" s="141"/>
      <c r="D843" s="50"/>
      <c r="E843" s="50"/>
      <c r="F843" s="50"/>
      <c r="G843" s="50"/>
      <c r="H843" s="50"/>
      <c r="I843" s="142"/>
      <c r="J843" s="142"/>
      <c r="K843" s="142"/>
      <c r="L843" s="142"/>
      <c r="M843" s="142"/>
      <c r="N843" s="142"/>
      <c r="O843" s="142"/>
      <c r="P843" s="142"/>
      <c r="Q843" s="143"/>
      <c r="R843" s="74"/>
      <c r="S843" s="1"/>
      <c r="T843" s="1"/>
      <c r="U843" s="1"/>
      <c r="V843" s="1"/>
      <c r="W843" s="1"/>
      <c r="X843" s="1"/>
    </row>
    <row r="844" spans="1:24" x14ac:dyDescent="0.25">
      <c r="A844" s="4"/>
      <c r="B844" s="19"/>
      <c r="C844" s="141"/>
      <c r="D844" s="50"/>
      <c r="E844" s="50"/>
      <c r="F844" s="50"/>
      <c r="G844" s="50"/>
      <c r="H844" s="50"/>
      <c r="I844" s="142"/>
      <c r="J844" s="142"/>
      <c r="K844" s="142"/>
      <c r="L844" s="142"/>
      <c r="M844" s="142"/>
      <c r="N844" s="142"/>
      <c r="O844" s="142"/>
      <c r="P844" s="142"/>
      <c r="Q844" s="143"/>
      <c r="R844" s="74"/>
      <c r="S844" s="1"/>
      <c r="T844" s="1"/>
      <c r="U844" s="1"/>
      <c r="V844" s="1"/>
      <c r="W844" s="1"/>
      <c r="X844" s="1"/>
    </row>
    <row r="845" spans="1:24" x14ac:dyDescent="0.25">
      <c r="A845" s="4"/>
      <c r="B845" s="19"/>
      <c r="C845" s="141"/>
      <c r="D845" s="50"/>
      <c r="E845" s="50"/>
      <c r="F845" s="50"/>
      <c r="G845" s="50"/>
      <c r="H845" s="50"/>
      <c r="I845" s="142"/>
      <c r="J845" s="142"/>
      <c r="K845" s="142"/>
      <c r="L845" s="142"/>
      <c r="M845" s="142"/>
      <c r="N845" s="142"/>
      <c r="O845" s="142"/>
      <c r="P845" s="142"/>
      <c r="Q845" s="143"/>
      <c r="R845" s="74"/>
      <c r="S845" s="1"/>
      <c r="T845" s="1"/>
      <c r="U845" s="1"/>
      <c r="V845" s="1"/>
      <c r="W845" s="1"/>
      <c r="X845" s="1"/>
    </row>
    <row r="846" spans="1:24" x14ac:dyDescent="0.25">
      <c r="A846" s="4"/>
      <c r="B846" s="19"/>
      <c r="C846" s="141"/>
      <c r="D846" s="50"/>
      <c r="E846" s="50"/>
      <c r="F846" s="50"/>
      <c r="G846" s="50"/>
      <c r="H846" s="50"/>
      <c r="I846" s="142"/>
      <c r="J846" s="142"/>
      <c r="K846" s="142"/>
      <c r="L846" s="142"/>
      <c r="M846" s="142"/>
      <c r="N846" s="142"/>
      <c r="O846" s="142"/>
      <c r="P846" s="142"/>
      <c r="Q846" s="143"/>
      <c r="R846" s="74"/>
      <c r="S846" s="1"/>
      <c r="T846" s="1"/>
      <c r="U846" s="1"/>
      <c r="V846" s="1"/>
      <c r="W846" s="1"/>
      <c r="X846" s="1"/>
    </row>
    <row r="847" spans="1:24" x14ac:dyDescent="0.25">
      <c r="A847" s="4"/>
      <c r="B847" s="19"/>
      <c r="C847" s="141"/>
      <c r="D847" s="50"/>
      <c r="E847" s="50"/>
      <c r="F847" s="50"/>
      <c r="G847" s="50"/>
      <c r="H847" s="50"/>
      <c r="I847" s="142"/>
      <c r="J847" s="142"/>
      <c r="K847" s="142"/>
      <c r="L847" s="142"/>
      <c r="M847" s="142"/>
      <c r="N847" s="142"/>
      <c r="O847" s="142"/>
      <c r="P847" s="142"/>
      <c r="Q847" s="143"/>
      <c r="R847" s="74"/>
      <c r="S847" s="1"/>
      <c r="T847" s="1"/>
      <c r="U847" s="1"/>
      <c r="V847" s="1"/>
      <c r="W847" s="1"/>
      <c r="X847" s="1"/>
    </row>
    <row r="848" spans="1:24" x14ac:dyDescent="0.25">
      <c r="A848" s="4"/>
      <c r="B848" s="19"/>
      <c r="C848" s="141"/>
      <c r="D848" s="50"/>
      <c r="E848" s="50"/>
      <c r="F848" s="50"/>
      <c r="G848" s="50"/>
      <c r="H848" s="50"/>
      <c r="I848" s="142"/>
      <c r="J848" s="142"/>
      <c r="K848" s="142"/>
      <c r="L848" s="142"/>
      <c r="M848" s="142"/>
      <c r="N848" s="142"/>
      <c r="O848" s="142"/>
      <c r="P848" s="142"/>
      <c r="Q848" s="143"/>
      <c r="R848" s="74"/>
      <c r="S848" s="1"/>
      <c r="T848" s="1"/>
      <c r="U848" s="1"/>
      <c r="V848" s="1"/>
      <c r="W848" s="1"/>
      <c r="X848" s="1"/>
    </row>
    <row r="849" spans="1:24" x14ac:dyDescent="0.25">
      <c r="A849" s="4"/>
      <c r="B849" s="19"/>
      <c r="C849" s="141"/>
      <c r="D849" s="50"/>
      <c r="E849" s="50"/>
      <c r="F849" s="50"/>
      <c r="G849" s="50"/>
      <c r="H849" s="50"/>
      <c r="I849" s="142"/>
      <c r="J849" s="142"/>
      <c r="K849" s="142"/>
      <c r="L849" s="142"/>
      <c r="M849" s="142"/>
      <c r="N849" s="142"/>
      <c r="O849" s="142"/>
      <c r="P849" s="142"/>
      <c r="Q849" s="143"/>
      <c r="R849" s="74"/>
      <c r="S849" s="1"/>
      <c r="T849" s="1"/>
      <c r="U849" s="1"/>
      <c r="V849" s="1"/>
      <c r="W849" s="1"/>
      <c r="X849" s="1"/>
    </row>
    <row r="850" spans="1:24" x14ac:dyDescent="0.25">
      <c r="A850" s="4"/>
      <c r="B850" s="19"/>
      <c r="C850" s="141"/>
      <c r="D850" s="50"/>
      <c r="E850" s="50"/>
      <c r="F850" s="50"/>
      <c r="G850" s="50"/>
      <c r="H850" s="50"/>
      <c r="I850" s="142"/>
      <c r="J850" s="142"/>
      <c r="K850" s="142"/>
      <c r="L850" s="142"/>
      <c r="M850" s="142"/>
      <c r="N850" s="142"/>
      <c r="O850" s="142"/>
      <c r="P850" s="142"/>
      <c r="Q850" s="143"/>
      <c r="R850" s="74"/>
      <c r="S850" s="1"/>
      <c r="T850" s="1"/>
      <c r="U850" s="1"/>
      <c r="V850" s="1"/>
      <c r="W850" s="1"/>
      <c r="X850" s="1"/>
    </row>
    <row r="851" spans="1:24" x14ac:dyDescent="0.25">
      <c r="A851" s="4"/>
      <c r="B851" s="19"/>
      <c r="C851" s="141"/>
      <c r="D851" s="50"/>
      <c r="E851" s="50"/>
      <c r="F851" s="50"/>
      <c r="G851" s="50"/>
      <c r="H851" s="50"/>
      <c r="I851" s="142"/>
      <c r="J851" s="142"/>
      <c r="K851" s="142"/>
      <c r="L851" s="142"/>
      <c r="M851" s="142"/>
      <c r="N851" s="142"/>
      <c r="O851" s="142"/>
      <c r="P851" s="142"/>
      <c r="Q851" s="143"/>
      <c r="R851" s="74"/>
      <c r="S851" s="1"/>
      <c r="T851" s="1"/>
      <c r="U851" s="1"/>
      <c r="V851" s="1"/>
      <c r="W851" s="1"/>
      <c r="X851" s="1"/>
    </row>
    <row r="852" spans="1:24" x14ac:dyDescent="0.25">
      <c r="A852" s="4"/>
      <c r="B852" s="19"/>
      <c r="C852" s="141"/>
      <c r="D852" s="50"/>
      <c r="E852" s="50"/>
      <c r="F852" s="50"/>
      <c r="G852" s="50"/>
      <c r="H852" s="50"/>
      <c r="I852" s="142"/>
      <c r="J852" s="142"/>
      <c r="K852" s="142"/>
      <c r="L852" s="142"/>
      <c r="M852" s="142"/>
      <c r="N852" s="142"/>
      <c r="O852" s="142"/>
      <c r="P852" s="142"/>
      <c r="Q852" s="143"/>
      <c r="R852" s="74"/>
      <c r="S852" s="1"/>
      <c r="T852" s="1"/>
      <c r="U852" s="1"/>
      <c r="V852" s="1"/>
      <c r="W852" s="1"/>
      <c r="X852" s="1"/>
    </row>
    <row r="853" spans="1:24" x14ac:dyDescent="0.25">
      <c r="A853" s="4"/>
      <c r="B853" s="19"/>
      <c r="C853" s="141"/>
      <c r="D853" s="50"/>
      <c r="E853" s="50"/>
      <c r="F853" s="50"/>
      <c r="G853" s="50"/>
      <c r="H853" s="50"/>
      <c r="I853" s="142"/>
      <c r="J853" s="142"/>
      <c r="K853" s="142"/>
      <c r="L853" s="142"/>
      <c r="M853" s="142"/>
      <c r="N853" s="142"/>
      <c r="O853" s="142"/>
      <c r="P853" s="142"/>
      <c r="Q853" s="143"/>
      <c r="R853" s="74"/>
      <c r="S853" s="1"/>
      <c r="T853" s="1"/>
      <c r="U853" s="1"/>
      <c r="V853" s="1"/>
      <c r="W853" s="1"/>
      <c r="X853" s="1"/>
    </row>
    <row r="854" spans="1:24" x14ac:dyDescent="0.25">
      <c r="A854" s="4"/>
      <c r="B854" s="19"/>
      <c r="C854" s="141"/>
      <c r="D854" s="50"/>
      <c r="E854" s="50"/>
      <c r="F854" s="50"/>
      <c r="G854" s="50"/>
      <c r="H854" s="50"/>
      <c r="I854" s="142"/>
      <c r="J854" s="142"/>
      <c r="K854" s="142"/>
      <c r="L854" s="142"/>
      <c r="M854" s="142"/>
      <c r="N854" s="142"/>
      <c r="O854" s="142"/>
      <c r="P854" s="142"/>
      <c r="Q854" s="143"/>
      <c r="R854" s="74"/>
      <c r="S854" s="1"/>
      <c r="T854" s="1"/>
      <c r="U854" s="1"/>
      <c r="V854" s="1"/>
      <c r="W854" s="1"/>
      <c r="X854" s="1"/>
    </row>
    <row r="855" spans="1:24" x14ac:dyDescent="0.25">
      <c r="A855" s="4"/>
      <c r="B855" s="19"/>
      <c r="C855" s="141"/>
      <c r="D855" s="50"/>
      <c r="E855" s="50"/>
      <c r="F855" s="50"/>
      <c r="G855" s="50"/>
      <c r="H855" s="50"/>
      <c r="I855" s="142"/>
      <c r="J855" s="142"/>
      <c r="K855" s="142"/>
      <c r="L855" s="142"/>
      <c r="M855" s="142"/>
      <c r="N855" s="142"/>
      <c r="O855" s="142"/>
      <c r="P855" s="142"/>
      <c r="Q855" s="143"/>
      <c r="R855" s="74"/>
      <c r="S855" s="1"/>
      <c r="T855" s="1"/>
      <c r="U855" s="1"/>
      <c r="V855" s="1"/>
      <c r="W855" s="1"/>
      <c r="X855" s="1"/>
    </row>
    <row r="856" spans="1:24" x14ac:dyDescent="0.25">
      <c r="A856" s="4"/>
      <c r="B856" s="19"/>
      <c r="C856" s="141"/>
      <c r="D856" s="50"/>
      <c r="E856" s="50"/>
      <c r="F856" s="50"/>
      <c r="G856" s="50"/>
      <c r="H856" s="50"/>
      <c r="I856" s="142"/>
      <c r="J856" s="142"/>
      <c r="K856" s="142"/>
      <c r="L856" s="142"/>
      <c r="M856" s="142"/>
      <c r="N856" s="142"/>
      <c r="O856" s="142"/>
      <c r="P856" s="142"/>
      <c r="Q856" s="143"/>
      <c r="R856" s="74"/>
      <c r="S856" s="1"/>
      <c r="T856" s="1"/>
      <c r="U856" s="1"/>
      <c r="V856" s="1"/>
      <c r="W856" s="1"/>
      <c r="X856" s="1"/>
    </row>
    <row r="857" spans="1:24" x14ac:dyDescent="0.25">
      <c r="A857" s="4"/>
      <c r="B857" s="19"/>
      <c r="C857" s="141"/>
      <c r="D857" s="50"/>
      <c r="E857" s="50"/>
      <c r="F857" s="50"/>
      <c r="G857" s="50"/>
      <c r="H857" s="50"/>
      <c r="I857" s="142"/>
      <c r="J857" s="142"/>
      <c r="K857" s="142"/>
      <c r="L857" s="142"/>
      <c r="M857" s="142"/>
      <c r="N857" s="142"/>
      <c r="O857" s="142"/>
      <c r="P857" s="142"/>
      <c r="Q857" s="143"/>
      <c r="R857" s="74"/>
      <c r="S857" s="1"/>
      <c r="T857" s="1"/>
      <c r="U857" s="1"/>
      <c r="V857" s="1"/>
      <c r="W857" s="1"/>
      <c r="X857" s="1"/>
    </row>
    <row r="858" spans="1:24" x14ac:dyDescent="0.25">
      <c r="A858" s="4"/>
      <c r="B858" s="19"/>
      <c r="C858" s="141"/>
      <c r="D858" s="50"/>
      <c r="E858" s="50"/>
      <c r="F858" s="50"/>
      <c r="G858" s="50"/>
      <c r="H858" s="50"/>
      <c r="I858" s="142"/>
      <c r="J858" s="142"/>
      <c r="K858" s="142"/>
      <c r="L858" s="142"/>
      <c r="M858" s="142"/>
      <c r="N858" s="142"/>
      <c r="O858" s="142"/>
      <c r="P858" s="142"/>
      <c r="Q858" s="143"/>
      <c r="R858" s="74"/>
      <c r="S858" s="1"/>
      <c r="T858" s="1"/>
      <c r="U858" s="1"/>
      <c r="V858" s="1"/>
      <c r="W858" s="1"/>
      <c r="X858" s="1"/>
    </row>
    <row r="859" spans="1:24" x14ac:dyDescent="0.25">
      <c r="A859" s="4"/>
      <c r="B859" s="19"/>
      <c r="C859" s="141"/>
      <c r="D859" s="50"/>
      <c r="E859" s="50"/>
      <c r="F859" s="50"/>
      <c r="G859" s="50"/>
      <c r="H859" s="50"/>
      <c r="I859" s="142"/>
      <c r="J859" s="142"/>
      <c r="K859" s="142"/>
      <c r="L859" s="142"/>
      <c r="M859" s="142"/>
      <c r="N859" s="142"/>
      <c r="O859" s="142"/>
      <c r="P859" s="142"/>
      <c r="Q859" s="143"/>
      <c r="R859" s="74"/>
      <c r="S859" s="1"/>
      <c r="T859" s="1"/>
      <c r="U859" s="1"/>
      <c r="V859" s="1"/>
      <c r="W859" s="1"/>
      <c r="X859" s="1"/>
    </row>
    <row r="860" spans="1:24" x14ac:dyDescent="0.25">
      <c r="A860" s="4"/>
      <c r="B860" s="19"/>
      <c r="C860" s="141"/>
      <c r="D860" s="50"/>
      <c r="E860" s="50"/>
      <c r="F860" s="50"/>
      <c r="G860" s="50"/>
      <c r="H860" s="50"/>
      <c r="I860" s="142"/>
      <c r="J860" s="142"/>
      <c r="K860" s="142"/>
      <c r="L860" s="142"/>
      <c r="M860" s="142"/>
      <c r="N860" s="142"/>
      <c r="O860" s="142"/>
      <c r="P860" s="142"/>
      <c r="Q860" s="143"/>
      <c r="R860" s="74"/>
      <c r="S860" s="1"/>
      <c r="T860" s="1"/>
      <c r="U860" s="1"/>
      <c r="V860" s="1"/>
      <c r="W860" s="1"/>
      <c r="X860" s="1"/>
    </row>
    <row r="861" spans="1:24" x14ac:dyDescent="0.25">
      <c r="A861" s="4"/>
      <c r="B861" s="19"/>
      <c r="C861" s="141"/>
      <c r="D861" s="50"/>
      <c r="E861" s="50"/>
      <c r="F861" s="50"/>
      <c r="G861" s="50"/>
      <c r="H861" s="50"/>
      <c r="I861" s="142"/>
      <c r="J861" s="142"/>
      <c r="K861" s="142"/>
      <c r="L861" s="142"/>
      <c r="M861" s="142"/>
      <c r="N861" s="142"/>
      <c r="O861" s="142"/>
      <c r="P861" s="142"/>
      <c r="Q861" s="143"/>
      <c r="R861" s="74"/>
      <c r="S861" s="1"/>
      <c r="T861" s="1"/>
      <c r="U861" s="1"/>
      <c r="V861" s="1"/>
      <c r="W861" s="1"/>
      <c r="X861" s="1"/>
    </row>
    <row r="862" spans="1:24" x14ac:dyDescent="0.25">
      <c r="A862" s="4"/>
      <c r="B862" s="19"/>
      <c r="C862" s="141"/>
      <c r="D862" s="50"/>
      <c r="E862" s="50"/>
      <c r="F862" s="50"/>
      <c r="G862" s="50"/>
      <c r="H862" s="50"/>
      <c r="I862" s="142"/>
      <c r="J862" s="142"/>
      <c r="K862" s="142"/>
      <c r="L862" s="142"/>
      <c r="M862" s="142"/>
      <c r="N862" s="142"/>
      <c r="O862" s="142"/>
      <c r="P862" s="142"/>
      <c r="Q862" s="143"/>
      <c r="R862" s="74"/>
      <c r="S862" s="1"/>
      <c r="T862" s="1"/>
      <c r="U862" s="1"/>
      <c r="V862" s="1"/>
      <c r="W862" s="1"/>
      <c r="X862" s="1"/>
    </row>
    <row r="863" spans="1:24" x14ac:dyDescent="0.25">
      <c r="A863" s="4"/>
      <c r="B863" s="19"/>
      <c r="C863" s="141"/>
      <c r="D863" s="50"/>
      <c r="E863" s="50"/>
      <c r="F863" s="50"/>
      <c r="G863" s="50"/>
      <c r="H863" s="50"/>
      <c r="I863" s="142"/>
      <c r="J863" s="142"/>
      <c r="K863" s="142"/>
      <c r="L863" s="142"/>
      <c r="M863" s="142"/>
      <c r="N863" s="142"/>
      <c r="O863" s="142"/>
      <c r="P863" s="142"/>
      <c r="Q863" s="143"/>
      <c r="R863" s="74"/>
      <c r="S863" s="1"/>
      <c r="T863" s="1"/>
      <c r="U863" s="1"/>
      <c r="V863" s="1"/>
      <c r="W863" s="1"/>
      <c r="X863" s="1"/>
    </row>
    <row r="864" spans="1:24" x14ac:dyDescent="0.25">
      <c r="A864" s="4"/>
      <c r="B864" s="19"/>
      <c r="C864" s="141"/>
      <c r="D864" s="50"/>
      <c r="E864" s="50"/>
      <c r="F864" s="50"/>
      <c r="G864" s="50"/>
      <c r="H864" s="50"/>
      <c r="I864" s="142"/>
      <c r="J864" s="142"/>
      <c r="K864" s="142"/>
      <c r="L864" s="142"/>
      <c r="M864" s="142"/>
      <c r="N864" s="142"/>
      <c r="O864" s="142"/>
      <c r="P864" s="142"/>
      <c r="Q864" s="143"/>
      <c r="R864" s="74"/>
      <c r="S864" s="1"/>
      <c r="T864" s="1"/>
      <c r="U864" s="1"/>
      <c r="V864" s="1"/>
      <c r="W864" s="1"/>
      <c r="X864" s="1"/>
    </row>
    <row r="865" spans="1:24" x14ac:dyDescent="0.25">
      <c r="A865" s="4"/>
      <c r="B865" s="19"/>
      <c r="C865" s="141"/>
      <c r="D865" s="50"/>
      <c r="E865" s="50"/>
      <c r="F865" s="50"/>
      <c r="G865" s="50"/>
      <c r="H865" s="50"/>
      <c r="I865" s="142"/>
      <c r="J865" s="142"/>
      <c r="K865" s="142"/>
      <c r="L865" s="142"/>
      <c r="M865" s="142"/>
      <c r="N865" s="142"/>
      <c r="O865" s="142"/>
      <c r="P865" s="142"/>
      <c r="Q865" s="143"/>
      <c r="R865" s="74"/>
      <c r="S865" s="1"/>
      <c r="T865" s="1"/>
      <c r="U865" s="1"/>
      <c r="V865" s="1"/>
      <c r="W865" s="1"/>
      <c r="X865" s="1"/>
    </row>
    <row r="866" spans="1:24" x14ac:dyDescent="0.25">
      <c r="A866" s="4"/>
      <c r="B866" s="19"/>
      <c r="C866" s="141"/>
      <c r="D866" s="50"/>
      <c r="E866" s="50"/>
      <c r="F866" s="50"/>
      <c r="G866" s="50"/>
      <c r="H866" s="50"/>
      <c r="I866" s="142"/>
      <c r="J866" s="142"/>
      <c r="K866" s="142"/>
      <c r="L866" s="142"/>
      <c r="M866" s="142"/>
      <c r="N866" s="142"/>
      <c r="O866" s="142"/>
      <c r="P866" s="142"/>
      <c r="Q866" s="143"/>
      <c r="R866" s="74"/>
      <c r="S866" s="1"/>
      <c r="T866" s="1"/>
      <c r="U866" s="1"/>
      <c r="V866" s="1"/>
      <c r="W866" s="1"/>
      <c r="X866" s="1"/>
    </row>
    <row r="867" spans="1:24" x14ac:dyDescent="0.25">
      <c r="A867" s="4"/>
      <c r="B867" s="19"/>
      <c r="C867" s="141"/>
      <c r="D867" s="50"/>
      <c r="E867" s="50"/>
      <c r="F867" s="50"/>
      <c r="G867" s="50"/>
      <c r="H867" s="50"/>
      <c r="I867" s="142"/>
      <c r="J867" s="142"/>
      <c r="K867" s="142"/>
      <c r="L867" s="142"/>
      <c r="M867" s="142"/>
      <c r="N867" s="142"/>
      <c r="O867" s="142"/>
      <c r="P867" s="142"/>
      <c r="Q867" s="143"/>
      <c r="R867" s="74"/>
      <c r="S867" s="1"/>
      <c r="T867" s="1"/>
      <c r="U867" s="1"/>
      <c r="V867" s="1"/>
      <c r="W867" s="1"/>
      <c r="X867" s="1"/>
    </row>
    <row r="868" spans="1:24" x14ac:dyDescent="0.25">
      <c r="A868" s="4"/>
      <c r="B868" s="19"/>
      <c r="C868" s="141"/>
      <c r="D868" s="50"/>
      <c r="E868" s="50"/>
      <c r="F868" s="50"/>
      <c r="G868" s="50"/>
      <c r="H868" s="50"/>
      <c r="I868" s="142"/>
      <c r="J868" s="142"/>
      <c r="K868" s="142"/>
      <c r="L868" s="142"/>
      <c r="M868" s="142"/>
      <c r="N868" s="142"/>
      <c r="O868" s="142"/>
      <c r="P868" s="142"/>
      <c r="Q868" s="143"/>
      <c r="R868" s="74"/>
      <c r="S868" s="1"/>
      <c r="T868" s="1"/>
      <c r="U868" s="1"/>
      <c r="V868" s="1"/>
      <c r="W868" s="1"/>
      <c r="X868" s="1"/>
    </row>
    <row r="869" spans="1:24" x14ac:dyDescent="0.25">
      <c r="A869" s="4"/>
      <c r="B869" s="19"/>
      <c r="C869" s="141"/>
      <c r="D869" s="50"/>
      <c r="E869" s="50"/>
      <c r="F869" s="50"/>
      <c r="G869" s="50"/>
      <c r="H869" s="50"/>
      <c r="I869" s="142"/>
      <c r="J869" s="142"/>
      <c r="K869" s="142"/>
      <c r="L869" s="142"/>
      <c r="M869" s="142"/>
      <c r="N869" s="142"/>
      <c r="O869" s="142"/>
      <c r="P869" s="142"/>
      <c r="Q869" s="143"/>
      <c r="R869" s="74"/>
      <c r="S869" s="1"/>
      <c r="T869" s="1"/>
      <c r="U869" s="1"/>
      <c r="V869" s="1"/>
      <c r="W869" s="1"/>
      <c r="X869" s="1"/>
    </row>
    <row r="870" spans="1:24" x14ac:dyDescent="0.25">
      <c r="A870" s="4"/>
      <c r="B870" s="19"/>
      <c r="C870" s="141"/>
      <c r="D870" s="50"/>
      <c r="E870" s="50"/>
      <c r="F870" s="50"/>
      <c r="G870" s="50"/>
      <c r="H870" s="50"/>
      <c r="I870" s="142"/>
      <c r="J870" s="142"/>
      <c r="K870" s="142"/>
      <c r="L870" s="142"/>
      <c r="M870" s="142"/>
      <c r="N870" s="142"/>
      <c r="O870" s="142"/>
      <c r="P870" s="142"/>
      <c r="Q870" s="143"/>
      <c r="R870" s="74"/>
      <c r="S870" s="1"/>
      <c r="T870" s="1"/>
      <c r="U870" s="1"/>
      <c r="V870" s="1"/>
      <c r="W870" s="1"/>
      <c r="X870" s="1"/>
    </row>
    <row r="871" spans="1:24" x14ac:dyDescent="0.25">
      <c r="A871" s="4"/>
      <c r="B871" s="19"/>
      <c r="C871" s="141"/>
      <c r="D871" s="50"/>
      <c r="E871" s="50"/>
      <c r="F871" s="50"/>
      <c r="G871" s="50"/>
      <c r="H871" s="50"/>
      <c r="I871" s="142"/>
      <c r="J871" s="142"/>
      <c r="K871" s="142"/>
      <c r="L871" s="142"/>
      <c r="M871" s="142"/>
      <c r="N871" s="142"/>
      <c r="O871" s="142"/>
      <c r="P871" s="142"/>
      <c r="Q871" s="143"/>
      <c r="R871" s="74"/>
      <c r="S871" s="1"/>
      <c r="T871" s="1"/>
      <c r="U871" s="1"/>
      <c r="V871" s="1"/>
      <c r="W871" s="1"/>
      <c r="X871" s="1"/>
    </row>
    <row r="872" spans="1:24" x14ac:dyDescent="0.25">
      <c r="A872" s="4"/>
      <c r="B872" s="19"/>
      <c r="C872" s="141"/>
      <c r="D872" s="50"/>
      <c r="E872" s="50"/>
      <c r="F872" s="50"/>
      <c r="G872" s="50"/>
      <c r="H872" s="50"/>
      <c r="I872" s="142"/>
      <c r="J872" s="142"/>
      <c r="K872" s="142"/>
      <c r="L872" s="142"/>
      <c r="M872" s="142"/>
      <c r="N872" s="142"/>
      <c r="O872" s="142"/>
      <c r="P872" s="142"/>
      <c r="Q872" s="143"/>
      <c r="R872" s="74"/>
      <c r="S872" s="1"/>
      <c r="T872" s="1"/>
      <c r="U872" s="1"/>
      <c r="V872" s="1"/>
      <c r="W872" s="1"/>
      <c r="X872" s="1"/>
    </row>
    <row r="873" spans="1:24" x14ac:dyDescent="0.25">
      <c r="A873" s="4"/>
      <c r="B873" s="19"/>
      <c r="C873" s="141"/>
      <c r="D873" s="50"/>
      <c r="E873" s="50"/>
      <c r="F873" s="50"/>
      <c r="G873" s="50"/>
      <c r="H873" s="50"/>
      <c r="I873" s="142"/>
      <c r="J873" s="142"/>
      <c r="K873" s="142"/>
      <c r="L873" s="142"/>
      <c r="M873" s="142"/>
      <c r="N873" s="142"/>
      <c r="O873" s="142"/>
      <c r="P873" s="142"/>
      <c r="Q873" s="143"/>
      <c r="R873" s="74"/>
      <c r="S873" s="1"/>
      <c r="T873" s="1"/>
      <c r="U873" s="1"/>
      <c r="V873" s="1"/>
      <c r="W873" s="1"/>
      <c r="X873" s="1"/>
    </row>
    <row r="874" spans="1:24" x14ac:dyDescent="0.25">
      <c r="A874" s="4"/>
      <c r="B874" s="19"/>
      <c r="C874" s="141"/>
      <c r="D874" s="50"/>
      <c r="E874" s="50"/>
      <c r="F874" s="50"/>
      <c r="G874" s="50"/>
      <c r="H874" s="50"/>
      <c r="I874" s="142"/>
      <c r="J874" s="142"/>
      <c r="K874" s="142"/>
      <c r="L874" s="142"/>
      <c r="M874" s="142"/>
      <c r="N874" s="142"/>
      <c r="O874" s="142"/>
      <c r="P874" s="142"/>
      <c r="Q874" s="143"/>
      <c r="R874" s="74"/>
      <c r="S874" s="1"/>
      <c r="T874" s="1"/>
      <c r="U874" s="1"/>
      <c r="V874" s="1"/>
      <c r="W874" s="1"/>
      <c r="X874" s="1"/>
    </row>
    <row r="875" spans="1:24" x14ac:dyDescent="0.25">
      <c r="A875" s="4"/>
      <c r="B875" s="19"/>
      <c r="C875" s="141"/>
      <c r="D875" s="50"/>
      <c r="E875" s="50"/>
      <c r="F875" s="50"/>
      <c r="G875" s="50"/>
      <c r="H875" s="50"/>
      <c r="I875" s="142"/>
      <c r="J875" s="142"/>
      <c r="K875" s="142"/>
      <c r="L875" s="142"/>
      <c r="M875" s="142"/>
      <c r="N875" s="142"/>
      <c r="O875" s="142"/>
      <c r="P875" s="142"/>
      <c r="Q875" s="143"/>
      <c r="R875" s="74"/>
      <c r="S875" s="1"/>
      <c r="T875" s="1"/>
      <c r="U875" s="1"/>
      <c r="V875" s="1"/>
      <c r="W875" s="1"/>
      <c r="X875" s="1"/>
    </row>
    <row r="876" spans="1:24" x14ac:dyDescent="0.25">
      <c r="A876" s="4"/>
      <c r="B876" s="19"/>
      <c r="C876" s="141"/>
      <c r="D876" s="50"/>
      <c r="E876" s="50"/>
      <c r="F876" s="50"/>
      <c r="G876" s="50"/>
      <c r="H876" s="50"/>
      <c r="I876" s="142"/>
      <c r="J876" s="142"/>
      <c r="K876" s="142"/>
      <c r="L876" s="142"/>
      <c r="M876" s="142"/>
      <c r="N876" s="142"/>
      <c r="O876" s="142"/>
      <c r="P876" s="142"/>
      <c r="Q876" s="143"/>
      <c r="R876" s="74"/>
      <c r="S876" s="1"/>
      <c r="T876" s="1"/>
      <c r="U876" s="1"/>
      <c r="V876" s="1"/>
      <c r="W876" s="1"/>
      <c r="X876" s="1"/>
    </row>
    <row r="877" spans="1:24" x14ac:dyDescent="0.25">
      <c r="A877" s="4"/>
      <c r="B877" s="19"/>
      <c r="C877" s="141"/>
      <c r="D877" s="50"/>
      <c r="E877" s="50"/>
      <c r="F877" s="50"/>
      <c r="G877" s="50"/>
      <c r="H877" s="50"/>
      <c r="I877" s="142"/>
      <c r="J877" s="142"/>
      <c r="K877" s="142"/>
      <c r="L877" s="142"/>
      <c r="M877" s="142"/>
      <c r="N877" s="142"/>
      <c r="O877" s="142"/>
      <c r="P877" s="142"/>
      <c r="Q877" s="143"/>
      <c r="R877" s="74"/>
      <c r="S877" s="1"/>
      <c r="T877" s="1"/>
      <c r="U877" s="1"/>
      <c r="V877" s="1"/>
      <c r="W877" s="1"/>
      <c r="X877" s="1"/>
    </row>
    <row r="878" spans="1:24" x14ac:dyDescent="0.25">
      <c r="A878" s="4"/>
      <c r="B878" s="19"/>
      <c r="C878" s="141"/>
      <c r="D878" s="50"/>
      <c r="E878" s="50"/>
      <c r="F878" s="50"/>
      <c r="G878" s="50"/>
      <c r="H878" s="50"/>
      <c r="I878" s="142"/>
      <c r="J878" s="142"/>
      <c r="K878" s="142"/>
      <c r="L878" s="142"/>
      <c r="M878" s="142"/>
      <c r="N878" s="142"/>
      <c r="O878" s="142"/>
      <c r="P878" s="142"/>
      <c r="Q878" s="143"/>
      <c r="R878" s="74"/>
      <c r="S878" s="1"/>
      <c r="T878" s="1"/>
      <c r="U878" s="1"/>
      <c r="V878" s="1"/>
      <c r="W878" s="1"/>
      <c r="X878" s="1"/>
    </row>
    <row r="879" spans="1:24" x14ac:dyDescent="0.25">
      <c r="A879" s="4"/>
      <c r="B879" s="19"/>
      <c r="C879" s="141"/>
      <c r="D879" s="50"/>
      <c r="E879" s="50"/>
      <c r="F879" s="50"/>
      <c r="G879" s="50"/>
      <c r="H879" s="50"/>
      <c r="I879" s="142"/>
      <c r="J879" s="142"/>
      <c r="K879" s="142"/>
      <c r="L879" s="142"/>
      <c r="M879" s="142"/>
      <c r="N879" s="142"/>
      <c r="O879" s="142"/>
      <c r="P879" s="142"/>
      <c r="Q879" s="143"/>
      <c r="R879" s="74"/>
      <c r="S879" s="1"/>
      <c r="T879" s="1"/>
      <c r="U879" s="1"/>
      <c r="V879" s="1"/>
      <c r="W879" s="1"/>
      <c r="X879" s="1"/>
    </row>
    <row r="880" spans="1:24" x14ac:dyDescent="0.25">
      <c r="A880" s="4"/>
      <c r="B880" s="19"/>
      <c r="C880" s="141"/>
      <c r="D880" s="50"/>
      <c r="E880" s="50"/>
      <c r="F880" s="50"/>
      <c r="G880" s="50"/>
      <c r="H880" s="50"/>
      <c r="I880" s="142"/>
      <c r="J880" s="142"/>
      <c r="K880" s="142"/>
      <c r="L880" s="142"/>
      <c r="M880" s="142"/>
      <c r="N880" s="142"/>
      <c r="O880" s="142"/>
      <c r="P880" s="142"/>
      <c r="Q880" s="143"/>
      <c r="R880" s="74"/>
      <c r="S880" s="1"/>
      <c r="T880" s="1"/>
      <c r="U880" s="1"/>
      <c r="V880" s="1"/>
      <c r="W880" s="1"/>
      <c r="X880" s="1"/>
    </row>
    <row r="881" spans="1:24" x14ac:dyDescent="0.25">
      <c r="A881" s="4"/>
      <c r="B881" s="19"/>
      <c r="C881" s="141"/>
      <c r="D881" s="50"/>
      <c r="E881" s="50"/>
      <c r="F881" s="50"/>
      <c r="G881" s="50"/>
      <c r="H881" s="50"/>
      <c r="I881" s="142"/>
      <c r="J881" s="142"/>
      <c r="K881" s="142"/>
      <c r="L881" s="142"/>
      <c r="M881" s="142"/>
      <c r="N881" s="142"/>
      <c r="O881" s="142"/>
      <c r="P881" s="142"/>
      <c r="Q881" s="143"/>
      <c r="R881" s="74"/>
      <c r="S881" s="1"/>
      <c r="T881" s="1"/>
      <c r="U881" s="1"/>
      <c r="V881" s="1"/>
      <c r="W881" s="1"/>
      <c r="X881" s="1"/>
    </row>
    <row r="882" spans="1:24" x14ac:dyDescent="0.25">
      <c r="A882" s="4"/>
      <c r="B882" s="19"/>
      <c r="C882" s="141"/>
      <c r="D882" s="50"/>
      <c r="E882" s="50"/>
      <c r="F882" s="50"/>
      <c r="G882" s="50"/>
      <c r="H882" s="50"/>
      <c r="I882" s="142"/>
      <c r="J882" s="142"/>
      <c r="K882" s="142"/>
      <c r="L882" s="142"/>
      <c r="M882" s="142"/>
      <c r="N882" s="142"/>
      <c r="O882" s="142"/>
      <c r="P882" s="142"/>
      <c r="Q882" s="143"/>
      <c r="R882" s="74"/>
      <c r="S882" s="1"/>
      <c r="T882" s="1"/>
      <c r="U882" s="1"/>
      <c r="V882" s="1"/>
      <c r="W882" s="1"/>
      <c r="X882" s="1"/>
    </row>
    <row r="883" spans="1:24" x14ac:dyDescent="0.25">
      <c r="A883" s="4"/>
      <c r="B883" s="19"/>
      <c r="C883" s="141"/>
      <c r="D883" s="50"/>
      <c r="E883" s="50"/>
      <c r="F883" s="50"/>
      <c r="G883" s="50"/>
      <c r="H883" s="50"/>
      <c r="I883" s="142"/>
      <c r="J883" s="142"/>
      <c r="K883" s="142"/>
      <c r="L883" s="142"/>
      <c r="M883" s="142"/>
      <c r="N883" s="142"/>
      <c r="O883" s="142"/>
      <c r="P883" s="142"/>
      <c r="Q883" s="143"/>
      <c r="R883" s="74"/>
      <c r="S883" s="1"/>
      <c r="T883" s="1"/>
      <c r="U883" s="1"/>
      <c r="V883" s="1"/>
      <c r="W883" s="1"/>
      <c r="X883" s="1"/>
    </row>
    <row r="884" spans="1:24" x14ac:dyDescent="0.25">
      <c r="A884" s="4"/>
      <c r="B884" s="19"/>
      <c r="C884" s="141"/>
      <c r="D884" s="50"/>
      <c r="E884" s="50"/>
      <c r="F884" s="50"/>
      <c r="G884" s="50"/>
      <c r="H884" s="50"/>
      <c r="I884" s="142"/>
      <c r="J884" s="142"/>
      <c r="K884" s="142"/>
      <c r="L884" s="142"/>
      <c r="M884" s="142"/>
      <c r="N884" s="142"/>
      <c r="O884" s="142"/>
      <c r="P884" s="142"/>
      <c r="Q884" s="143"/>
      <c r="R884" s="74"/>
      <c r="S884" s="1"/>
      <c r="T884" s="1"/>
      <c r="U884" s="1"/>
      <c r="V884" s="1"/>
      <c r="W884" s="1"/>
      <c r="X884" s="1"/>
    </row>
    <row r="885" spans="1:24" x14ac:dyDescent="0.25">
      <c r="A885" s="4"/>
      <c r="B885" s="19"/>
      <c r="C885" s="141"/>
      <c r="D885" s="50"/>
      <c r="E885" s="50"/>
      <c r="F885" s="50"/>
      <c r="G885" s="50"/>
      <c r="H885" s="50"/>
      <c r="I885" s="142"/>
      <c r="J885" s="142"/>
      <c r="K885" s="142"/>
      <c r="L885" s="142"/>
      <c r="M885" s="142"/>
      <c r="N885" s="142"/>
      <c r="O885" s="142"/>
      <c r="P885" s="142"/>
      <c r="Q885" s="143"/>
      <c r="R885" s="74"/>
      <c r="S885" s="1"/>
      <c r="T885" s="1"/>
      <c r="U885" s="1"/>
      <c r="V885" s="1"/>
      <c r="W885" s="1"/>
      <c r="X885" s="1"/>
    </row>
    <row r="886" spans="1:24" x14ac:dyDescent="0.25">
      <c r="A886" s="4"/>
      <c r="B886" s="19"/>
      <c r="C886" s="141"/>
      <c r="D886" s="50"/>
      <c r="E886" s="50"/>
      <c r="F886" s="50"/>
      <c r="G886" s="50"/>
      <c r="H886" s="50"/>
      <c r="I886" s="142"/>
      <c r="J886" s="142"/>
      <c r="K886" s="142"/>
      <c r="L886" s="142"/>
      <c r="M886" s="142"/>
      <c r="N886" s="142"/>
      <c r="O886" s="142"/>
      <c r="P886" s="142"/>
      <c r="Q886" s="143"/>
      <c r="R886" s="74"/>
      <c r="S886" s="1"/>
      <c r="T886" s="1"/>
      <c r="U886" s="1"/>
      <c r="V886" s="1"/>
      <c r="W886" s="1"/>
      <c r="X886" s="1"/>
    </row>
    <row r="887" spans="1:24" x14ac:dyDescent="0.25">
      <c r="A887" s="4"/>
      <c r="B887" s="19"/>
      <c r="C887" s="141"/>
      <c r="D887" s="50"/>
      <c r="E887" s="50"/>
      <c r="F887" s="50"/>
      <c r="G887" s="50"/>
      <c r="H887" s="50"/>
      <c r="I887" s="142"/>
      <c r="J887" s="142"/>
      <c r="K887" s="142"/>
      <c r="L887" s="142"/>
      <c r="M887" s="142"/>
      <c r="N887" s="142"/>
      <c r="O887" s="142"/>
      <c r="P887" s="142"/>
      <c r="Q887" s="143"/>
      <c r="R887" s="74"/>
      <c r="S887" s="1"/>
      <c r="T887" s="1"/>
      <c r="U887" s="1"/>
      <c r="V887" s="1"/>
      <c r="W887" s="1"/>
      <c r="X887" s="1"/>
    </row>
    <row r="888" spans="1:24" x14ac:dyDescent="0.25">
      <c r="A888" s="4"/>
      <c r="B888" s="19"/>
      <c r="C888" s="141"/>
      <c r="D888" s="50"/>
      <c r="E888" s="50"/>
      <c r="F888" s="50"/>
      <c r="G888" s="50"/>
      <c r="H888" s="50"/>
      <c r="I888" s="142"/>
      <c r="J888" s="142"/>
      <c r="K888" s="142"/>
      <c r="L888" s="142"/>
      <c r="M888" s="142"/>
      <c r="N888" s="142"/>
      <c r="O888" s="142"/>
      <c r="P888" s="142"/>
      <c r="Q888" s="143"/>
      <c r="R888" s="74"/>
      <c r="S888" s="1"/>
      <c r="T888" s="1"/>
      <c r="U888" s="1"/>
      <c r="V888" s="1"/>
      <c r="W888" s="1"/>
      <c r="X888" s="1"/>
    </row>
    <row r="889" spans="1:24" x14ac:dyDescent="0.25">
      <c r="A889" s="4"/>
      <c r="B889" s="19"/>
      <c r="C889" s="141"/>
      <c r="D889" s="50"/>
      <c r="E889" s="50"/>
      <c r="F889" s="50"/>
      <c r="G889" s="50"/>
      <c r="H889" s="50"/>
      <c r="I889" s="142"/>
      <c r="J889" s="142"/>
      <c r="K889" s="142"/>
      <c r="L889" s="142"/>
      <c r="M889" s="142"/>
      <c r="N889" s="142"/>
      <c r="O889" s="142"/>
      <c r="P889" s="142"/>
      <c r="Q889" s="143"/>
      <c r="R889" s="74"/>
      <c r="S889" s="1"/>
      <c r="T889" s="1"/>
      <c r="U889" s="1"/>
      <c r="V889" s="1"/>
      <c r="W889" s="1"/>
      <c r="X889" s="1"/>
    </row>
    <row r="890" spans="1:24" x14ac:dyDescent="0.25">
      <c r="A890" s="4"/>
      <c r="B890" s="19"/>
      <c r="C890" s="141"/>
      <c r="D890" s="50"/>
      <c r="E890" s="50"/>
      <c r="F890" s="50"/>
      <c r="G890" s="50"/>
      <c r="H890" s="50"/>
      <c r="I890" s="142"/>
      <c r="J890" s="142"/>
      <c r="K890" s="142"/>
      <c r="L890" s="142"/>
      <c r="M890" s="142"/>
      <c r="N890" s="142"/>
      <c r="O890" s="142"/>
      <c r="P890" s="142"/>
      <c r="Q890" s="143"/>
      <c r="R890" s="74"/>
      <c r="S890" s="1"/>
      <c r="T890" s="1"/>
      <c r="U890" s="1"/>
      <c r="V890" s="1"/>
      <c r="W890" s="1"/>
      <c r="X890" s="1"/>
    </row>
    <row r="891" spans="1:24" x14ac:dyDescent="0.25">
      <c r="A891" s="4"/>
      <c r="B891" s="19"/>
      <c r="C891" s="141"/>
      <c r="D891" s="50"/>
      <c r="E891" s="50"/>
      <c r="F891" s="50"/>
      <c r="G891" s="50"/>
      <c r="H891" s="50"/>
      <c r="I891" s="142"/>
      <c r="J891" s="142"/>
      <c r="K891" s="142"/>
      <c r="L891" s="142"/>
      <c r="M891" s="142"/>
      <c r="N891" s="142"/>
      <c r="O891" s="142"/>
      <c r="P891" s="142"/>
      <c r="Q891" s="143"/>
      <c r="R891" s="74"/>
      <c r="S891" s="1"/>
      <c r="T891" s="1"/>
      <c r="U891" s="1"/>
      <c r="V891" s="1"/>
      <c r="W891" s="1"/>
      <c r="X891" s="1"/>
    </row>
    <row r="892" spans="1:24" x14ac:dyDescent="0.25">
      <c r="A892" s="4"/>
      <c r="B892" s="19"/>
      <c r="C892" s="141"/>
      <c r="D892" s="50"/>
      <c r="E892" s="50"/>
      <c r="F892" s="50"/>
      <c r="G892" s="50"/>
      <c r="H892" s="50"/>
      <c r="I892" s="142"/>
      <c r="J892" s="142"/>
      <c r="K892" s="142"/>
      <c r="L892" s="142"/>
      <c r="M892" s="142"/>
      <c r="N892" s="142"/>
      <c r="O892" s="142"/>
      <c r="P892" s="142"/>
      <c r="Q892" s="143"/>
      <c r="R892" s="74"/>
      <c r="S892" s="1"/>
      <c r="T892" s="1"/>
      <c r="U892" s="1"/>
      <c r="V892" s="1"/>
      <c r="W892" s="1"/>
      <c r="X892" s="1"/>
    </row>
    <row r="893" spans="1:24" x14ac:dyDescent="0.25">
      <c r="A893" s="4"/>
      <c r="B893" s="19"/>
      <c r="C893" s="141"/>
      <c r="D893" s="50"/>
      <c r="E893" s="50"/>
      <c r="F893" s="50"/>
      <c r="G893" s="50"/>
      <c r="H893" s="50"/>
      <c r="I893" s="142"/>
      <c r="J893" s="142"/>
      <c r="K893" s="142"/>
      <c r="L893" s="142"/>
      <c r="M893" s="142"/>
      <c r="N893" s="142"/>
      <c r="O893" s="142"/>
      <c r="P893" s="142"/>
      <c r="Q893" s="143"/>
      <c r="R893" s="74"/>
      <c r="S893" s="1"/>
      <c r="T893" s="1"/>
      <c r="U893" s="1"/>
      <c r="V893" s="1"/>
      <c r="W893" s="1"/>
      <c r="X893" s="1"/>
    </row>
    <row r="894" spans="1:24" x14ac:dyDescent="0.25">
      <c r="A894" s="4"/>
      <c r="B894" s="19"/>
      <c r="C894" s="141"/>
      <c r="D894" s="50"/>
      <c r="E894" s="50"/>
      <c r="F894" s="50"/>
      <c r="G894" s="50"/>
      <c r="H894" s="50"/>
      <c r="I894" s="142"/>
      <c r="J894" s="142"/>
      <c r="K894" s="142"/>
      <c r="L894" s="142"/>
      <c r="M894" s="142"/>
      <c r="N894" s="142"/>
      <c r="O894" s="142"/>
      <c r="P894" s="142"/>
      <c r="Q894" s="143"/>
      <c r="R894" s="74"/>
      <c r="S894" s="1"/>
      <c r="T894" s="1"/>
      <c r="U894" s="1"/>
      <c r="V894" s="1"/>
      <c r="W894" s="1"/>
      <c r="X894" s="1"/>
    </row>
    <row r="895" spans="1:24" x14ac:dyDescent="0.25">
      <c r="A895" s="4"/>
      <c r="B895" s="19"/>
      <c r="C895" s="141"/>
      <c r="D895" s="50"/>
      <c r="E895" s="50"/>
      <c r="F895" s="50"/>
      <c r="G895" s="50"/>
      <c r="H895" s="50"/>
      <c r="I895" s="142"/>
      <c r="J895" s="142"/>
      <c r="K895" s="142"/>
      <c r="L895" s="142"/>
      <c r="M895" s="142"/>
      <c r="N895" s="142"/>
      <c r="O895" s="142"/>
      <c r="P895" s="142"/>
      <c r="Q895" s="143"/>
      <c r="R895" s="74"/>
      <c r="S895" s="1"/>
      <c r="T895" s="1"/>
      <c r="U895" s="1"/>
      <c r="V895" s="1"/>
      <c r="W895" s="1"/>
      <c r="X895" s="1"/>
    </row>
    <row r="896" spans="1:24" x14ac:dyDescent="0.25">
      <c r="A896" s="4"/>
      <c r="B896" s="19"/>
      <c r="C896" s="141"/>
      <c r="D896" s="50"/>
      <c r="E896" s="50"/>
      <c r="F896" s="50"/>
      <c r="G896" s="50"/>
      <c r="H896" s="50"/>
      <c r="I896" s="142"/>
      <c r="J896" s="142"/>
      <c r="K896" s="142"/>
      <c r="L896" s="142"/>
      <c r="M896" s="142"/>
      <c r="N896" s="142"/>
      <c r="O896" s="142"/>
      <c r="P896" s="142"/>
      <c r="Q896" s="143"/>
      <c r="R896" s="74"/>
      <c r="S896" s="1"/>
      <c r="T896" s="1"/>
      <c r="U896" s="1"/>
      <c r="V896" s="1"/>
      <c r="W896" s="1"/>
      <c r="X896" s="1"/>
    </row>
    <row r="897" spans="1:24" x14ac:dyDescent="0.25">
      <c r="A897" s="4"/>
      <c r="B897" s="19"/>
      <c r="C897" s="141"/>
      <c r="D897" s="50"/>
      <c r="E897" s="50"/>
      <c r="F897" s="50"/>
      <c r="G897" s="50"/>
      <c r="H897" s="50"/>
      <c r="I897" s="142"/>
      <c r="J897" s="142"/>
      <c r="K897" s="142"/>
      <c r="L897" s="142"/>
      <c r="M897" s="142"/>
      <c r="N897" s="142"/>
      <c r="O897" s="142"/>
      <c r="P897" s="142"/>
      <c r="Q897" s="143"/>
      <c r="R897" s="74"/>
      <c r="S897" s="1"/>
      <c r="T897" s="1"/>
      <c r="U897" s="1"/>
      <c r="V897" s="1"/>
      <c r="W897" s="1"/>
      <c r="X897" s="1"/>
    </row>
    <row r="898" spans="1:24" x14ac:dyDescent="0.25">
      <c r="A898" s="4"/>
      <c r="B898" s="19"/>
      <c r="C898" s="141"/>
      <c r="D898" s="50"/>
      <c r="E898" s="50"/>
      <c r="F898" s="50"/>
      <c r="G898" s="50"/>
      <c r="H898" s="50"/>
      <c r="I898" s="142"/>
      <c r="J898" s="142"/>
      <c r="K898" s="142"/>
      <c r="L898" s="142"/>
      <c r="M898" s="142"/>
      <c r="N898" s="142"/>
      <c r="O898" s="142"/>
      <c r="P898" s="142"/>
      <c r="Q898" s="143"/>
      <c r="R898" s="74"/>
      <c r="S898" s="1"/>
      <c r="T898" s="1"/>
      <c r="U898" s="1"/>
      <c r="V898" s="1"/>
      <c r="W898" s="1"/>
      <c r="X898" s="1"/>
    </row>
    <row r="899" spans="1:24" x14ac:dyDescent="0.25">
      <c r="A899" s="4"/>
      <c r="B899" s="19"/>
      <c r="C899" s="141"/>
      <c r="D899" s="50"/>
      <c r="E899" s="50"/>
      <c r="F899" s="50"/>
      <c r="G899" s="50"/>
      <c r="H899" s="50"/>
      <c r="I899" s="142"/>
      <c r="J899" s="142"/>
      <c r="K899" s="142"/>
      <c r="L899" s="142"/>
      <c r="M899" s="142"/>
      <c r="N899" s="142"/>
      <c r="O899" s="142"/>
      <c r="P899" s="142"/>
      <c r="Q899" s="143"/>
      <c r="R899" s="74"/>
      <c r="S899" s="1"/>
      <c r="T899" s="1"/>
      <c r="U899" s="1"/>
      <c r="V899" s="1"/>
      <c r="W899" s="1"/>
      <c r="X899" s="1"/>
    </row>
    <row r="900" spans="1:24" x14ac:dyDescent="0.25">
      <c r="A900" s="4"/>
      <c r="B900" s="19"/>
      <c r="C900" s="141"/>
      <c r="D900" s="50"/>
      <c r="E900" s="50"/>
      <c r="F900" s="50"/>
      <c r="G900" s="50"/>
      <c r="H900" s="50"/>
      <c r="I900" s="142"/>
      <c r="J900" s="142"/>
      <c r="K900" s="142"/>
      <c r="L900" s="142"/>
      <c r="M900" s="142"/>
      <c r="N900" s="142"/>
      <c r="O900" s="142"/>
      <c r="P900" s="142"/>
      <c r="Q900" s="143"/>
      <c r="R900" s="74"/>
      <c r="S900" s="1"/>
      <c r="T900" s="1"/>
      <c r="U900" s="1"/>
      <c r="V900" s="1"/>
      <c r="W900" s="1"/>
      <c r="X900" s="1"/>
    </row>
    <row r="901" spans="1:24" x14ac:dyDescent="0.25">
      <c r="A901" s="4"/>
      <c r="B901" s="19"/>
      <c r="C901" s="141"/>
      <c r="D901" s="50"/>
      <c r="E901" s="50"/>
      <c r="F901" s="50"/>
      <c r="G901" s="50"/>
      <c r="H901" s="50"/>
      <c r="I901" s="142"/>
      <c r="J901" s="142"/>
      <c r="K901" s="142"/>
      <c r="L901" s="142"/>
      <c r="M901" s="142"/>
      <c r="N901" s="142"/>
      <c r="O901" s="142"/>
      <c r="P901" s="142"/>
      <c r="Q901" s="143"/>
      <c r="R901" s="74"/>
      <c r="S901" s="1"/>
      <c r="T901" s="1"/>
      <c r="U901" s="1"/>
      <c r="V901" s="1"/>
      <c r="W901" s="1"/>
      <c r="X901" s="1"/>
    </row>
    <row r="902" spans="1:24" x14ac:dyDescent="0.25">
      <c r="A902" s="4"/>
      <c r="B902" s="19"/>
      <c r="C902" s="141"/>
      <c r="D902" s="50"/>
      <c r="E902" s="50"/>
      <c r="F902" s="50"/>
      <c r="G902" s="50"/>
      <c r="H902" s="50"/>
      <c r="I902" s="142"/>
      <c r="J902" s="142"/>
      <c r="K902" s="142"/>
      <c r="L902" s="142"/>
      <c r="M902" s="142"/>
      <c r="N902" s="142"/>
      <c r="O902" s="142"/>
      <c r="P902" s="142"/>
      <c r="Q902" s="143"/>
      <c r="R902" s="74"/>
      <c r="S902" s="1"/>
      <c r="T902" s="1"/>
      <c r="U902" s="1"/>
      <c r="V902" s="1"/>
      <c r="W902" s="1"/>
      <c r="X902" s="1"/>
    </row>
    <row r="903" spans="1:24" x14ac:dyDescent="0.25">
      <c r="A903" s="4"/>
      <c r="B903" s="19"/>
      <c r="C903" s="141"/>
      <c r="D903" s="50"/>
      <c r="E903" s="50"/>
      <c r="F903" s="50"/>
      <c r="G903" s="50"/>
      <c r="H903" s="50"/>
      <c r="I903" s="142"/>
      <c r="J903" s="142"/>
      <c r="K903" s="142"/>
      <c r="L903" s="142"/>
      <c r="M903" s="142"/>
      <c r="N903" s="142"/>
      <c r="O903" s="142"/>
      <c r="P903" s="142"/>
      <c r="Q903" s="143"/>
      <c r="R903" s="74"/>
      <c r="S903" s="1"/>
      <c r="T903" s="1"/>
      <c r="U903" s="1"/>
      <c r="V903" s="1"/>
      <c r="W903" s="1"/>
      <c r="X903" s="1"/>
    </row>
    <row r="904" spans="1:24" x14ac:dyDescent="0.25">
      <c r="A904" s="4"/>
      <c r="B904" s="19"/>
      <c r="C904" s="141"/>
      <c r="D904" s="50"/>
      <c r="E904" s="50"/>
      <c r="F904" s="50"/>
      <c r="G904" s="50"/>
      <c r="H904" s="50"/>
      <c r="I904" s="142"/>
      <c r="J904" s="142"/>
      <c r="K904" s="142"/>
      <c r="L904" s="142"/>
      <c r="M904" s="142"/>
      <c r="N904" s="142"/>
      <c r="O904" s="142"/>
      <c r="P904" s="142"/>
      <c r="Q904" s="143"/>
      <c r="R904" s="74"/>
      <c r="S904" s="1"/>
      <c r="T904" s="1"/>
      <c r="U904" s="1"/>
      <c r="V904" s="1"/>
      <c r="W904" s="1"/>
      <c r="X904" s="1"/>
    </row>
    <row r="905" spans="1:24" x14ac:dyDescent="0.25">
      <c r="A905" s="4"/>
      <c r="B905" s="19"/>
      <c r="C905" s="141"/>
      <c r="D905" s="50"/>
      <c r="E905" s="50"/>
      <c r="F905" s="50"/>
      <c r="G905" s="50"/>
      <c r="H905" s="50"/>
      <c r="I905" s="142"/>
      <c r="J905" s="142"/>
      <c r="K905" s="142"/>
      <c r="L905" s="142"/>
      <c r="M905" s="142"/>
      <c r="N905" s="142"/>
      <c r="O905" s="142"/>
      <c r="P905" s="142"/>
      <c r="Q905" s="143"/>
      <c r="R905" s="74"/>
      <c r="S905" s="1"/>
      <c r="T905" s="1"/>
      <c r="U905" s="1"/>
      <c r="V905" s="1"/>
      <c r="W905" s="1"/>
      <c r="X905" s="1"/>
    </row>
    <row r="906" spans="1:24" x14ac:dyDescent="0.25">
      <c r="A906" s="4"/>
      <c r="B906" s="19"/>
      <c r="C906" s="141"/>
      <c r="D906" s="50"/>
      <c r="E906" s="50"/>
      <c r="F906" s="50"/>
      <c r="G906" s="50"/>
      <c r="H906" s="50"/>
      <c r="I906" s="142"/>
      <c r="J906" s="142"/>
      <c r="K906" s="142"/>
      <c r="L906" s="142"/>
      <c r="M906" s="142"/>
      <c r="N906" s="142"/>
      <c r="O906" s="142"/>
      <c r="P906" s="142"/>
      <c r="Q906" s="143"/>
      <c r="R906" s="74"/>
      <c r="S906" s="1"/>
      <c r="T906" s="1"/>
      <c r="U906" s="1"/>
      <c r="V906" s="1"/>
      <c r="W906" s="1"/>
      <c r="X906" s="1"/>
    </row>
    <row r="907" spans="1:24" x14ac:dyDescent="0.25">
      <c r="A907" s="4"/>
      <c r="B907" s="19"/>
      <c r="C907" s="141"/>
      <c r="D907" s="50"/>
      <c r="E907" s="50"/>
      <c r="F907" s="50"/>
      <c r="G907" s="50"/>
      <c r="H907" s="50"/>
      <c r="I907" s="142"/>
      <c r="J907" s="142"/>
      <c r="K907" s="142"/>
      <c r="L907" s="142"/>
      <c r="M907" s="142"/>
      <c r="N907" s="142"/>
      <c r="O907" s="142"/>
      <c r="P907" s="142"/>
      <c r="Q907" s="143"/>
      <c r="R907" s="74"/>
      <c r="S907" s="1"/>
      <c r="T907" s="1"/>
      <c r="U907" s="1"/>
      <c r="V907" s="1"/>
      <c r="W907" s="1"/>
      <c r="X907" s="1"/>
    </row>
    <row r="908" spans="1:24" x14ac:dyDescent="0.25">
      <c r="A908" s="4"/>
      <c r="B908" s="19"/>
      <c r="C908" s="141"/>
      <c r="D908" s="50"/>
      <c r="E908" s="50"/>
      <c r="F908" s="50"/>
      <c r="G908" s="50"/>
      <c r="H908" s="50"/>
      <c r="I908" s="142"/>
      <c r="J908" s="142"/>
      <c r="K908" s="142"/>
      <c r="L908" s="142"/>
      <c r="M908" s="142"/>
      <c r="N908" s="142"/>
      <c r="O908" s="142"/>
      <c r="P908" s="142"/>
      <c r="Q908" s="143"/>
      <c r="R908" s="74"/>
      <c r="S908" s="1"/>
      <c r="T908" s="1"/>
      <c r="U908" s="1"/>
      <c r="V908" s="1"/>
      <c r="W908" s="1"/>
      <c r="X908" s="1"/>
    </row>
    <row r="909" spans="1:24" x14ac:dyDescent="0.25">
      <c r="A909" s="4"/>
      <c r="B909" s="19"/>
      <c r="C909" s="141"/>
      <c r="D909" s="50"/>
      <c r="E909" s="50"/>
      <c r="F909" s="50"/>
      <c r="G909" s="50"/>
      <c r="H909" s="50"/>
      <c r="I909" s="142"/>
      <c r="J909" s="142"/>
      <c r="K909" s="142"/>
      <c r="L909" s="142"/>
      <c r="M909" s="142"/>
      <c r="N909" s="142"/>
      <c r="O909" s="142"/>
      <c r="P909" s="142"/>
      <c r="Q909" s="143"/>
      <c r="R909" s="74"/>
      <c r="S909" s="1"/>
      <c r="T909" s="1"/>
      <c r="U909" s="1"/>
      <c r="V909" s="1"/>
      <c r="W909" s="1"/>
      <c r="X909" s="1"/>
    </row>
    <row r="910" spans="1:24" x14ac:dyDescent="0.25">
      <c r="A910" s="4"/>
      <c r="B910" s="19"/>
      <c r="C910" s="141"/>
      <c r="D910" s="50"/>
      <c r="E910" s="50"/>
      <c r="F910" s="50"/>
      <c r="G910" s="50"/>
      <c r="H910" s="50"/>
      <c r="I910" s="142"/>
      <c r="J910" s="142"/>
      <c r="K910" s="142"/>
      <c r="L910" s="142"/>
      <c r="M910" s="142"/>
      <c r="N910" s="142"/>
      <c r="O910" s="142"/>
      <c r="P910" s="142"/>
      <c r="Q910" s="143"/>
      <c r="R910" s="74"/>
      <c r="S910" s="1"/>
      <c r="T910" s="1"/>
      <c r="U910" s="1"/>
      <c r="V910" s="1"/>
      <c r="W910" s="1"/>
      <c r="X910" s="1"/>
    </row>
    <row r="911" spans="1:24" x14ac:dyDescent="0.25">
      <c r="A911" s="4"/>
      <c r="B911" s="19"/>
      <c r="C911" s="141"/>
      <c r="D911" s="50"/>
      <c r="E911" s="50"/>
      <c r="F911" s="50"/>
      <c r="G911" s="50"/>
      <c r="H911" s="50"/>
      <c r="I911" s="142"/>
      <c r="J911" s="142"/>
      <c r="K911" s="142"/>
      <c r="L911" s="142"/>
      <c r="M911" s="142"/>
      <c r="N911" s="142"/>
      <c r="O911" s="142"/>
      <c r="P911" s="142"/>
      <c r="Q911" s="143"/>
      <c r="R911" s="74"/>
      <c r="S911" s="1"/>
      <c r="T911" s="1"/>
      <c r="U911" s="1"/>
      <c r="V911" s="1"/>
      <c r="W911" s="1"/>
      <c r="X911" s="1"/>
    </row>
    <row r="912" spans="1:24" x14ac:dyDescent="0.25">
      <c r="A912" s="4"/>
      <c r="B912" s="19"/>
      <c r="C912" s="141"/>
      <c r="D912" s="50"/>
      <c r="E912" s="50"/>
      <c r="F912" s="50"/>
      <c r="G912" s="50"/>
      <c r="H912" s="50"/>
      <c r="I912" s="142"/>
      <c r="J912" s="142"/>
      <c r="K912" s="142"/>
      <c r="L912" s="142"/>
      <c r="M912" s="142"/>
      <c r="N912" s="142"/>
      <c r="O912" s="142"/>
      <c r="P912" s="142"/>
      <c r="Q912" s="143"/>
      <c r="R912" s="74"/>
      <c r="S912" s="1"/>
      <c r="T912" s="1"/>
      <c r="U912" s="1"/>
      <c r="V912" s="1"/>
      <c r="W912" s="1"/>
      <c r="X912" s="1"/>
    </row>
    <row r="913" spans="1:24" x14ac:dyDescent="0.25">
      <c r="A913" s="4"/>
      <c r="B913" s="19"/>
      <c r="C913" s="141"/>
      <c r="D913" s="50"/>
      <c r="E913" s="50"/>
      <c r="F913" s="50"/>
      <c r="G913" s="50"/>
      <c r="H913" s="50"/>
      <c r="I913" s="142"/>
      <c r="J913" s="142"/>
      <c r="K913" s="142"/>
      <c r="L913" s="142"/>
      <c r="M913" s="142"/>
      <c r="N913" s="142"/>
      <c r="O913" s="142"/>
      <c r="P913" s="142"/>
      <c r="Q913" s="143"/>
      <c r="R913" s="74"/>
      <c r="S913" s="1"/>
      <c r="T913" s="1"/>
      <c r="U913" s="1"/>
      <c r="V913" s="1"/>
      <c r="W913" s="1"/>
      <c r="X913" s="1"/>
    </row>
    <row r="914" spans="1:24" x14ac:dyDescent="0.25">
      <c r="A914" s="4"/>
      <c r="B914" s="19"/>
      <c r="C914" s="141"/>
      <c r="D914" s="50"/>
      <c r="E914" s="50"/>
      <c r="F914" s="50"/>
      <c r="G914" s="50"/>
      <c r="H914" s="50"/>
      <c r="I914" s="142"/>
      <c r="J914" s="142"/>
      <c r="K914" s="142"/>
      <c r="L914" s="142"/>
      <c r="M914" s="142"/>
      <c r="N914" s="142"/>
      <c r="O914" s="142"/>
      <c r="P914" s="142"/>
      <c r="Q914" s="143"/>
      <c r="R914" s="74"/>
      <c r="S914" s="1"/>
      <c r="T914" s="1"/>
      <c r="U914" s="1"/>
      <c r="V914" s="1"/>
      <c r="W914" s="1"/>
      <c r="X914" s="1"/>
    </row>
    <row r="915" spans="1:24" x14ac:dyDescent="0.25">
      <c r="A915" s="4"/>
      <c r="B915" s="19"/>
      <c r="C915" s="141"/>
      <c r="D915" s="50"/>
      <c r="E915" s="50"/>
      <c r="F915" s="50"/>
      <c r="G915" s="50"/>
      <c r="H915" s="50"/>
      <c r="I915" s="142"/>
      <c r="J915" s="142"/>
      <c r="K915" s="142"/>
      <c r="L915" s="142"/>
      <c r="M915" s="142"/>
      <c r="N915" s="142"/>
      <c r="O915" s="142"/>
      <c r="P915" s="142"/>
      <c r="Q915" s="143"/>
      <c r="R915" s="74"/>
      <c r="S915" s="1"/>
      <c r="T915" s="1"/>
      <c r="U915" s="1"/>
      <c r="V915" s="1"/>
      <c r="W915" s="1"/>
      <c r="X915" s="1"/>
    </row>
    <row r="916" spans="1:24" x14ac:dyDescent="0.25">
      <c r="A916" s="4"/>
      <c r="B916" s="19"/>
      <c r="C916" s="141"/>
      <c r="D916" s="50"/>
      <c r="E916" s="50"/>
      <c r="F916" s="50"/>
      <c r="G916" s="50"/>
      <c r="H916" s="50"/>
      <c r="I916" s="142"/>
      <c r="J916" s="142"/>
      <c r="K916" s="142"/>
      <c r="L916" s="142"/>
      <c r="M916" s="142"/>
      <c r="N916" s="142"/>
      <c r="O916" s="142"/>
      <c r="P916" s="142"/>
      <c r="Q916" s="143"/>
      <c r="R916" s="74"/>
      <c r="S916" s="1"/>
      <c r="T916" s="1"/>
      <c r="U916" s="1"/>
      <c r="V916" s="1"/>
      <c r="W916" s="1"/>
      <c r="X916" s="1"/>
    </row>
    <row r="917" spans="1:24" x14ac:dyDescent="0.25">
      <c r="A917" s="4"/>
      <c r="B917" s="19"/>
      <c r="C917" s="141"/>
      <c r="D917" s="50"/>
      <c r="E917" s="50"/>
      <c r="F917" s="50"/>
      <c r="G917" s="50"/>
      <c r="H917" s="50"/>
      <c r="I917" s="142"/>
      <c r="J917" s="142"/>
      <c r="K917" s="142"/>
      <c r="L917" s="142"/>
      <c r="M917" s="142"/>
      <c r="N917" s="142"/>
      <c r="O917" s="142"/>
      <c r="P917" s="142"/>
      <c r="Q917" s="143"/>
      <c r="R917" s="74"/>
      <c r="S917" s="1"/>
      <c r="T917" s="1"/>
      <c r="U917" s="1"/>
      <c r="V917" s="1"/>
      <c r="W917" s="1"/>
      <c r="X917" s="1"/>
    </row>
    <row r="918" spans="1:24" x14ac:dyDescent="0.25">
      <c r="A918" s="4"/>
      <c r="B918" s="19"/>
      <c r="C918" s="141"/>
      <c r="D918" s="50"/>
      <c r="E918" s="50"/>
      <c r="F918" s="50"/>
      <c r="G918" s="50"/>
      <c r="H918" s="50"/>
      <c r="I918" s="142"/>
      <c r="J918" s="142"/>
      <c r="K918" s="142"/>
      <c r="L918" s="142"/>
      <c r="M918" s="142"/>
      <c r="N918" s="142"/>
      <c r="O918" s="142"/>
      <c r="P918" s="142"/>
      <c r="Q918" s="143"/>
      <c r="R918" s="74"/>
      <c r="S918" s="1"/>
      <c r="T918" s="1"/>
      <c r="U918" s="1"/>
      <c r="V918" s="1"/>
      <c r="W918" s="1"/>
      <c r="X918" s="1"/>
    </row>
    <row r="919" spans="1:24" x14ac:dyDescent="0.25">
      <c r="A919" s="4"/>
      <c r="B919" s="19"/>
      <c r="C919" s="141"/>
      <c r="D919" s="50"/>
      <c r="E919" s="50"/>
      <c r="F919" s="50"/>
      <c r="G919" s="50"/>
      <c r="H919" s="50"/>
      <c r="I919" s="142"/>
      <c r="J919" s="142"/>
      <c r="K919" s="142"/>
      <c r="L919" s="142"/>
      <c r="M919" s="142"/>
      <c r="N919" s="142"/>
      <c r="O919" s="142"/>
      <c r="P919" s="142"/>
      <c r="Q919" s="143"/>
      <c r="R919" s="74"/>
      <c r="S919" s="1"/>
      <c r="T919" s="1"/>
      <c r="U919" s="1"/>
      <c r="V919" s="1"/>
      <c r="W919" s="1"/>
      <c r="X919" s="1"/>
    </row>
    <row r="920" spans="1:24" x14ac:dyDescent="0.25">
      <c r="A920" s="4"/>
      <c r="B920" s="19"/>
      <c r="C920" s="141"/>
      <c r="D920" s="50"/>
      <c r="E920" s="50"/>
      <c r="F920" s="50"/>
      <c r="G920" s="50"/>
      <c r="H920" s="50"/>
      <c r="I920" s="142"/>
      <c r="J920" s="142"/>
      <c r="K920" s="142"/>
      <c r="L920" s="142"/>
      <c r="M920" s="142"/>
      <c r="N920" s="142"/>
      <c r="O920" s="142"/>
      <c r="P920" s="142"/>
      <c r="Q920" s="143"/>
      <c r="R920" s="74"/>
      <c r="S920" s="1"/>
      <c r="T920" s="1"/>
      <c r="U920" s="1"/>
      <c r="V920" s="1"/>
      <c r="W920" s="1"/>
      <c r="X920" s="1"/>
    </row>
    <row r="921" spans="1:24" x14ac:dyDescent="0.25">
      <c r="A921" s="4"/>
      <c r="B921" s="19"/>
      <c r="C921" s="141"/>
      <c r="D921" s="50"/>
      <c r="E921" s="50"/>
      <c r="F921" s="50"/>
      <c r="G921" s="50"/>
      <c r="H921" s="50"/>
      <c r="I921" s="142"/>
      <c r="J921" s="142"/>
      <c r="K921" s="142"/>
      <c r="L921" s="142"/>
      <c r="M921" s="142"/>
      <c r="N921" s="142"/>
      <c r="O921" s="142"/>
      <c r="P921" s="142"/>
      <c r="Q921" s="143"/>
      <c r="R921" s="74"/>
      <c r="S921" s="1"/>
      <c r="T921" s="1"/>
      <c r="U921" s="1"/>
      <c r="V921" s="1"/>
      <c r="W921" s="1"/>
      <c r="X921" s="1"/>
    </row>
    <row r="922" spans="1:24" x14ac:dyDescent="0.25">
      <c r="A922" s="4"/>
      <c r="B922" s="19"/>
      <c r="C922" s="141"/>
      <c r="D922" s="50"/>
      <c r="E922" s="50"/>
      <c r="F922" s="50"/>
      <c r="G922" s="50"/>
      <c r="H922" s="50"/>
      <c r="I922" s="142"/>
      <c r="J922" s="142"/>
      <c r="K922" s="142"/>
      <c r="L922" s="142"/>
      <c r="M922" s="142"/>
      <c r="N922" s="142"/>
      <c r="O922" s="142"/>
      <c r="P922" s="142"/>
      <c r="Q922" s="143"/>
      <c r="R922" s="74"/>
      <c r="S922" s="1"/>
      <c r="T922" s="1"/>
      <c r="U922" s="1"/>
      <c r="V922" s="1"/>
      <c r="W922" s="1"/>
      <c r="X922" s="1"/>
    </row>
    <row r="923" spans="1:24" x14ac:dyDescent="0.25">
      <c r="A923" s="4"/>
      <c r="B923" s="19"/>
      <c r="C923" s="141"/>
      <c r="D923" s="50"/>
      <c r="E923" s="50"/>
      <c r="F923" s="50"/>
      <c r="G923" s="50"/>
      <c r="H923" s="50"/>
      <c r="I923" s="142"/>
      <c r="J923" s="142"/>
      <c r="K923" s="142"/>
      <c r="L923" s="142"/>
      <c r="M923" s="142"/>
      <c r="N923" s="142"/>
      <c r="O923" s="142"/>
      <c r="P923" s="142"/>
      <c r="Q923" s="143"/>
      <c r="R923" s="74"/>
      <c r="S923" s="1"/>
      <c r="T923" s="1"/>
      <c r="U923" s="1"/>
      <c r="V923" s="1"/>
      <c r="W923" s="1"/>
      <c r="X923" s="1"/>
    </row>
    <row r="924" spans="1:24" x14ac:dyDescent="0.25">
      <c r="A924" s="4"/>
      <c r="B924" s="19"/>
      <c r="C924" s="141"/>
      <c r="D924" s="50"/>
      <c r="E924" s="50"/>
      <c r="F924" s="50"/>
      <c r="G924" s="50"/>
      <c r="H924" s="50"/>
      <c r="I924" s="142"/>
      <c r="J924" s="142"/>
      <c r="K924" s="142"/>
      <c r="L924" s="142"/>
      <c r="M924" s="142"/>
      <c r="N924" s="142"/>
      <c r="O924" s="142"/>
      <c r="P924" s="142"/>
      <c r="Q924" s="143"/>
      <c r="R924" s="74"/>
      <c r="S924" s="1"/>
      <c r="T924" s="1"/>
      <c r="U924" s="1"/>
      <c r="V924" s="1"/>
      <c r="W924" s="1"/>
      <c r="X924" s="1"/>
    </row>
    <row r="925" spans="1:24" x14ac:dyDescent="0.25">
      <c r="A925" s="4"/>
      <c r="B925" s="19"/>
      <c r="C925" s="141"/>
      <c r="D925" s="50"/>
      <c r="E925" s="50"/>
      <c r="F925" s="50"/>
      <c r="G925" s="50"/>
      <c r="H925" s="50"/>
      <c r="I925" s="142"/>
      <c r="J925" s="142"/>
      <c r="K925" s="142"/>
      <c r="L925" s="142"/>
      <c r="M925" s="142"/>
      <c r="N925" s="142"/>
      <c r="O925" s="142"/>
      <c r="P925" s="142"/>
      <c r="Q925" s="143"/>
      <c r="R925" s="74"/>
      <c r="S925" s="1"/>
      <c r="T925" s="1"/>
      <c r="U925" s="1"/>
      <c r="V925" s="1"/>
      <c r="W925" s="1"/>
      <c r="X925" s="1"/>
    </row>
    <row r="926" spans="1:24" x14ac:dyDescent="0.25">
      <c r="A926" s="4"/>
      <c r="B926" s="19"/>
      <c r="C926" s="141"/>
      <c r="D926" s="50"/>
      <c r="E926" s="50"/>
      <c r="F926" s="50"/>
      <c r="G926" s="50"/>
      <c r="H926" s="50"/>
      <c r="I926" s="142"/>
      <c r="J926" s="142"/>
      <c r="K926" s="142"/>
      <c r="L926" s="142"/>
      <c r="M926" s="142"/>
      <c r="N926" s="142"/>
      <c r="O926" s="142"/>
      <c r="P926" s="142"/>
      <c r="Q926" s="143"/>
      <c r="R926" s="74"/>
      <c r="S926" s="1"/>
      <c r="T926" s="1"/>
      <c r="U926" s="1"/>
      <c r="V926" s="1"/>
      <c r="W926" s="1"/>
      <c r="X926" s="1"/>
    </row>
    <row r="927" spans="1:24" x14ac:dyDescent="0.25">
      <c r="A927" s="4"/>
      <c r="B927" s="19"/>
      <c r="C927" s="141"/>
      <c r="D927" s="50"/>
      <c r="E927" s="50"/>
      <c r="F927" s="50"/>
      <c r="G927" s="50"/>
      <c r="H927" s="50"/>
      <c r="I927" s="142"/>
      <c r="J927" s="142"/>
      <c r="K927" s="142"/>
      <c r="L927" s="142"/>
      <c r="M927" s="142"/>
      <c r="N927" s="142"/>
      <c r="O927" s="142"/>
      <c r="P927" s="142"/>
      <c r="Q927" s="143"/>
      <c r="R927" s="74"/>
      <c r="S927" s="1"/>
      <c r="T927" s="1"/>
      <c r="U927" s="1"/>
      <c r="V927" s="1"/>
      <c r="W927" s="1"/>
      <c r="X927" s="1"/>
    </row>
    <row r="928" spans="1:24" x14ac:dyDescent="0.25">
      <c r="A928" s="4"/>
      <c r="B928" s="19"/>
      <c r="C928" s="141"/>
      <c r="D928" s="50"/>
      <c r="E928" s="50"/>
      <c r="F928" s="50"/>
      <c r="G928" s="50"/>
      <c r="H928" s="50"/>
      <c r="I928" s="142"/>
      <c r="J928" s="142"/>
      <c r="K928" s="142"/>
      <c r="L928" s="142"/>
      <c r="M928" s="142"/>
      <c r="N928" s="142"/>
      <c r="O928" s="142"/>
      <c r="P928" s="142"/>
      <c r="Q928" s="143"/>
      <c r="R928" s="74"/>
      <c r="S928" s="1"/>
      <c r="T928" s="1"/>
      <c r="U928" s="1"/>
      <c r="V928" s="1"/>
      <c r="W928" s="1"/>
      <c r="X928" s="1"/>
    </row>
    <row r="929" spans="1:24" x14ac:dyDescent="0.25">
      <c r="A929" s="4"/>
      <c r="B929" s="19"/>
      <c r="C929" s="141"/>
      <c r="D929" s="50"/>
      <c r="E929" s="50"/>
      <c r="F929" s="50"/>
      <c r="G929" s="50"/>
      <c r="H929" s="50"/>
      <c r="I929" s="142"/>
      <c r="J929" s="142"/>
      <c r="K929" s="142"/>
      <c r="L929" s="142"/>
      <c r="M929" s="142"/>
      <c r="N929" s="142"/>
      <c r="O929" s="142"/>
      <c r="P929" s="142"/>
      <c r="Q929" s="143"/>
      <c r="R929" s="74"/>
      <c r="S929" s="1"/>
      <c r="T929" s="1"/>
      <c r="U929" s="1"/>
      <c r="V929" s="1"/>
      <c r="W929" s="1"/>
      <c r="X929" s="1"/>
    </row>
    <row r="930" spans="1:24" x14ac:dyDescent="0.25">
      <c r="A930" s="4"/>
      <c r="B930" s="19"/>
      <c r="C930" s="141"/>
      <c r="D930" s="50"/>
      <c r="E930" s="50"/>
      <c r="F930" s="50"/>
      <c r="G930" s="50"/>
      <c r="H930" s="50"/>
      <c r="I930" s="142"/>
      <c r="J930" s="142"/>
      <c r="K930" s="142"/>
      <c r="L930" s="142"/>
      <c r="M930" s="142"/>
      <c r="N930" s="142"/>
      <c r="O930" s="142"/>
      <c r="P930" s="142"/>
      <c r="Q930" s="143"/>
      <c r="R930" s="74"/>
      <c r="S930" s="1"/>
      <c r="T930" s="1"/>
      <c r="U930" s="1"/>
      <c r="V930" s="1"/>
      <c r="W930" s="1"/>
      <c r="X930" s="1"/>
    </row>
    <row r="931" spans="1:24" x14ac:dyDescent="0.25">
      <c r="A931" s="4"/>
      <c r="B931" s="19"/>
      <c r="C931" s="141"/>
      <c r="D931" s="50"/>
      <c r="E931" s="50"/>
      <c r="F931" s="50"/>
      <c r="G931" s="50"/>
      <c r="H931" s="50"/>
      <c r="I931" s="142"/>
      <c r="J931" s="142"/>
      <c r="K931" s="142"/>
      <c r="L931" s="142"/>
      <c r="M931" s="142"/>
      <c r="N931" s="142"/>
      <c r="O931" s="142"/>
      <c r="P931" s="142"/>
      <c r="Q931" s="143"/>
      <c r="R931" s="74"/>
      <c r="S931" s="1"/>
      <c r="T931" s="1"/>
      <c r="U931" s="1"/>
      <c r="V931" s="1"/>
      <c r="W931" s="1"/>
      <c r="X931" s="1"/>
    </row>
    <row r="932" spans="1:24" x14ac:dyDescent="0.25">
      <c r="A932" s="4"/>
      <c r="B932" s="19"/>
      <c r="C932" s="141"/>
      <c r="D932" s="50"/>
      <c r="E932" s="50"/>
      <c r="F932" s="50"/>
      <c r="G932" s="50"/>
      <c r="H932" s="50"/>
      <c r="I932" s="142"/>
      <c r="J932" s="142"/>
      <c r="K932" s="142"/>
      <c r="L932" s="142"/>
      <c r="M932" s="142"/>
      <c r="N932" s="142"/>
      <c r="O932" s="142"/>
      <c r="P932" s="142"/>
      <c r="Q932" s="143"/>
      <c r="R932" s="74"/>
      <c r="S932" s="1"/>
      <c r="T932" s="1"/>
      <c r="U932" s="1"/>
      <c r="V932" s="1"/>
      <c r="W932" s="1"/>
      <c r="X932" s="1"/>
    </row>
    <row r="933" spans="1:24" x14ac:dyDescent="0.25">
      <c r="A933" s="4"/>
      <c r="B933" s="19"/>
      <c r="C933" s="141"/>
      <c r="D933" s="50"/>
      <c r="E933" s="50"/>
      <c r="F933" s="50"/>
      <c r="G933" s="50"/>
      <c r="H933" s="50"/>
      <c r="I933" s="142"/>
      <c r="J933" s="142"/>
      <c r="K933" s="142"/>
      <c r="L933" s="142"/>
      <c r="M933" s="142"/>
      <c r="N933" s="142"/>
      <c r="O933" s="142"/>
      <c r="P933" s="142"/>
      <c r="Q933" s="143"/>
      <c r="R933" s="74"/>
      <c r="S933" s="1"/>
      <c r="T933" s="1"/>
      <c r="U933" s="1"/>
      <c r="V933" s="1"/>
      <c r="W933" s="1"/>
      <c r="X933" s="1"/>
    </row>
    <row r="934" spans="1:24" x14ac:dyDescent="0.25">
      <c r="A934" s="4"/>
      <c r="B934" s="19"/>
      <c r="C934" s="141"/>
      <c r="D934" s="50"/>
      <c r="E934" s="50"/>
      <c r="F934" s="50"/>
      <c r="G934" s="50"/>
      <c r="H934" s="50"/>
      <c r="I934" s="142"/>
      <c r="J934" s="142"/>
      <c r="K934" s="142"/>
      <c r="L934" s="142"/>
      <c r="M934" s="142"/>
      <c r="N934" s="142"/>
      <c r="O934" s="142"/>
      <c r="P934" s="142"/>
      <c r="Q934" s="143"/>
      <c r="R934" s="74"/>
      <c r="S934" s="1"/>
      <c r="T934" s="1"/>
      <c r="U934" s="1"/>
      <c r="V934" s="1"/>
      <c r="W934" s="1"/>
      <c r="X934" s="1"/>
    </row>
    <row r="935" spans="1:24" x14ac:dyDescent="0.25">
      <c r="A935" s="4"/>
      <c r="B935" s="19"/>
      <c r="C935" s="141"/>
      <c r="D935" s="50"/>
      <c r="E935" s="50"/>
      <c r="F935" s="50"/>
      <c r="G935" s="50"/>
      <c r="H935" s="50"/>
      <c r="I935" s="142"/>
      <c r="J935" s="142"/>
      <c r="K935" s="142"/>
      <c r="L935" s="142"/>
      <c r="M935" s="142"/>
      <c r="N935" s="142"/>
      <c r="O935" s="142"/>
      <c r="P935" s="142"/>
      <c r="Q935" s="143"/>
      <c r="R935" s="74"/>
      <c r="S935" s="1"/>
      <c r="T935" s="1"/>
      <c r="U935" s="1"/>
      <c r="V935" s="1"/>
      <c r="W935" s="1"/>
      <c r="X935" s="1"/>
    </row>
    <row r="936" spans="1:24" x14ac:dyDescent="0.25">
      <c r="A936" s="4"/>
      <c r="B936" s="19"/>
      <c r="C936" s="141"/>
      <c r="D936" s="50"/>
      <c r="E936" s="50"/>
      <c r="F936" s="50"/>
      <c r="G936" s="50"/>
      <c r="H936" s="50"/>
      <c r="I936" s="142"/>
      <c r="J936" s="142"/>
      <c r="K936" s="142"/>
      <c r="L936" s="142"/>
      <c r="M936" s="142"/>
      <c r="N936" s="142"/>
      <c r="O936" s="142"/>
      <c r="P936" s="142"/>
      <c r="Q936" s="143"/>
      <c r="R936" s="74"/>
      <c r="S936" s="1"/>
      <c r="T936" s="1"/>
      <c r="U936" s="1"/>
      <c r="V936" s="1"/>
      <c r="W936" s="1"/>
      <c r="X936" s="1"/>
    </row>
    <row r="937" spans="1:24" x14ac:dyDescent="0.25">
      <c r="A937" s="4"/>
      <c r="B937" s="19"/>
      <c r="C937" s="141"/>
      <c r="D937" s="50"/>
      <c r="E937" s="50"/>
      <c r="F937" s="50"/>
      <c r="G937" s="50"/>
      <c r="H937" s="50"/>
      <c r="I937" s="142"/>
      <c r="J937" s="142"/>
      <c r="K937" s="142"/>
      <c r="L937" s="142"/>
      <c r="M937" s="142"/>
      <c r="N937" s="142"/>
      <c r="O937" s="142"/>
      <c r="P937" s="142"/>
      <c r="Q937" s="143"/>
      <c r="R937" s="74"/>
      <c r="S937" s="1"/>
      <c r="T937" s="1"/>
      <c r="U937" s="1"/>
      <c r="V937" s="1"/>
      <c r="W937" s="1"/>
      <c r="X937" s="1"/>
    </row>
    <row r="938" spans="1:24" x14ac:dyDescent="0.25">
      <c r="A938" s="4"/>
      <c r="B938" s="19"/>
      <c r="C938" s="141"/>
      <c r="D938" s="50"/>
      <c r="E938" s="50"/>
      <c r="F938" s="50"/>
      <c r="G938" s="50"/>
      <c r="H938" s="50"/>
      <c r="I938" s="142"/>
      <c r="J938" s="142"/>
      <c r="K938" s="142"/>
      <c r="L938" s="142"/>
      <c r="M938" s="142"/>
      <c r="N938" s="142"/>
      <c r="O938" s="142"/>
      <c r="P938" s="142"/>
      <c r="Q938" s="143"/>
      <c r="R938" s="74"/>
      <c r="S938" s="1"/>
      <c r="T938" s="1"/>
      <c r="U938" s="1"/>
      <c r="V938" s="1"/>
      <c r="W938" s="1"/>
      <c r="X938" s="1"/>
    </row>
    <row r="939" spans="1:24" x14ac:dyDescent="0.25">
      <c r="A939" s="4"/>
      <c r="B939" s="19"/>
      <c r="C939" s="141"/>
      <c r="D939" s="50"/>
      <c r="E939" s="50"/>
      <c r="F939" s="50"/>
      <c r="G939" s="50"/>
      <c r="H939" s="50"/>
      <c r="I939" s="142"/>
      <c r="J939" s="142"/>
      <c r="K939" s="142"/>
      <c r="L939" s="142"/>
      <c r="M939" s="142"/>
      <c r="N939" s="142"/>
      <c r="O939" s="142"/>
      <c r="P939" s="142"/>
      <c r="Q939" s="143"/>
      <c r="R939" s="74"/>
      <c r="S939" s="1"/>
      <c r="T939" s="1"/>
      <c r="U939" s="1"/>
      <c r="V939" s="1"/>
      <c r="W939" s="1"/>
      <c r="X939" s="1"/>
    </row>
    <row r="940" spans="1:24" x14ac:dyDescent="0.25">
      <c r="A940" s="4"/>
      <c r="B940" s="19"/>
      <c r="C940" s="141"/>
      <c r="D940" s="50"/>
      <c r="E940" s="50"/>
      <c r="F940" s="50"/>
      <c r="G940" s="50"/>
      <c r="H940" s="50"/>
      <c r="I940" s="142"/>
      <c r="J940" s="142"/>
      <c r="K940" s="142"/>
      <c r="L940" s="142"/>
      <c r="M940" s="142"/>
      <c r="N940" s="142"/>
      <c r="O940" s="142"/>
      <c r="P940" s="142"/>
      <c r="Q940" s="143"/>
      <c r="R940" s="74"/>
      <c r="S940" s="1"/>
      <c r="T940" s="1"/>
      <c r="U940" s="1"/>
      <c r="V940" s="1"/>
      <c r="W940" s="1"/>
      <c r="X940" s="1"/>
    </row>
    <row r="941" spans="1:24" x14ac:dyDescent="0.25">
      <c r="A941" s="4"/>
      <c r="B941" s="19"/>
      <c r="C941" s="141"/>
      <c r="D941" s="50"/>
      <c r="E941" s="50"/>
      <c r="F941" s="50"/>
      <c r="G941" s="50"/>
      <c r="H941" s="50"/>
      <c r="I941" s="142"/>
      <c r="J941" s="142"/>
      <c r="K941" s="142"/>
      <c r="L941" s="142"/>
      <c r="M941" s="142"/>
      <c r="N941" s="142"/>
      <c r="O941" s="142"/>
      <c r="P941" s="142"/>
      <c r="Q941" s="143"/>
      <c r="R941" s="74"/>
      <c r="S941" s="1"/>
      <c r="T941" s="1"/>
      <c r="U941" s="1"/>
      <c r="V941" s="1"/>
      <c r="W941" s="1"/>
      <c r="X941" s="1"/>
    </row>
    <row r="942" spans="1:24" x14ac:dyDescent="0.25">
      <c r="A942" s="4"/>
      <c r="B942" s="19"/>
      <c r="C942" s="141"/>
      <c r="D942" s="50"/>
      <c r="E942" s="50"/>
      <c r="F942" s="50"/>
      <c r="G942" s="50"/>
      <c r="H942" s="50"/>
      <c r="I942" s="142"/>
      <c r="J942" s="142"/>
      <c r="K942" s="142"/>
      <c r="L942" s="142"/>
      <c r="M942" s="142"/>
      <c r="N942" s="142"/>
      <c r="O942" s="142"/>
      <c r="P942" s="142"/>
      <c r="Q942" s="143"/>
      <c r="R942" s="74"/>
      <c r="S942" s="1"/>
      <c r="T942" s="1"/>
      <c r="U942" s="1"/>
      <c r="V942" s="1"/>
      <c r="W942" s="1"/>
      <c r="X942" s="1"/>
    </row>
    <row r="943" spans="1:24" x14ac:dyDescent="0.25">
      <c r="A943" s="4"/>
      <c r="B943" s="19"/>
      <c r="C943" s="141"/>
      <c r="D943" s="50"/>
      <c r="E943" s="50"/>
      <c r="F943" s="50"/>
      <c r="G943" s="50"/>
      <c r="H943" s="50"/>
      <c r="I943" s="142"/>
      <c r="J943" s="142"/>
      <c r="K943" s="142"/>
      <c r="L943" s="142"/>
      <c r="M943" s="142"/>
      <c r="N943" s="142"/>
      <c r="O943" s="142"/>
      <c r="P943" s="142"/>
      <c r="Q943" s="143"/>
      <c r="R943" s="74"/>
      <c r="S943" s="1"/>
      <c r="T943" s="1"/>
      <c r="U943" s="1"/>
      <c r="V943" s="1"/>
      <c r="W943" s="1"/>
      <c r="X943" s="1"/>
    </row>
    <row r="944" spans="1:24" x14ac:dyDescent="0.25">
      <c r="A944" s="4"/>
      <c r="B944" s="19"/>
      <c r="C944" s="141"/>
      <c r="D944" s="50"/>
      <c r="E944" s="50"/>
      <c r="F944" s="50"/>
      <c r="G944" s="50"/>
      <c r="H944" s="50"/>
      <c r="I944" s="142"/>
      <c r="J944" s="142"/>
      <c r="K944" s="142"/>
      <c r="L944" s="142"/>
      <c r="M944" s="142"/>
      <c r="N944" s="142"/>
      <c r="O944" s="142"/>
      <c r="P944" s="142"/>
      <c r="Q944" s="143"/>
      <c r="R944" s="74"/>
      <c r="S944" s="1"/>
      <c r="T944" s="1"/>
      <c r="U944" s="1"/>
      <c r="V944" s="1"/>
      <c r="W944" s="1"/>
      <c r="X944" s="1"/>
    </row>
    <row r="945" spans="1:24" x14ac:dyDescent="0.25">
      <c r="A945" s="4"/>
      <c r="B945" s="19"/>
      <c r="C945" s="141"/>
      <c r="D945" s="50"/>
      <c r="E945" s="50"/>
      <c r="F945" s="50"/>
      <c r="G945" s="50"/>
      <c r="H945" s="50"/>
      <c r="I945" s="142"/>
      <c r="J945" s="142"/>
      <c r="K945" s="142"/>
      <c r="L945" s="142"/>
      <c r="M945" s="142"/>
      <c r="N945" s="142"/>
      <c r="O945" s="142"/>
      <c r="P945" s="142"/>
      <c r="Q945" s="143"/>
      <c r="R945" s="74"/>
      <c r="S945" s="1"/>
      <c r="T945" s="1"/>
      <c r="U945" s="1"/>
      <c r="V945" s="1"/>
      <c r="W945" s="1"/>
      <c r="X945" s="1"/>
    </row>
    <row r="946" spans="1:24" x14ac:dyDescent="0.25">
      <c r="A946" s="4"/>
      <c r="B946" s="19"/>
      <c r="C946" s="141"/>
      <c r="D946" s="50"/>
      <c r="E946" s="50"/>
      <c r="F946" s="50"/>
      <c r="G946" s="50"/>
      <c r="H946" s="50"/>
      <c r="I946" s="142"/>
      <c r="J946" s="142"/>
      <c r="K946" s="142"/>
      <c r="L946" s="142"/>
      <c r="M946" s="142"/>
      <c r="N946" s="142"/>
      <c r="O946" s="142"/>
      <c r="P946" s="142"/>
      <c r="Q946" s="143"/>
      <c r="R946" s="74"/>
      <c r="S946" s="1"/>
      <c r="T946" s="1"/>
      <c r="U946" s="1"/>
      <c r="V946" s="1"/>
      <c r="W946" s="1"/>
      <c r="X946" s="1"/>
    </row>
    <row r="947" spans="1:24" x14ac:dyDescent="0.25">
      <c r="A947" s="4"/>
      <c r="B947" s="19"/>
      <c r="C947" s="141"/>
      <c r="D947" s="50"/>
      <c r="E947" s="50"/>
      <c r="F947" s="50"/>
      <c r="G947" s="50"/>
      <c r="H947" s="50"/>
      <c r="I947" s="142"/>
      <c r="J947" s="142"/>
      <c r="K947" s="142"/>
      <c r="L947" s="142"/>
      <c r="M947" s="142"/>
      <c r="N947" s="142"/>
      <c r="O947" s="142"/>
      <c r="P947" s="142"/>
      <c r="Q947" s="143"/>
      <c r="R947" s="74"/>
      <c r="S947" s="1"/>
      <c r="T947" s="1"/>
      <c r="U947" s="1"/>
      <c r="V947" s="1"/>
      <c r="W947" s="1"/>
      <c r="X947" s="1"/>
    </row>
    <row r="948" spans="1:24" x14ac:dyDescent="0.25">
      <c r="A948" s="4"/>
      <c r="B948" s="19"/>
      <c r="C948" s="141"/>
      <c r="D948" s="50"/>
      <c r="E948" s="50"/>
      <c r="F948" s="50"/>
      <c r="G948" s="50"/>
      <c r="H948" s="50"/>
      <c r="I948" s="142"/>
      <c r="J948" s="142"/>
      <c r="K948" s="142"/>
      <c r="L948" s="142"/>
      <c r="M948" s="142"/>
      <c r="N948" s="142"/>
      <c r="O948" s="142"/>
      <c r="P948" s="142"/>
      <c r="Q948" s="143"/>
      <c r="R948" s="74"/>
      <c r="S948" s="1"/>
      <c r="T948" s="1"/>
      <c r="U948" s="1"/>
      <c r="V948" s="1"/>
      <c r="W948" s="1"/>
      <c r="X948" s="1"/>
    </row>
    <row r="949" spans="1:24" x14ac:dyDescent="0.25">
      <c r="A949" s="4"/>
      <c r="B949" s="19"/>
      <c r="C949" s="141"/>
      <c r="D949" s="50"/>
      <c r="E949" s="50"/>
      <c r="F949" s="50"/>
      <c r="G949" s="50"/>
      <c r="H949" s="50"/>
      <c r="I949" s="142"/>
      <c r="J949" s="142"/>
      <c r="K949" s="142"/>
      <c r="L949" s="142"/>
      <c r="M949" s="142"/>
      <c r="N949" s="142"/>
      <c r="O949" s="142"/>
      <c r="P949" s="142"/>
      <c r="Q949" s="143"/>
      <c r="R949" s="74"/>
      <c r="S949" s="1"/>
      <c r="T949" s="1"/>
      <c r="U949" s="1"/>
      <c r="V949" s="1"/>
      <c r="W949" s="1"/>
      <c r="X949" s="1"/>
    </row>
    <row r="950" spans="1:24" x14ac:dyDescent="0.25">
      <c r="A950" s="4"/>
      <c r="B950" s="19"/>
      <c r="C950" s="141"/>
      <c r="D950" s="50"/>
      <c r="E950" s="50"/>
      <c r="F950" s="50"/>
      <c r="G950" s="50"/>
      <c r="H950" s="50"/>
      <c r="I950" s="142"/>
      <c r="J950" s="142"/>
      <c r="K950" s="142"/>
      <c r="L950" s="142"/>
      <c r="M950" s="142"/>
      <c r="N950" s="142"/>
      <c r="O950" s="142"/>
      <c r="P950" s="142"/>
      <c r="Q950" s="143"/>
      <c r="R950" s="74"/>
      <c r="S950" s="1"/>
      <c r="T950" s="1"/>
      <c r="U950" s="1"/>
      <c r="V950" s="1"/>
      <c r="W950" s="1"/>
      <c r="X950" s="1"/>
    </row>
    <row r="951" spans="1:24" x14ac:dyDescent="0.25">
      <c r="A951" s="4"/>
      <c r="B951" s="19"/>
      <c r="C951" s="141"/>
      <c r="D951" s="50"/>
      <c r="E951" s="50"/>
      <c r="F951" s="50"/>
      <c r="G951" s="50"/>
      <c r="H951" s="50"/>
      <c r="I951" s="142"/>
      <c r="J951" s="142"/>
      <c r="K951" s="142"/>
      <c r="L951" s="142"/>
      <c r="M951" s="142"/>
      <c r="N951" s="142"/>
      <c r="O951" s="142"/>
      <c r="P951" s="142"/>
      <c r="Q951" s="143"/>
      <c r="R951" s="74"/>
      <c r="S951" s="1"/>
      <c r="T951" s="1"/>
      <c r="U951" s="1"/>
      <c r="V951" s="1"/>
      <c r="W951" s="1"/>
      <c r="X951" s="1"/>
    </row>
    <row r="952" spans="1:24" x14ac:dyDescent="0.25">
      <c r="A952" s="4"/>
      <c r="B952" s="19"/>
      <c r="C952" s="141"/>
      <c r="D952" s="50"/>
      <c r="E952" s="50"/>
      <c r="F952" s="50"/>
      <c r="G952" s="50"/>
      <c r="H952" s="50"/>
      <c r="I952" s="142"/>
      <c r="J952" s="142"/>
      <c r="K952" s="142"/>
      <c r="L952" s="142"/>
      <c r="M952" s="142"/>
      <c r="N952" s="142"/>
      <c r="O952" s="142"/>
      <c r="P952" s="142"/>
      <c r="Q952" s="143"/>
      <c r="R952" s="74"/>
      <c r="S952" s="1"/>
      <c r="T952" s="1"/>
      <c r="U952" s="1"/>
      <c r="V952" s="1"/>
      <c r="W952" s="1"/>
      <c r="X952" s="1"/>
    </row>
    <row r="953" spans="1:24" x14ac:dyDescent="0.25">
      <c r="A953" s="4"/>
      <c r="B953" s="19"/>
      <c r="C953" s="141"/>
      <c r="D953" s="50"/>
      <c r="E953" s="50"/>
      <c r="F953" s="50"/>
      <c r="G953" s="50"/>
      <c r="H953" s="50"/>
      <c r="I953" s="142"/>
      <c r="J953" s="142"/>
      <c r="K953" s="142"/>
      <c r="L953" s="142"/>
      <c r="M953" s="142"/>
      <c r="N953" s="142"/>
      <c r="O953" s="142"/>
      <c r="P953" s="142"/>
      <c r="Q953" s="143"/>
      <c r="R953" s="74"/>
      <c r="S953" s="1"/>
      <c r="T953" s="1"/>
      <c r="U953" s="1"/>
      <c r="V953" s="1"/>
      <c r="W953" s="1"/>
      <c r="X953" s="1"/>
    </row>
    <row r="954" spans="1:24" x14ac:dyDescent="0.25">
      <c r="A954" s="4"/>
      <c r="B954" s="19"/>
      <c r="C954" s="141"/>
      <c r="D954" s="50"/>
      <c r="E954" s="50"/>
      <c r="F954" s="50"/>
      <c r="G954" s="50"/>
      <c r="H954" s="50"/>
      <c r="I954" s="142"/>
      <c r="J954" s="142"/>
      <c r="K954" s="142"/>
      <c r="L954" s="142"/>
      <c r="M954" s="142"/>
      <c r="N954" s="142"/>
      <c r="O954" s="142"/>
      <c r="P954" s="142"/>
      <c r="Q954" s="143"/>
      <c r="R954" s="74"/>
      <c r="S954" s="1"/>
      <c r="T954" s="1"/>
      <c r="U954" s="1"/>
      <c r="V954" s="1"/>
      <c r="W954" s="1"/>
      <c r="X954" s="1"/>
    </row>
    <row r="955" spans="1:24" x14ac:dyDescent="0.25">
      <c r="A955" s="4"/>
      <c r="B955" s="19"/>
      <c r="C955" s="141"/>
      <c r="D955" s="50"/>
      <c r="E955" s="50"/>
      <c r="F955" s="50"/>
      <c r="G955" s="50"/>
      <c r="H955" s="50"/>
      <c r="I955" s="142"/>
      <c r="J955" s="142"/>
      <c r="K955" s="142"/>
      <c r="L955" s="142"/>
      <c r="M955" s="142"/>
      <c r="N955" s="142"/>
      <c r="O955" s="142"/>
      <c r="P955" s="142"/>
      <c r="Q955" s="143"/>
      <c r="R955" s="74"/>
      <c r="S955" s="1"/>
      <c r="T955" s="1"/>
      <c r="U955" s="1"/>
      <c r="V955" s="1"/>
      <c r="W955" s="1"/>
      <c r="X955" s="1"/>
    </row>
    <row r="956" spans="1:24" x14ac:dyDescent="0.25">
      <c r="A956" s="4"/>
      <c r="B956" s="19"/>
      <c r="C956" s="141"/>
      <c r="D956" s="50"/>
      <c r="E956" s="50"/>
      <c r="F956" s="50"/>
      <c r="G956" s="50"/>
      <c r="H956" s="50"/>
      <c r="I956" s="142"/>
      <c r="J956" s="142"/>
      <c r="K956" s="142"/>
      <c r="L956" s="142"/>
      <c r="M956" s="142"/>
      <c r="N956" s="142"/>
      <c r="O956" s="142"/>
      <c r="P956" s="142"/>
      <c r="Q956" s="143"/>
      <c r="R956" s="74"/>
      <c r="S956" s="1"/>
      <c r="T956" s="1"/>
      <c r="U956" s="1"/>
      <c r="V956" s="1"/>
      <c r="W956" s="1"/>
      <c r="X956" s="1"/>
    </row>
    <row r="957" spans="1:24" x14ac:dyDescent="0.25">
      <c r="A957" s="4"/>
      <c r="B957" s="19"/>
      <c r="C957" s="141"/>
      <c r="D957" s="50"/>
      <c r="E957" s="50"/>
      <c r="F957" s="50"/>
      <c r="G957" s="50"/>
      <c r="H957" s="50"/>
      <c r="I957" s="142"/>
      <c r="J957" s="142"/>
      <c r="K957" s="142"/>
      <c r="L957" s="142"/>
      <c r="M957" s="142"/>
      <c r="N957" s="142"/>
      <c r="O957" s="142"/>
      <c r="P957" s="142"/>
      <c r="Q957" s="143"/>
      <c r="R957" s="74"/>
      <c r="S957" s="1"/>
      <c r="T957" s="1"/>
      <c r="U957" s="1"/>
      <c r="V957" s="1"/>
      <c r="W957" s="1"/>
      <c r="X957" s="1"/>
    </row>
    <row r="958" spans="1:24" x14ac:dyDescent="0.25">
      <c r="A958" s="4"/>
      <c r="B958" s="19"/>
      <c r="C958" s="141"/>
      <c r="D958" s="50"/>
      <c r="E958" s="50"/>
      <c r="F958" s="50"/>
      <c r="G958" s="50"/>
      <c r="H958" s="50"/>
      <c r="I958" s="142"/>
      <c r="J958" s="142"/>
      <c r="K958" s="142"/>
      <c r="L958" s="142"/>
      <c r="M958" s="142"/>
      <c r="N958" s="142"/>
      <c r="O958" s="142"/>
      <c r="P958" s="142"/>
      <c r="Q958" s="143"/>
      <c r="R958" s="74"/>
      <c r="S958" s="1"/>
      <c r="T958" s="1"/>
      <c r="U958" s="1"/>
      <c r="V958" s="1"/>
      <c r="W958" s="1"/>
      <c r="X958" s="1"/>
    </row>
    <row r="959" spans="1:24" x14ac:dyDescent="0.25">
      <c r="A959" s="4"/>
      <c r="B959" s="19"/>
      <c r="C959" s="141"/>
      <c r="D959" s="50"/>
      <c r="E959" s="50"/>
      <c r="F959" s="50"/>
      <c r="G959" s="50"/>
      <c r="H959" s="50"/>
      <c r="I959" s="142"/>
      <c r="J959" s="142"/>
      <c r="K959" s="142"/>
      <c r="L959" s="142"/>
      <c r="M959" s="142"/>
      <c r="N959" s="142"/>
      <c r="O959" s="142"/>
      <c r="P959" s="142"/>
      <c r="Q959" s="143"/>
      <c r="R959" s="74"/>
      <c r="S959" s="1"/>
      <c r="T959" s="1"/>
      <c r="U959" s="1"/>
      <c r="V959" s="1"/>
      <c r="W959" s="1"/>
      <c r="X959" s="1"/>
    </row>
    <row r="960" spans="1:24" x14ac:dyDescent="0.25">
      <c r="A960" s="4"/>
      <c r="B960" s="19"/>
      <c r="C960" s="141"/>
      <c r="D960" s="50"/>
      <c r="E960" s="50"/>
      <c r="F960" s="50"/>
      <c r="G960" s="50"/>
      <c r="H960" s="50"/>
      <c r="I960" s="142"/>
      <c r="J960" s="142"/>
      <c r="K960" s="142"/>
      <c r="L960" s="142"/>
      <c r="M960" s="142"/>
      <c r="N960" s="142"/>
      <c r="O960" s="142"/>
      <c r="P960" s="142"/>
      <c r="Q960" s="143"/>
      <c r="R960" s="74"/>
      <c r="S960" s="1"/>
      <c r="T960" s="1"/>
      <c r="U960" s="1"/>
      <c r="V960" s="1"/>
      <c r="W960" s="1"/>
      <c r="X960" s="1"/>
    </row>
    <row r="961" spans="1:24" x14ac:dyDescent="0.25">
      <c r="A961" s="4"/>
      <c r="B961" s="19"/>
      <c r="C961" s="141"/>
      <c r="D961" s="50"/>
      <c r="E961" s="50"/>
      <c r="F961" s="50"/>
      <c r="G961" s="50"/>
      <c r="H961" s="50"/>
      <c r="I961" s="142"/>
      <c r="J961" s="142"/>
      <c r="K961" s="142"/>
      <c r="L961" s="142"/>
      <c r="M961" s="142"/>
      <c r="N961" s="142"/>
      <c r="O961" s="142"/>
      <c r="P961" s="142"/>
      <c r="Q961" s="143"/>
      <c r="R961" s="74"/>
      <c r="S961" s="1"/>
      <c r="T961" s="1"/>
      <c r="U961" s="1"/>
      <c r="V961" s="1"/>
      <c r="W961" s="1"/>
      <c r="X961" s="1"/>
    </row>
    <row r="962" spans="1:24" x14ac:dyDescent="0.25">
      <c r="A962" s="4"/>
      <c r="B962" s="19"/>
      <c r="C962" s="141"/>
      <c r="D962" s="50"/>
      <c r="E962" s="50"/>
      <c r="F962" s="50"/>
      <c r="G962" s="50"/>
      <c r="H962" s="50"/>
      <c r="I962" s="142"/>
      <c r="J962" s="142"/>
      <c r="K962" s="142"/>
      <c r="L962" s="142"/>
      <c r="M962" s="142"/>
      <c r="N962" s="142"/>
      <c r="O962" s="142"/>
      <c r="P962" s="142"/>
      <c r="Q962" s="143"/>
      <c r="R962" s="74"/>
      <c r="S962" s="1"/>
      <c r="T962" s="1"/>
      <c r="U962" s="1"/>
      <c r="V962" s="1"/>
      <c r="W962" s="1"/>
      <c r="X962" s="1"/>
    </row>
    <row r="963" spans="1:24" x14ac:dyDescent="0.25">
      <c r="A963" s="4"/>
      <c r="B963" s="19"/>
      <c r="C963" s="141"/>
      <c r="D963" s="50"/>
      <c r="E963" s="50"/>
      <c r="F963" s="50"/>
      <c r="G963" s="50"/>
      <c r="H963" s="50"/>
      <c r="I963" s="142"/>
      <c r="J963" s="142"/>
      <c r="K963" s="142"/>
      <c r="L963" s="142"/>
      <c r="M963" s="142"/>
      <c r="N963" s="142"/>
      <c r="O963" s="142"/>
      <c r="P963" s="142"/>
      <c r="Q963" s="143"/>
      <c r="R963" s="74"/>
      <c r="S963" s="223"/>
      <c r="T963" s="223"/>
      <c r="U963" s="1"/>
      <c r="V963" s="1"/>
      <c r="W963" s="1"/>
      <c r="X963" s="1"/>
    </row>
    <row r="964" spans="1:24" x14ac:dyDescent="0.25">
      <c r="A964" s="4"/>
      <c r="B964" s="19"/>
      <c r="C964" s="141"/>
      <c r="D964" s="50"/>
      <c r="E964" s="50"/>
      <c r="F964" s="50"/>
      <c r="G964" s="50"/>
      <c r="H964" s="50"/>
      <c r="I964" s="142"/>
      <c r="J964" s="142"/>
      <c r="K964" s="142"/>
      <c r="L964" s="142"/>
      <c r="M964" s="142"/>
      <c r="N964" s="142"/>
      <c r="O964" s="142"/>
      <c r="P964" s="142"/>
      <c r="Q964" s="143"/>
      <c r="R964" s="74"/>
      <c r="S964" s="223"/>
      <c r="T964" s="223"/>
      <c r="U964" s="1"/>
      <c r="V964" s="1"/>
      <c r="W964" s="1"/>
      <c r="X964" s="1"/>
    </row>
    <row r="965" spans="1:24" x14ac:dyDescent="0.25">
      <c r="A965" s="4"/>
      <c r="B965" s="19"/>
      <c r="C965" s="50"/>
      <c r="D965" s="50"/>
      <c r="E965" s="50"/>
      <c r="F965" s="50"/>
      <c r="G965" s="50"/>
      <c r="H965" s="50"/>
      <c r="I965" s="19"/>
      <c r="J965" s="19"/>
      <c r="K965" s="19"/>
      <c r="L965" s="19"/>
      <c r="M965" s="19"/>
      <c r="N965" s="19"/>
      <c r="O965" s="19"/>
      <c r="P965" s="19"/>
      <c r="Q965" s="19"/>
      <c r="R965" s="74"/>
      <c r="S965" s="223"/>
      <c r="T965" s="223"/>
      <c r="U965" s="1"/>
      <c r="V965" s="1"/>
      <c r="W965" s="1"/>
      <c r="X965" s="1"/>
    </row>
  </sheetData>
  <mergeCells count="54">
    <mergeCell ref="D77:D78"/>
    <mergeCell ref="B77:B78"/>
    <mergeCell ref="C77:C78"/>
    <mergeCell ref="P77:P78"/>
    <mergeCell ref="Q77:Q78"/>
    <mergeCell ref="F77:F78"/>
    <mergeCell ref="E77:E78"/>
    <mergeCell ref="N77:N78"/>
    <mergeCell ref="O77:O78"/>
    <mergeCell ref="H77:H78"/>
    <mergeCell ref="G77:G78"/>
    <mergeCell ref="I77:I78"/>
    <mergeCell ref="J77:J78"/>
    <mergeCell ref="K77:K78"/>
    <mergeCell ref="L77:L78"/>
    <mergeCell ref="R77:R78"/>
    <mergeCell ref="S77:S78"/>
    <mergeCell ref="M77:M78"/>
    <mergeCell ref="F3:F4"/>
    <mergeCell ref="H3:H4"/>
    <mergeCell ref="G3:G4"/>
    <mergeCell ref="P40:P41"/>
    <mergeCell ref="M40:M41"/>
    <mergeCell ref="N40:N41"/>
    <mergeCell ref="O40:O41"/>
    <mergeCell ref="H40:H41"/>
    <mergeCell ref="G40:G41"/>
    <mergeCell ref="J40:J41"/>
    <mergeCell ref="K40:K41"/>
    <mergeCell ref="Q40:Q41"/>
    <mergeCell ref="R40:R41"/>
    <mergeCell ref="E40:E41"/>
    <mergeCell ref="F40:F41"/>
    <mergeCell ref="D3:D4"/>
    <mergeCell ref="B3:B4"/>
    <mergeCell ref="C3:C4"/>
    <mergeCell ref="D40:D41"/>
    <mergeCell ref="C40:C41"/>
    <mergeCell ref="B40:B41"/>
    <mergeCell ref="E3:E4"/>
    <mergeCell ref="I40:I41"/>
    <mergeCell ref="L40:L41"/>
    <mergeCell ref="S40:S41"/>
    <mergeCell ref="O3:O4"/>
    <mergeCell ref="M3:M4"/>
    <mergeCell ref="N3:N4"/>
    <mergeCell ref="R3:R4"/>
    <mergeCell ref="S3:S4"/>
    <mergeCell ref="P3:P4"/>
    <mergeCell ref="Q3:Q4"/>
    <mergeCell ref="K3:K4"/>
    <mergeCell ref="L3:L4"/>
    <mergeCell ref="J3:J4"/>
    <mergeCell ref="I3:I4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964"/>
  <sheetViews>
    <sheetView workbookViewId="0"/>
  </sheetViews>
  <sheetFormatPr defaultColWidth="11.25" defaultRowHeight="15" customHeight="1" x14ac:dyDescent="0.25"/>
  <cols>
    <col min="1" max="1" width="7.25" customWidth="1"/>
    <col min="3" max="3" width="9.75" customWidth="1"/>
    <col min="4" max="4" width="12.5" customWidth="1"/>
    <col min="5" max="5" width="12.375" customWidth="1"/>
  </cols>
  <sheetData>
    <row r="1" spans="1:6" x14ac:dyDescent="0.25">
      <c r="A1" s="1"/>
      <c r="B1" s="2"/>
      <c r="C1" s="3"/>
      <c r="D1" s="13"/>
      <c r="E1" s="2"/>
      <c r="F1" s="15"/>
    </row>
    <row r="2" spans="1:6" x14ac:dyDescent="0.25">
      <c r="A2" s="16"/>
      <c r="B2" s="394" t="s">
        <v>0</v>
      </c>
      <c r="C2" s="395"/>
      <c r="D2" s="395"/>
      <c r="E2" s="396"/>
      <c r="F2" s="19"/>
    </row>
    <row r="3" spans="1:6" x14ac:dyDescent="0.25">
      <c r="A3" s="20"/>
      <c r="B3" s="392" t="s">
        <v>1</v>
      </c>
      <c r="C3" s="389" t="s">
        <v>16</v>
      </c>
      <c r="D3" s="397" t="s">
        <v>17</v>
      </c>
      <c r="E3" s="389" t="s">
        <v>20</v>
      </c>
      <c r="F3" s="25"/>
    </row>
    <row r="4" spans="1:6" x14ac:dyDescent="0.25">
      <c r="A4" s="27"/>
      <c r="B4" s="390"/>
      <c r="C4" s="390"/>
      <c r="D4" s="390"/>
      <c r="E4" s="390"/>
      <c r="F4" s="25"/>
    </row>
    <row r="5" spans="1:6" x14ac:dyDescent="0.25">
      <c r="A5" s="30"/>
      <c r="B5" s="32">
        <v>43741</v>
      </c>
      <c r="C5" s="34"/>
      <c r="D5" s="36"/>
      <c r="E5" s="38">
        <f t="shared" ref="E5:E36" si="0">IF(D5=0,0,(D5/C5))</f>
        <v>0</v>
      </c>
      <c r="F5" s="15"/>
    </row>
    <row r="6" spans="1:6" x14ac:dyDescent="0.25">
      <c r="A6" s="30"/>
      <c r="B6" s="32">
        <f t="shared" ref="B6:B35" si="1">B5+1</f>
        <v>43742</v>
      </c>
      <c r="C6" s="34"/>
      <c r="D6" s="36"/>
      <c r="E6" s="38">
        <f t="shared" si="0"/>
        <v>0</v>
      </c>
      <c r="F6" s="15"/>
    </row>
    <row r="7" spans="1:6" x14ac:dyDescent="0.25">
      <c r="A7" s="30"/>
      <c r="B7" s="32">
        <f t="shared" si="1"/>
        <v>43743</v>
      </c>
      <c r="C7" s="34"/>
      <c r="D7" s="36"/>
      <c r="E7" s="38">
        <f t="shared" si="0"/>
        <v>0</v>
      </c>
      <c r="F7" s="15"/>
    </row>
    <row r="8" spans="1:6" x14ac:dyDescent="0.25">
      <c r="A8" s="30"/>
      <c r="B8" s="32">
        <f t="shared" si="1"/>
        <v>43744</v>
      </c>
      <c r="C8" s="34"/>
      <c r="D8" s="36"/>
      <c r="E8" s="38">
        <f t="shared" si="0"/>
        <v>0</v>
      </c>
      <c r="F8" s="15"/>
    </row>
    <row r="9" spans="1:6" x14ac:dyDescent="0.25">
      <c r="A9" s="30"/>
      <c r="B9" s="32">
        <f t="shared" si="1"/>
        <v>43745</v>
      </c>
      <c r="C9" s="34"/>
      <c r="D9" s="36"/>
      <c r="E9" s="38">
        <f t="shared" si="0"/>
        <v>0</v>
      </c>
      <c r="F9" s="15"/>
    </row>
    <row r="10" spans="1:6" x14ac:dyDescent="0.25">
      <c r="A10" s="30"/>
      <c r="B10" s="32">
        <f t="shared" si="1"/>
        <v>43746</v>
      </c>
      <c r="C10" s="34"/>
      <c r="D10" s="36"/>
      <c r="E10" s="38">
        <f t="shared" si="0"/>
        <v>0</v>
      </c>
      <c r="F10" s="15"/>
    </row>
    <row r="11" spans="1:6" x14ac:dyDescent="0.25">
      <c r="A11" s="30"/>
      <c r="B11" s="32">
        <f t="shared" si="1"/>
        <v>43747</v>
      </c>
      <c r="C11" s="34"/>
      <c r="D11" s="36"/>
      <c r="E11" s="38">
        <f t="shared" si="0"/>
        <v>0</v>
      </c>
      <c r="F11" s="15"/>
    </row>
    <row r="12" spans="1:6" x14ac:dyDescent="0.25">
      <c r="A12" s="30"/>
      <c r="B12" s="32">
        <f t="shared" si="1"/>
        <v>43748</v>
      </c>
      <c r="C12" s="34"/>
      <c r="D12" s="36"/>
      <c r="E12" s="38">
        <f t="shared" si="0"/>
        <v>0</v>
      </c>
      <c r="F12" s="15"/>
    </row>
    <row r="13" spans="1:6" x14ac:dyDescent="0.25">
      <c r="A13" s="30"/>
      <c r="B13" s="32">
        <f t="shared" si="1"/>
        <v>43749</v>
      </c>
      <c r="C13" s="34"/>
      <c r="D13" s="36"/>
      <c r="E13" s="38">
        <f t="shared" si="0"/>
        <v>0</v>
      </c>
      <c r="F13" s="15"/>
    </row>
    <row r="14" spans="1:6" x14ac:dyDescent="0.25">
      <c r="A14" s="30"/>
      <c r="B14" s="32">
        <f t="shared" si="1"/>
        <v>43750</v>
      </c>
      <c r="C14" s="34"/>
      <c r="D14" s="36"/>
      <c r="E14" s="38">
        <f t="shared" si="0"/>
        <v>0</v>
      </c>
      <c r="F14" s="15"/>
    </row>
    <row r="15" spans="1:6" x14ac:dyDescent="0.25">
      <c r="A15" s="30"/>
      <c r="B15" s="32">
        <f t="shared" si="1"/>
        <v>43751</v>
      </c>
      <c r="C15" s="34"/>
      <c r="D15" s="36"/>
      <c r="E15" s="38">
        <f t="shared" si="0"/>
        <v>0</v>
      </c>
      <c r="F15" s="15"/>
    </row>
    <row r="16" spans="1:6" x14ac:dyDescent="0.25">
      <c r="A16" s="30"/>
      <c r="B16" s="32">
        <f t="shared" si="1"/>
        <v>43752</v>
      </c>
      <c r="C16" s="34"/>
      <c r="D16" s="36"/>
      <c r="E16" s="38">
        <f t="shared" si="0"/>
        <v>0</v>
      </c>
      <c r="F16" s="15"/>
    </row>
    <row r="17" spans="1:6" x14ac:dyDescent="0.25">
      <c r="A17" s="30"/>
      <c r="B17" s="32">
        <f t="shared" si="1"/>
        <v>43753</v>
      </c>
      <c r="C17" s="34"/>
      <c r="D17" s="36"/>
      <c r="E17" s="38">
        <f t="shared" si="0"/>
        <v>0</v>
      </c>
      <c r="F17" s="15"/>
    </row>
    <row r="18" spans="1:6" x14ac:dyDescent="0.25">
      <c r="A18" s="30"/>
      <c r="B18" s="32">
        <f t="shared" si="1"/>
        <v>43754</v>
      </c>
      <c r="C18" s="34"/>
      <c r="D18" s="36"/>
      <c r="E18" s="38">
        <f t="shared" si="0"/>
        <v>0</v>
      </c>
      <c r="F18" s="19"/>
    </row>
    <row r="19" spans="1:6" x14ac:dyDescent="0.25">
      <c r="A19" s="30"/>
      <c r="B19" s="32">
        <f t="shared" si="1"/>
        <v>43755</v>
      </c>
      <c r="C19" s="34"/>
      <c r="D19" s="36"/>
      <c r="E19" s="38">
        <f t="shared" si="0"/>
        <v>0</v>
      </c>
      <c r="F19" s="19"/>
    </row>
    <row r="20" spans="1:6" x14ac:dyDescent="0.25">
      <c r="A20" s="30"/>
      <c r="B20" s="32">
        <f t="shared" si="1"/>
        <v>43756</v>
      </c>
      <c r="C20" s="34"/>
      <c r="D20" s="36"/>
      <c r="E20" s="38">
        <f t="shared" si="0"/>
        <v>0</v>
      </c>
      <c r="F20" s="19"/>
    </row>
    <row r="21" spans="1:6" x14ac:dyDescent="0.25">
      <c r="A21" s="30"/>
      <c r="B21" s="32">
        <f t="shared" si="1"/>
        <v>43757</v>
      </c>
      <c r="C21" s="34"/>
      <c r="D21" s="36"/>
      <c r="E21" s="38">
        <f t="shared" si="0"/>
        <v>0</v>
      </c>
      <c r="F21" s="19"/>
    </row>
    <row r="22" spans="1:6" x14ac:dyDescent="0.25">
      <c r="A22" s="30"/>
      <c r="B22" s="32">
        <f t="shared" si="1"/>
        <v>43758</v>
      </c>
      <c r="C22" s="34"/>
      <c r="D22" s="36"/>
      <c r="E22" s="38">
        <f t="shared" si="0"/>
        <v>0</v>
      </c>
      <c r="F22" s="19"/>
    </row>
    <row r="23" spans="1:6" x14ac:dyDescent="0.25">
      <c r="A23" s="30"/>
      <c r="B23" s="32">
        <f t="shared" si="1"/>
        <v>43759</v>
      </c>
      <c r="C23" s="34"/>
      <c r="D23" s="36"/>
      <c r="E23" s="38">
        <f t="shared" si="0"/>
        <v>0</v>
      </c>
      <c r="F23" s="19"/>
    </row>
    <row r="24" spans="1:6" x14ac:dyDescent="0.25">
      <c r="A24" s="30"/>
      <c r="B24" s="32">
        <f t="shared" si="1"/>
        <v>43760</v>
      </c>
      <c r="C24" s="34"/>
      <c r="D24" s="36"/>
      <c r="E24" s="38">
        <f t="shared" si="0"/>
        <v>0</v>
      </c>
      <c r="F24" s="19"/>
    </row>
    <row r="25" spans="1:6" x14ac:dyDescent="0.25">
      <c r="A25" s="30"/>
      <c r="B25" s="32">
        <f t="shared" si="1"/>
        <v>43761</v>
      </c>
      <c r="C25" s="34"/>
      <c r="D25" s="36"/>
      <c r="E25" s="38">
        <f t="shared" si="0"/>
        <v>0</v>
      </c>
      <c r="F25" s="19"/>
    </row>
    <row r="26" spans="1:6" x14ac:dyDescent="0.25">
      <c r="A26" s="30"/>
      <c r="B26" s="32">
        <f t="shared" si="1"/>
        <v>43762</v>
      </c>
      <c r="C26" s="34"/>
      <c r="D26" s="36"/>
      <c r="E26" s="38">
        <f t="shared" si="0"/>
        <v>0</v>
      </c>
      <c r="F26" s="19"/>
    </row>
    <row r="27" spans="1:6" x14ac:dyDescent="0.25">
      <c r="A27" s="30"/>
      <c r="B27" s="32">
        <f t="shared" si="1"/>
        <v>43763</v>
      </c>
      <c r="C27" s="34"/>
      <c r="D27" s="36"/>
      <c r="E27" s="38">
        <f t="shared" si="0"/>
        <v>0</v>
      </c>
      <c r="F27" s="19"/>
    </row>
    <row r="28" spans="1:6" x14ac:dyDescent="0.25">
      <c r="A28" s="30"/>
      <c r="B28" s="32">
        <f t="shared" si="1"/>
        <v>43764</v>
      </c>
      <c r="C28" s="34"/>
      <c r="D28" s="36"/>
      <c r="E28" s="38">
        <f t="shared" si="0"/>
        <v>0</v>
      </c>
      <c r="F28" s="19"/>
    </row>
    <row r="29" spans="1:6" x14ac:dyDescent="0.25">
      <c r="A29" s="30"/>
      <c r="B29" s="32">
        <f t="shared" si="1"/>
        <v>43765</v>
      </c>
      <c r="C29" s="34"/>
      <c r="D29" s="36"/>
      <c r="E29" s="38">
        <f t="shared" si="0"/>
        <v>0</v>
      </c>
      <c r="F29" s="19"/>
    </row>
    <row r="30" spans="1:6" x14ac:dyDescent="0.25">
      <c r="A30" s="30"/>
      <c r="B30" s="32">
        <f t="shared" si="1"/>
        <v>43766</v>
      </c>
      <c r="C30" s="34"/>
      <c r="D30" s="36"/>
      <c r="E30" s="38">
        <f t="shared" si="0"/>
        <v>0</v>
      </c>
      <c r="F30" s="19"/>
    </row>
    <row r="31" spans="1:6" x14ac:dyDescent="0.25">
      <c r="A31" s="30"/>
      <c r="B31" s="32">
        <f t="shared" si="1"/>
        <v>43767</v>
      </c>
      <c r="C31" s="34"/>
      <c r="D31" s="36"/>
      <c r="E31" s="38">
        <f t="shared" si="0"/>
        <v>0</v>
      </c>
      <c r="F31" s="19"/>
    </row>
    <row r="32" spans="1:6" x14ac:dyDescent="0.25">
      <c r="A32" s="30"/>
      <c r="B32" s="32">
        <f t="shared" si="1"/>
        <v>43768</v>
      </c>
      <c r="C32" s="34"/>
      <c r="D32" s="36"/>
      <c r="E32" s="38">
        <f t="shared" si="0"/>
        <v>0</v>
      </c>
      <c r="F32" s="19"/>
    </row>
    <row r="33" spans="1:6" x14ac:dyDescent="0.25">
      <c r="A33" s="30"/>
      <c r="B33" s="32">
        <f t="shared" si="1"/>
        <v>43769</v>
      </c>
      <c r="C33" s="34"/>
      <c r="D33" s="36"/>
      <c r="E33" s="38">
        <f t="shared" si="0"/>
        <v>0</v>
      </c>
      <c r="F33" s="19"/>
    </row>
    <row r="34" spans="1:6" x14ac:dyDescent="0.25">
      <c r="A34" s="30"/>
      <c r="B34" s="32">
        <f t="shared" si="1"/>
        <v>43770</v>
      </c>
      <c r="C34" s="34"/>
      <c r="D34" s="36"/>
      <c r="E34" s="38">
        <f t="shared" si="0"/>
        <v>0</v>
      </c>
      <c r="F34" s="19"/>
    </row>
    <row r="35" spans="1:6" x14ac:dyDescent="0.25">
      <c r="A35" s="30"/>
      <c r="B35" s="32">
        <f t="shared" si="1"/>
        <v>43771</v>
      </c>
      <c r="C35" s="34"/>
      <c r="D35" s="36"/>
      <c r="E35" s="38">
        <f t="shared" si="0"/>
        <v>0</v>
      </c>
      <c r="F35" s="19"/>
    </row>
    <row r="36" spans="1:6" x14ac:dyDescent="0.25">
      <c r="A36" s="46"/>
      <c r="B36" s="47" t="s">
        <v>23</v>
      </c>
      <c r="C36" s="48">
        <f t="shared" ref="C36:D36" si="2">SUM(C5:C35)</f>
        <v>0</v>
      </c>
      <c r="D36" s="48">
        <f t="shared" si="2"/>
        <v>0</v>
      </c>
      <c r="E36" s="49">
        <f t="shared" si="0"/>
        <v>0</v>
      </c>
      <c r="F36" s="19"/>
    </row>
    <row r="37" spans="1:6" x14ac:dyDescent="0.25">
      <c r="A37" s="4"/>
      <c r="B37" s="19"/>
      <c r="C37" s="50"/>
      <c r="D37" s="51"/>
      <c r="E37" s="19"/>
      <c r="F37" s="19"/>
    </row>
    <row r="38" spans="1:6" x14ac:dyDescent="0.25">
      <c r="A38" s="4"/>
      <c r="B38" s="19"/>
      <c r="C38" s="50"/>
      <c r="D38" s="51"/>
      <c r="E38" s="19"/>
      <c r="F38" s="19"/>
    </row>
    <row r="39" spans="1:6" x14ac:dyDescent="0.25">
      <c r="A39" s="16"/>
      <c r="B39" s="394" t="s">
        <v>24</v>
      </c>
      <c r="C39" s="395"/>
      <c r="D39" s="395"/>
      <c r="E39" s="396"/>
      <c r="F39" s="19"/>
    </row>
    <row r="40" spans="1:6" x14ac:dyDescent="0.25">
      <c r="A40" s="20"/>
      <c r="B40" s="392" t="s">
        <v>1</v>
      </c>
      <c r="C40" s="389" t="s">
        <v>16</v>
      </c>
      <c r="D40" s="397" t="s">
        <v>17</v>
      </c>
      <c r="E40" s="389" t="s">
        <v>20</v>
      </c>
      <c r="F40" s="25"/>
    </row>
    <row r="41" spans="1:6" x14ac:dyDescent="0.25">
      <c r="A41" s="27"/>
      <c r="B41" s="390"/>
      <c r="C41" s="390"/>
      <c r="D41" s="390"/>
      <c r="E41" s="390"/>
      <c r="F41" s="25"/>
    </row>
    <row r="42" spans="1:6" x14ac:dyDescent="0.25">
      <c r="A42" s="30"/>
      <c r="B42" s="32"/>
      <c r="C42" s="34"/>
      <c r="D42" s="36"/>
      <c r="E42" s="38">
        <f t="shared" ref="E42:E73" si="3">IF(D42=0,0,(D42/C42))</f>
        <v>0</v>
      </c>
      <c r="F42" s="15"/>
    </row>
    <row r="43" spans="1:6" x14ac:dyDescent="0.25">
      <c r="A43" s="30"/>
      <c r="B43" s="32">
        <f t="shared" ref="B43:B72" si="4">B42+1</f>
        <v>1</v>
      </c>
      <c r="C43" s="34"/>
      <c r="D43" s="36"/>
      <c r="E43" s="38">
        <f t="shared" si="3"/>
        <v>0</v>
      </c>
      <c r="F43" s="15"/>
    </row>
    <row r="44" spans="1:6" x14ac:dyDescent="0.25">
      <c r="A44" s="30"/>
      <c r="B44" s="32">
        <f t="shared" si="4"/>
        <v>2</v>
      </c>
      <c r="C44" s="34"/>
      <c r="D44" s="36"/>
      <c r="E44" s="38">
        <f t="shared" si="3"/>
        <v>0</v>
      </c>
      <c r="F44" s="15"/>
    </row>
    <row r="45" spans="1:6" x14ac:dyDescent="0.25">
      <c r="A45" s="30"/>
      <c r="B45" s="32">
        <f t="shared" si="4"/>
        <v>3</v>
      </c>
      <c r="C45" s="34"/>
      <c r="D45" s="36"/>
      <c r="E45" s="38">
        <f t="shared" si="3"/>
        <v>0</v>
      </c>
      <c r="F45" s="15"/>
    </row>
    <row r="46" spans="1:6" x14ac:dyDescent="0.25">
      <c r="A46" s="30"/>
      <c r="B46" s="32">
        <f t="shared" si="4"/>
        <v>4</v>
      </c>
      <c r="C46" s="34"/>
      <c r="D46" s="36"/>
      <c r="E46" s="38">
        <f t="shared" si="3"/>
        <v>0</v>
      </c>
      <c r="F46" s="15"/>
    </row>
    <row r="47" spans="1:6" x14ac:dyDescent="0.25">
      <c r="A47" s="30"/>
      <c r="B47" s="32">
        <f t="shared" si="4"/>
        <v>5</v>
      </c>
      <c r="C47" s="34"/>
      <c r="D47" s="36"/>
      <c r="E47" s="38">
        <f t="shared" si="3"/>
        <v>0</v>
      </c>
      <c r="F47" s="15"/>
    </row>
    <row r="48" spans="1:6" x14ac:dyDescent="0.25">
      <c r="A48" s="30"/>
      <c r="B48" s="32">
        <f t="shared" si="4"/>
        <v>6</v>
      </c>
      <c r="C48" s="34"/>
      <c r="D48" s="36"/>
      <c r="E48" s="38">
        <f t="shared" si="3"/>
        <v>0</v>
      </c>
      <c r="F48" s="15"/>
    </row>
    <row r="49" spans="1:6" x14ac:dyDescent="0.25">
      <c r="A49" s="30"/>
      <c r="B49" s="32">
        <f t="shared" si="4"/>
        <v>7</v>
      </c>
      <c r="C49" s="34"/>
      <c r="D49" s="36"/>
      <c r="E49" s="38">
        <f t="shared" si="3"/>
        <v>0</v>
      </c>
      <c r="F49" s="15"/>
    </row>
    <row r="50" spans="1:6" x14ac:dyDescent="0.25">
      <c r="A50" s="30"/>
      <c r="B50" s="32">
        <f t="shared" si="4"/>
        <v>8</v>
      </c>
      <c r="C50" s="34"/>
      <c r="D50" s="36"/>
      <c r="E50" s="38">
        <f t="shared" si="3"/>
        <v>0</v>
      </c>
      <c r="F50" s="15"/>
    </row>
    <row r="51" spans="1:6" x14ac:dyDescent="0.25">
      <c r="A51" s="30"/>
      <c r="B51" s="32">
        <f t="shared" si="4"/>
        <v>9</v>
      </c>
      <c r="C51" s="34"/>
      <c r="D51" s="36"/>
      <c r="E51" s="38">
        <f t="shared" si="3"/>
        <v>0</v>
      </c>
      <c r="F51" s="15"/>
    </row>
    <row r="52" spans="1:6" x14ac:dyDescent="0.25">
      <c r="A52" s="30"/>
      <c r="B52" s="32">
        <f t="shared" si="4"/>
        <v>10</v>
      </c>
      <c r="C52" s="34"/>
      <c r="D52" s="36"/>
      <c r="E52" s="38">
        <f t="shared" si="3"/>
        <v>0</v>
      </c>
      <c r="F52" s="15"/>
    </row>
    <row r="53" spans="1:6" x14ac:dyDescent="0.25">
      <c r="A53" s="30"/>
      <c r="B53" s="32">
        <f t="shared" si="4"/>
        <v>11</v>
      </c>
      <c r="C53" s="34"/>
      <c r="D53" s="36"/>
      <c r="E53" s="38">
        <f t="shared" si="3"/>
        <v>0</v>
      </c>
      <c r="F53" s="15"/>
    </row>
    <row r="54" spans="1:6" x14ac:dyDescent="0.25">
      <c r="A54" s="30"/>
      <c r="B54" s="32">
        <f t="shared" si="4"/>
        <v>12</v>
      </c>
      <c r="C54" s="34"/>
      <c r="D54" s="36"/>
      <c r="E54" s="38">
        <f t="shared" si="3"/>
        <v>0</v>
      </c>
      <c r="F54" s="15"/>
    </row>
    <row r="55" spans="1:6" x14ac:dyDescent="0.25">
      <c r="A55" s="30"/>
      <c r="B55" s="32">
        <f t="shared" si="4"/>
        <v>13</v>
      </c>
      <c r="C55" s="34"/>
      <c r="D55" s="36"/>
      <c r="E55" s="38">
        <f t="shared" si="3"/>
        <v>0</v>
      </c>
      <c r="F55" s="19"/>
    </row>
    <row r="56" spans="1:6" x14ac:dyDescent="0.25">
      <c r="A56" s="30"/>
      <c r="B56" s="32">
        <f t="shared" si="4"/>
        <v>14</v>
      </c>
      <c r="C56" s="34"/>
      <c r="D56" s="36"/>
      <c r="E56" s="38">
        <f t="shared" si="3"/>
        <v>0</v>
      </c>
      <c r="F56" s="19"/>
    </row>
    <row r="57" spans="1:6" x14ac:dyDescent="0.25">
      <c r="A57" s="30"/>
      <c r="B57" s="32">
        <f t="shared" si="4"/>
        <v>15</v>
      </c>
      <c r="C57" s="34"/>
      <c r="D57" s="36"/>
      <c r="E57" s="38">
        <f t="shared" si="3"/>
        <v>0</v>
      </c>
      <c r="F57" s="19"/>
    </row>
    <row r="58" spans="1:6" x14ac:dyDescent="0.25">
      <c r="A58" s="30"/>
      <c r="B58" s="32">
        <f t="shared" si="4"/>
        <v>16</v>
      </c>
      <c r="C58" s="34"/>
      <c r="D58" s="36"/>
      <c r="E58" s="38">
        <f t="shared" si="3"/>
        <v>0</v>
      </c>
      <c r="F58" s="19"/>
    </row>
    <row r="59" spans="1:6" x14ac:dyDescent="0.25">
      <c r="A59" s="30"/>
      <c r="B59" s="32">
        <f t="shared" si="4"/>
        <v>17</v>
      </c>
      <c r="C59" s="34"/>
      <c r="D59" s="36"/>
      <c r="E59" s="38">
        <f t="shared" si="3"/>
        <v>0</v>
      </c>
      <c r="F59" s="19"/>
    </row>
    <row r="60" spans="1:6" x14ac:dyDescent="0.25">
      <c r="A60" s="30"/>
      <c r="B60" s="32">
        <f t="shared" si="4"/>
        <v>18</v>
      </c>
      <c r="C60" s="34"/>
      <c r="D60" s="36"/>
      <c r="E60" s="38">
        <f t="shared" si="3"/>
        <v>0</v>
      </c>
      <c r="F60" s="19"/>
    </row>
    <row r="61" spans="1:6" x14ac:dyDescent="0.25">
      <c r="A61" s="30"/>
      <c r="B61" s="32">
        <f t="shared" si="4"/>
        <v>19</v>
      </c>
      <c r="C61" s="34"/>
      <c r="D61" s="36"/>
      <c r="E61" s="38">
        <f t="shared" si="3"/>
        <v>0</v>
      </c>
      <c r="F61" s="19"/>
    </row>
    <row r="62" spans="1:6" x14ac:dyDescent="0.25">
      <c r="A62" s="30"/>
      <c r="B62" s="32">
        <f t="shared" si="4"/>
        <v>20</v>
      </c>
      <c r="C62" s="34"/>
      <c r="D62" s="36"/>
      <c r="E62" s="38">
        <f t="shared" si="3"/>
        <v>0</v>
      </c>
      <c r="F62" s="19"/>
    </row>
    <row r="63" spans="1:6" x14ac:dyDescent="0.25">
      <c r="A63" s="30"/>
      <c r="B63" s="32">
        <f t="shared" si="4"/>
        <v>21</v>
      </c>
      <c r="C63" s="34"/>
      <c r="D63" s="36"/>
      <c r="E63" s="38">
        <f t="shared" si="3"/>
        <v>0</v>
      </c>
      <c r="F63" s="19"/>
    </row>
    <row r="64" spans="1:6" x14ac:dyDescent="0.25">
      <c r="A64" s="30"/>
      <c r="B64" s="32">
        <f t="shared" si="4"/>
        <v>22</v>
      </c>
      <c r="C64" s="34"/>
      <c r="D64" s="36"/>
      <c r="E64" s="38">
        <f t="shared" si="3"/>
        <v>0</v>
      </c>
      <c r="F64" s="19"/>
    </row>
    <row r="65" spans="1:6" x14ac:dyDescent="0.25">
      <c r="A65" s="30"/>
      <c r="B65" s="32">
        <f t="shared" si="4"/>
        <v>23</v>
      </c>
      <c r="C65" s="34"/>
      <c r="D65" s="36"/>
      <c r="E65" s="38">
        <f t="shared" si="3"/>
        <v>0</v>
      </c>
      <c r="F65" s="19"/>
    </row>
    <row r="66" spans="1:6" x14ac:dyDescent="0.25">
      <c r="A66" s="30"/>
      <c r="B66" s="32">
        <f t="shared" si="4"/>
        <v>24</v>
      </c>
      <c r="C66" s="34"/>
      <c r="D66" s="36"/>
      <c r="E66" s="38">
        <f t="shared" si="3"/>
        <v>0</v>
      </c>
      <c r="F66" s="19"/>
    </row>
    <row r="67" spans="1:6" x14ac:dyDescent="0.25">
      <c r="A67" s="30"/>
      <c r="B67" s="32">
        <f t="shared" si="4"/>
        <v>25</v>
      </c>
      <c r="C67" s="34"/>
      <c r="D67" s="36"/>
      <c r="E67" s="38">
        <f t="shared" si="3"/>
        <v>0</v>
      </c>
      <c r="F67" s="19"/>
    </row>
    <row r="68" spans="1:6" x14ac:dyDescent="0.25">
      <c r="A68" s="30"/>
      <c r="B68" s="32">
        <f t="shared" si="4"/>
        <v>26</v>
      </c>
      <c r="C68" s="34"/>
      <c r="D68" s="36"/>
      <c r="E68" s="38">
        <f t="shared" si="3"/>
        <v>0</v>
      </c>
      <c r="F68" s="19"/>
    </row>
    <row r="69" spans="1:6" x14ac:dyDescent="0.25">
      <c r="A69" s="30"/>
      <c r="B69" s="32">
        <f t="shared" si="4"/>
        <v>27</v>
      </c>
      <c r="C69" s="34"/>
      <c r="D69" s="36"/>
      <c r="E69" s="38">
        <f t="shared" si="3"/>
        <v>0</v>
      </c>
      <c r="F69" s="19"/>
    </row>
    <row r="70" spans="1:6" x14ac:dyDescent="0.25">
      <c r="A70" s="30"/>
      <c r="B70" s="32">
        <f t="shared" si="4"/>
        <v>28</v>
      </c>
      <c r="C70" s="34"/>
      <c r="D70" s="36"/>
      <c r="E70" s="38">
        <f t="shared" si="3"/>
        <v>0</v>
      </c>
      <c r="F70" s="19"/>
    </row>
    <row r="71" spans="1:6" x14ac:dyDescent="0.25">
      <c r="A71" s="30"/>
      <c r="B71" s="32">
        <f t="shared" si="4"/>
        <v>29</v>
      </c>
      <c r="C71" s="34"/>
      <c r="D71" s="36"/>
      <c r="E71" s="38">
        <f t="shared" si="3"/>
        <v>0</v>
      </c>
      <c r="F71" s="19"/>
    </row>
    <row r="72" spans="1:6" x14ac:dyDescent="0.25">
      <c r="A72" s="30"/>
      <c r="B72" s="32">
        <f t="shared" si="4"/>
        <v>30</v>
      </c>
      <c r="C72" s="34"/>
      <c r="D72" s="36"/>
      <c r="E72" s="38">
        <f t="shared" si="3"/>
        <v>0</v>
      </c>
      <c r="F72" s="19"/>
    </row>
    <row r="73" spans="1:6" x14ac:dyDescent="0.25">
      <c r="A73" s="46"/>
      <c r="B73" s="47" t="s">
        <v>23</v>
      </c>
      <c r="C73" s="48">
        <f t="shared" ref="C73:D73" si="5">SUM(C42:C72)</f>
        <v>0</v>
      </c>
      <c r="D73" s="48">
        <f t="shared" si="5"/>
        <v>0</v>
      </c>
      <c r="E73" s="49">
        <f t="shared" si="3"/>
        <v>0</v>
      </c>
      <c r="F73" s="19"/>
    </row>
    <row r="74" spans="1:6" x14ac:dyDescent="0.25">
      <c r="A74" s="4"/>
      <c r="B74" s="19"/>
      <c r="C74" s="50"/>
      <c r="D74" s="51"/>
      <c r="E74" s="19"/>
      <c r="F74" s="19"/>
    </row>
    <row r="75" spans="1:6" x14ac:dyDescent="0.25">
      <c r="A75" s="4"/>
      <c r="B75" s="19"/>
      <c r="C75" s="50"/>
      <c r="D75" s="51"/>
      <c r="E75" s="19"/>
      <c r="F75" s="19"/>
    </row>
    <row r="76" spans="1:6" x14ac:dyDescent="0.25">
      <c r="A76" s="16"/>
      <c r="B76" s="394" t="s">
        <v>24</v>
      </c>
      <c r="C76" s="395"/>
      <c r="D76" s="395"/>
      <c r="E76" s="396"/>
      <c r="F76" s="19"/>
    </row>
    <row r="77" spans="1:6" x14ac:dyDescent="0.25">
      <c r="A77" s="20"/>
      <c r="B77" s="392" t="s">
        <v>1</v>
      </c>
      <c r="C77" s="389" t="s">
        <v>16</v>
      </c>
      <c r="D77" s="397" t="s">
        <v>17</v>
      </c>
      <c r="E77" s="389" t="s">
        <v>20</v>
      </c>
      <c r="F77" s="25"/>
    </row>
    <row r="78" spans="1:6" x14ac:dyDescent="0.25">
      <c r="A78" s="27"/>
      <c r="B78" s="390"/>
      <c r="C78" s="390"/>
      <c r="D78" s="390"/>
      <c r="E78" s="390"/>
      <c r="F78" s="25"/>
    </row>
    <row r="79" spans="1:6" x14ac:dyDescent="0.25">
      <c r="A79" s="30"/>
      <c r="B79" s="32"/>
      <c r="C79" s="34"/>
      <c r="D79" s="36"/>
      <c r="E79" s="38">
        <f t="shared" ref="E79:E110" si="6">IF(D79=0,0,(D79/C79))</f>
        <v>0</v>
      </c>
      <c r="F79" s="15"/>
    </row>
    <row r="80" spans="1:6" x14ac:dyDescent="0.25">
      <c r="A80" s="30"/>
      <c r="B80" s="32">
        <f t="shared" ref="B80:B109" si="7">B79+1</f>
        <v>1</v>
      </c>
      <c r="C80" s="34"/>
      <c r="D80" s="36"/>
      <c r="E80" s="38">
        <f t="shared" si="6"/>
        <v>0</v>
      </c>
      <c r="F80" s="15"/>
    </row>
    <row r="81" spans="1:6" x14ac:dyDescent="0.25">
      <c r="A81" s="30"/>
      <c r="B81" s="32">
        <f t="shared" si="7"/>
        <v>2</v>
      </c>
      <c r="C81" s="34"/>
      <c r="D81" s="36"/>
      <c r="E81" s="38">
        <f t="shared" si="6"/>
        <v>0</v>
      </c>
      <c r="F81" s="15"/>
    </row>
    <row r="82" spans="1:6" x14ac:dyDescent="0.25">
      <c r="A82" s="30"/>
      <c r="B82" s="32">
        <f t="shared" si="7"/>
        <v>3</v>
      </c>
      <c r="C82" s="34"/>
      <c r="D82" s="36"/>
      <c r="E82" s="38">
        <f t="shared" si="6"/>
        <v>0</v>
      </c>
      <c r="F82" s="15"/>
    </row>
    <row r="83" spans="1:6" x14ac:dyDescent="0.25">
      <c r="A83" s="30"/>
      <c r="B83" s="32">
        <f t="shared" si="7"/>
        <v>4</v>
      </c>
      <c r="C83" s="34"/>
      <c r="D83" s="36"/>
      <c r="E83" s="38">
        <f t="shared" si="6"/>
        <v>0</v>
      </c>
      <c r="F83" s="15"/>
    </row>
    <row r="84" spans="1:6" x14ac:dyDescent="0.25">
      <c r="A84" s="30"/>
      <c r="B84" s="32">
        <f t="shared" si="7"/>
        <v>5</v>
      </c>
      <c r="C84" s="34"/>
      <c r="D84" s="36"/>
      <c r="E84" s="38">
        <f t="shared" si="6"/>
        <v>0</v>
      </c>
      <c r="F84" s="15"/>
    </row>
    <row r="85" spans="1:6" x14ac:dyDescent="0.25">
      <c r="A85" s="30"/>
      <c r="B85" s="32">
        <f t="shared" si="7"/>
        <v>6</v>
      </c>
      <c r="C85" s="34"/>
      <c r="D85" s="36"/>
      <c r="E85" s="38">
        <f t="shared" si="6"/>
        <v>0</v>
      </c>
      <c r="F85" s="15"/>
    </row>
    <row r="86" spans="1:6" x14ac:dyDescent="0.25">
      <c r="A86" s="30"/>
      <c r="B86" s="32">
        <f t="shared" si="7"/>
        <v>7</v>
      </c>
      <c r="C86" s="34"/>
      <c r="D86" s="36"/>
      <c r="E86" s="38">
        <f t="shared" si="6"/>
        <v>0</v>
      </c>
      <c r="F86" s="15"/>
    </row>
    <row r="87" spans="1:6" x14ac:dyDescent="0.25">
      <c r="A87" s="30"/>
      <c r="B87" s="32">
        <f t="shared" si="7"/>
        <v>8</v>
      </c>
      <c r="C87" s="34"/>
      <c r="D87" s="36"/>
      <c r="E87" s="38">
        <f t="shared" si="6"/>
        <v>0</v>
      </c>
      <c r="F87" s="15"/>
    </row>
    <row r="88" spans="1:6" x14ac:dyDescent="0.25">
      <c r="A88" s="30"/>
      <c r="B88" s="32">
        <f t="shared" si="7"/>
        <v>9</v>
      </c>
      <c r="C88" s="34"/>
      <c r="D88" s="36"/>
      <c r="E88" s="38">
        <f t="shared" si="6"/>
        <v>0</v>
      </c>
      <c r="F88" s="15"/>
    </row>
    <row r="89" spans="1:6" x14ac:dyDescent="0.25">
      <c r="A89" s="30"/>
      <c r="B89" s="32">
        <f t="shared" si="7"/>
        <v>10</v>
      </c>
      <c r="C89" s="34"/>
      <c r="D89" s="36"/>
      <c r="E89" s="38">
        <f t="shared" si="6"/>
        <v>0</v>
      </c>
      <c r="F89" s="15"/>
    </row>
    <row r="90" spans="1:6" x14ac:dyDescent="0.25">
      <c r="A90" s="30"/>
      <c r="B90" s="32">
        <f t="shared" si="7"/>
        <v>11</v>
      </c>
      <c r="C90" s="34"/>
      <c r="D90" s="36"/>
      <c r="E90" s="38">
        <f t="shared" si="6"/>
        <v>0</v>
      </c>
      <c r="F90" s="15"/>
    </row>
    <row r="91" spans="1:6" x14ac:dyDescent="0.25">
      <c r="A91" s="30"/>
      <c r="B91" s="32">
        <f t="shared" si="7"/>
        <v>12</v>
      </c>
      <c r="C91" s="34"/>
      <c r="D91" s="36"/>
      <c r="E91" s="38">
        <f t="shared" si="6"/>
        <v>0</v>
      </c>
      <c r="F91" s="15"/>
    </row>
    <row r="92" spans="1:6" x14ac:dyDescent="0.25">
      <c r="A92" s="30"/>
      <c r="B92" s="32">
        <f t="shared" si="7"/>
        <v>13</v>
      </c>
      <c r="C92" s="34"/>
      <c r="D92" s="36"/>
      <c r="E92" s="38">
        <f t="shared" si="6"/>
        <v>0</v>
      </c>
      <c r="F92" s="19"/>
    </row>
    <row r="93" spans="1:6" x14ac:dyDescent="0.25">
      <c r="A93" s="30"/>
      <c r="B93" s="32">
        <f t="shared" si="7"/>
        <v>14</v>
      </c>
      <c r="C93" s="34"/>
      <c r="D93" s="36"/>
      <c r="E93" s="38">
        <f t="shared" si="6"/>
        <v>0</v>
      </c>
      <c r="F93" s="19"/>
    </row>
    <row r="94" spans="1:6" x14ac:dyDescent="0.25">
      <c r="A94" s="30"/>
      <c r="B94" s="32">
        <f t="shared" si="7"/>
        <v>15</v>
      </c>
      <c r="C94" s="34"/>
      <c r="D94" s="36"/>
      <c r="E94" s="38">
        <f t="shared" si="6"/>
        <v>0</v>
      </c>
      <c r="F94" s="19"/>
    </row>
    <row r="95" spans="1:6" x14ac:dyDescent="0.25">
      <c r="A95" s="30"/>
      <c r="B95" s="32">
        <f t="shared" si="7"/>
        <v>16</v>
      </c>
      <c r="C95" s="34"/>
      <c r="D95" s="36"/>
      <c r="E95" s="38">
        <f t="shared" si="6"/>
        <v>0</v>
      </c>
      <c r="F95" s="19"/>
    </row>
    <row r="96" spans="1:6" x14ac:dyDescent="0.25">
      <c r="A96" s="30"/>
      <c r="B96" s="32">
        <f t="shared" si="7"/>
        <v>17</v>
      </c>
      <c r="C96" s="34"/>
      <c r="D96" s="36"/>
      <c r="E96" s="38">
        <f t="shared" si="6"/>
        <v>0</v>
      </c>
      <c r="F96" s="19"/>
    </row>
    <row r="97" spans="1:6" x14ac:dyDescent="0.25">
      <c r="A97" s="30"/>
      <c r="B97" s="32">
        <f t="shared" si="7"/>
        <v>18</v>
      </c>
      <c r="C97" s="34"/>
      <c r="D97" s="36"/>
      <c r="E97" s="38">
        <f t="shared" si="6"/>
        <v>0</v>
      </c>
      <c r="F97" s="19"/>
    </row>
    <row r="98" spans="1:6" x14ac:dyDescent="0.25">
      <c r="A98" s="30"/>
      <c r="B98" s="32">
        <f t="shared" si="7"/>
        <v>19</v>
      </c>
      <c r="C98" s="34"/>
      <c r="D98" s="36"/>
      <c r="E98" s="38">
        <f t="shared" si="6"/>
        <v>0</v>
      </c>
      <c r="F98" s="19"/>
    </row>
    <row r="99" spans="1:6" x14ac:dyDescent="0.25">
      <c r="A99" s="30"/>
      <c r="B99" s="32">
        <f t="shared" si="7"/>
        <v>20</v>
      </c>
      <c r="C99" s="34"/>
      <c r="D99" s="36"/>
      <c r="E99" s="38">
        <f t="shared" si="6"/>
        <v>0</v>
      </c>
      <c r="F99" s="19"/>
    </row>
    <row r="100" spans="1:6" x14ac:dyDescent="0.25">
      <c r="A100" s="30"/>
      <c r="B100" s="32">
        <f t="shared" si="7"/>
        <v>21</v>
      </c>
      <c r="C100" s="34"/>
      <c r="D100" s="36"/>
      <c r="E100" s="38">
        <f t="shared" si="6"/>
        <v>0</v>
      </c>
      <c r="F100" s="19"/>
    </row>
    <row r="101" spans="1:6" x14ac:dyDescent="0.25">
      <c r="A101" s="30"/>
      <c r="B101" s="32">
        <f t="shared" si="7"/>
        <v>22</v>
      </c>
      <c r="C101" s="34"/>
      <c r="D101" s="36"/>
      <c r="E101" s="38">
        <f t="shared" si="6"/>
        <v>0</v>
      </c>
      <c r="F101" s="19"/>
    </row>
    <row r="102" spans="1:6" x14ac:dyDescent="0.25">
      <c r="A102" s="30"/>
      <c r="B102" s="32">
        <f t="shared" si="7"/>
        <v>23</v>
      </c>
      <c r="C102" s="34"/>
      <c r="D102" s="36"/>
      <c r="E102" s="38">
        <f t="shared" si="6"/>
        <v>0</v>
      </c>
      <c r="F102" s="19"/>
    </row>
    <row r="103" spans="1:6" x14ac:dyDescent="0.25">
      <c r="A103" s="30"/>
      <c r="B103" s="32">
        <f t="shared" si="7"/>
        <v>24</v>
      </c>
      <c r="C103" s="34"/>
      <c r="D103" s="36"/>
      <c r="E103" s="38">
        <f t="shared" si="6"/>
        <v>0</v>
      </c>
      <c r="F103" s="19"/>
    </row>
    <row r="104" spans="1:6" x14ac:dyDescent="0.25">
      <c r="A104" s="30"/>
      <c r="B104" s="32">
        <f t="shared" si="7"/>
        <v>25</v>
      </c>
      <c r="C104" s="34"/>
      <c r="D104" s="36"/>
      <c r="E104" s="38">
        <f t="shared" si="6"/>
        <v>0</v>
      </c>
      <c r="F104" s="19"/>
    </row>
    <row r="105" spans="1:6" x14ac:dyDescent="0.25">
      <c r="A105" s="30"/>
      <c r="B105" s="32">
        <f t="shared" si="7"/>
        <v>26</v>
      </c>
      <c r="C105" s="34"/>
      <c r="D105" s="36"/>
      <c r="E105" s="38">
        <f t="shared" si="6"/>
        <v>0</v>
      </c>
      <c r="F105" s="19"/>
    </row>
    <row r="106" spans="1:6" x14ac:dyDescent="0.25">
      <c r="A106" s="30"/>
      <c r="B106" s="32">
        <f t="shared" si="7"/>
        <v>27</v>
      </c>
      <c r="C106" s="34"/>
      <c r="D106" s="36"/>
      <c r="E106" s="38">
        <f t="shared" si="6"/>
        <v>0</v>
      </c>
      <c r="F106" s="19"/>
    </row>
    <row r="107" spans="1:6" x14ac:dyDescent="0.25">
      <c r="A107" s="30"/>
      <c r="B107" s="32">
        <f t="shared" si="7"/>
        <v>28</v>
      </c>
      <c r="C107" s="34"/>
      <c r="D107" s="36"/>
      <c r="E107" s="38">
        <f t="shared" si="6"/>
        <v>0</v>
      </c>
      <c r="F107" s="19"/>
    </row>
    <row r="108" spans="1:6" x14ac:dyDescent="0.25">
      <c r="A108" s="30"/>
      <c r="B108" s="32">
        <f t="shared" si="7"/>
        <v>29</v>
      </c>
      <c r="C108" s="34"/>
      <c r="D108" s="36"/>
      <c r="E108" s="38">
        <f t="shared" si="6"/>
        <v>0</v>
      </c>
      <c r="F108" s="19"/>
    </row>
    <row r="109" spans="1:6" x14ac:dyDescent="0.25">
      <c r="A109" s="30"/>
      <c r="B109" s="32">
        <f t="shared" si="7"/>
        <v>30</v>
      </c>
      <c r="C109" s="34"/>
      <c r="D109" s="36"/>
      <c r="E109" s="38">
        <f t="shared" si="6"/>
        <v>0</v>
      </c>
      <c r="F109" s="19"/>
    </row>
    <row r="110" spans="1:6" x14ac:dyDescent="0.25">
      <c r="A110" s="46"/>
      <c r="B110" s="47" t="s">
        <v>23</v>
      </c>
      <c r="C110" s="48">
        <f t="shared" ref="C110:D110" si="8">SUM(C79:C109)</f>
        <v>0</v>
      </c>
      <c r="D110" s="48">
        <f t="shared" si="8"/>
        <v>0</v>
      </c>
      <c r="E110" s="49">
        <f t="shared" si="6"/>
        <v>0</v>
      </c>
      <c r="F110" s="19"/>
    </row>
    <row r="111" spans="1:6" x14ac:dyDescent="0.25">
      <c r="A111" s="4"/>
      <c r="B111" s="19"/>
      <c r="C111" s="50"/>
      <c r="D111" s="51"/>
      <c r="E111" s="19"/>
      <c r="F111" s="19"/>
    </row>
    <row r="112" spans="1:6" x14ac:dyDescent="0.25">
      <c r="A112" s="4"/>
      <c r="B112" s="19"/>
      <c r="C112" s="50"/>
      <c r="D112" s="51"/>
      <c r="E112" s="19"/>
      <c r="F112" s="19"/>
    </row>
    <row r="113" spans="1:6" x14ac:dyDescent="0.25">
      <c r="A113" s="4"/>
      <c r="B113" s="19"/>
      <c r="C113" s="50"/>
      <c r="D113" s="51"/>
      <c r="E113" s="19"/>
      <c r="F113" s="19"/>
    </row>
    <row r="114" spans="1:6" x14ac:dyDescent="0.25">
      <c r="A114" s="4"/>
      <c r="B114" s="19"/>
      <c r="C114" s="50"/>
      <c r="D114" s="51"/>
      <c r="E114" s="19"/>
      <c r="F114" s="19"/>
    </row>
    <row r="115" spans="1:6" x14ac:dyDescent="0.25">
      <c r="A115" s="4"/>
      <c r="B115" s="19"/>
      <c r="C115" s="50"/>
      <c r="D115" s="51"/>
      <c r="E115" s="19"/>
      <c r="F115" s="19"/>
    </row>
    <row r="116" spans="1:6" x14ac:dyDescent="0.25">
      <c r="A116" s="4"/>
      <c r="B116" s="19"/>
      <c r="C116" s="50"/>
      <c r="D116" s="51"/>
      <c r="E116" s="19"/>
      <c r="F116" s="19"/>
    </row>
    <row r="117" spans="1:6" x14ac:dyDescent="0.25">
      <c r="A117" s="4"/>
      <c r="B117" s="19"/>
      <c r="C117" s="50"/>
      <c r="D117" s="51"/>
      <c r="E117" s="19"/>
      <c r="F117" s="19"/>
    </row>
    <row r="118" spans="1:6" x14ac:dyDescent="0.25">
      <c r="A118" s="4"/>
      <c r="B118" s="19"/>
      <c r="C118" s="50"/>
      <c r="D118" s="51"/>
      <c r="E118" s="19"/>
      <c r="F118" s="19"/>
    </row>
    <row r="119" spans="1:6" x14ac:dyDescent="0.25">
      <c r="A119" s="4"/>
      <c r="B119" s="19"/>
      <c r="C119" s="50"/>
      <c r="D119" s="51"/>
      <c r="E119" s="19"/>
      <c r="F119" s="19"/>
    </row>
    <row r="120" spans="1:6" x14ac:dyDescent="0.25">
      <c r="A120" s="4"/>
      <c r="B120" s="19"/>
      <c r="C120" s="50"/>
      <c r="D120" s="51"/>
      <c r="E120" s="19"/>
      <c r="F120" s="19"/>
    </row>
    <row r="121" spans="1:6" x14ac:dyDescent="0.25">
      <c r="A121" s="4"/>
      <c r="B121" s="19"/>
      <c r="C121" s="50"/>
      <c r="D121" s="51"/>
      <c r="E121" s="19"/>
      <c r="F121" s="19"/>
    </row>
    <row r="122" spans="1:6" x14ac:dyDescent="0.25">
      <c r="A122" s="4"/>
      <c r="B122" s="19"/>
      <c r="C122" s="50"/>
      <c r="D122" s="51"/>
      <c r="E122" s="19"/>
      <c r="F122" s="19"/>
    </row>
    <row r="123" spans="1:6" x14ac:dyDescent="0.25">
      <c r="A123" s="4"/>
      <c r="B123" s="19"/>
      <c r="C123" s="50"/>
      <c r="D123" s="51"/>
      <c r="E123" s="19"/>
      <c r="F123" s="19"/>
    </row>
    <row r="124" spans="1:6" x14ac:dyDescent="0.25">
      <c r="A124" s="4"/>
      <c r="B124" s="19"/>
      <c r="C124" s="50"/>
      <c r="D124" s="51"/>
      <c r="E124" s="19"/>
      <c r="F124" s="19"/>
    </row>
    <row r="125" spans="1:6" x14ac:dyDescent="0.25">
      <c r="A125" s="4"/>
      <c r="B125" s="19"/>
      <c r="C125" s="50"/>
      <c r="D125" s="51"/>
      <c r="E125" s="19"/>
      <c r="F125" s="19"/>
    </row>
    <row r="126" spans="1:6" x14ac:dyDescent="0.25">
      <c r="A126" s="4"/>
      <c r="B126" s="19"/>
      <c r="C126" s="50"/>
      <c r="D126" s="51"/>
      <c r="E126" s="19"/>
      <c r="F126" s="19"/>
    </row>
    <row r="127" spans="1:6" x14ac:dyDescent="0.25">
      <c r="A127" s="4"/>
      <c r="B127" s="19"/>
      <c r="C127" s="50"/>
      <c r="D127" s="51"/>
      <c r="E127" s="19"/>
      <c r="F127" s="19"/>
    </row>
    <row r="128" spans="1:6" x14ac:dyDescent="0.25">
      <c r="A128" s="4"/>
      <c r="B128" s="19"/>
      <c r="C128" s="50"/>
      <c r="D128" s="51"/>
      <c r="E128" s="19"/>
      <c r="F128" s="19"/>
    </row>
    <row r="129" spans="1:6" x14ac:dyDescent="0.25">
      <c r="A129" s="4"/>
      <c r="B129" s="19"/>
      <c r="C129" s="50"/>
      <c r="D129" s="51"/>
      <c r="E129" s="19"/>
      <c r="F129" s="19"/>
    </row>
    <row r="130" spans="1:6" x14ac:dyDescent="0.25">
      <c r="A130" s="4"/>
      <c r="B130" s="19"/>
      <c r="C130" s="50"/>
      <c r="D130" s="51"/>
      <c r="E130" s="19"/>
      <c r="F130" s="19"/>
    </row>
    <row r="131" spans="1:6" x14ac:dyDescent="0.25">
      <c r="A131" s="4"/>
      <c r="B131" s="19"/>
      <c r="C131" s="50"/>
      <c r="D131" s="51"/>
      <c r="E131" s="19"/>
      <c r="F131" s="19"/>
    </row>
    <row r="132" spans="1:6" x14ac:dyDescent="0.25">
      <c r="A132" s="4"/>
      <c r="B132" s="19"/>
      <c r="C132" s="50"/>
      <c r="D132" s="51"/>
      <c r="E132" s="19"/>
      <c r="F132" s="19"/>
    </row>
    <row r="133" spans="1:6" x14ac:dyDescent="0.25">
      <c r="A133" s="4"/>
      <c r="B133" s="19"/>
      <c r="C133" s="50"/>
      <c r="D133" s="51"/>
      <c r="E133" s="19"/>
      <c r="F133" s="19"/>
    </row>
    <row r="134" spans="1:6" x14ac:dyDescent="0.25">
      <c r="A134" s="4"/>
      <c r="B134" s="19"/>
      <c r="C134" s="50"/>
      <c r="D134" s="51"/>
      <c r="E134" s="19"/>
      <c r="F134" s="19"/>
    </row>
    <row r="135" spans="1:6" x14ac:dyDescent="0.25">
      <c r="A135" s="4"/>
      <c r="B135" s="19"/>
      <c r="C135" s="50"/>
      <c r="D135" s="51"/>
      <c r="E135" s="19"/>
      <c r="F135" s="19"/>
    </row>
    <row r="136" spans="1:6" x14ac:dyDescent="0.25">
      <c r="A136" s="4"/>
      <c r="B136" s="19"/>
      <c r="C136" s="50"/>
      <c r="D136" s="51"/>
      <c r="E136" s="19"/>
      <c r="F136" s="19"/>
    </row>
    <row r="137" spans="1:6" x14ac:dyDescent="0.25">
      <c r="A137" s="4"/>
      <c r="B137" s="19"/>
      <c r="C137" s="50"/>
      <c r="D137" s="51"/>
      <c r="E137" s="19"/>
      <c r="F137" s="19"/>
    </row>
    <row r="138" spans="1:6" x14ac:dyDescent="0.25">
      <c r="A138" s="4"/>
      <c r="B138" s="19"/>
      <c r="C138" s="50"/>
      <c r="D138" s="51"/>
      <c r="E138" s="19"/>
      <c r="F138" s="19"/>
    </row>
    <row r="139" spans="1:6" x14ac:dyDescent="0.25">
      <c r="A139" s="4"/>
      <c r="B139" s="19"/>
      <c r="C139" s="50"/>
      <c r="D139" s="51"/>
      <c r="E139" s="19"/>
      <c r="F139" s="19"/>
    </row>
    <row r="140" spans="1:6" x14ac:dyDescent="0.25">
      <c r="A140" s="4"/>
      <c r="B140" s="19"/>
      <c r="C140" s="50"/>
      <c r="D140" s="51"/>
      <c r="E140" s="19"/>
      <c r="F140" s="19"/>
    </row>
    <row r="141" spans="1:6" x14ac:dyDescent="0.25">
      <c r="A141" s="4"/>
      <c r="B141" s="19"/>
      <c r="C141" s="50"/>
      <c r="D141" s="51"/>
      <c r="E141" s="19"/>
      <c r="F141" s="19"/>
    </row>
    <row r="142" spans="1:6" x14ac:dyDescent="0.25">
      <c r="A142" s="4"/>
      <c r="B142" s="19"/>
      <c r="C142" s="50"/>
      <c r="D142" s="51"/>
      <c r="E142" s="19"/>
      <c r="F142" s="19"/>
    </row>
    <row r="143" spans="1:6" x14ac:dyDescent="0.25">
      <c r="A143" s="4"/>
      <c r="B143" s="19"/>
      <c r="C143" s="50"/>
      <c r="D143" s="51"/>
      <c r="E143" s="19"/>
      <c r="F143" s="19"/>
    </row>
    <row r="144" spans="1:6" x14ac:dyDescent="0.25">
      <c r="A144" s="4"/>
      <c r="B144" s="19"/>
      <c r="C144" s="50"/>
      <c r="D144" s="51"/>
      <c r="E144" s="19"/>
      <c r="F144" s="19"/>
    </row>
    <row r="145" spans="1:6" x14ac:dyDescent="0.25">
      <c r="A145" s="4"/>
      <c r="B145" s="19"/>
      <c r="C145" s="50"/>
      <c r="D145" s="51"/>
      <c r="E145" s="19"/>
      <c r="F145" s="19"/>
    </row>
    <row r="146" spans="1:6" x14ac:dyDescent="0.25">
      <c r="A146" s="4"/>
      <c r="B146" s="19"/>
      <c r="C146" s="50"/>
      <c r="D146" s="51"/>
      <c r="E146" s="19"/>
      <c r="F146" s="19"/>
    </row>
    <row r="147" spans="1:6" x14ac:dyDescent="0.25">
      <c r="A147" s="4"/>
      <c r="B147" s="19"/>
      <c r="C147" s="50"/>
      <c r="D147" s="51"/>
      <c r="E147" s="19"/>
      <c r="F147" s="19"/>
    </row>
    <row r="148" spans="1:6" x14ac:dyDescent="0.25">
      <c r="A148" s="4"/>
      <c r="B148" s="19"/>
      <c r="C148" s="50"/>
      <c r="D148" s="51"/>
      <c r="E148" s="19"/>
      <c r="F148" s="19"/>
    </row>
    <row r="149" spans="1:6" x14ac:dyDescent="0.25">
      <c r="A149" s="4"/>
      <c r="B149" s="19"/>
      <c r="C149" s="50"/>
      <c r="D149" s="51"/>
      <c r="E149" s="19"/>
      <c r="F149" s="19"/>
    </row>
    <row r="150" spans="1:6" x14ac:dyDescent="0.25">
      <c r="A150" s="4"/>
      <c r="B150" s="19"/>
      <c r="C150" s="50"/>
      <c r="D150" s="51"/>
      <c r="E150" s="19"/>
      <c r="F150" s="19"/>
    </row>
    <row r="151" spans="1:6" x14ac:dyDescent="0.25">
      <c r="A151" s="4"/>
      <c r="B151" s="19"/>
      <c r="C151" s="50"/>
      <c r="D151" s="51"/>
      <c r="E151" s="19"/>
      <c r="F151" s="19"/>
    </row>
    <row r="152" spans="1:6" x14ac:dyDescent="0.25">
      <c r="A152" s="4"/>
      <c r="B152" s="19"/>
      <c r="C152" s="50"/>
      <c r="D152" s="51"/>
      <c r="E152" s="19"/>
      <c r="F152" s="19"/>
    </row>
    <row r="153" spans="1:6" x14ac:dyDescent="0.25">
      <c r="A153" s="4"/>
      <c r="B153" s="19"/>
      <c r="C153" s="50"/>
      <c r="D153" s="51"/>
      <c r="E153" s="19"/>
      <c r="F153" s="19"/>
    </row>
    <row r="154" spans="1:6" x14ac:dyDescent="0.25">
      <c r="A154" s="4"/>
      <c r="B154" s="19"/>
      <c r="C154" s="50"/>
      <c r="D154" s="51"/>
      <c r="E154" s="19"/>
      <c r="F154" s="19"/>
    </row>
    <row r="155" spans="1:6" x14ac:dyDescent="0.25">
      <c r="A155" s="4"/>
      <c r="B155" s="19"/>
      <c r="C155" s="50"/>
      <c r="D155" s="51"/>
      <c r="E155" s="19"/>
      <c r="F155" s="19"/>
    </row>
    <row r="156" spans="1:6" x14ac:dyDescent="0.25">
      <c r="A156" s="4"/>
      <c r="B156" s="19"/>
      <c r="C156" s="50"/>
      <c r="D156" s="51"/>
      <c r="E156" s="19"/>
      <c r="F156" s="19"/>
    </row>
    <row r="157" spans="1:6" x14ac:dyDescent="0.25">
      <c r="A157" s="4"/>
      <c r="B157" s="19"/>
      <c r="C157" s="50"/>
      <c r="D157" s="51"/>
      <c r="E157" s="19"/>
      <c r="F157" s="19"/>
    </row>
    <row r="158" spans="1:6" x14ac:dyDescent="0.25">
      <c r="A158" s="4"/>
      <c r="B158" s="19"/>
      <c r="C158" s="50"/>
      <c r="D158" s="51"/>
      <c r="E158" s="19"/>
      <c r="F158" s="19"/>
    </row>
    <row r="159" spans="1:6" x14ac:dyDescent="0.25">
      <c r="A159" s="4"/>
      <c r="B159" s="19"/>
      <c r="C159" s="50"/>
      <c r="D159" s="51"/>
      <c r="E159" s="19"/>
      <c r="F159" s="19"/>
    </row>
    <row r="160" spans="1:6" x14ac:dyDescent="0.25">
      <c r="A160" s="4"/>
      <c r="B160" s="19"/>
      <c r="C160" s="50"/>
      <c r="D160" s="51"/>
      <c r="E160" s="19"/>
      <c r="F160" s="19"/>
    </row>
    <row r="161" spans="1:6" x14ac:dyDescent="0.25">
      <c r="A161" s="4"/>
      <c r="B161" s="19"/>
      <c r="C161" s="50"/>
      <c r="D161" s="51"/>
      <c r="E161" s="19"/>
      <c r="F161" s="19"/>
    </row>
    <row r="162" spans="1:6" x14ac:dyDescent="0.25">
      <c r="A162" s="4"/>
      <c r="B162" s="19"/>
      <c r="C162" s="50"/>
      <c r="D162" s="51"/>
      <c r="E162" s="19"/>
      <c r="F162" s="19"/>
    </row>
    <row r="163" spans="1:6" x14ac:dyDescent="0.25">
      <c r="A163" s="4"/>
      <c r="B163" s="19"/>
      <c r="C163" s="50"/>
      <c r="D163" s="51"/>
      <c r="E163" s="19"/>
      <c r="F163" s="19"/>
    </row>
    <row r="164" spans="1:6" x14ac:dyDescent="0.25">
      <c r="A164" s="4"/>
      <c r="B164" s="19"/>
      <c r="C164" s="50"/>
      <c r="D164" s="51"/>
      <c r="E164" s="19"/>
      <c r="F164" s="19"/>
    </row>
    <row r="165" spans="1:6" x14ac:dyDescent="0.25">
      <c r="A165" s="4"/>
      <c r="B165" s="19"/>
      <c r="C165" s="50"/>
      <c r="D165" s="51"/>
      <c r="E165" s="19"/>
      <c r="F165" s="19"/>
    </row>
    <row r="166" spans="1:6" x14ac:dyDescent="0.25">
      <c r="A166" s="4"/>
      <c r="B166" s="19"/>
      <c r="C166" s="50"/>
      <c r="D166" s="51"/>
      <c r="E166" s="19"/>
      <c r="F166" s="19"/>
    </row>
    <row r="167" spans="1:6" x14ac:dyDescent="0.25">
      <c r="A167" s="4"/>
      <c r="B167" s="19"/>
      <c r="C167" s="50"/>
      <c r="D167" s="51"/>
      <c r="E167" s="19"/>
      <c r="F167" s="19"/>
    </row>
    <row r="168" spans="1:6" x14ac:dyDescent="0.25">
      <c r="A168" s="4"/>
      <c r="B168" s="19"/>
      <c r="C168" s="50"/>
      <c r="D168" s="51"/>
      <c r="E168" s="19"/>
      <c r="F168" s="19"/>
    </row>
    <row r="169" spans="1:6" x14ac:dyDescent="0.25">
      <c r="A169" s="4"/>
      <c r="B169" s="19"/>
      <c r="C169" s="50"/>
      <c r="D169" s="51"/>
      <c r="E169" s="19"/>
      <c r="F169" s="19"/>
    </row>
    <row r="170" spans="1:6" x14ac:dyDescent="0.25">
      <c r="A170" s="4"/>
      <c r="B170" s="19"/>
      <c r="C170" s="50"/>
      <c r="D170" s="51"/>
      <c r="E170" s="19"/>
      <c r="F170" s="19"/>
    </row>
    <row r="171" spans="1:6" x14ac:dyDescent="0.25">
      <c r="A171" s="4"/>
      <c r="B171" s="19"/>
      <c r="C171" s="50"/>
      <c r="D171" s="51"/>
      <c r="E171" s="19"/>
      <c r="F171" s="19"/>
    </row>
    <row r="172" spans="1:6" x14ac:dyDescent="0.25">
      <c r="A172" s="4"/>
      <c r="B172" s="19"/>
      <c r="C172" s="50"/>
      <c r="D172" s="51"/>
      <c r="E172" s="19"/>
      <c r="F172" s="19"/>
    </row>
    <row r="173" spans="1:6" x14ac:dyDescent="0.25">
      <c r="A173" s="4"/>
      <c r="B173" s="19"/>
      <c r="C173" s="50"/>
      <c r="D173" s="51"/>
      <c r="E173" s="19"/>
      <c r="F173" s="19"/>
    </row>
    <row r="174" spans="1:6" x14ac:dyDescent="0.25">
      <c r="A174" s="4"/>
      <c r="B174" s="19"/>
      <c r="C174" s="50"/>
      <c r="D174" s="51"/>
      <c r="E174" s="19"/>
      <c r="F174" s="19"/>
    </row>
    <row r="175" spans="1:6" x14ac:dyDescent="0.25">
      <c r="A175" s="4"/>
      <c r="B175" s="19"/>
      <c r="C175" s="50"/>
      <c r="D175" s="51"/>
      <c r="E175" s="19"/>
      <c r="F175" s="19"/>
    </row>
    <row r="176" spans="1:6" x14ac:dyDescent="0.25">
      <c r="A176" s="4"/>
      <c r="B176" s="19"/>
      <c r="C176" s="50"/>
      <c r="D176" s="51"/>
      <c r="E176" s="19"/>
      <c r="F176" s="19"/>
    </row>
    <row r="177" spans="1:6" x14ac:dyDescent="0.25">
      <c r="A177" s="4"/>
      <c r="B177" s="19"/>
      <c r="C177" s="50"/>
      <c r="D177" s="51"/>
      <c r="E177" s="19"/>
      <c r="F177" s="19"/>
    </row>
    <row r="178" spans="1:6" x14ac:dyDescent="0.25">
      <c r="A178" s="4"/>
      <c r="B178" s="19"/>
      <c r="C178" s="50"/>
      <c r="D178" s="51"/>
      <c r="E178" s="19"/>
      <c r="F178" s="19"/>
    </row>
    <row r="179" spans="1:6" x14ac:dyDescent="0.25">
      <c r="A179" s="4"/>
      <c r="B179" s="19"/>
      <c r="C179" s="50"/>
      <c r="D179" s="51"/>
      <c r="E179" s="19"/>
      <c r="F179" s="19"/>
    </row>
    <row r="180" spans="1:6" x14ac:dyDescent="0.25">
      <c r="A180" s="4"/>
      <c r="B180" s="19"/>
      <c r="C180" s="50"/>
      <c r="D180" s="51"/>
      <c r="E180" s="19"/>
      <c r="F180" s="19"/>
    </row>
    <row r="181" spans="1:6" x14ac:dyDescent="0.25">
      <c r="A181" s="4"/>
      <c r="B181" s="19"/>
      <c r="C181" s="50"/>
      <c r="D181" s="51"/>
      <c r="E181" s="19"/>
      <c r="F181" s="19"/>
    </row>
    <row r="182" spans="1:6" x14ac:dyDescent="0.25">
      <c r="A182" s="4"/>
      <c r="B182" s="19"/>
      <c r="C182" s="50"/>
      <c r="D182" s="51"/>
      <c r="E182" s="19"/>
      <c r="F182" s="19"/>
    </row>
    <row r="183" spans="1:6" x14ac:dyDescent="0.25">
      <c r="A183" s="4"/>
      <c r="B183" s="19"/>
      <c r="C183" s="50"/>
      <c r="D183" s="51"/>
      <c r="E183" s="19"/>
      <c r="F183" s="19"/>
    </row>
    <row r="184" spans="1:6" x14ac:dyDescent="0.25">
      <c r="A184" s="4"/>
      <c r="B184" s="19"/>
      <c r="C184" s="50"/>
      <c r="D184" s="51"/>
      <c r="E184" s="19"/>
      <c r="F184" s="19"/>
    </row>
    <row r="185" spans="1:6" x14ac:dyDescent="0.25">
      <c r="A185" s="4"/>
      <c r="B185" s="19"/>
      <c r="C185" s="50"/>
      <c r="D185" s="51"/>
      <c r="E185" s="19"/>
      <c r="F185" s="19"/>
    </row>
    <row r="186" spans="1:6" x14ac:dyDescent="0.25">
      <c r="A186" s="4"/>
      <c r="B186" s="19"/>
      <c r="C186" s="50"/>
      <c r="D186" s="51"/>
      <c r="E186" s="19"/>
      <c r="F186" s="19"/>
    </row>
    <row r="187" spans="1:6" x14ac:dyDescent="0.25">
      <c r="A187" s="4"/>
      <c r="B187" s="19"/>
      <c r="C187" s="50"/>
      <c r="D187" s="51"/>
      <c r="E187" s="19"/>
      <c r="F187" s="19"/>
    </row>
    <row r="188" spans="1:6" x14ac:dyDescent="0.25">
      <c r="A188" s="4"/>
      <c r="B188" s="19"/>
      <c r="C188" s="50"/>
      <c r="D188" s="51"/>
      <c r="E188" s="19"/>
      <c r="F188" s="19"/>
    </row>
    <row r="189" spans="1:6" x14ac:dyDescent="0.25">
      <c r="A189" s="4"/>
      <c r="B189" s="19"/>
      <c r="C189" s="50"/>
      <c r="D189" s="51"/>
      <c r="E189" s="19"/>
      <c r="F189" s="19"/>
    </row>
    <row r="190" spans="1:6" x14ac:dyDescent="0.25">
      <c r="A190" s="4"/>
      <c r="B190" s="19"/>
      <c r="C190" s="50"/>
      <c r="D190" s="51"/>
      <c r="E190" s="19"/>
      <c r="F190" s="19"/>
    </row>
    <row r="191" spans="1:6" x14ac:dyDescent="0.25">
      <c r="A191" s="4"/>
      <c r="B191" s="19"/>
      <c r="C191" s="50"/>
      <c r="D191" s="51"/>
      <c r="E191" s="19"/>
      <c r="F191" s="19"/>
    </row>
    <row r="192" spans="1:6" x14ac:dyDescent="0.25">
      <c r="A192" s="4"/>
      <c r="B192" s="19"/>
      <c r="C192" s="50"/>
      <c r="D192" s="51"/>
      <c r="E192" s="19"/>
      <c r="F192" s="19"/>
    </row>
    <row r="193" spans="1:6" x14ac:dyDescent="0.25">
      <c r="A193" s="4"/>
      <c r="B193" s="19"/>
      <c r="C193" s="50"/>
      <c r="D193" s="51"/>
      <c r="E193" s="19"/>
      <c r="F193" s="19"/>
    </row>
    <row r="194" spans="1:6" x14ac:dyDescent="0.25">
      <c r="A194" s="4"/>
      <c r="B194" s="19"/>
      <c r="C194" s="50"/>
      <c r="D194" s="51"/>
      <c r="E194" s="19"/>
      <c r="F194" s="19"/>
    </row>
    <row r="195" spans="1:6" x14ac:dyDescent="0.25">
      <c r="A195" s="4"/>
      <c r="B195" s="19"/>
      <c r="C195" s="50"/>
      <c r="D195" s="51"/>
      <c r="E195" s="19"/>
      <c r="F195" s="19"/>
    </row>
    <row r="196" spans="1:6" x14ac:dyDescent="0.25">
      <c r="A196" s="4"/>
      <c r="B196" s="19"/>
      <c r="C196" s="50"/>
      <c r="D196" s="51"/>
      <c r="E196" s="19"/>
      <c r="F196" s="19"/>
    </row>
    <row r="197" spans="1:6" x14ac:dyDescent="0.25">
      <c r="A197" s="4"/>
      <c r="B197" s="19"/>
      <c r="C197" s="50"/>
      <c r="D197" s="51"/>
      <c r="E197" s="19"/>
      <c r="F197" s="19"/>
    </row>
    <row r="198" spans="1:6" x14ac:dyDescent="0.25">
      <c r="A198" s="4"/>
      <c r="B198" s="19"/>
      <c r="C198" s="50"/>
      <c r="D198" s="51"/>
      <c r="E198" s="19"/>
      <c r="F198" s="19"/>
    </row>
    <row r="199" spans="1:6" x14ac:dyDescent="0.25">
      <c r="A199" s="4"/>
      <c r="B199" s="19"/>
      <c r="C199" s="50"/>
      <c r="D199" s="51"/>
      <c r="E199" s="19"/>
      <c r="F199" s="19"/>
    </row>
    <row r="200" spans="1:6" x14ac:dyDescent="0.25">
      <c r="A200" s="4"/>
      <c r="B200" s="19"/>
      <c r="C200" s="50"/>
      <c r="D200" s="51"/>
      <c r="E200" s="19"/>
      <c r="F200" s="19"/>
    </row>
    <row r="201" spans="1:6" x14ac:dyDescent="0.25">
      <c r="A201" s="4"/>
      <c r="B201" s="19"/>
      <c r="C201" s="50"/>
      <c r="D201" s="51"/>
      <c r="E201" s="19"/>
      <c r="F201" s="19"/>
    </row>
    <row r="202" spans="1:6" x14ac:dyDescent="0.25">
      <c r="A202" s="4"/>
      <c r="B202" s="19"/>
      <c r="C202" s="50"/>
      <c r="D202" s="51"/>
      <c r="E202" s="19"/>
      <c r="F202" s="19"/>
    </row>
    <row r="203" spans="1:6" x14ac:dyDescent="0.25">
      <c r="A203" s="4"/>
      <c r="B203" s="19"/>
      <c r="C203" s="50"/>
      <c r="D203" s="51"/>
      <c r="E203" s="19"/>
      <c r="F203" s="19"/>
    </row>
    <row r="204" spans="1:6" x14ac:dyDescent="0.25">
      <c r="A204" s="4"/>
      <c r="B204" s="19"/>
      <c r="C204" s="50"/>
      <c r="D204" s="51"/>
      <c r="E204" s="19"/>
      <c r="F204" s="19"/>
    </row>
    <row r="205" spans="1:6" x14ac:dyDescent="0.25">
      <c r="A205" s="4"/>
      <c r="B205" s="19"/>
      <c r="C205" s="50"/>
      <c r="D205" s="51"/>
      <c r="E205" s="19"/>
      <c r="F205" s="19"/>
    </row>
    <row r="206" spans="1:6" x14ac:dyDescent="0.25">
      <c r="A206" s="4"/>
      <c r="B206" s="19"/>
      <c r="C206" s="50"/>
      <c r="D206" s="51"/>
      <c r="E206" s="19"/>
      <c r="F206" s="19"/>
    </row>
    <row r="207" spans="1:6" x14ac:dyDescent="0.25">
      <c r="A207" s="4"/>
      <c r="B207" s="19"/>
      <c r="C207" s="50"/>
      <c r="D207" s="51"/>
      <c r="E207" s="19"/>
      <c r="F207" s="19"/>
    </row>
    <row r="208" spans="1:6" x14ac:dyDescent="0.25">
      <c r="A208" s="4"/>
      <c r="B208" s="19"/>
      <c r="C208" s="50"/>
      <c r="D208" s="51"/>
      <c r="E208" s="19"/>
      <c r="F208" s="19"/>
    </row>
    <row r="209" spans="1:6" x14ac:dyDescent="0.25">
      <c r="A209" s="4"/>
      <c r="B209" s="19"/>
      <c r="C209" s="50"/>
      <c r="D209" s="51"/>
      <c r="E209" s="19"/>
      <c r="F209" s="19"/>
    </row>
    <row r="210" spans="1:6" x14ac:dyDescent="0.25">
      <c r="A210" s="4"/>
      <c r="B210" s="19"/>
      <c r="C210" s="50"/>
      <c r="D210" s="51"/>
      <c r="E210" s="19"/>
      <c r="F210" s="19"/>
    </row>
    <row r="211" spans="1:6" x14ac:dyDescent="0.25">
      <c r="A211" s="4"/>
      <c r="B211" s="19"/>
      <c r="C211" s="50"/>
      <c r="D211" s="51"/>
      <c r="E211" s="19"/>
      <c r="F211" s="19"/>
    </row>
    <row r="212" spans="1:6" x14ac:dyDescent="0.25">
      <c r="A212" s="4"/>
      <c r="B212" s="19"/>
      <c r="C212" s="50"/>
      <c r="D212" s="51"/>
      <c r="E212" s="19"/>
      <c r="F212" s="19"/>
    </row>
    <row r="213" spans="1:6" x14ac:dyDescent="0.25">
      <c r="A213" s="4"/>
      <c r="B213" s="19"/>
      <c r="C213" s="50"/>
      <c r="D213" s="51"/>
      <c r="E213" s="19"/>
      <c r="F213" s="19"/>
    </row>
    <row r="214" spans="1:6" x14ac:dyDescent="0.25">
      <c r="A214" s="4"/>
      <c r="B214" s="19"/>
      <c r="C214" s="50"/>
      <c r="D214" s="51"/>
      <c r="E214" s="19"/>
      <c r="F214" s="19"/>
    </row>
    <row r="215" spans="1:6" x14ac:dyDescent="0.25">
      <c r="A215" s="4"/>
      <c r="B215" s="19"/>
      <c r="C215" s="50"/>
      <c r="D215" s="51"/>
      <c r="E215" s="19"/>
      <c r="F215" s="19"/>
    </row>
    <row r="216" spans="1:6" x14ac:dyDescent="0.25">
      <c r="A216" s="4"/>
      <c r="B216" s="19"/>
      <c r="C216" s="50"/>
      <c r="D216" s="51"/>
      <c r="E216" s="19"/>
      <c r="F216" s="19"/>
    </row>
    <row r="217" spans="1:6" x14ac:dyDescent="0.25">
      <c r="A217" s="4"/>
      <c r="B217" s="19"/>
      <c r="C217" s="50"/>
      <c r="D217" s="51"/>
      <c r="E217" s="19"/>
      <c r="F217" s="19"/>
    </row>
    <row r="218" spans="1:6" x14ac:dyDescent="0.25">
      <c r="A218" s="4"/>
      <c r="B218" s="19"/>
      <c r="C218" s="50"/>
      <c r="D218" s="51"/>
      <c r="E218" s="19"/>
      <c r="F218" s="19"/>
    </row>
    <row r="219" spans="1:6" x14ac:dyDescent="0.25">
      <c r="A219" s="4"/>
      <c r="B219" s="19"/>
      <c r="C219" s="50"/>
      <c r="D219" s="51"/>
      <c r="E219" s="19"/>
      <c r="F219" s="19"/>
    </row>
    <row r="220" spans="1:6" x14ac:dyDescent="0.25">
      <c r="A220" s="4"/>
      <c r="B220" s="19"/>
      <c r="C220" s="50"/>
      <c r="D220" s="51"/>
      <c r="E220" s="19"/>
      <c r="F220" s="19"/>
    </row>
    <row r="221" spans="1:6" x14ac:dyDescent="0.25">
      <c r="A221" s="4"/>
      <c r="B221" s="19"/>
      <c r="C221" s="50"/>
      <c r="D221" s="51"/>
      <c r="E221" s="19"/>
      <c r="F221" s="19"/>
    </row>
    <row r="222" spans="1:6" x14ac:dyDescent="0.25">
      <c r="A222" s="4"/>
      <c r="B222" s="19"/>
      <c r="C222" s="50"/>
      <c r="D222" s="51"/>
      <c r="E222" s="19"/>
      <c r="F222" s="19"/>
    </row>
    <row r="223" spans="1:6" x14ac:dyDescent="0.25">
      <c r="A223" s="4"/>
      <c r="B223" s="19"/>
      <c r="C223" s="50"/>
      <c r="D223" s="51"/>
      <c r="E223" s="19"/>
      <c r="F223" s="19"/>
    </row>
    <row r="224" spans="1:6" x14ac:dyDescent="0.25">
      <c r="A224" s="4"/>
      <c r="B224" s="19"/>
      <c r="C224" s="50"/>
      <c r="D224" s="51"/>
      <c r="E224" s="19"/>
      <c r="F224" s="19"/>
    </row>
    <row r="225" spans="1:6" x14ac:dyDescent="0.25">
      <c r="A225" s="4"/>
      <c r="B225" s="19"/>
      <c r="C225" s="50"/>
      <c r="D225" s="51"/>
      <c r="E225" s="19"/>
      <c r="F225" s="19"/>
    </row>
    <row r="226" spans="1:6" x14ac:dyDescent="0.25">
      <c r="A226" s="4"/>
      <c r="B226" s="19"/>
      <c r="C226" s="50"/>
      <c r="D226" s="51"/>
      <c r="E226" s="19"/>
      <c r="F226" s="19"/>
    </row>
    <row r="227" spans="1:6" x14ac:dyDescent="0.25">
      <c r="A227" s="4"/>
      <c r="B227" s="19"/>
      <c r="C227" s="50"/>
      <c r="D227" s="51"/>
      <c r="E227" s="19"/>
      <c r="F227" s="19"/>
    </row>
    <row r="228" spans="1:6" x14ac:dyDescent="0.25">
      <c r="A228" s="4"/>
      <c r="B228" s="19"/>
      <c r="C228" s="50"/>
      <c r="D228" s="51"/>
      <c r="E228" s="19"/>
      <c r="F228" s="19"/>
    </row>
    <row r="229" spans="1:6" x14ac:dyDescent="0.25">
      <c r="A229" s="4"/>
      <c r="B229" s="19"/>
      <c r="C229" s="50"/>
      <c r="D229" s="51"/>
      <c r="E229" s="19"/>
      <c r="F229" s="19"/>
    </row>
    <row r="230" spans="1:6" x14ac:dyDescent="0.25">
      <c r="A230" s="4"/>
      <c r="B230" s="19"/>
      <c r="C230" s="50"/>
      <c r="D230" s="51"/>
      <c r="E230" s="19"/>
      <c r="F230" s="19"/>
    </row>
    <row r="231" spans="1:6" x14ac:dyDescent="0.25">
      <c r="A231" s="4"/>
      <c r="B231" s="19"/>
      <c r="C231" s="50"/>
      <c r="D231" s="51"/>
      <c r="E231" s="19"/>
      <c r="F231" s="19"/>
    </row>
    <row r="232" spans="1:6" x14ac:dyDescent="0.25">
      <c r="A232" s="4"/>
      <c r="B232" s="19"/>
      <c r="C232" s="50"/>
      <c r="D232" s="51"/>
      <c r="E232" s="19"/>
      <c r="F232" s="19"/>
    </row>
    <row r="233" spans="1:6" x14ac:dyDescent="0.25">
      <c r="A233" s="4"/>
      <c r="B233" s="19"/>
      <c r="C233" s="50"/>
      <c r="D233" s="51"/>
      <c r="E233" s="19"/>
      <c r="F233" s="19"/>
    </row>
    <row r="234" spans="1:6" x14ac:dyDescent="0.25">
      <c r="A234" s="4"/>
      <c r="B234" s="19"/>
      <c r="C234" s="50"/>
      <c r="D234" s="51"/>
      <c r="E234" s="19"/>
      <c r="F234" s="19"/>
    </row>
    <row r="235" spans="1:6" x14ac:dyDescent="0.25">
      <c r="A235" s="4"/>
      <c r="B235" s="19"/>
      <c r="C235" s="50"/>
      <c r="D235" s="51"/>
      <c r="E235" s="19"/>
      <c r="F235" s="19"/>
    </row>
    <row r="236" spans="1:6" x14ac:dyDescent="0.25">
      <c r="A236" s="4"/>
      <c r="B236" s="19"/>
      <c r="C236" s="50"/>
      <c r="D236" s="51"/>
      <c r="E236" s="19"/>
      <c r="F236" s="19"/>
    </row>
    <row r="237" spans="1:6" x14ac:dyDescent="0.25">
      <c r="A237" s="4"/>
      <c r="B237" s="19"/>
      <c r="C237" s="50"/>
      <c r="D237" s="51"/>
      <c r="E237" s="19"/>
      <c r="F237" s="19"/>
    </row>
    <row r="238" spans="1:6" x14ac:dyDescent="0.25">
      <c r="A238" s="4"/>
      <c r="B238" s="19"/>
      <c r="C238" s="50"/>
      <c r="D238" s="51"/>
      <c r="E238" s="19"/>
      <c r="F238" s="19"/>
    </row>
    <row r="239" spans="1:6" x14ac:dyDescent="0.25">
      <c r="A239" s="4"/>
      <c r="B239" s="19"/>
      <c r="C239" s="50"/>
      <c r="D239" s="51"/>
      <c r="E239" s="19"/>
      <c r="F239" s="19"/>
    </row>
    <row r="240" spans="1:6" x14ac:dyDescent="0.25">
      <c r="A240" s="4"/>
      <c r="B240" s="19"/>
      <c r="C240" s="50"/>
      <c r="D240" s="51"/>
      <c r="E240" s="19"/>
      <c r="F240" s="19"/>
    </row>
    <row r="241" spans="1:6" x14ac:dyDescent="0.25">
      <c r="A241" s="4"/>
      <c r="B241" s="19"/>
      <c r="C241" s="50"/>
      <c r="D241" s="51"/>
      <c r="E241" s="19"/>
      <c r="F241" s="19"/>
    </row>
    <row r="242" spans="1:6" x14ac:dyDescent="0.25">
      <c r="A242" s="4"/>
      <c r="B242" s="19"/>
      <c r="C242" s="50"/>
      <c r="D242" s="51"/>
      <c r="E242" s="19"/>
      <c r="F242" s="19"/>
    </row>
    <row r="243" spans="1:6" x14ac:dyDescent="0.25">
      <c r="A243" s="4"/>
      <c r="B243" s="19"/>
      <c r="C243" s="50"/>
      <c r="D243" s="51"/>
      <c r="E243" s="19"/>
      <c r="F243" s="19"/>
    </row>
    <row r="244" spans="1:6" x14ac:dyDescent="0.25">
      <c r="A244" s="4"/>
      <c r="B244" s="19"/>
      <c r="C244" s="50"/>
      <c r="D244" s="51"/>
      <c r="E244" s="19"/>
      <c r="F244" s="19"/>
    </row>
    <row r="245" spans="1:6" x14ac:dyDescent="0.25">
      <c r="A245" s="4"/>
      <c r="B245" s="19"/>
      <c r="C245" s="50"/>
      <c r="D245" s="51"/>
      <c r="E245" s="19"/>
      <c r="F245" s="19"/>
    </row>
    <row r="246" spans="1:6" x14ac:dyDescent="0.25">
      <c r="A246" s="4"/>
      <c r="B246" s="19"/>
      <c r="C246" s="50"/>
      <c r="D246" s="51"/>
      <c r="E246" s="19"/>
      <c r="F246" s="19"/>
    </row>
    <row r="247" spans="1:6" x14ac:dyDescent="0.25">
      <c r="A247" s="4"/>
      <c r="B247" s="19"/>
      <c r="C247" s="50"/>
      <c r="D247" s="51"/>
      <c r="E247" s="19"/>
      <c r="F247" s="19"/>
    </row>
    <row r="248" spans="1:6" x14ac:dyDescent="0.25">
      <c r="A248" s="4"/>
      <c r="B248" s="19"/>
      <c r="C248" s="50"/>
      <c r="D248" s="51"/>
      <c r="E248" s="19"/>
      <c r="F248" s="19"/>
    </row>
    <row r="249" spans="1:6" x14ac:dyDescent="0.25">
      <c r="A249" s="4"/>
      <c r="B249" s="19"/>
      <c r="C249" s="50"/>
      <c r="D249" s="51"/>
      <c r="E249" s="19"/>
      <c r="F249" s="19"/>
    </row>
    <row r="250" spans="1:6" x14ac:dyDescent="0.25">
      <c r="A250" s="4"/>
      <c r="B250" s="19"/>
      <c r="C250" s="50"/>
      <c r="D250" s="51"/>
      <c r="E250" s="19"/>
      <c r="F250" s="19"/>
    </row>
    <row r="251" spans="1:6" x14ac:dyDescent="0.25">
      <c r="A251" s="4"/>
      <c r="B251" s="19"/>
      <c r="C251" s="50"/>
      <c r="D251" s="51"/>
      <c r="E251" s="19"/>
      <c r="F251" s="19"/>
    </row>
    <row r="252" spans="1:6" x14ac:dyDescent="0.25">
      <c r="A252" s="4"/>
      <c r="B252" s="19"/>
      <c r="C252" s="50"/>
      <c r="D252" s="51"/>
      <c r="E252" s="19"/>
      <c r="F252" s="19"/>
    </row>
    <row r="253" spans="1:6" x14ac:dyDescent="0.25">
      <c r="A253" s="4"/>
      <c r="B253" s="19"/>
      <c r="C253" s="50"/>
      <c r="D253" s="51"/>
      <c r="E253" s="19"/>
      <c r="F253" s="19"/>
    </row>
    <row r="254" spans="1:6" x14ac:dyDescent="0.25">
      <c r="A254" s="4"/>
      <c r="B254" s="19"/>
      <c r="C254" s="50"/>
      <c r="D254" s="51"/>
      <c r="E254" s="19"/>
      <c r="F254" s="19"/>
    </row>
    <row r="255" spans="1:6" x14ac:dyDescent="0.25">
      <c r="A255" s="4"/>
      <c r="B255" s="19"/>
      <c r="C255" s="50"/>
      <c r="D255" s="51"/>
      <c r="E255" s="19"/>
      <c r="F255" s="19"/>
    </row>
    <row r="256" spans="1:6" x14ac:dyDescent="0.25">
      <c r="A256" s="4"/>
      <c r="B256" s="19"/>
      <c r="C256" s="50"/>
      <c r="D256" s="51"/>
      <c r="E256" s="19"/>
      <c r="F256" s="19"/>
    </row>
    <row r="257" spans="1:6" x14ac:dyDescent="0.25">
      <c r="A257" s="4"/>
      <c r="B257" s="19"/>
      <c r="C257" s="50"/>
      <c r="D257" s="51"/>
      <c r="E257" s="19"/>
      <c r="F257" s="19"/>
    </row>
    <row r="258" spans="1:6" x14ac:dyDescent="0.25">
      <c r="A258" s="4"/>
      <c r="B258" s="19"/>
      <c r="C258" s="50"/>
      <c r="D258" s="51"/>
      <c r="E258" s="19"/>
      <c r="F258" s="19"/>
    </row>
    <row r="259" spans="1:6" x14ac:dyDescent="0.25">
      <c r="A259" s="4"/>
      <c r="B259" s="19"/>
      <c r="C259" s="50"/>
      <c r="D259" s="51"/>
      <c r="E259" s="19"/>
      <c r="F259" s="19"/>
    </row>
    <row r="260" spans="1:6" x14ac:dyDescent="0.25">
      <c r="A260" s="4"/>
      <c r="B260" s="19"/>
      <c r="C260" s="50"/>
      <c r="D260" s="51"/>
      <c r="E260" s="19"/>
      <c r="F260" s="19"/>
    </row>
    <row r="261" spans="1:6" x14ac:dyDescent="0.25">
      <c r="A261" s="4"/>
      <c r="B261" s="19"/>
      <c r="C261" s="50"/>
      <c r="D261" s="51"/>
      <c r="E261" s="19"/>
      <c r="F261" s="19"/>
    </row>
    <row r="262" spans="1:6" x14ac:dyDescent="0.25">
      <c r="A262" s="4"/>
      <c r="B262" s="19"/>
      <c r="C262" s="50"/>
      <c r="D262" s="51"/>
      <c r="E262" s="19"/>
      <c r="F262" s="19"/>
    </row>
    <row r="263" spans="1:6" x14ac:dyDescent="0.25">
      <c r="A263" s="4"/>
      <c r="B263" s="19"/>
      <c r="C263" s="50"/>
      <c r="D263" s="51"/>
      <c r="E263" s="19"/>
      <c r="F263" s="19"/>
    </row>
    <row r="264" spans="1:6" x14ac:dyDescent="0.25">
      <c r="A264" s="4"/>
      <c r="B264" s="19"/>
      <c r="C264" s="50"/>
      <c r="D264" s="51"/>
      <c r="E264" s="19"/>
      <c r="F264" s="19"/>
    </row>
    <row r="265" spans="1:6" x14ac:dyDescent="0.25">
      <c r="A265" s="4"/>
      <c r="B265" s="19"/>
      <c r="C265" s="50"/>
      <c r="D265" s="51"/>
      <c r="E265" s="19"/>
      <c r="F265" s="19"/>
    </row>
    <row r="266" spans="1:6" x14ac:dyDescent="0.25">
      <c r="A266" s="4"/>
      <c r="B266" s="19"/>
      <c r="C266" s="50"/>
      <c r="D266" s="51"/>
      <c r="E266" s="19"/>
      <c r="F266" s="19"/>
    </row>
    <row r="267" spans="1:6" x14ac:dyDescent="0.25">
      <c r="A267" s="4"/>
      <c r="B267" s="19"/>
      <c r="C267" s="50"/>
      <c r="D267" s="51"/>
      <c r="E267" s="19"/>
      <c r="F267" s="19"/>
    </row>
    <row r="268" spans="1:6" x14ac:dyDescent="0.25">
      <c r="A268" s="4"/>
      <c r="B268" s="19"/>
      <c r="C268" s="50"/>
      <c r="D268" s="51"/>
      <c r="E268" s="19"/>
      <c r="F268" s="19"/>
    </row>
    <row r="269" spans="1:6" x14ac:dyDescent="0.25">
      <c r="A269" s="4"/>
      <c r="B269" s="19"/>
      <c r="C269" s="50"/>
      <c r="D269" s="51"/>
      <c r="E269" s="19"/>
      <c r="F269" s="19"/>
    </row>
    <row r="270" spans="1:6" x14ac:dyDescent="0.25">
      <c r="A270" s="4"/>
      <c r="B270" s="19"/>
      <c r="C270" s="50"/>
      <c r="D270" s="51"/>
      <c r="E270" s="19"/>
      <c r="F270" s="19"/>
    </row>
    <row r="271" spans="1:6" x14ac:dyDescent="0.25">
      <c r="A271" s="4"/>
      <c r="B271" s="19"/>
      <c r="C271" s="50"/>
      <c r="D271" s="51"/>
      <c r="E271" s="19"/>
      <c r="F271" s="19"/>
    </row>
    <row r="272" spans="1:6" x14ac:dyDescent="0.25">
      <c r="A272" s="4"/>
      <c r="B272" s="19"/>
      <c r="C272" s="50"/>
      <c r="D272" s="51"/>
      <c r="E272" s="19"/>
      <c r="F272" s="19"/>
    </row>
    <row r="273" spans="1:6" x14ac:dyDescent="0.25">
      <c r="A273" s="4"/>
      <c r="B273" s="19"/>
      <c r="C273" s="50"/>
      <c r="D273" s="51"/>
      <c r="E273" s="19"/>
      <c r="F273" s="19"/>
    </row>
    <row r="274" spans="1:6" x14ac:dyDescent="0.25">
      <c r="A274" s="4"/>
      <c r="B274" s="19"/>
      <c r="C274" s="50"/>
      <c r="D274" s="51"/>
      <c r="E274" s="19"/>
      <c r="F274" s="19"/>
    </row>
    <row r="275" spans="1:6" x14ac:dyDescent="0.25">
      <c r="A275" s="4"/>
      <c r="B275" s="19"/>
      <c r="C275" s="50"/>
      <c r="D275" s="51"/>
      <c r="E275" s="19"/>
      <c r="F275" s="19"/>
    </row>
    <row r="276" spans="1:6" x14ac:dyDescent="0.25">
      <c r="A276" s="4"/>
      <c r="B276" s="19"/>
      <c r="C276" s="50"/>
      <c r="D276" s="51"/>
      <c r="E276" s="19"/>
      <c r="F276" s="19"/>
    </row>
    <row r="277" spans="1:6" x14ac:dyDescent="0.25">
      <c r="A277" s="4"/>
      <c r="B277" s="19"/>
      <c r="C277" s="50"/>
      <c r="D277" s="51"/>
      <c r="E277" s="19"/>
      <c r="F277" s="19"/>
    </row>
    <row r="278" spans="1:6" x14ac:dyDescent="0.25">
      <c r="A278" s="4"/>
      <c r="B278" s="19"/>
      <c r="C278" s="50"/>
      <c r="D278" s="51"/>
      <c r="E278" s="19"/>
      <c r="F278" s="19"/>
    </row>
    <row r="279" spans="1:6" x14ac:dyDescent="0.25">
      <c r="A279" s="4"/>
      <c r="B279" s="19"/>
      <c r="C279" s="50"/>
      <c r="D279" s="51"/>
      <c r="E279" s="19"/>
      <c r="F279" s="19"/>
    </row>
    <row r="280" spans="1:6" x14ac:dyDescent="0.25">
      <c r="A280" s="4"/>
      <c r="B280" s="19"/>
      <c r="C280" s="50"/>
      <c r="D280" s="51"/>
      <c r="E280" s="19"/>
      <c r="F280" s="19"/>
    </row>
    <row r="281" spans="1:6" x14ac:dyDescent="0.25">
      <c r="A281" s="4"/>
      <c r="B281" s="19"/>
      <c r="C281" s="50"/>
      <c r="D281" s="51"/>
      <c r="E281" s="19"/>
      <c r="F281" s="19"/>
    </row>
    <row r="282" spans="1:6" x14ac:dyDescent="0.25">
      <c r="A282" s="4"/>
      <c r="B282" s="19"/>
      <c r="C282" s="50"/>
      <c r="D282" s="51"/>
      <c r="E282" s="19"/>
      <c r="F282" s="19"/>
    </row>
    <row r="283" spans="1:6" x14ac:dyDescent="0.25">
      <c r="A283" s="4"/>
      <c r="B283" s="19"/>
      <c r="C283" s="50"/>
      <c r="D283" s="51"/>
      <c r="E283" s="19"/>
      <c r="F283" s="19"/>
    </row>
    <row r="284" spans="1:6" x14ac:dyDescent="0.25">
      <c r="A284" s="4"/>
      <c r="B284" s="19"/>
      <c r="C284" s="50"/>
      <c r="D284" s="51"/>
      <c r="E284" s="19"/>
      <c r="F284" s="19"/>
    </row>
    <row r="285" spans="1:6" x14ac:dyDescent="0.25">
      <c r="A285" s="4"/>
      <c r="B285" s="19"/>
      <c r="C285" s="50"/>
      <c r="D285" s="51"/>
      <c r="E285" s="19"/>
      <c r="F285" s="19"/>
    </row>
    <row r="286" spans="1:6" x14ac:dyDescent="0.25">
      <c r="A286" s="4"/>
      <c r="B286" s="19"/>
      <c r="C286" s="50"/>
      <c r="D286" s="51"/>
      <c r="E286" s="19"/>
      <c r="F286" s="19"/>
    </row>
    <row r="287" spans="1:6" x14ac:dyDescent="0.25">
      <c r="A287" s="4"/>
      <c r="B287" s="19"/>
      <c r="C287" s="50"/>
      <c r="D287" s="51"/>
      <c r="E287" s="19"/>
      <c r="F287" s="19"/>
    </row>
    <row r="288" spans="1:6" x14ac:dyDescent="0.25">
      <c r="A288" s="4"/>
      <c r="B288" s="19"/>
      <c r="C288" s="50"/>
      <c r="D288" s="51"/>
      <c r="E288" s="19"/>
      <c r="F288" s="19"/>
    </row>
    <row r="289" spans="1:6" x14ac:dyDescent="0.25">
      <c r="A289" s="4"/>
      <c r="B289" s="19"/>
      <c r="C289" s="50"/>
      <c r="D289" s="51"/>
      <c r="E289" s="19"/>
      <c r="F289" s="19"/>
    </row>
    <row r="290" spans="1:6" x14ac:dyDescent="0.25">
      <c r="A290" s="4"/>
      <c r="B290" s="19"/>
      <c r="C290" s="50"/>
      <c r="D290" s="51"/>
      <c r="E290" s="19"/>
      <c r="F290" s="19"/>
    </row>
    <row r="291" spans="1:6" x14ac:dyDescent="0.25">
      <c r="A291" s="4"/>
      <c r="B291" s="19"/>
      <c r="C291" s="50"/>
      <c r="D291" s="51"/>
      <c r="E291" s="19"/>
      <c r="F291" s="19"/>
    </row>
    <row r="292" spans="1:6" x14ac:dyDescent="0.25">
      <c r="A292" s="4"/>
      <c r="B292" s="19"/>
      <c r="C292" s="50"/>
      <c r="D292" s="51"/>
      <c r="E292" s="19"/>
      <c r="F292" s="19"/>
    </row>
    <row r="293" spans="1:6" x14ac:dyDescent="0.25">
      <c r="A293" s="4"/>
      <c r="B293" s="19"/>
      <c r="C293" s="50"/>
      <c r="D293" s="51"/>
      <c r="E293" s="19"/>
      <c r="F293" s="19"/>
    </row>
    <row r="294" spans="1:6" x14ac:dyDescent="0.25">
      <c r="A294" s="4"/>
      <c r="B294" s="19"/>
      <c r="C294" s="50"/>
      <c r="D294" s="51"/>
      <c r="E294" s="19"/>
      <c r="F294" s="19"/>
    </row>
    <row r="295" spans="1:6" x14ac:dyDescent="0.25">
      <c r="A295" s="4"/>
      <c r="B295" s="19"/>
      <c r="C295" s="50"/>
      <c r="D295" s="51"/>
      <c r="E295" s="19"/>
      <c r="F295" s="19"/>
    </row>
    <row r="296" spans="1:6" x14ac:dyDescent="0.25">
      <c r="A296" s="4"/>
      <c r="B296" s="19"/>
      <c r="C296" s="50"/>
      <c r="D296" s="51"/>
      <c r="E296" s="19"/>
      <c r="F296" s="19"/>
    </row>
    <row r="297" spans="1:6" x14ac:dyDescent="0.25">
      <c r="A297" s="4"/>
      <c r="B297" s="19"/>
      <c r="C297" s="50"/>
      <c r="D297" s="51"/>
      <c r="E297" s="19"/>
      <c r="F297" s="19"/>
    </row>
    <row r="298" spans="1:6" x14ac:dyDescent="0.25">
      <c r="A298" s="4"/>
      <c r="B298" s="19"/>
      <c r="C298" s="50"/>
      <c r="D298" s="51"/>
      <c r="E298" s="19"/>
      <c r="F298" s="19"/>
    </row>
    <row r="299" spans="1:6" x14ac:dyDescent="0.25">
      <c r="A299" s="4"/>
      <c r="B299" s="19"/>
      <c r="C299" s="50"/>
      <c r="D299" s="51"/>
      <c r="E299" s="19"/>
      <c r="F299" s="19"/>
    </row>
    <row r="300" spans="1:6" x14ac:dyDescent="0.25">
      <c r="A300" s="4"/>
      <c r="B300" s="19"/>
      <c r="C300" s="50"/>
      <c r="D300" s="51"/>
      <c r="E300" s="19"/>
      <c r="F300" s="19"/>
    </row>
    <row r="301" spans="1:6" x14ac:dyDescent="0.25">
      <c r="A301" s="4"/>
      <c r="B301" s="19"/>
      <c r="C301" s="50"/>
      <c r="D301" s="51"/>
      <c r="E301" s="19"/>
      <c r="F301" s="19"/>
    </row>
    <row r="302" spans="1:6" x14ac:dyDescent="0.25">
      <c r="A302" s="4"/>
      <c r="B302" s="19"/>
      <c r="C302" s="50"/>
      <c r="D302" s="51"/>
      <c r="E302" s="19"/>
      <c r="F302" s="19"/>
    </row>
    <row r="303" spans="1:6" x14ac:dyDescent="0.25">
      <c r="A303" s="4"/>
      <c r="B303" s="19"/>
      <c r="C303" s="50"/>
      <c r="D303" s="51"/>
      <c r="E303" s="19"/>
      <c r="F303" s="19"/>
    </row>
    <row r="304" spans="1:6" x14ac:dyDescent="0.25">
      <c r="A304" s="4"/>
      <c r="B304" s="19"/>
      <c r="C304" s="50"/>
      <c r="D304" s="51"/>
      <c r="E304" s="19"/>
      <c r="F304" s="19"/>
    </row>
    <row r="305" spans="1:6" x14ac:dyDescent="0.25">
      <c r="A305" s="4"/>
      <c r="B305" s="19"/>
      <c r="C305" s="50"/>
      <c r="D305" s="51"/>
      <c r="E305" s="19"/>
      <c r="F305" s="19"/>
    </row>
    <row r="306" spans="1:6" x14ac:dyDescent="0.25">
      <c r="A306" s="4"/>
      <c r="B306" s="19"/>
      <c r="C306" s="50"/>
      <c r="D306" s="51"/>
      <c r="E306" s="19"/>
      <c r="F306" s="19"/>
    </row>
    <row r="307" spans="1:6" x14ac:dyDescent="0.25">
      <c r="A307" s="4"/>
      <c r="B307" s="19"/>
      <c r="C307" s="50"/>
      <c r="D307" s="51"/>
      <c r="E307" s="19"/>
      <c r="F307" s="19"/>
    </row>
    <row r="308" spans="1:6" x14ac:dyDescent="0.25">
      <c r="A308" s="4"/>
      <c r="B308" s="19"/>
      <c r="C308" s="50"/>
      <c r="D308" s="51"/>
      <c r="E308" s="19"/>
      <c r="F308" s="19"/>
    </row>
    <row r="309" spans="1:6" x14ac:dyDescent="0.25">
      <c r="A309" s="4"/>
      <c r="B309" s="19"/>
      <c r="C309" s="50"/>
      <c r="D309" s="51"/>
      <c r="E309" s="19"/>
      <c r="F309" s="19"/>
    </row>
    <row r="310" spans="1:6" x14ac:dyDescent="0.25">
      <c r="A310" s="4"/>
      <c r="B310" s="19"/>
      <c r="C310" s="50"/>
      <c r="D310" s="51"/>
      <c r="E310" s="19"/>
      <c r="F310" s="19"/>
    </row>
    <row r="311" spans="1:6" x14ac:dyDescent="0.25">
      <c r="A311" s="4"/>
      <c r="B311" s="19"/>
      <c r="C311" s="50"/>
      <c r="D311" s="51"/>
      <c r="E311" s="19"/>
      <c r="F311" s="19"/>
    </row>
    <row r="312" spans="1:6" x14ac:dyDescent="0.25">
      <c r="A312" s="4"/>
      <c r="B312" s="19"/>
      <c r="C312" s="50"/>
      <c r="D312" s="51"/>
      <c r="E312" s="19"/>
      <c r="F312" s="19"/>
    </row>
    <row r="313" spans="1:6" x14ac:dyDescent="0.25">
      <c r="A313" s="4"/>
      <c r="B313" s="19"/>
      <c r="C313" s="50"/>
      <c r="D313" s="51"/>
      <c r="E313" s="19"/>
      <c r="F313" s="19"/>
    </row>
    <row r="314" spans="1:6" x14ac:dyDescent="0.25">
      <c r="A314" s="4"/>
      <c r="B314" s="19"/>
      <c r="C314" s="50"/>
      <c r="D314" s="51"/>
      <c r="E314" s="19"/>
      <c r="F314" s="19"/>
    </row>
    <row r="315" spans="1:6" x14ac:dyDescent="0.25">
      <c r="A315" s="4"/>
      <c r="B315" s="19"/>
      <c r="C315" s="50"/>
      <c r="D315" s="51"/>
      <c r="E315" s="19"/>
      <c r="F315" s="19"/>
    </row>
    <row r="316" spans="1:6" x14ac:dyDescent="0.25">
      <c r="A316" s="4"/>
      <c r="B316" s="19"/>
      <c r="C316" s="50"/>
      <c r="D316" s="51"/>
      <c r="E316" s="19"/>
      <c r="F316" s="19"/>
    </row>
    <row r="317" spans="1:6" x14ac:dyDescent="0.25">
      <c r="A317" s="4"/>
      <c r="B317" s="19"/>
      <c r="C317" s="50"/>
      <c r="D317" s="51"/>
      <c r="E317" s="19"/>
      <c r="F317" s="19"/>
    </row>
    <row r="318" spans="1:6" x14ac:dyDescent="0.25">
      <c r="A318" s="4"/>
      <c r="B318" s="19"/>
      <c r="C318" s="50"/>
      <c r="D318" s="51"/>
      <c r="E318" s="19"/>
      <c r="F318" s="19"/>
    </row>
    <row r="319" spans="1:6" x14ac:dyDescent="0.25">
      <c r="A319" s="4"/>
      <c r="B319" s="19"/>
      <c r="C319" s="50"/>
      <c r="D319" s="51"/>
      <c r="E319" s="19"/>
      <c r="F319" s="19"/>
    </row>
    <row r="320" spans="1:6" x14ac:dyDescent="0.25">
      <c r="A320" s="4"/>
      <c r="B320" s="19"/>
      <c r="C320" s="50"/>
      <c r="D320" s="51"/>
      <c r="E320" s="19"/>
      <c r="F320" s="19"/>
    </row>
    <row r="321" spans="1:6" x14ac:dyDescent="0.25">
      <c r="A321" s="4"/>
      <c r="B321" s="19"/>
      <c r="C321" s="50"/>
      <c r="D321" s="51"/>
      <c r="E321" s="19"/>
      <c r="F321" s="19"/>
    </row>
    <row r="322" spans="1:6" x14ac:dyDescent="0.25">
      <c r="A322" s="4"/>
      <c r="B322" s="19"/>
      <c r="C322" s="50"/>
      <c r="D322" s="51"/>
      <c r="E322" s="19"/>
      <c r="F322" s="19"/>
    </row>
    <row r="323" spans="1:6" x14ac:dyDescent="0.25">
      <c r="A323" s="4"/>
      <c r="B323" s="19"/>
      <c r="C323" s="50"/>
      <c r="D323" s="51"/>
      <c r="E323" s="19"/>
      <c r="F323" s="19"/>
    </row>
    <row r="324" spans="1:6" x14ac:dyDescent="0.25">
      <c r="A324" s="4"/>
      <c r="B324" s="19"/>
      <c r="C324" s="50"/>
      <c r="D324" s="51"/>
      <c r="E324" s="19"/>
      <c r="F324" s="19"/>
    </row>
    <row r="325" spans="1:6" x14ac:dyDescent="0.25">
      <c r="A325" s="4"/>
      <c r="B325" s="19"/>
      <c r="C325" s="50"/>
      <c r="D325" s="51"/>
      <c r="E325" s="19"/>
      <c r="F325" s="19"/>
    </row>
    <row r="326" spans="1:6" x14ac:dyDescent="0.25">
      <c r="A326" s="4"/>
      <c r="B326" s="19"/>
      <c r="C326" s="50"/>
      <c r="D326" s="51"/>
      <c r="E326" s="19"/>
      <c r="F326" s="19"/>
    </row>
    <row r="327" spans="1:6" x14ac:dyDescent="0.25">
      <c r="A327" s="4"/>
      <c r="B327" s="19"/>
      <c r="C327" s="50"/>
      <c r="D327" s="51"/>
      <c r="E327" s="19"/>
      <c r="F327" s="19"/>
    </row>
    <row r="328" spans="1:6" x14ac:dyDescent="0.25">
      <c r="A328" s="4"/>
      <c r="B328" s="19"/>
      <c r="C328" s="50"/>
      <c r="D328" s="51"/>
      <c r="E328" s="19"/>
      <c r="F328" s="19"/>
    </row>
    <row r="329" spans="1:6" x14ac:dyDescent="0.25">
      <c r="A329" s="4"/>
      <c r="B329" s="19"/>
      <c r="C329" s="50"/>
      <c r="D329" s="51"/>
      <c r="E329" s="19"/>
      <c r="F329" s="19"/>
    </row>
    <row r="330" spans="1:6" x14ac:dyDescent="0.25">
      <c r="A330" s="4"/>
      <c r="B330" s="19"/>
      <c r="C330" s="50"/>
      <c r="D330" s="51"/>
      <c r="E330" s="19"/>
      <c r="F330" s="19"/>
    </row>
    <row r="331" spans="1:6" x14ac:dyDescent="0.25">
      <c r="A331" s="4"/>
      <c r="B331" s="19"/>
      <c r="C331" s="50"/>
      <c r="D331" s="51"/>
      <c r="E331" s="19"/>
      <c r="F331" s="19"/>
    </row>
    <row r="332" spans="1:6" x14ac:dyDescent="0.25">
      <c r="A332" s="4"/>
      <c r="B332" s="19"/>
      <c r="C332" s="50"/>
      <c r="D332" s="51"/>
      <c r="E332" s="19"/>
      <c r="F332" s="19"/>
    </row>
    <row r="333" spans="1:6" x14ac:dyDescent="0.25">
      <c r="A333" s="4"/>
      <c r="B333" s="19"/>
      <c r="C333" s="50"/>
      <c r="D333" s="51"/>
      <c r="E333" s="19"/>
      <c r="F333" s="19"/>
    </row>
    <row r="334" spans="1:6" x14ac:dyDescent="0.25">
      <c r="A334" s="4"/>
      <c r="B334" s="19"/>
      <c r="C334" s="50"/>
      <c r="D334" s="51"/>
      <c r="E334" s="19"/>
      <c r="F334" s="19"/>
    </row>
    <row r="335" spans="1:6" x14ac:dyDescent="0.25">
      <c r="A335" s="4"/>
      <c r="B335" s="19"/>
      <c r="C335" s="50"/>
      <c r="D335" s="51"/>
      <c r="E335" s="19"/>
      <c r="F335" s="19"/>
    </row>
    <row r="336" spans="1:6" x14ac:dyDescent="0.25">
      <c r="A336" s="4"/>
      <c r="B336" s="19"/>
      <c r="C336" s="50"/>
      <c r="D336" s="51"/>
      <c r="E336" s="19"/>
      <c r="F336" s="19"/>
    </row>
    <row r="337" spans="1:6" x14ac:dyDescent="0.25">
      <c r="A337" s="4"/>
      <c r="B337" s="19"/>
      <c r="C337" s="50"/>
      <c r="D337" s="51"/>
      <c r="E337" s="19"/>
      <c r="F337" s="19"/>
    </row>
    <row r="338" spans="1:6" x14ac:dyDescent="0.25">
      <c r="A338" s="4"/>
      <c r="B338" s="19"/>
      <c r="C338" s="50"/>
      <c r="D338" s="51"/>
      <c r="E338" s="19"/>
      <c r="F338" s="19"/>
    </row>
    <row r="339" spans="1:6" x14ac:dyDescent="0.25">
      <c r="A339" s="4"/>
      <c r="B339" s="19"/>
      <c r="C339" s="50"/>
      <c r="D339" s="51"/>
      <c r="E339" s="19"/>
      <c r="F339" s="19"/>
    </row>
    <row r="340" spans="1:6" x14ac:dyDescent="0.25">
      <c r="A340" s="4"/>
      <c r="B340" s="19"/>
      <c r="C340" s="50"/>
      <c r="D340" s="51"/>
      <c r="E340" s="19"/>
      <c r="F340" s="19"/>
    </row>
    <row r="341" spans="1:6" x14ac:dyDescent="0.25">
      <c r="A341" s="4"/>
      <c r="B341" s="19"/>
      <c r="C341" s="50"/>
      <c r="D341" s="51"/>
      <c r="E341" s="19"/>
      <c r="F341" s="19"/>
    </row>
    <row r="342" spans="1:6" x14ac:dyDescent="0.25">
      <c r="A342" s="4"/>
      <c r="B342" s="19"/>
      <c r="C342" s="50"/>
      <c r="D342" s="51"/>
      <c r="E342" s="19"/>
      <c r="F342" s="19"/>
    </row>
    <row r="343" spans="1:6" x14ac:dyDescent="0.25">
      <c r="A343" s="4"/>
      <c r="B343" s="19"/>
      <c r="C343" s="50"/>
      <c r="D343" s="51"/>
      <c r="E343" s="19"/>
      <c r="F343" s="19"/>
    </row>
    <row r="344" spans="1:6" x14ac:dyDescent="0.25">
      <c r="A344" s="4"/>
      <c r="B344" s="19"/>
      <c r="C344" s="50"/>
      <c r="D344" s="51"/>
      <c r="E344" s="19"/>
      <c r="F344" s="19"/>
    </row>
    <row r="345" spans="1:6" x14ac:dyDescent="0.25">
      <c r="A345" s="4"/>
      <c r="B345" s="19"/>
      <c r="C345" s="50"/>
      <c r="D345" s="51"/>
      <c r="E345" s="19"/>
      <c r="F345" s="19"/>
    </row>
    <row r="346" spans="1:6" x14ac:dyDescent="0.25">
      <c r="A346" s="4"/>
      <c r="B346" s="19"/>
      <c r="C346" s="50"/>
      <c r="D346" s="51"/>
      <c r="E346" s="19"/>
      <c r="F346" s="19"/>
    </row>
    <row r="347" spans="1:6" x14ac:dyDescent="0.25">
      <c r="A347" s="4"/>
      <c r="B347" s="19"/>
      <c r="C347" s="50"/>
      <c r="D347" s="51"/>
      <c r="E347" s="19"/>
      <c r="F347" s="19"/>
    </row>
    <row r="348" spans="1:6" x14ac:dyDescent="0.25">
      <c r="A348" s="4"/>
      <c r="B348" s="19"/>
      <c r="C348" s="50"/>
      <c r="D348" s="51"/>
      <c r="E348" s="19"/>
      <c r="F348" s="19"/>
    </row>
    <row r="349" spans="1:6" x14ac:dyDescent="0.25">
      <c r="A349" s="4"/>
      <c r="B349" s="19"/>
      <c r="C349" s="50"/>
      <c r="D349" s="51"/>
      <c r="E349" s="19"/>
      <c r="F349" s="19"/>
    </row>
    <row r="350" spans="1:6" x14ac:dyDescent="0.25">
      <c r="A350" s="4"/>
      <c r="B350" s="19"/>
      <c r="C350" s="50"/>
      <c r="D350" s="51"/>
      <c r="E350" s="19"/>
      <c r="F350" s="19"/>
    </row>
    <row r="351" spans="1:6" x14ac:dyDescent="0.25">
      <c r="A351" s="4"/>
      <c r="B351" s="19"/>
      <c r="C351" s="50"/>
      <c r="D351" s="51"/>
      <c r="E351" s="19"/>
      <c r="F351" s="19"/>
    </row>
    <row r="352" spans="1:6" x14ac:dyDescent="0.25">
      <c r="A352" s="4"/>
      <c r="B352" s="19"/>
      <c r="C352" s="50"/>
      <c r="D352" s="51"/>
      <c r="E352" s="19"/>
      <c r="F352" s="19"/>
    </row>
    <row r="353" spans="1:6" x14ac:dyDescent="0.25">
      <c r="A353" s="4"/>
      <c r="B353" s="19"/>
      <c r="C353" s="50"/>
      <c r="D353" s="51"/>
      <c r="E353" s="19"/>
      <c r="F353" s="19"/>
    </row>
    <row r="354" spans="1:6" x14ac:dyDescent="0.25">
      <c r="A354" s="4"/>
      <c r="B354" s="19"/>
      <c r="C354" s="50"/>
      <c r="D354" s="51"/>
      <c r="E354" s="19"/>
      <c r="F354" s="19"/>
    </row>
    <row r="355" spans="1:6" x14ac:dyDescent="0.25">
      <c r="A355" s="4"/>
      <c r="B355" s="19"/>
      <c r="C355" s="50"/>
      <c r="D355" s="51"/>
      <c r="E355" s="19"/>
      <c r="F355" s="19"/>
    </row>
    <row r="356" spans="1:6" x14ac:dyDescent="0.25">
      <c r="A356" s="4"/>
      <c r="B356" s="19"/>
      <c r="C356" s="50"/>
      <c r="D356" s="51"/>
      <c r="E356" s="19"/>
      <c r="F356" s="19"/>
    </row>
    <row r="357" spans="1:6" x14ac:dyDescent="0.25">
      <c r="A357" s="4"/>
      <c r="B357" s="19"/>
      <c r="C357" s="50"/>
      <c r="D357" s="51"/>
      <c r="E357" s="19"/>
      <c r="F357" s="19"/>
    </row>
    <row r="358" spans="1:6" x14ac:dyDescent="0.25">
      <c r="A358" s="4"/>
      <c r="B358" s="19"/>
      <c r="C358" s="50"/>
      <c r="D358" s="51"/>
      <c r="E358" s="19"/>
      <c r="F358" s="19"/>
    </row>
    <row r="359" spans="1:6" x14ac:dyDescent="0.25">
      <c r="A359" s="4"/>
      <c r="B359" s="19"/>
      <c r="C359" s="50"/>
      <c r="D359" s="51"/>
      <c r="E359" s="19"/>
      <c r="F359" s="19"/>
    </row>
    <row r="360" spans="1:6" x14ac:dyDescent="0.25">
      <c r="A360" s="4"/>
      <c r="B360" s="19"/>
      <c r="C360" s="50"/>
      <c r="D360" s="51"/>
      <c r="E360" s="19"/>
      <c r="F360" s="19"/>
    </row>
    <row r="361" spans="1:6" x14ac:dyDescent="0.25">
      <c r="A361" s="4"/>
      <c r="B361" s="19"/>
      <c r="C361" s="50"/>
      <c r="D361" s="51"/>
      <c r="E361" s="19"/>
      <c r="F361" s="19"/>
    </row>
    <row r="362" spans="1:6" x14ac:dyDescent="0.25">
      <c r="A362" s="4"/>
      <c r="B362" s="19"/>
      <c r="C362" s="50"/>
      <c r="D362" s="51"/>
      <c r="E362" s="19"/>
      <c r="F362" s="19"/>
    </row>
    <row r="363" spans="1:6" x14ac:dyDescent="0.25">
      <c r="A363" s="4"/>
      <c r="B363" s="19"/>
      <c r="C363" s="50"/>
      <c r="D363" s="51"/>
      <c r="E363" s="19"/>
      <c r="F363" s="19"/>
    </row>
    <row r="364" spans="1:6" x14ac:dyDescent="0.25">
      <c r="A364" s="4"/>
      <c r="B364" s="19"/>
      <c r="C364" s="50"/>
      <c r="D364" s="51"/>
      <c r="E364" s="19"/>
      <c r="F364" s="19"/>
    </row>
    <row r="365" spans="1:6" x14ac:dyDescent="0.25">
      <c r="A365" s="4"/>
      <c r="B365" s="19"/>
      <c r="C365" s="50"/>
      <c r="D365" s="51"/>
      <c r="E365" s="19"/>
      <c r="F365" s="19"/>
    </row>
    <row r="366" spans="1:6" x14ac:dyDescent="0.25">
      <c r="A366" s="4"/>
      <c r="B366" s="19"/>
      <c r="C366" s="50"/>
      <c r="D366" s="51"/>
      <c r="E366" s="19"/>
      <c r="F366" s="19"/>
    </row>
    <row r="367" spans="1:6" x14ac:dyDescent="0.25">
      <c r="A367" s="4"/>
      <c r="B367" s="19"/>
      <c r="C367" s="50"/>
      <c r="D367" s="51"/>
      <c r="E367" s="19"/>
      <c r="F367" s="19"/>
    </row>
    <row r="368" spans="1:6" x14ac:dyDescent="0.25">
      <c r="A368" s="4"/>
      <c r="B368" s="19"/>
      <c r="C368" s="50"/>
      <c r="D368" s="51"/>
      <c r="E368" s="19"/>
      <c r="F368" s="19"/>
    </row>
    <row r="369" spans="1:6" x14ac:dyDescent="0.25">
      <c r="A369" s="4"/>
      <c r="B369" s="19"/>
      <c r="C369" s="50"/>
      <c r="D369" s="51"/>
      <c r="E369" s="19"/>
      <c r="F369" s="19"/>
    </row>
    <row r="370" spans="1:6" x14ac:dyDescent="0.25">
      <c r="A370" s="4"/>
      <c r="B370" s="19"/>
      <c r="C370" s="50"/>
      <c r="D370" s="51"/>
      <c r="E370" s="19"/>
      <c r="F370" s="19"/>
    </row>
    <row r="371" spans="1:6" x14ac:dyDescent="0.25">
      <c r="A371" s="4"/>
      <c r="B371" s="19"/>
      <c r="C371" s="50"/>
      <c r="D371" s="51"/>
      <c r="E371" s="19"/>
      <c r="F371" s="19"/>
    </row>
    <row r="372" spans="1:6" x14ac:dyDescent="0.25">
      <c r="A372" s="4"/>
      <c r="B372" s="19"/>
      <c r="C372" s="50"/>
      <c r="D372" s="51"/>
      <c r="E372" s="19"/>
      <c r="F372" s="19"/>
    </row>
    <row r="373" spans="1:6" x14ac:dyDescent="0.25">
      <c r="A373" s="4"/>
      <c r="B373" s="19"/>
      <c r="C373" s="50"/>
      <c r="D373" s="51"/>
      <c r="E373" s="19"/>
      <c r="F373" s="19"/>
    </row>
    <row r="374" spans="1:6" x14ac:dyDescent="0.25">
      <c r="A374" s="4"/>
      <c r="B374" s="19"/>
      <c r="C374" s="50"/>
      <c r="D374" s="51"/>
      <c r="E374" s="19"/>
      <c r="F374" s="19"/>
    </row>
    <row r="375" spans="1:6" x14ac:dyDescent="0.25">
      <c r="A375" s="4"/>
      <c r="B375" s="19"/>
      <c r="C375" s="50"/>
      <c r="D375" s="51"/>
      <c r="E375" s="19"/>
      <c r="F375" s="19"/>
    </row>
    <row r="376" spans="1:6" x14ac:dyDescent="0.25">
      <c r="A376" s="4"/>
      <c r="B376" s="19"/>
      <c r="C376" s="50"/>
      <c r="D376" s="51"/>
      <c r="E376" s="19"/>
      <c r="F376" s="19"/>
    </row>
    <row r="377" spans="1:6" x14ac:dyDescent="0.25">
      <c r="A377" s="4"/>
      <c r="B377" s="19"/>
      <c r="C377" s="50"/>
      <c r="D377" s="51"/>
      <c r="E377" s="19"/>
      <c r="F377" s="19"/>
    </row>
    <row r="378" spans="1:6" x14ac:dyDescent="0.25">
      <c r="A378" s="4"/>
      <c r="B378" s="19"/>
      <c r="C378" s="50"/>
      <c r="D378" s="51"/>
      <c r="E378" s="19"/>
      <c r="F378" s="19"/>
    </row>
    <row r="379" spans="1:6" x14ac:dyDescent="0.25">
      <c r="A379" s="4"/>
      <c r="B379" s="19"/>
      <c r="C379" s="50"/>
      <c r="D379" s="51"/>
      <c r="E379" s="19"/>
      <c r="F379" s="19"/>
    </row>
    <row r="380" spans="1:6" x14ac:dyDescent="0.25">
      <c r="A380" s="4"/>
      <c r="B380" s="19"/>
      <c r="C380" s="50"/>
      <c r="D380" s="51"/>
      <c r="E380" s="19"/>
      <c r="F380" s="19"/>
    </row>
    <row r="381" spans="1:6" x14ac:dyDescent="0.25">
      <c r="A381" s="4"/>
      <c r="B381" s="19"/>
      <c r="C381" s="50"/>
      <c r="D381" s="51"/>
      <c r="E381" s="19"/>
      <c r="F381" s="19"/>
    </row>
    <row r="382" spans="1:6" x14ac:dyDescent="0.25">
      <c r="A382" s="4"/>
      <c r="B382" s="19"/>
      <c r="C382" s="50"/>
      <c r="D382" s="51"/>
      <c r="E382" s="19"/>
      <c r="F382" s="19"/>
    </row>
    <row r="383" spans="1:6" x14ac:dyDescent="0.25">
      <c r="A383" s="4"/>
      <c r="B383" s="19"/>
      <c r="C383" s="50"/>
      <c r="D383" s="51"/>
      <c r="E383" s="19"/>
      <c r="F383" s="19"/>
    </row>
    <row r="384" spans="1:6" x14ac:dyDescent="0.25">
      <c r="A384" s="4"/>
      <c r="B384" s="19"/>
      <c r="C384" s="50"/>
      <c r="D384" s="51"/>
      <c r="E384" s="19"/>
      <c r="F384" s="19"/>
    </row>
    <row r="385" spans="1:6" x14ac:dyDescent="0.25">
      <c r="A385" s="4"/>
      <c r="B385" s="19"/>
      <c r="C385" s="50"/>
      <c r="D385" s="51"/>
      <c r="E385" s="19"/>
      <c r="F385" s="19"/>
    </row>
    <row r="386" spans="1:6" x14ac:dyDescent="0.25">
      <c r="A386" s="4"/>
      <c r="B386" s="19"/>
      <c r="C386" s="50"/>
      <c r="D386" s="51"/>
      <c r="E386" s="19"/>
      <c r="F386" s="19"/>
    </row>
    <row r="387" spans="1:6" x14ac:dyDescent="0.25">
      <c r="A387" s="4"/>
      <c r="B387" s="19"/>
      <c r="C387" s="50"/>
      <c r="D387" s="51"/>
      <c r="E387" s="19"/>
      <c r="F387" s="19"/>
    </row>
    <row r="388" spans="1:6" x14ac:dyDescent="0.25">
      <c r="A388" s="4"/>
      <c r="B388" s="19"/>
      <c r="C388" s="50"/>
      <c r="D388" s="51"/>
      <c r="E388" s="19"/>
      <c r="F388" s="19"/>
    </row>
    <row r="389" spans="1:6" x14ac:dyDescent="0.25">
      <c r="A389" s="4"/>
      <c r="B389" s="19"/>
      <c r="C389" s="50"/>
      <c r="D389" s="51"/>
      <c r="E389" s="19"/>
      <c r="F389" s="19"/>
    </row>
    <row r="390" spans="1:6" x14ac:dyDescent="0.25">
      <c r="A390" s="4"/>
      <c r="B390" s="19"/>
      <c r="C390" s="50"/>
      <c r="D390" s="51"/>
      <c r="E390" s="19"/>
      <c r="F390" s="19"/>
    </row>
    <row r="391" spans="1:6" x14ac:dyDescent="0.25">
      <c r="A391" s="4"/>
      <c r="B391" s="19"/>
      <c r="C391" s="50"/>
      <c r="D391" s="51"/>
      <c r="E391" s="19"/>
      <c r="F391" s="19"/>
    </row>
    <row r="392" spans="1:6" x14ac:dyDescent="0.25">
      <c r="A392" s="4"/>
      <c r="B392" s="19"/>
      <c r="C392" s="50"/>
      <c r="D392" s="51"/>
      <c r="E392" s="19"/>
      <c r="F392" s="19"/>
    </row>
    <row r="393" spans="1:6" x14ac:dyDescent="0.25">
      <c r="A393" s="4"/>
      <c r="B393" s="19"/>
      <c r="C393" s="50"/>
      <c r="D393" s="51"/>
      <c r="E393" s="19"/>
      <c r="F393" s="19"/>
    </row>
    <row r="394" spans="1:6" x14ac:dyDescent="0.25">
      <c r="A394" s="4"/>
      <c r="B394" s="19"/>
      <c r="C394" s="50"/>
      <c r="D394" s="51"/>
      <c r="E394" s="19"/>
      <c r="F394" s="19"/>
    </row>
    <row r="395" spans="1:6" x14ac:dyDescent="0.25">
      <c r="A395" s="4"/>
      <c r="B395" s="19"/>
      <c r="C395" s="50"/>
      <c r="D395" s="51"/>
      <c r="E395" s="19"/>
      <c r="F395" s="19"/>
    </row>
    <row r="396" spans="1:6" x14ac:dyDescent="0.25">
      <c r="A396" s="4"/>
      <c r="B396" s="19"/>
      <c r="C396" s="50"/>
      <c r="D396" s="51"/>
      <c r="E396" s="19"/>
      <c r="F396" s="19"/>
    </row>
    <row r="397" spans="1:6" x14ac:dyDescent="0.25">
      <c r="A397" s="4"/>
      <c r="B397" s="19"/>
      <c r="C397" s="50"/>
      <c r="D397" s="51"/>
      <c r="E397" s="19"/>
      <c r="F397" s="19"/>
    </row>
    <row r="398" spans="1:6" x14ac:dyDescent="0.25">
      <c r="A398" s="4"/>
      <c r="B398" s="19"/>
      <c r="C398" s="50"/>
      <c r="D398" s="51"/>
      <c r="E398" s="19"/>
      <c r="F398" s="19"/>
    </row>
    <row r="399" spans="1:6" x14ac:dyDescent="0.25">
      <c r="A399" s="4"/>
      <c r="B399" s="19"/>
      <c r="C399" s="50"/>
      <c r="D399" s="51"/>
      <c r="E399" s="19"/>
      <c r="F399" s="19"/>
    </row>
    <row r="400" spans="1:6" x14ac:dyDescent="0.25">
      <c r="A400" s="4"/>
      <c r="B400" s="19"/>
      <c r="C400" s="50"/>
      <c r="D400" s="51"/>
      <c r="E400" s="19"/>
      <c r="F400" s="19"/>
    </row>
    <row r="401" spans="1:6" x14ac:dyDescent="0.25">
      <c r="A401" s="4"/>
      <c r="B401" s="19"/>
      <c r="C401" s="50"/>
      <c r="D401" s="51"/>
      <c r="E401" s="19"/>
      <c r="F401" s="19"/>
    </row>
    <row r="402" spans="1:6" x14ac:dyDescent="0.25">
      <c r="A402" s="4"/>
      <c r="B402" s="19"/>
      <c r="C402" s="50"/>
      <c r="D402" s="51"/>
      <c r="E402" s="19"/>
      <c r="F402" s="19"/>
    </row>
    <row r="403" spans="1:6" x14ac:dyDescent="0.25">
      <c r="A403" s="4"/>
      <c r="B403" s="19"/>
      <c r="C403" s="50"/>
      <c r="D403" s="51"/>
      <c r="E403" s="19"/>
      <c r="F403" s="19"/>
    </row>
    <row r="404" spans="1:6" x14ac:dyDescent="0.25">
      <c r="A404" s="4"/>
      <c r="B404" s="19"/>
      <c r="C404" s="50"/>
      <c r="D404" s="51"/>
      <c r="E404" s="19"/>
      <c r="F404" s="19"/>
    </row>
    <row r="405" spans="1:6" x14ac:dyDescent="0.25">
      <c r="A405" s="4"/>
      <c r="B405" s="19"/>
      <c r="C405" s="50"/>
      <c r="D405" s="51"/>
      <c r="E405" s="19"/>
      <c r="F405" s="19"/>
    </row>
    <row r="406" spans="1:6" x14ac:dyDescent="0.25">
      <c r="A406" s="4"/>
      <c r="B406" s="19"/>
      <c r="C406" s="50"/>
      <c r="D406" s="51"/>
      <c r="E406" s="19"/>
      <c r="F406" s="19"/>
    </row>
    <row r="407" spans="1:6" x14ac:dyDescent="0.25">
      <c r="A407" s="4"/>
      <c r="B407" s="19"/>
      <c r="C407" s="50"/>
      <c r="D407" s="51"/>
      <c r="E407" s="19"/>
      <c r="F407" s="19"/>
    </row>
    <row r="408" spans="1:6" x14ac:dyDescent="0.25">
      <c r="A408" s="4"/>
      <c r="B408" s="19"/>
      <c r="C408" s="50"/>
      <c r="D408" s="51"/>
      <c r="E408" s="19"/>
      <c r="F408" s="19"/>
    </row>
    <row r="409" spans="1:6" x14ac:dyDescent="0.25">
      <c r="A409" s="4"/>
      <c r="B409" s="19"/>
      <c r="C409" s="50"/>
      <c r="D409" s="51"/>
      <c r="E409" s="19"/>
      <c r="F409" s="19"/>
    </row>
    <row r="410" spans="1:6" x14ac:dyDescent="0.25">
      <c r="A410" s="4"/>
      <c r="B410" s="19"/>
      <c r="C410" s="50"/>
      <c r="D410" s="51"/>
      <c r="E410" s="19"/>
      <c r="F410" s="19"/>
    </row>
    <row r="411" spans="1:6" x14ac:dyDescent="0.25">
      <c r="A411" s="4"/>
      <c r="B411" s="19"/>
      <c r="C411" s="50"/>
      <c r="D411" s="51"/>
      <c r="E411" s="19"/>
      <c r="F411" s="19"/>
    </row>
    <row r="412" spans="1:6" x14ac:dyDescent="0.25">
      <c r="A412" s="4"/>
      <c r="B412" s="19"/>
      <c r="C412" s="50"/>
      <c r="D412" s="51"/>
      <c r="E412" s="19"/>
      <c r="F412" s="19"/>
    </row>
    <row r="413" spans="1:6" x14ac:dyDescent="0.25">
      <c r="A413" s="4"/>
      <c r="B413" s="19"/>
      <c r="C413" s="50"/>
      <c r="D413" s="51"/>
      <c r="E413" s="19"/>
      <c r="F413" s="19"/>
    </row>
    <row r="414" spans="1:6" x14ac:dyDescent="0.25">
      <c r="A414" s="4"/>
      <c r="B414" s="19"/>
      <c r="C414" s="50"/>
      <c r="D414" s="51"/>
      <c r="E414" s="19"/>
      <c r="F414" s="19"/>
    </row>
    <row r="415" spans="1:6" x14ac:dyDescent="0.25">
      <c r="A415" s="4"/>
      <c r="B415" s="19"/>
      <c r="C415" s="50"/>
      <c r="D415" s="51"/>
      <c r="E415" s="19"/>
      <c r="F415" s="19"/>
    </row>
    <row r="416" spans="1:6" x14ac:dyDescent="0.25">
      <c r="A416" s="4"/>
      <c r="B416" s="19"/>
      <c r="C416" s="50"/>
      <c r="D416" s="51"/>
      <c r="E416" s="19"/>
      <c r="F416" s="19"/>
    </row>
    <row r="417" spans="1:6" x14ac:dyDescent="0.25">
      <c r="A417" s="4"/>
      <c r="B417" s="19"/>
      <c r="C417" s="50"/>
      <c r="D417" s="51"/>
      <c r="E417" s="19"/>
      <c r="F417" s="19"/>
    </row>
    <row r="418" spans="1:6" x14ac:dyDescent="0.25">
      <c r="A418" s="4"/>
      <c r="B418" s="19"/>
      <c r="C418" s="50"/>
      <c r="D418" s="51"/>
      <c r="E418" s="19"/>
      <c r="F418" s="19"/>
    </row>
    <row r="419" spans="1:6" x14ac:dyDescent="0.25">
      <c r="A419" s="4"/>
      <c r="B419" s="19"/>
      <c r="C419" s="50"/>
      <c r="D419" s="51"/>
      <c r="E419" s="19"/>
      <c r="F419" s="19"/>
    </row>
    <row r="420" spans="1:6" x14ac:dyDescent="0.25">
      <c r="A420" s="4"/>
      <c r="B420" s="19"/>
      <c r="C420" s="50"/>
      <c r="D420" s="51"/>
      <c r="E420" s="19"/>
      <c r="F420" s="19"/>
    </row>
    <row r="421" spans="1:6" x14ac:dyDescent="0.25">
      <c r="A421" s="4"/>
      <c r="B421" s="19"/>
      <c r="C421" s="50"/>
      <c r="D421" s="51"/>
      <c r="E421" s="19"/>
      <c r="F421" s="19"/>
    </row>
    <row r="422" spans="1:6" x14ac:dyDescent="0.25">
      <c r="A422" s="4"/>
      <c r="B422" s="19"/>
      <c r="C422" s="50"/>
      <c r="D422" s="51"/>
      <c r="E422" s="19"/>
      <c r="F422" s="19"/>
    </row>
    <row r="423" spans="1:6" x14ac:dyDescent="0.25">
      <c r="A423" s="4"/>
      <c r="B423" s="19"/>
      <c r="C423" s="50"/>
      <c r="D423" s="51"/>
      <c r="E423" s="19"/>
      <c r="F423" s="19"/>
    </row>
    <row r="424" spans="1:6" x14ac:dyDescent="0.25">
      <c r="A424" s="4"/>
      <c r="B424" s="19"/>
      <c r="C424" s="50"/>
      <c r="D424" s="51"/>
      <c r="E424" s="19"/>
      <c r="F424" s="19"/>
    </row>
    <row r="425" spans="1:6" x14ac:dyDescent="0.25">
      <c r="A425" s="4"/>
      <c r="B425" s="19"/>
      <c r="C425" s="50"/>
      <c r="D425" s="51"/>
      <c r="E425" s="19"/>
      <c r="F425" s="19"/>
    </row>
    <row r="426" spans="1:6" x14ac:dyDescent="0.25">
      <c r="A426" s="4"/>
      <c r="B426" s="19"/>
      <c r="C426" s="50"/>
      <c r="D426" s="51"/>
      <c r="E426" s="19"/>
      <c r="F426" s="19"/>
    </row>
    <row r="427" spans="1:6" x14ac:dyDescent="0.25">
      <c r="A427" s="4"/>
      <c r="B427" s="19"/>
      <c r="C427" s="50"/>
      <c r="D427" s="51"/>
      <c r="E427" s="19"/>
      <c r="F427" s="19"/>
    </row>
    <row r="428" spans="1:6" x14ac:dyDescent="0.25">
      <c r="A428" s="4"/>
      <c r="B428" s="19"/>
      <c r="C428" s="50"/>
      <c r="D428" s="51"/>
      <c r="E428" s="19"/>
      <c r="F428" s="19"/>
    </row>
    <row r="429" spans="1:6" x14ac:dyDescent="0.25">
      <c r="A429" s="4"/>
      <c r="B429" s="19"/>
      <c r="C429" s="50"/>
      <c r="D429" s="51"/>
      <c r="E429" s="19"/>
      <c r="F429" s="19"/>
    </row>
    <row r="430" spans="1:6" x14ac:dyDescent="0.25">
      <c r="A430" s="4"/>
      <c r="B430" s="19"/>
      <c r="C430" s="50"/>
      <c r="D430" s="51"/>
      <c r="E430" s="19"/>
      <c r="F430" s="19"/>
    </row>
    <row r="431" spans="1:6" x14ac:dyDescent="0.25">
      <c r="A431" s="4"/>
      <c r="B431" s="19"/>
      <c r="C431" s="50"/>
      <c r="D431" s="51"/>
      <c r="E431" s="19"/>
      <c r="F431" s="19"/>
    </row>
    <row r="432" spans="1:6" x14ac:dyDescent="0.25">
      <c r="A432" s="4"/>
      <c r="B432" s="19"/>
      <c r="C432" s="50"/>
      <c r="D432" s="51"/>
      <c r="E432" s="19"/>
      <c r="F432" s="19"/>
    </row>
    <row r="433" spans="1:6" x14ac:dyDescent="0.25">
      <c r="A433" s="4"/>
      <c r="B433" s="19"/>
      <c r="C433" s="50"/>
      <c r="D433" s="51"/>
      <c r="E433" s="19"/>
      <c r="F433" s="19"/>
    </row>
    <row r="434" spans="1:6" x14ac:dyDescent="0.25">
      <c r="A434" s="4"/>
      <c r="B434" s="19"/>
      <c r="C434" s="50"/>
      <c r="D434" s="51"/>
      <c r="E434" s="19"/>
      <c r="F434" s="19"/>
    </row>
    <row r="435" spans="1:6" x14ac:dyDescent="0.25">
      <c r="A435" s="4"/>
      <c r="B435" s="19"/>
      <c r="C435" s="50"/>
      <c r="D435" s="51"/>
      <c r="E435" s="19"/>
      <c r="F435" s="19"/>
    </row>
    <row r="436" spans="1:6" x14ac:dyDescent="0.25">
      <c r="A436" s="4"/>
      <c r="B436" s="19"/>
      <c r="C436" s="50"/>
      <c r="D436" s="51"/>
      <c r="E436" s="19"/>
      <c r="F436" s="19"/>
    </row>
    <row r="437" spans="1:6" x14ac:dyDescent="0.25">
      <c r="A437" s="4"/>
      <c r="B437" s="19"/>
      <c r="C437" s="50"/>
      <c r="D437" s="51"/>
      <c r="E437" s="19"/>
      <c r="F437" s="19"/>
    </row>
    <row r="438" spans="1:6" x14ac:dyDescent="0.25">
      <c r="A438" s="4"/>
      <c r="B438" s="19"/>
      <c r="C438" s="50"/>
      <c r="D438" s="51"/>
      <c r="E438" s="19"/>
      <c r="F438" s="19"/>
    </row>
    <row r="439" spans="1:6" x14ac:dyDescent="0.25">
      <c r="A439" s="4"/>
      <c r="B439" s="19"/>
      <c r="C439" s="50"/>
      <c r="D439" s="51"/>
      <c r="E439" s="19"/>
      <c r="F439" s="19"/>
    </row>
    <row r="440" spans="1:6" x14ac:dyDescent="0.25">
      <c r="A440" s="4"/>
      <c r="B440" s="19"/>
      <c r="C440" s="50"/>
      <c r="D440" s="51"/>
      <c r="E440" s="19"/>
      <c r="F440" s="19"/>
    </row>
    <row r="441" spans="1:6" x14ac:dyDescent="0.25">
      <c r="A441" s="4"/>
      <c r="B441" s="19"/>
      <c r="C441" s="50"/>
      <c r="D441" s="51"/>
      <c r="E441" s="19"/>
      <c r="F441" s="19"/>
    </row>
    <row r="442" spans="1:6" x14ac:dyDescent="0.25">
      <c r="A442" s="4"/>
      <c r="B442" s="19"/>
      <c r="C442" s="50"/>
      <c r="D442" s="51"/>
      <c r="E442" s="19"/>
      <c r="F442" s="19"/>
    </row>
    <row r="443" spans="1:6" x14ac:dyDescent="0.25">
      <c r="A443" s="4"/>
      <c r="B443" s="19"/>
      <c r="C443" s="50"/>
      <c r="D443" s="51"/>
      <c r="E443" s="19"/>
      <c r="F443" s="19"/>
    </row>
    <row r="444" spans="1:6" x14ac:dyDescent="0.25">
      <c r="A444" s="4"/>
      <c r="B444" s="19"/>
      <c r="C444" s="50"/>
      <c r="D444" s="51"/>
      <c r="E444" s="19"/>
      <c r="F444" s="19"/>
    </row>
    <row r="445" spans="1:6" x14ac:dyDescent="0.25">
      <c r="A445" s="4"/>
      <c r="B445" s="19"/>
      <c r="C445" s="50"/>
      <c r="D445" s="51"/>
      <c r="E445" s="19"/>
      <c r="F445" s="19"/>
    </row>
    <row r="446" spans="1:6" x14ac:dyDescent="0.25">
      <c r="A446" s="4"/>
      <c r="B446" s="19"/>
      <c r="C446" s="50"/>
      <c r="D446" s="51"/>
      <c r="E446" s="19"/>
      <c r="F446" s="19"/>
    </row>
    <row r="447" spans="1:6" x14ac:dyDescent="0.25">
      <c r="A447" s="4"/>
      <c r="B447" s="19"/>
      <c r="C447" s="50"/>
      <c r="D447" s="51"/>
      <c r="E447" s="19"/>
      <c r="F447" s="19"/>
    </row>
    <row r="448" spans="1:6" x14ac:dyDescent="0.25">
      <c r="A448" s="4"/>
      <c r="B448" s="19"/>
      <c r="C448" s="50"/>
      <c r="D448" s="51"/>
      <c r="E448" s="19"/>
      <c r="F448" s="19"/>
    </row>
    <row r="449" spans="1:6" x14ac:dyDescent="0.25">
      <c r="A449" s="4"/>
      <c r="B449" s="19"/>
      <c r="C449" s="50"/>
      <c r="D449" s="51"/>
      <c r="E449" s="19"/>
      <c r="F449" s="19"/>
    </row>
    <row r="450" spans="1:6" x14ac:dyDescent="0.25">
      <c r="A450" s="4"/>
      <c r="B450" s="19"/>
      <c r="C450" s="50"/>
      <c r="D450" s="51"/>
      <c r="E450" s="19"/>
      <c r="F450" s="19"/>
    </row>
    <row r="451" spans="1:6" x14ac:dyDescent="0.25">
      <c r="A451" s="4"/>
      <c r="B451" s="19"/>
      <c r="C451" s="50"/>
      <c r="D451" s="51"/>
      <c r="E451" s="19"/>
      <c r="F451" s="19"/>
    </row>
    <row r="452" spans="1:6" x14ac:dyDescent="0.25">
      <c r="A452" s="4"/>
      <c r="B452" s="19"/>
      <c r="C452" s="50"/>
      <c r="D452" s="51"/>
      <c r="E452" s="19"/>
      <c r="F452" s="19"/>
    </row>
    <row r="453" spans="1:6" x14ac:dyDescent="0.25">
      <c r="A453" s="4"/>
      <c r="B453" s="19"/>
      <c r="C453" s="50"/>
      <c r="D453" s="51"/>
      <c r="E453" s="19"/>
      <c r="F453" s="19"/>
    </row>
    <row r="454" spans="1:6" x14ac:dyDescent="0.25">
      <c r="A454" s="4"/>
      <c r="B454" s="19"/>
      <c r="C454" s="50"/>
      <c r="D454" s="51"/>
      <c r="E454" s="19"/>
      <c r="F454" s="19"/>
    </row>
    <row r="455" spans="1:6" x14ac:dyDescent="0.25">
      <c r="A455" s="4"/>
      <c r="B455" s="19"/>
      <c r="C455" s="50"/>
      <c r="D455" s="51"/>
      <c r="E455" s="19"/>
      <c r="F455" s="19"/>
    </row>
    <row r="456" spans="1:6" x14ac:dyDescent="0.25">
      <c r="A456" s="4"/>
      <c r="B456" s="19"/>
      <c r="C456" s="50"/>
      <c r="D456" s="51"/>
      <c r="E456" s="19"/>
      <c r="F456" s="19"/>
    </row>
    <row r="457" spans="1:6" x14ac:dyDescent="0.25">
      <c r="A457" s="4"/>
      <c r="B457" s="19"/>
      <c r="C457" s="50"/>
      <c r="D457" s="51"/>
      <c r="E457" s="19"/>
      <c r="F457" s="19"/>
    </row>
    <row r="458" spans="1:6" x14ac:dyDescent="0.25">
      <c r="A458" s="4"/>
      <c r="B458" s="19"/>
      <c r="C458" s="50"/>
      <c r="D458" s="51"/>
      <c r="E458" s="19"/>
      <c r="F458" s="19"/>
    </row>
    <row r="459" spans="1:6" x14ac:dyDescent="0.25">
      <c r="A459" s="4"/>
      <c r="B459" s="19"/>
      <c r="C459" s="50"/>
      <c r="D459" s="51"/>
      <c r="E459" s="19"/>
      <c r="F459" s="19"/>
    </row>
    <row r="460" spans="1:6" x14ac:dyDescent="0.25">
      <c r="A460" s="4"/>
      <c r="B460" s="19"/>
      <c r="C460" s="50"/>
      <c r="D460" s="51"/>
      <c r="E460" s="19"/>
      <c r="F460" s="19"/>
    </row>
    <row r="461" spans="1:6" x14ac:dyDescent="0.25">
      <c r="A461" s="4"/>
      <c r="B461" s="19"/>
      <c r="C461" s="50"/>
      <c r="D461" s="51"/>
      <c r="E461" s="19"/>
      <c r="F461" s="19"/>
    </row>
    <row r="462" spans="1:6" x14ac:dyDescent="0.25">
      <c r="A462" s="4"/>
      <c r="B462" s="19"/>
      <c r="C462" s="50"/>
      <c r="D462" s="51"/>
      <c r="E462" s="19"/>
      <c r="F462" s="19"/>
    </row>
    <row r="463" spans="1:6" x14ac:dyDescent="0.25">
      <c r="A463" s="4"/>
      <c r="B463" s="19"/>
      <c r="C463" s="50"/>
      <c r="D463" s="51"/>
      <c r="E463" s="19"/>
      <c r="F463" s="19"/>
    </row>
    <row r="464" spans="1:6" x14ac:dyDescent="0.25">
      <c r="A464" s="4"/>
      <c r="B464" s="19"/>
      <c r="C464" s="50"/>
      <c r="D464" s="51"/>
      <c r="E464" s="19"/>
      <c r="F464" s="19"/>
    </row>
    <row r="465" spans="1:6" x14ac:dyDescent="0.25">
      <c r="A465" s="4"/>
      <c r="B465" s="19"/>
      <c r="C465" s="50"/>
      <c r="D465" s="51"/>
      <c r="E465" s="19"/>
      <c r="F465" s="19"/>
    </row>
    <row r="466" spans="1:6" x14ac:dyDescent="0.25">
      <c r="A466" s="4"/>
      <c r="B466" s="19"/>
      <c r="C466" s="50"/>
      <c r="D466" s="51"/>
      <c r="E466" s="19"/>
      <c r="F466" s="19"/>
    </row>
    <row r="467" spans="1:6" x14ac:dyDescent="0.25">
      <c r="A467" s="4"/>
      <c r="B467" s="19"/>
      <c r="C467" s="50"/>
      <c r="D467" s="51"/>
      <c r="E467" s="19"/>
      <c r="F467" s="19"/>
    </row>
    <row r="468" spans="1:6" x14ac:dyDescent="0.25">
      <c r="A468" s="4"/>
      <c r="B468" s="19"/>
      <c r="C468" s="50"/>
      <c r="D468" s="51"/>
      <c r="E468" s="19"/>
      <c r="F468" s="19"/>
    </row>
    <row r="469" spans="1:6" x14ac:dyDescent="0.25">
      <c r="A469" s="4"/>
      <c r="B469" s="19"/>
      <c r="C469" s="50"/>
      <c r="D469" s="51"/>
      <c r="E469" s="19"/>
      <c r="F469" s="19"/>
    </row>
    <row r="470" spans="1:6" x14ac:dyDescent="0.25">
      <c r="A470" s="4"/>
      <c r="B470" s="19"/>
      <c r="C470" s="50"/>
      <c r="D470" s="51"/>
      <c r="E470" s="19"/>
      <c r="F470" s="19"/>
    </row>
    <row r="471" spans="1:6" x14ac:dyDescent="0.25">
      <c r="A471" s="4"/>
      <c r="B471" s="19"/>
      <c r="C471" s="50"/>
      <c r="D471" s="51"/>
      <c r="E471" s="19"/>
      <c r="F471" s="19"/>
    </row>
    <row r="472" spans="1:6" x14ac:dyDescent="0.25">
      <c r="A472" s="4"/>
      <c r="B472" s="19"/>
      <c r="C472" s="50"/>
      <c r="D472" s="51"/>
      <c r="E472" s="19"/>
      <c r="F472" s="19"/>
    </row>
    <row r="473" spans="1:6" x14ac:dyDescent="0.25">
      <c r="A473" s="4"/>
      <c r="B473" s="19"/>
      <c r="C473" s="50"/>
      <c r="D473" s="51"/>
      <c r="E473" s="19"/>
      <c r="F473" s="19"/>
    </row>
    <row r="474" spans="1:6" x14ac:dyDescent="0.25">
      <c r="A474" s="4"/>
      <c r="B474" s="19"/>
      <c r="C474" s="50"/>
      <c r="D474" s="51"/>
      <c r="E474" s="19"/>
      <c r="F474" s="19"/>
    </row>
    <row r="475" spans="1:6" x14ac:dyDescent="0.25">
      <c r="A475" s="4"/>
      <c r="B475" s="19"/>
      <c r="C475" s="50"/>
      <c r="D475" s="51"/>
      <c r="E475" s="19"/>
      <c r="F475" s="19"/>
    </row>
    <row r="476" spans="1:6" x14ac:dyDescent="0.25">
      <c r="A476" s="4"/>
      <c r="B476" s="19"/>
      <c r="C476" s="50"/>
      <c r="D476" s="51"/>
      <c r="E476" s="19"/>
      <c r="F476" s="19"/>
    </row>
    <row r="477" spans="1:6" x14ac:dyDescent="0.25">
      <c r="A477" s="4"/>
      <c r="B477" s="19"/>
      <c r="C477" s="50"/>
      <c r="D477" s="51"/>
      <c r="E477" s="19"/>
      <c r="F477" s="19"/>
    </row>
    <row r="478" spans="1:6" x14ac:dyDescent="0.25">
      <c r="A478" s="4"/>
      <c r="B478" s="19"/>
      <c r="C478" s="50"/>
      <c r="D478" s="51"/>
      <c r="E478" s="19"/>
      <c r="F478" s="19"/>
    </row>
    <row r="479" spans="1:6" x14ac:dyDescent="0.25">
      <c r="A479" s="4"/>
      <c r="B479" s="19"/>
      <c r="C479" s="50"/>
      <c r="D479" s="51"/>
      <c r="E479" s="19"/>
      <c r="F479" s="19"/>
    </row>
    <row r="480" spans="1:6" x14ac:dyDescent="0.25">
      <c r="A480" s="4"/>
      <c r="B480" s="19"/>
      <c r="C480" s="50"/>
      <c r="D480" s="51"/>
      <c r="E480" s="19"/>
      <c r="F480" s="19"/>
    </row>
    <row r="481" spans="1:6" x14ac:dyDescent="0.25">
      <c r="A481" s="4"/>
      <c r="B481" s="19"/>
      <c r="C481" s="50"/>
      <c r="D481" s="51"/>
      <c r="E481" s="19"/>
      <c r="F481" s="19"/>
    </row>
    <row r="482" spans="1:6" x14ac:dyDescent="0.25">
      <c r="A482" s="4"/>
      <c r="B482" s="19"/>
      <c r="C482" s="50"/>
      <c r="D482" s="51"/>
      <c r="E482" s="19"/>
      <c r="F482" s="19"/>
    </row>
    <row r="483" spans="1:6" x14ac:dyDescent="0.25">
      <c r="A483" s="4"/>
      <c r="B483" s="19"/>
      <c r="C483" s="50"/>
      <c r="D483" s="51"/>
      <c r="E483" s="19"/>
      <c r="F483" s="19"/>
    </row>
    <row r="484" spans="1:6" x14ac:dyDescent="0.25">
      <c r="A484" s="4"/>
      <c r="B484" s="19"/>
      <c r="C484" s="50"/>
      <c r="D484" s="51"/>
      <c r="E484" s="19"/>
      <c r="F484" s="19"/>
    </row>
    <row r="485" spans="1:6" x14ac:dyDescent="0.25">
      <c r="A485" s="4"/>
      <c r="B485" s="19"/>
      <c r="C485" s="50"/>
      <c r="D485" s="51"/>
      <c r="E485" s="19"/>
      <c r="F485" s="19"/>
    </row>
    <row r="486" spans="1:6" x14ac:dyDescent="0.25">
      <c r="A486" s="4"/>
      <c r="B486" s="19"/>
      <c r="C486" s="50"/>
      <c r="D486" s="51"/>
      <c r="E486" s="19"/>
      <c r="F486" s="19"/>
    </row>
    <row r="487" spans="1:6" x14ac:dyDescent="0.25">
      <c r="A487" s="4"/>
      <c r="B487" s="19"/>
      <c r="C487" s="50"/>
      <c r="D487" s="51"/>
      <c r="E487" s="19"/>
      <c r="F487" s="19"/>
    </row>
    <row r="488" spans="1:6" x14ac:dyDescent="0.25">
      <c r="A488" s="4"/>
      <c r="B488" s="19"/>
      <c r="C488" s="50"/>
      <c r="D488" s="51"/>
      <c r="E488" s="19"/>
      <c r="F488" s="19"/>
    </row>
    <row r="489" spans="1:6" x14ac:dyDescent="0.25">
      <c r="A489" s="4"/>
      <c r="B489" s="19"/>
      <c r="C489" s="50"/>
      <c r="D489" s="51"/>
      <c r="E489" s="19"/>
      <c r="F489" s="19"/>
    </row>
    <row r="490" spans="1:6" x14ac:dyDescent="0.25">
      <c r="A490" s="4"/>
      <c r="B490" s="19"/>
      <c r="C490" s="50"/>
      <c r="D490" s="51"/>
      <c r="E490" s="19"/>
      <c r="F490" s="19"/>
    </row>
    <row r="491" spans="1:6" x14ac:dyDescent="0.25">
      <c r="A491" s="4"/>
      <c r="B491" s="19"/>
      <c r="C491" s="50"/>
      <c r="D491" s="51"/>
      <c r="E491" s="19"/>
      <c r="F491" s="19"/>
    </row>
    <row r="492" spans="1:6" x14ac:dyDescent="0.25">
      <c r="A492" s="4"/>
      <c r="B492" s="19"/>
      <c r="C492" s="50"/>
      <c r="D492" s="51"/>
      <c r="E492" s="19"/>
      <c r="F492" s="19"/>
    </row>
    <row r="493" spans="1:6" x14ac:dyDescent="0.25">
      <c r="A493" s="4"/>
      <c r="B493" s="19"/>
      <c r="C493" s="50"/>
      <c r="D493" s="51"/>
      <c r="E493" s="19"/>
      <c r="F493" s="19"/>
    </row>
    <row r="494" spans="1:6" x14ac:dyDescent="0.25">
      <c r="A494" s="4"/>
      <c r="B494" s="19"/>
      <c r="C494" s="50"/>
      <c r="D494" s="51"/>
      <c r="E494" s="19"/>
      <c r="F494" s="19"/>
    </row>
    <row r="495" spans="1:6" x14ac:dyDescent="0.25">
      <c r="A495" s="4"/>
      <c r="B495" s="19"/>
      <c r="C495" s="50"/>
      <c r="D495" s="51"/>
      <c r="E495" s="19"/>
      <c r="F495" s="19"/>
    </row>
    <row r="496" spans="1:6" x14ac:dyDescent="0.25">
      <c r="A496" s="4"/>
      <c r="B496" s="19"/>
      <c r="C496" s="50"/>
      <c r="D496" s="51"/>
      <c r="E496" s="19"/>
      <c r="F496" s="19"/>
    </row>
    <row r="497" spans="1:6" x14ac:dyDescent="0.25">
      <c r="A497" s="4"/>
      <c r="B497" s="19"/>
      <c r="C497" s="50"/>
      <c r="D497" s="51"/>
      <c r="E497" s="19"/>
      <c r="F497" s="19"/>
    </row>
    <row r="498" spans="1:6" x14ac:dyDescent="0.25">
      <c r="A498" s="4"/>
      <c r="B498" s="19"/>
      <c r="C498" s="50"/>
      <c r="D498" s="51"/>
      <c r="E498" s="19"/>
      <c r="F498" s="19"/>
    </row>
    <row r="499" spans="1:6" x14ac:dyDescent="0.25">
      <c r="A499" s="4"/>
      <c r="B499" s="19"/>
      <c r="C499" s="50"/>
      <c r="D499" s="51"/>
      <c r="E499" s="19"/>
      <c r="F499" s="19"/>
    </row>
    <row r="500" spans="1:6" x14ac:dyDescent="0.25">
      <c r="A500" s="4"/>
      <c r="B500" s="19"/>
      <c r="C500" s="50"/>
      <c r="D500" s="51"/>
      <c r="E500" s="19"/>
      <c r="F500" s="19"/>
    </row>
    <row r="501" spans="1:6" x14ac:dyDescent="0.25">
      <c r="A501" s="4"/>
      <c r="B501" s="19"/>
      <c r="C501" s="50"/>
      <c r="D501" s="51"/>
      <c r="E501" s="19"/>
      <c r="F501" s="19"/>
    </row>
    <row r="502" spans="1:6" x14ac:dyDescent="0.25">
      <c r="A502" s="4"/>
      <c r="B502" s="19"/>
      <c r="C502" s="50"/>
      <c r="D502" s="51"/>
      <c r="E502" s="19"/>
      <c r="F502" s="19"/>
    </row>
    <row r="503" spans="1:6" x14ac:dyDescent="0.25">
      <c r="A503" s="4"/>
      <c r="B503" s="19"/>
      <c r="C503" s="50"/>
      <c r="D503" s="51"/>
      <c r="E503" s="19"/>
      <c r="F503" s="19"/>
    </row>
    <row r="504" spans="1:6" x14ac:dyDescent="0.25">
      <c r="A504" s="4"/>
      <c r="B504" s="19"/>
      <c r="C504" s="50"/>
      <c r="D504" s="51"/>
      <c r="E504" s="19"/>
      <c r="F504" s="19"/>
    </row>
    <row r="505" spans="1:6" x14ac:dyDescent="0.25">
      <c r="A505" s="4"/>
      <c r="B505" s="19"/>
      <c r="C505" s="50"/>
      <c r="D505" s="51"/>
      <c r="E505" s="19"/>
      <c r="F505" s="19"/>
    </row>
    <row r="506" spans="1:6" x14ac:dyDescent="0.25">
      <c r="A506" s="4"/>
      <c r="B506" s="19"/>
      <c r="C506" s="50"/>
      <c r="D506" s="51"/>
      <c r="E506" s="19"/>
      <c r="F506" s="19"/>
    </row>
    <row r="507" spans="1:6" x14ac:dyDescent="0.25">
      <c r="A507" s="4"/>
      <c r="B507" s="19"/>
      <c r="C507" s="50"/>
      <c r="D507" s="51"/>
      <c r="E507" s="19"/>
      <c r="F507" s="19"/>
    </row>
    <row r="508" spans="1:6" x14ac:dyDescent="0.25">
      <c r="A508" s="4"/>
      <c r="B508" s="19"/>
      <c r="C508" s="50"/>
      <c r="D508" s="51"/>
      <c r="E508" s="19"/>
      <c r="F508" s="19"/>
    </row>
    <row r="509" spans="1:6" x14ac:dyDescent="0.25">
      <c r="A509" s="4"/>
      <c r="B509" s="19"/>
      <c r="C509" s="50"/>
      <c r="D509" s="51"/>
      <c r="E509" s="19"/>
      <c r="F509" s="19"/>
    </row>
    <row r="510" spans="1:6" x14ac:dyDescent="0.25">
      <c r="A510" s="4"/>
      <c r="B510" s="19"/>
      <c r="C510" s="50"/>
      <c r="D510" s="51"/>
      <c r="E510" s="19"/>
      <c r="F510" s="19"/>
    </row>
    <row r="511" spans="1:6" x14ac:dyDescent="0.25">
      <c r="A511" s="4"/>
      <c r="B511" s="19"/>
      <c r="C511" s="50"/>
      <c r="D511" s="51"/>
      <c r="E511" s="19"/>
      <c r="F511" s="19"/>
    </row>
    <row r="512" spans="1:6" x14ac:dyDescent="0.25">
      <c r="A512" s="4"/>
      <c r="B512" s="19"/>
      <c r="C512" s="50"/>
      <c r="D512" s="51"/>
      <c r="E512" s="19"/>
      <c r="F512" s="19"/>
    </row>
    <row r="513" spans="1:6" x14ac:dyDescent="0.25">
      <c r="A513" s="4"/>
      <c r="B513" s="19"/>
      <c r="C513" s="50"/>
      <c r="D513" s="51"/>
      <c r="E513" s="19"/>
      <c r="F513" s="19"/>
    </row>
    <row r="514" spans="1:6" x14ac:dyDescent="0.25">
      <c r="A514" s="4"/>
      <c r="B514" s="19"/>
      <c r="C514" s="50"/>
      <c r="D514" s="51"/>
      <c r="E514" s="19"/>
      <c r="F514" s="19"/>
    </row>
    <row r="515" spans="1:6" x14ac:dyDescent="0.25">
      <c r="A515" s="4"/>
      <c r="B515" s="19"/>
      <c r="C515" s="50"/>
      <c r="D515" s="51"/>
      <c r="E515" s="19"/>
      <c r="F515" s="19"/>
    </row>
    <row r="516" spans="1:6" x14ac:dyDescent="0.25">
      <c r="A516" s="4"/>
      <c r="B516" s="19"/>
      <c r="C516" s="50"/>
      <c r="D516" s="51"/>
      <c r="E516" s="19"/>
      <c r="F516" s="19"/>
    </row>
    <row r="517" spans="1:6" x14ac:dyDescent="0.25">
      <c r="A517" s="4"/>
      <c r="B517" s="19"/>
      <c r="C517" s="50"/>
      <c r="D517" s="51"/>
      <c r="E517" s="19"/>
      <c r="F517" s="19"/>
    </row>
    <row r="518" spans="1:6" x14ac:dyDescent="0.25">
      <c r="A518" s="4"/>
      <c r="B518" s="19"/>
      <c r="C518" s="50"/>
      <c r="D518" s="51"/>
      <c r="E518" s="19"/>
      <c r="F518" s="19"/>
    </row>
    <row r="519" spans="1:6" x14ac:dyDescent="0.25">
      <c r="A519" s="4"/>
      <c r="B519" s="19"/>
      <c r="C519" s="50"/>
      <c r="D519" s="51"/>
      <c r="E519" s="19"/>
      <c r="F519" s="19"/>
    </row>
    <row r="520" spans="1:6" x14ac:dyDescent="0.25">
      <c r="A520" s="4"/>
      <c r="B520" s="19"/>
      <c r="C520" s="50"/>
      <c r="D520" s="51"/>
      <c r="E520" s="19"/>
      <c r="F520" s="19"/>
    </row>
    <row r="521" spans="1:6" x14ac:dyDescent="0.25">
      <c r="A521" s="4"/>
      <c r="B521" s="19"/>
      <c r="C521" s="50"/>
      <c r="D521" s="51"/>
      <c r="E521" s="19"/>
      <c r="F521" s="19"/>
    </row>
    <row r="522" spans="1:6" x14ac:dyDescent="0.25">
      <c r="A522" s="4"/>
      <c r="B522" s="19"/>
      <c r="C522" s="50"/>
      <c r="D522" s="51"/>
      <c r="E522" s="19"/>
      <c r="F522" s="19"/>
    </row>
    <row r="523" spans="1:6" x14ac:dyDescent="0.25">
      <c r="A523" s="4"/>
      <c r="B523" s="19"/>
      <c r="C523" s="50"/>
      <c r="D523" s="51"/>
      <c r="E523" s="19"/>
      <c r="F523" s="19"/>
    </row>
    <row r="524" spans="1:6" x14ac:dyDescent="0.25">
      <c r="A524" s="4"/>
      <c r="B524" s="19"/>
      <c r="C524" s="50"/>
      <c r="D524" s="51"/>
      <c r="E524" s="19"/>
      <c r="F524" s="19"/>
    </row>
    <row r="525" spans="1:6" x14ac:dyDescent="0.25">
      <c r="A525" s="4"/>
      <c r="B525" s="19"/>
      <c r="C525" s="50"/>
      <c r="D525" s="51"/>
      <c r="E525" s="19"/>
      <c r="F525" s="19"/>
    </row>
    <row r="526" spans="1:6" x14ac:dyDescent="0.25">
      <c r="A526" s="4"/>
      <c r="B526" s="19"/>
      <c r="C526" s="50"/>
      <c r="D526" s="51"/>
      <c r="E526" s="19"/>
      <c r="F526" s="19"/>
    </row>
    <row r="527" spans="1:6" x14ac:dyDescent="0.25">
      <c r="A527" s="4"/>
      <c r="B527" s="19"/>
      <c r="C527" s="50"/>
      <c r="D527" s="51"/>
      <c r="E527" s="19"/>
      <c r="F527" s="19"/>
    </row>
    <row r="528" spans="1:6" x14ac:dyDescent="0.25">
      <c r="A528" s="4"/>
      <c r="B528" s="19"/>
      <c r="C528" s="50"/>
      <c r="D528" s="51"/>
      <c r="E528" s="19"/>
      <c r="F528" s="19"/>
    </row>
    <row r="529" spans="1:6" x14ac:dyDescent="0.25">
      <c r="A529" s="4"/>
      <c r="B529" s="19"/>
      <c r="C529" s="50"/>
      <c r="D529" s="51"/>
      <c r="E529" s="19"/>
      <c r="F529" s="19"/>
    </row>
    <row r="530" spans="1:6" x14ac:dyDescent="0.25">
      <c r="A530" s="4"/>
      <c r="B530" s="19"/>
      <c r="C530" s="50"/>
      <c r="D530" s="51"/>
      <c r="E530" s="19"/>
      <c r="F530" s="19"/>
    </row>
    <row r="531" spans="1:6" x14ac:dyDescent="0.25">
      <c r="A531" s="4"/>
      <c r="B531" s="19"/>
      <c r="C531" s="50"/>
      <c r="D531" s="51"/>
      <c r="E531" s="19"/>
      <c r="F531" s="19"/>
    </row>
    <row r="532" spans="1:6" x14ac:dyDescent="0.25">
      <c r="A532" s="4"/>
      <c r="B532" s="19"/>
      <c r="C532" s="50"/>
      <c r="D532" s="51"/>
      <c r="E532" s="19"/>
      <c r="F532" s="19"/>
    </row>
    <row r="533" spans="1:6" x14ac:dyDescent="0.25">
      <c r="A533" s="4"/>
      <c r="B533" s="19"/>
      <c r="C533" s="50"/>
      <c r="D533" s="51"/>
      <c r="E533" s="19"/>
      <c r="F533" s="19"/>
    </row>
    <row r="534" spans="1:6" x14ac:dyDescent="0.25">
      <c r="A534" s="4"/>
      <c r="B534" s="19"/>
      <c r="C534" s="50"/>
      <c r="D534" s="51"/>
      <c r="E534" s="19"/>
      <c r="F534" s="19"/>
    </row>
    <row r="535" spans="1:6" x14ac:dyDescent="0.25">
      <c r="A535" s="4"/>
      <c r="B535" s="19"/>
      <c r="C535" s="50"/>
      <c r="D535" s="51"/>
      <c r="E535" s="19"/>
      <c r="F535" s="19"/>
    </row>
    <row r="536" spans="1:6" x14ac:dyDescent="0.25">
      <c r="A536" s="4"/>
      <c r="B536" s="19"/>
      <c r="C536" s="50"/>
      <c r="D536" s="51"/>
      <c r="E536" s="19"/>
      <c r="F536" s="19"/>
    </row>
    <row r="537" spans="1:6" x14ac:dyDescent="0.25">
      <c r="A537" s="4"/>
      <c r="B537" s="19"/>
      <c r="C537" s="50"/>
      <c r="D537" s="51"/>
      <c r="E537" s="19"/>
      <c r="F537" s="19"/>
    </row>
    <row r="538" spans="1:6" x14ac:dyDescent="0.25">
      <c r="A538" s="4"/>
      <c r="B538" s="19"/>
      <c r="C538" s="50"/>
      <c r="D538" s="51"/>
      <c r="E538" s="19"/>
      <c r="F538" s="19"/>
    </row>
    <row r="539" spans="1:6" x14ac:dyDescent="0.25">
      <c r="A539" s="4"/>
      <c r="B539" s="19"/>
      <c r="C539" s="50"/>
      <c r="D539" s="51"/>
      <c r="E539" s="19"/>
      <c r="F539" s="19"/>
    </row>
    <row r="540" spans="1:6" x14ac:dyDescent="0.25">
      <c r="A540" s="4"/>
      <c r="B540" s="19"/>
      <c r="C540" s="50"/>
      <c r="D540" s="51"/>
      <c r="E540" s="19"/>
      <c r="F540" s="19"/>
    </row>
    <row r="541" spans="1:6" x14ac:dyDescent="0.25">
      <c r="A541" s="4"/>
      <c r="B541" s="19"/>
      <c r="C541" s="50"/>
      <c r="D541" s="51"/>
      <c r="E541" s="19"/>
      <c r="F541" s="19"/>
    </row>
    <row r="542" spans="1:6" x14ac:dyDescent="0.25">
      <c r="A542" s="4"/>
      <c r="B542" s="19"/>
      <c r="C542" s="50"/>
      <c r="D542" s="51"/>
      <c r="E542" s="19"/>
      <c r="F542" s="19"/>
    </row>
    <row r="543" spans="1:6" x14ac:dyDescent="0.25">
      <c r="A543" s="4"/>
      <c r="B543" s="19"/>
      <c r="C543" s="50"/>
      <c r="D543" s="51"/>
      <c r="E543" s="19"/>
      <c r="F543" s="19"/>
    </row>
    <row r="544" spans="1:6" x14ac:dyDescent="0.25">
      <c r="A544" s="4"/>
      <c r="B544" s="19"/>
      <c r="C544" s="50"/>
      <c r="D544" s="51"/>
      <c r="E544" s="19"/>
      <c r="F544" s="19"/>
    </row>
    <row r="545" spans="1:6" x14ac:dyDescent="0.25">
      <c r="A545" s="4"/>
      <c r="B545" s="19"/>
      <c r="C545" s="50"/>
      <c r="D545" s="51"/>
      <c r="E545" s="19"/>
      <c r="F545" s="19"/>
    </row>
    <row r="546" spans="1:6" x14ac:dyDescent="0.25">
      <c r="A546" s="4"/>
      <c r="B546" s="19"/>
      <c r="C546" s="50"/>
      <c r="D546" s="51"/>
      <c r="E546" s="19"/>
      <c r="F546" s="19"/>
    </row>
    <row r="547" spans="1:6" x14ac:dyDescent="0.25">
      <c r="A547" s="4"/>
      <c r="B547" s="19"/>
      <c r="C547" s="50"/>
      <c r="D547" s="51"/>
      <c r="E547" s="19"/>
      <c r="F547" s="19"/>
    </row>
    <row r="548" spans="1:6" x14ac:dyDescent="0.25">
      <c r="A548" s="4"/>
      <c r="B548" s="19"/>
      <c r="C548" s="50"/>
      <c r="D548" s="51"/>
      <c r="E548" s="19"/>
      <c r="F548" s="19"/>
    </row>
    <row r="549" spans="1:6" x14ac:dyDescent="0.25">
      <c r="A549" s="4"/>
      <c r="B549" s="19"/>
      <c r="C549" s="50"/>
      <c r="D549" s="51"/>
      <c r="E549" s="19"/>
      <c r="F549" s="19"/>
    </row>
    <row r="550" spans="1:6" x14ac:dyDescent="0.25">
      <c r="A550" s="4"/>
      <c r="B550" s="19"/>
      <c r="C550" s="50"/>
      <c r="D550" s="51"/>
      <c r="E550" s="19"/>
      <c r="F550" s="19"/>
    </row>
    <row r="551" spans="1:6" x14ac:dyDescent="0.25">
      <c r="A551" s="4"/>
      <c r="B551" s="19"/>
      <c r="C551" s="50"/>
      <c r="D551" s="51"/>
      <c r="E551" s="19"/>
      <c r="F551" s="19"/>
    </row>
    <row r="552" spans="1:6" x14ac:dyDescent="0.25">
      <c r="A552" s="4"/>
      <c r="B552" s="19"/>
      <c r="C552" s="50"/>
      <c r="D552" s="51"/>
      <c r="E552" s="19"/>
      <c r="F552" s="19"/>
    </row>
    <row r="553" spans="1:6" x14ac:dyDescent="0.25">
      <c r="A553" s="4"/>
      <c r="B553" s="19"/>
      <c r="C553" s="50"/>
      <c r="D553" s="51"/>
      <c r="E553" s="19"/>
      <c r="F553" s="19"/>
    </row>
    <row r="554" spans="1:6" x14ac:dyDescent="0.25">
      <c r="A554" s="4"/>
      <c r="B554" s="19"/>
      <c r="C554" s="50"/>
      <c r="D554" s="51"/>
      <c r="E554" s="19"/>
      <c r="F554" s="19"/>
    </row>
    <row r="555" spans="1:6" x14ac:dyDescent="0.25">
      <c r="A555" s="4"/>
      <c r="B555" s="19"/>
      <c r="C555" s="50"/>
      <c r="D555" s="51"/>
      <c r="E555" s="19"/>
      <c r="F555" s="19"/>
    </row>
    <row r="556" spans="1:6" x14ac:dyDescent="0.25">
      <c r="A556" s="4"/>
      <c r="B556" s="19"/>
      <c r="C556" s="50"/>
      <c r="D556" s="51"/>
      <c r="E556" s="19"/>
      <c r="F556" s="19"/>
    </row>
    <row r="557" spans="1:6" x14ac:dyDescent="0.25">
      <c r="A557" s="4"/>
      <c r="B557" s="19"/>
      <c r="C557" s="50"/>
      <c r="D557" s="51"/>
      <c r="E557" s="19"/>
      <c r="F557" s="19"/>
    </row>
    <row r="558" spans="1:6" x14ac:dyDescent="0.25">
      <c r="A558" s="4"/>
      <c r="B558" s="19"/>
      <c r="C558" s="50"/>
      <c r="D558" s="51"/>
      <c r="E558" s="19"/>
      <c r="F558" s="19"/>
    </row>
    <row r="559" spans="1:6" x14ac:dyDescent="0.25">
      <c r="A559" s="4"/>
      <c r="B559" s="19"/>
      <c r="C559" s="50"/>
      <c r="D559" s="51"/>
      <c r="E559" s="19"/>
      <c r="F559" s="19"/>
    </row>
    <row r="560" spans="1:6" x14ac:dyDescent="0.25">
      <c r="A560" s="4"/>
      <c r="B560" s="19"/>
      <c r="C560" s="50"/>
      <c r="D560" s="51"/>
      <c r="E560" s="19"/>
      <c r="F560" s="19"/>
    </row>
    <row r="561" spans="1:6" x14ac:dyDescent="0.25">
      <c r="A561" s="4"/>
      <c r="B561" s="19"/>
      <c r="C561" s="50"/>
      <c r="D561" s="51"/>
      <c r="E561" s="19"/>
      <c r="F561" s="19"/>
    </row>
    <row r="562" spans="1:6" x14ac:dyDescent="0.25">
      <c r="A562" s="4"/>
      <c r="B562" s="19"/>
      <c r="C562" s="50"/>
      <c r="D562" s="51"/>
      <c r="E562" s="19"/>
      <c r="F562" s="19"/>
    </row>
    <row r="563" spans="1:6" x14ac:dyDescent="0.25">
      <c r="A563" s="4"/>
      <c r="B563" s="19"/>
      <c r="C563" s="50"/>
      <c r="D563" s="51"/>
      <c r="E563" s="19"/>
      <c r="F563" s="19"/>
    </row>
    <row r="564" spans="1:6" x14ac:dyDescent="0.25">
      <c r="A564" s="4"/>
      <c r="B564" s="19"/>
      <c r="C564" s="50"/>
      <c r="D564" s="51"/>
      <c r="E564" s="19"/>
      <c r="F564" s="19"/>
    </row>
    <row r="565" spans="1:6" x14ac:dyDescent="0.25">
      <c r="A565" s="4"/>
      <c r="B565" s="19"/>
      <c r="C565" s="50"/>
      <c r="D565" s="51"/>
      <c r="E565" s="19"/>
      <c r="F565" s="19"/>
    </row>
    <row r="566" spans="1:6" x14ac:dyDescent="0.25">
      <c r="A566" s="4"/>
      <c r="B566" s="19"/>
      <c r="C566" s="50"/>
      <c r="D566" s="51"/>
      <c r="E566" s="19"/>
      <c r="F566" s="19"/>
    </row>
    <row r="567" spans="1:6" x14ac:dyDescent="0.25">
      <c r="A567" s="4"/>
      <c r="B567" s="19"/>
      <c r="C567" s="50"/>
      <c r="D567" s="51"/>
      <c r="E567" s="19"/>
      <c r="F567" s="19"/>
    </row>
    <row r="568" spans="1:6" x14ac:dyDescent="0.25">
      <c r="A568" s="4"/>
      <c r="B568" s="19"/>
      <c r="C568" s="50"/>
      <c r="D568" s="51"/>
      <c r="E568" s="19"/>
      <c r="F568" s="19"/>
    </row>
    <row r="569" spans="1:6" x14ac:dyDescent="0.25">
      <c r="A569" s="4"/>
      <c r="B569" s="19"/>
      <c r="C569" s="50"/>
      <c r="D569" s="51"/>
      <c r="E569" s="19"/>
      <c r="F569" s="19"/>
    </row>
    <row r="570" spans="1:6" x14ac:dyDescent="0.25">
      <c r="A570" s="4"/>
      <c r="B570" s="19"/>
      <c r="C570" s="50"/>
      <c r="D570" s="51"/>
      <c r="E570" s="19"/>
      <c r="F570" s="19"/>
    </row>
    <row r="571" spans="1:6" x14ac:dyDescent="0.25">
      <c r="A571" s="4"/>
      <c r="B571" s="19"/>
      <c r="C571" s="50"/>
      <c r="D571" s="51"/>
      <c r="E571" s="19"/>
      <c r="F571" s="19"/>
    </row>
    <row r="572" spans="1:6" x14ac:dyDescent="0.25">
      <c r="A572" s="4"/>
      <c r="B572" s="19"/>
      <c r="C572" s="50"/>
      <c r="D572" s="51"/>
      <c r="E572" s="19"/>
      <c r="F572" s="19"/>
    </row>
    <row r="573" spans="1:6" x14ac:dyDescent="0.25">
      <c r="A573" s="4"/>
      <c r="B573" s="19"/>
      <c r="C573" s="50"/>
      <c r="D573" s="51"/>
      <c r="E573" s="19"/>
      <c r="F573" s="19"/>
    </row>
    <row r="574" spans="1:6" x14ac:dyDescent="0.25">
      <c r="A574" s="4"/>
      <c r="B574" s="19"/>
      <c r="C574" s="50"/>
      <c r="D574" s="51"/>
      <c r="E574" s="19"/>
      <c r="F574" s="19"/>
    </row>
    <row r="575" spans="1:6" x14ac:dyDescent="0.25">
      <c r="A575" s="4"/>
      <c r="B575" s="19"/>
      <c r="C575" s="50"/>
      <c r="D575" s="51"/>
      <c r="E575" s="19"/>
      <c r="F575" s="19"/>
    </row>
    <row r="576" spans="1:6" x14ac:dyDescent="0.25">
      <c r="A576" s="4"/>
      <c r="B576" s="19"/>
      <c r="C576" s="50"/>
      <c r="D576" s="51"/>
      <c r="E576" s="19"/>
      <c r="F576" s="19"/>
    </row>
    <row r="577" spans="1:6" x14ac:dyDescent="0.25">
      <c r="A577" s="4"/>
      <c r="B577" s="19"/>
      <c r="C577" s="50"/>
      <c r="D577" s="51"/>
      <c r="E577" s="19"/>
      <c r="F577" s="19"/>
    </row>
    <row r="578" spans="1:6" x14ac:dyDescent="0.25">
      <c r="A578" s="4"/>
      <c r="B578" s="19"/>
      <c r="C578" s="50"/>
      <c r="D578" s="51"/>
      <c r="E578" s="19"/>
      <c r="F578" s="19"/>
    </row>
    <row r="579" spans="1:6" x14ac:dyDescent="0.25">
      <c r="A579" s="4"/>
      <c r="B579" s="19"/>
      <c r="C579" s="50"/>
      <c r="D579" s="51"/>
      <c r="E579" s="19"/>
      <c r="F579" s="19"/>
    </row>
    <row r="580" spans="1:6" x14ac:dyDescent="0.25">
      <c r="A580" s="4"/>
      <c r="B580" s="19"/>
      <c r="C580" s="50"/>
      <c r="D580" s="51"/>
      <c r="E580" s="19"/>
      <c r="F580" s="19"/>
    </row>
    <row r="581" spans="1:6" x14ac:dyDescent="0.25">
      <c r="A581" s="4"/>
      <c r="B581" s="19"/>
      <c r="C581" s="50"/>
      <c r="D581" s="51"/>
      <c r="E581" s="19"/>
      <c r="F581" s="19"/>
    </row>
    <row r="582" spans="1:6" x14ac:dyDescent="0.25">
      <c r="A582" s="4"/>
      <c r="B582" s="19"/>
      <c r="C582" s="50"/>
      <c r="D582" s="51"/>
      <c r="E582" s="19"/>
      <c r="F582" s="19"/>
    </row>
    <row r="583" spans="1:6" x14ac:dyDescent="0.25">
      <c r="A583" s="4"/>
      <c r="B583" s="19"/>
      <c r="C583" s="50"/>
      <c r="D583" s="51"/>
      <c r="E583" s="19"/>
      <c r="F583" s="19"/>
    </row>
    <row r="584" spans="1:6" x14ac:dyDescent="0.25">
      <c r="A584" s="4"/>
      <c r="B584" s="19"/>
      <c r="C584" s="50"/>
      <c r="D584" s="51"/>
      <c r="E584" s="19"/>
      <c r="F584" s="19"/>
    </row>
    <row r="585" spans="1:6" x14ac:dyDescent="0.25">
      <c r="A585" s="4"/>
      <c r="B585" s="19"/>
      <c r="C585" s="50"/>
      <c r="D585" s="51"/>
      <c r="E585" s="19"/>
      <c r="F585" s="19"/>
    </row>
    <row r="586" spans="1:6" x14ac:dyDescent="0.25">
      <c r="A586" s="4"/>
      <c r="B586" s="19"/>
      <c r="C586" s="50"/>
      <c r="D586" s="51"/>
      <c r="E586" s="19"/>
      <c r="F586" s="19"/>
    </row>
    <row r="587" spans="1:6" x14ac:dyDescent="0.25">
      <c r="A587" s="4"/>
      <c r="B587" s="19"/>
      <c r="C587" s="50"/>
      <c r="D587" s="51"/>
      <c r="E587" s="19"/>
      <c r="F587" s="19"/>
    </row>
    <row r="588" spans="1:6" x14ac:dyDescent="0.25">
      <c r="A588" s="4"/>
      <c r="B588" s="19"/>
      <c r="C588" s="50"/>
      <c r="D588" s="51"/>
      <c r="E588" s="19"/>
      <c r="F588" s="19"/>
    </row>
    <row r="589" spans="1:6" x14ac:dyDescent="0.25">
      <c r="A589" s="4"/>
      <c r="B589" s="19"/>
      <c r="C589" s="50"/>
      <c r="D589" s="51"/>
      <c r="E589" s="19"/>
      <c r="F589" s="19"/>
    </row>
    <row r="590" spans="1:6" x14ac:dyDescent="0.25">
      <c r="A590" s="4"/>
      <c r="B590" s="19"/>
      <c r="C590" s="50"/>
      <c r="D590" s="51"/>
      <c r="E590" s="19"/>
      <c r="F590" s="19"/>
    </row>
    <row r="591" spans="1:6" x14ac:dyDescent="0.25">
      <c r="A591" s="4"/>
      <c r="B591" s="19"/>
      <c r="C591" s="50"/>
      <c r="D591" s="51"/>
      <c r="E591" s="19"/>
      <c r="F591" s="19"/>
    </row>
    <row r="592" spans="1:6" x14ac:dyDescent="0.25">
      <c r="A592" s="4"/>
      <c r="B592" s="19"/>
      <c r="C592" s="50"/>
      <c r="D592" s="51"/>
      <c r="E592" s="19"/>
      <c r="F592" s="19"/>
    </row>
    <row r="593" spans="1:6" x14ac:dyDescent="0.25">
      <c r="A593" s="4"/>
      <c r="B593" s="19"/>
      <c r="C593" s="50"/>
      <c r="D593" s="51"/>
      <c r="E593" s="19"/>
      <c r="F593" s="19"/>
    </row>
    <row r="594" spans="1:6" x14ac:dyDescent="0.25">
      <c r="A594" s="4"/>
      <c r="B594" s="19"/>
      <c r="C594" s="50"/>
      <c r="D594" s="51"/>
      <c r="E594" s="19"/>
      <c r="F594" s="19"/>
    </row>
    <row r="595" spans="1:6" x14ac:dyDescent="0.25">
      <c r="A595" s="4"/>
      <c r="B595" s="19"/>
      <c r="C595" s="50"/>
      <c r="D595" s="51"/>
      <c r="E595" s="19"/>
      <c r="F595" s="19"/>
    </row>
    <row r="596" spans="1:6" x14ac:dyDescent="0.25">
      <c r="A596" s="4"/>
      <c r="B596" s="19"/>
      <c r="C596" s="50"/>
      <c r="D596" s="51"/>
      <c r="E596" s="19"/>
      <c r="F596" s="19"/>
    </row>
    <row r="597" spans="1:6" x14ac:dyDescent="0.25">
      <c r="A597" s="4"/>
      <c r="B597" s="19"/>
      <c r="C597" s="50"/>
      <c r="D597" s="51"/>
      <c r="E597" s="19"/>
      <c r="F597" s="19"/>
    </row>
    <row r="598" spans="1:6" x14ac:dyDescent="0.25">
      <c r="A598" s="4"/>
      <c r="B598" s="19"/>
      <c r="C598" s="50"/>
      <c r="D598" s="51"/>
      <c r="E598" s="19"/>
      <c r="F598" s="19"/>
    </row>
    <row r="599" spans="1:6" x14ac:dyDescent="0.25">
      <c r="A599" s="4"/>
      <c r="B599" s="19"/>
      <c r="C599" s="50"/>
      <c r="D599" s="51"/>
      <c r="E599" s="19"/>
      <c r="F599" s="19"/>
    </row>
    <row r="600" spans="1:6" x14ac:dyDescent="0.25">
      <c r="A600" s="4"/>
      <c r="B600" s="19"/>
      <c r="C600" s="50"/>
      <c r="D600" s="51"/>
      <c r="E600" s="19"/>
      <c r="F600" s="19"/>
    </row>
    <row r="601" spans="1:6" x14ac:dyDescent="0.25">
      <c r="A601" s="4"/>
      <c r="B601" s="19"/>
      <c r="C601" s="50"/>
      <c r="D601" s="51"/>
      <c r="E601" s="19"/>
      <c r="F601" s="19"/>
    </row>
    <row r="602" spans="1:6" x14ac:dyDescent="0.25">
      <c r="A602" s="4"/>
      <c r="B602" s="19"/>
      <c r="C602" s="50"/>
      <c r="D602" s="51"/>
      <c r="E602" s="19"/>
      <c r="F602" s="19"/>
    </row>
    <row r="603" spans="1:6" x14ac:dyDescent="0.25">
      <c r="A603" s="4"/>
      <c r="B603" s="19"/>
      <c r="C603" s="50"/>
      <c r="D603" s="51"/>
      <c r="E603" s="19"/>
      <c r="F603" s="19"/>
    </row>
    <row r="604" spans="1:6" x14ac:dyDescent="0.25">
      <c r="A604" s="4"/>
      <c r="B604" s="19"/>
      <c r="C604" s="50"/>
      <c r="D604" s="51"/>
      <c r="E604" s="19"/>
      <c r="F604" s="19"/>
    </row>
    <row r="605" spans="1:6" x14ac:dyDescent="0.25">
      <c r="A605" s="4"/>
      <c r="B605" s="19"/>
      <c r="C605" s="50"/>
      <c r="D605" s="51"/>
      <c r="E605" s="19"/>
      <c r="F605" s="19"/>
    </row>
    <row r="606" spans="1:6" x14ac:dyDescent="0.25">
      <c r="A606" s="4"/>
      <c r="B606" s="19"/>
      <c r="C606" s="50"/>
      <c r="D606" s="51"/>
      <c r="E606" s="19"/>
      <c r="F606" s="19"/>
    </row>
    <row r="607" spans="1:6" x14ac:dyDescent="0.25">
      <c r="A607" s="4"/>
      <c r="B607" s="19"/>
      <c r="C607" s="50"/>
      <c r="D607" s="51"/>
      <c r="E607" s="19"/>
      <c r="F607" s="19"/>
    </row>
    <row r="608" spans="1:6" x14ac:dyDescent="0.25">
      <c r="A608" s="4"/>
      <c r="B608" s="19"/>
      <c r="C608" s="50"/>
      <c r="D608" s="51"/>
      <c r="E608" s="19"/>
      <c r="F608" s="19"/>
    </row>
    <row r="609" spans="1:6" x14ac:dyDescent="0.25">
      <c r="A609" s="4"/>
      <c r="B609" s="19"/>
      <c r="C609" s="50"/>
      <c r="D609" s="51"/>
      <c r="E609" s="19"/>
      <c r="F609" s="19"/>
    </row>
    <row r="610" spans="1:6" x14ac:dyDescent="0.25">
      <c r="A610" s="4"/>
      <c r="B610" s="19"/>
      <c r="C610" s="50"/>
      <c r="D610" s="51"/>
      <c r="E610" s="19"/>
      <c r="F610" s="19"/>
    </row>
    <row r="611" spans="1:6" x14ac:dyDescent="0.25">
      <c r="A611" s="4"/>
      <c r="B611" s="19"/>
      <c r="C611" s="50"/>
      <c r="D611" s="51"/>
      <c r="E611" s="19"/>
      <c r="F611" s="19"/>
    </row>
    <row r="612" spans="1:6" x14ac:dyDescent="0.25">
      <c r="A612" s="4"/>
      <c r="B612" s="19"/>
      <c r="C612" s="50"/>
      <c r="D612" s="51"/>
      <c r="E612" s="19"/>
      <c r="F612" s="19"/>
    </row>
    <row r="613" spans="1:6" x14ac:dyDescent="0.25">
      <c r="A613" s="4"/>
      <c r="B613" s="19"/>
      <c r="C613" s="50"/>
      <c r="D613" s="51"/>
      <c r="E613" s="19"/>
      <c r="F613" s="19"/>
    </row>
    <row r="614" spans="1:6" x14ac:dyDescent="0.25">
      <c r="A614" s="4"/>
      <c r="B614" s="19"/>
      <c r="C614" s="50"/>
      <c r="D614" s="51"/>
      <c r="E614" s="19"/>
      <c r="F614" s="19"/>
    </row>
    <row r="615" spans="1:6" x14ac:dyDescent="0.25">
      <c r="A615" s="4"/>
      <c r="B615" s="19"/>
      <c r="C615" s="50"/>
      <c r="D615" s="51"/>
      <c r="E615" s="19"/>
      <c r="F615" s="19"/>
    </row>
    <row r="616" spans="1:6" x14ac:dyDescent="0.25">
      <c r="A616" s="4"/>
      <c r="B616" s="19"/>
      <c r="C616" s="50"/>
      <c r="D616" s="51"/>
      <c r="E616" s="19"/>
      <c r="F616" s="19"/>
    </row>
    <row r="617" spans="1:6" x14ac:dyDescent="0.25">
      <c r="A617" s="4"/>
      <c r="B617" s="19"/>
      <c r="C617" s="50"/>
      <c r="D617" s="51"/>
      <c r="E617" s="19"/>
      <c r="F617" s="19"/>
    </row>
    <row r="618" spans="1:6" x14ac:dyDescent="0.25">
      <c r="A618" s="4"/>
      <c r="B618" s="19"/>
      <c r="C618" s="50"/>
      <c r="D618" s="51"/>
      <c r="E618" s="19"/>
      <c r="F618" s="19"/>
    </row>
    <row r="619" spans="1:6" x14ac:dyDescent="0.25">
      <c r="A619" s="4"/>
      <c r="B619" s="19"/>
      <c r="C619" s="50"/>
      <c r="D619" s="51"/>
      <c r="E619" s="19"/>
      <c r="F619" s="19"/>
    </row>
    <row r="620" spans="1:6" x14ac:dyDescent="0.25">
      <c r="A620" s="4"/>
      <c r="B620" s="19"/>
      <c r="C620" s="50"/>
      <c r="D620" s="51"/>
      <c r="E620" s="19"/>
      <c r="F620" s="19"/>
    </row>
    <row r="621" spans="1:6" x14ac:dyDescent="0.25">
      <c r="A621" s="4"/>
      <c r="B621" s="19"/>
      <c r="C621" s="50"/>
      <c r="D621" s="51"/>
      <c r="E621" s="19"/>
      <c r="F621" s="19"/>
    </row>
    <row r="622" spans="1:6" x14ac:dyDescent="0.25">
      <c r="A622" s="4"/>
      <c r="B622" s="19"/>
      <c r="C622" s="50"/>
      <c r="D622" s="51"/>
      <c r="E622" s="19"/>
      <c r="F622" s="19"/>
    </row>
    <row r="623" spans="1:6" x14ac:dyDescent="0.25">
      <c r="A623" s="4"/>
      <c r="B623" s="19"/>
      <c r="C623" s="50"/>
      <c r="D623" s="51"/>
      <c r="E623" s="19"/>
      <c r="F623" s="19"/>
    </row>
    <row r="624" spans="1:6" x14ac:dyDescent="0.25">
      <c r="A624" s="4"/>
      <c r="B624" s="19"/>
      <c r="C624" s="50"/>
      <c r="D624" s="51"/>
      <c r="E624" s="19"/>
      <c r="F624" s="19"/>
    </row>
    <row r="625" spans="1:6" x14ac:dyDescent="0.25">
      <c r="A625" s="4"/>
      <c r="B625" s="19"/>
      <c r="C625" s="50"/>
      <c r="D625" s="51"/>
      <c r="E625" s="19"/>
      <c r="F625" s="19"/>
    </row>
    <row r="626" spans="1:6" x14ac:dyDescent="0.25">
      <c r="A626" s="4"/>
      <c r="B626" s="19"/>
      <c r="C626" s="50"/>
      <c r="D626" s="51"/>
      <c r="E626" s="19"/>
      <c r="F626" s="19"/>
    </row>
    <row r="627" spans="1:6" x14ac:dyDescent="0.25">
      <c r="A627" s="4"/>
      <c r="B627" s="19"/>
      <c r="C627" s="50"/>
      <c r="D627" s="51"/>
      <c r="E627" s="19"/>
      <c r="F627" s="19"/>
    </row>
    <row r="628" spans="1:6" x14ac:dyDescent="0.25">
      <c r="A628" s="4"/>
      <c r="B628" s="19"/>
      <c r="C628" s="50"/>
      <c r="D628" s="51"/>
      <c r="E628" s="19"/>
      <c r="F628" s="19"/>
    </row>
    <row r="629" spans="1:6" x14ac:dyDescent="0.25">
      <c r="A629" s="4"/>
      <c r="B629" s="19"/>
      <c r="C629" s="50"/>
      <c r="D629" s="51"/>
      <c r="E629" s="19"/>
      <c r="F629" s="19"/>
    </row>
    <row r="630" spans="1:6" x14ac:dyDescent="0.25">
      <c r="A630" s="4"/>
      <c r="B630" s="19"/>
      <c r="C630" s="50"/>
      <c r="D630" s="51"/>
      <c r="E630" s="19"/>
      <c r="F630" s="19"/>
    </row>
    <row r="631" spans="1:6" x14ac:dyDescent="0.25">
      <c r="A631" s="4"/>
      <c r="B631" s="19"/>
      <c r="C631" s="50"/>
      <c r="D631" s="51"/>
      <c r="E631" s="19"/>
      <c r="F631" s="19"/>
    </row>
    <row r="632" spans="1:6" x14ac:dyDescent="0.25">
      <c r="A632" s="4"/>
      <c r="B632" s="19"/>
      <c r="C632" s="50"/>
      <c r="D632" s="51"/>
      <c r="E632" s="19"/>
      <c r="F632" s="19"/>
    </row>
    <row r="633" spans="1:6" x14ac:dyDescent="0.25">
      <c r="A633" s="4"/>
      <c r="B633" s="19"/>
      <c r="C633" s="50"/>
      <c r="D633" s="51"/>
      <c r="E633" s="19"/>
      <c r="F633" s="19"/>
    </row>
    <row r="634" spans="1:6" x14ac:dyDescent="0.25">
      <c r="A634" s="4"/>
      <c r="B634" s="19"/>
      <c r="C634" s="50"/>
      <c r="D634" s="51"/>
      <c r="E634" s="19"/>
      <c r="F634" s="19"/>
    </row>
    <row r="635" spans="1:6" x14ac:dyDescent="0.25">
      <c r="A635" s="4"/>
      <c r="B635" s="19"/>
      <c r="C635" s="50"/>
      <c r="D635" s="51"/>
      <c r="E635" s="19"/>
      <c r="F635" s="19"/>
    </row>
    <row r="636" spans="1:6" x14ac:dyDescent="0.25">
      <c r="A636" s="4"/>
      <c r="B636" s="19"/>
      <c r="C636" s="50"/>
      <c r="D636" s="51"/>
      <c r="E636" s="19"/>
      <c r="F636" s="19"/>
    </row>
    <row r="637" spans="1:6" x14ac:dyDescent="0.25">
      <c r="A637" s="4"/>
      <c r="B637" s="19"/>
      <c r="C637" s="50"/>
      <c r="D637" s="51"/>
      <c r="E637" s="19"/>
      <c r="F637" s="19"/>
    </row>
    <row r="638" spans="1:6" x14ac:dyDescent="0.25">
      <c r="A638" s="4"/>
      <c r="B638" s="19"/>
      <c r="C638" s="50"/>
      <c r="D638" s="51"/>
      <c r="E638" s="19"/>
      <c r="F638" s="19"/>
    </row>
    <row r="639" spans="1:6" x14ac:dyDescent="0.25">
      <c r="A639" s="4"/>
      <c r="B639" s="19"/>
      <c r="C639" s="50"/>
      <c r="D639" s="51"/>
      <c r="E639" s="19"/>
      <c r="F639" s="19"/>
    </row>
    <row r="640" spans="1:6" x14ac:dyDescent="0.25">
      <c r="A640" s="4"/>
      <c r="B640" s="19"/>
      <c r="C640" s="50"/>
      <c r="D640" s="51"/>
      <c r="E640" s="19"/>
      <c r="F640" s="19"/>
    </row>
    <row r="641" spans="1:6" x14ac:dyDescent="0.25">
      <c r="A641" s="4"/>
      <c r="B641" s="19"/>
      <c r="C641" s="50"/>
      <c r="D641" s="51"/>
      <c r="E641" s="19"/>
      <c r="F641" s="19"/>
    </row>
    <row r="642" spans="1:6" x14ac:dyDescent="0.25">
      <c r="A642" s="4"/>
      <c r="B642" s="19"/>
      <c r="C642" s="50"/>
      <c r="D642" s="51"/>
      <c r="E642" s="19"/>
      <c r="F642" s="19"/>
    </row>
    <row r="643" spans="1:6" x14ac:dyDescent="0.25">
      <c r="A643" s="4"/>
      <c r="B643" s="19"/>
      <c r="C643" s="50"/>
      <c r="D643" s="51"/>
      <c r="E643" s="19"/>
      <c r="F643" s="19"/>
    </row>
    <row r="644" spans="1:6" x14ac:dyDescent="0.25">
      <c r="A644" s="4"/>
      <c r="B644" s="19"/>
      <c r="C644" s="50"/>
      <c r="D644" s="51"/>
      <c r="E644" s="19"/>
      <c r="F644" s="19"/>
    </row>
    <row r="645" spans="1:6" x14ac:dyDescent="0.25">
      <c r="A645" s="4"/>
      <c r="B645" s="19"/>
      <c r="C645" s="50"/>
      <c r="D645" s="51"/>
      <c r="E645" s="19"/>
      <c r="F645" s="19"/>
    </row>
    <row r="646" spans="1:6" x14ac:dyDescent="0.25">
      <c r="A646" s="4"/>
      <c r="B646" s="19"/>
      <c r="C646" s="50"/>
      <c r="D646" s="51"/>
      <c r="E646" s="19"/>
      <c r="F646" s="19"/>
    </row>
    <row r="647" spans="1:6" x14ac:dyDescent="0.25">
      <c r="A647" s="4"/>
      <c r="B647" s="19"/>
      <c r="C647" s="50"/>
      <c r="D647" s="51"/>
      <c r="E647" s="19"/>
      <c r="F647" s="19"/>
    </row>
    <row r="648" spans="1:6" x14ac:dyDescent="0.25">
      <c r="A648" s="4"/>
      <c r="B648" s="19"/>
      <c r="C648" s="50"/>
      <c r="D648" s="51"/>
      <c r="E648" s="19"/>
      <c r="F648" s="19"/>
    </row>
    <row r="649" spans="1:6" x14ac:dyDescent="0.25">
      <c r="A649" s="4"/>
      <c r="B649" s="19"/>
      <c r="C649" s="50"/>
      <c r="D649" s="51"/>
      <c r="E649" s="19"/>
      <c r="F649" s="19"/>
    </row>
    <row r="650" spans="1:6" x14ac:dyDescent="0.25">
      <c r="A650" s="4"/>
      <c r="B650" s="19"/>
      <c r="C650" s="50"/>
      <c r="D650" s="51"/>
      <c r="E650" s="19"/>
      <c r="F650" s="19"/>
    </row>
    <row r="651" spans="1:6" x14ac:dyDescent="0.25">
      <c r="A651" s="4"/>
      <c r="B651" s="19"/>
      <c r="C651" s="50"/>
      <c r="D651" s="51"/>
      <c r="E651" s="19"/>
      <c r="F651" s="19"/>
    </row>
    <row r="652" spans="1:6" x14ac:dyDescent="0.25">
      <c r="A652" s="4"/>
      <c r="B652" s="19"/>
      <c r="C652" s="50"/>
      <c r="D652" s="51"/>
      <c r="E652" s="19"/>
      <c r="F652" s="19"/>
    </row>
    <row r="653" spans="1:6" x14ac:dyDescent="0.25">
      <c r="A653" s="4"/>
      <c r="B653" s="19"/>
      <c r="C653" s="50"/>
      <c r="D653" s="51"/>
      <c r="E653" s="19"/>
      <c r="F653" s="19"/>
    </row>
    <row r="654" spans="1:6" x14ac:dyDescent="0.25">
      <c r="A654" s="4"/>
      <c r="B654" s="19"/>
      <c r="C654" s="50"/>
      <c r="D654" s="51"/>
      <c r="E654" s="19"/>
      <c r="F654" s="19"/>
    </row>
    <row r="655" spans="1:6" x14ac:dyDescent="0.25">
      <c r="A655" s="4"/>
      <c r="B655" s="19"/>
      <c r="C655" s="50"/>
      <c r="D655" s="51"/>
      <c r="E655" s="19"/>
      <c r="F655" s="19"/>
    </row>
    <row r="656" spans="1:6" x14ac:dyDescent="0.25">
      <c r="A656" s="4"/>
      <c r="B656" s="19"/>
      <c r="C656" s="50"/>
      <c r="D656" s="51"/>
      <c r="E656" s="19"/>
      <c r="F656" s="19"/>
    </row>
    <row r="657" spans="1:6" x14ac:dyDescent="0.25">
      <c r="A657" s="4"/>
      <c r="B657" s="19"/>
      <c r="C657" s="50"/>
      <c r="D657" s="51"/>
      <c r="E657" s="19"/>
      <c r="F657" s="19"/>
    </row>
    <row r="658" spans="1:6" x14ac:dyDescent="0.25">
      <c r="A658" s="4"/>
      <c r="B658" s="19"/>
      <c r="C658" s="50"/>
      <c r="D658" s="51"/>
      <c r="E658" s="19"/>
      <c r="F658" s="19"/>
    </row>
    <row r="659" spans="1:6" x14ac:dyDescent="0.25">
      <c r="A659" s="4"/>
      <c r="B659" s="19"/>
      <c r="C659" s="50"/>
      <c r="D659" s="51"/>
      <c r="E659" s="19"/>
      <c r="F659" s="19"/>
    </row>
    <row r="660" spans="1:6" x14ac:dyDescent="0.25">
      <c r="A660" s="4"/>
      <c r="B660" s="19"/>
      <c r="C660" s="50"/>
      <c r="D660" s="51"/>
      <c r="E660" s="19"/>
      <c r="F660" s="19"/>
    </row>
    <row r="661" spans="1:6" x14ac:dyDescent="0.25">
      <c r="A661" s="4"/>
      <c r="B661" s="19"/>
      <c r="C661" s="50"/>
      <c r="D661" s="51"/>
      <c r="E661" s="19"/>
      <c r="F661" s="19"/>
    </row>
    <row r="662" spans="1:6" x14ac:dyDescent="0.25">
      <c r="A662" s="4"/>
      <c r="B662" s="19"/>
      <c r="C662" s="50"/>
      <c r="D662" s="51"/>
      <c r="E662" s="19"/>
      <c r="F662" s="19"/>
    </row>
    <row r="663" spans="1:6" x14ac:dyDescent="0.25">
      <c r="A663" s="4"/>
      <c r="B663" s="19"/>
      <c r="C663" s="50"/>
      <c r="D663" s="51"/>
      <c r="E663" s="19"/>
      <c r="F663" s="19"/>
    </row>
    <row r="664" spans="1:6" x14ac:dyDescent="0.25">
      <c r="A664" s="4"/>
      <c r="B664" s="19"/>
      <c r="C664" s="50"/>
      <c r="D664" s="51"/>
      <c r="E664" s="19"/>
      <c r="F664" s="19"/>
    </row>
    <row r="665" spans="1:6" x14ac:dyDescent="0.25">
      <c r="A665" s="4"/>
      <c r="B665" s="19"/>
      <c r="C665" s="50"/>
      <c r="D665" s="51"/>
      <c r="E665" s="19"/>
      <c r="F665" s="19"/>
    </row>
    <row r="666" spans="1:6" x14ac:dyDescent="0.25">
      <c r="A666" s="4"/>
      <c r="B666" s="19"/>
      <c r="C666" s="50"/>
      <c r="D666" s="51"/>
      <c r="E666" s="19"/>
      <c r="F666" s="19"/>
    </row>
    <row r="667" spans="1:6" x14ac:dyDescent="0.25">
      <c r="A667" s="4"/>
      <c r="B667" s="19"/>
      <c r="C667" s="50"/>
      <c r="D667" s="51"/>
      <c r="E667" s="19"/>
      <c r="F667" s="19"/>
    </row>
    <row r="668" spans="1:6" x14ac:dyDescent="0.25">
      <c r="A668" s="4"/>
      <c r="B668" s="19"/>
      <c r="C668" s="50"/>
      <c r="D668" s="51"/>
      <c r="E668" s="19"/>
      <c r="F668" s="19"/>
    </row>
    <row r="669" spans="1:6" x14ac:dyDescent="0.25">
      <c r="A669" s="4"/>
      <c r="B669" s="19"/>
      <c r="C669" s="50"/>
      <c r="D669" s="51"/>
      <c r="E669" s="19"/>
      <c r="F669" s="19"/>
    </row>
    <row r="670" spans="1:6" x14ac:dyDescent="0.25">
      <c r="A670" s="4"/>
      <c r="B670" s="19"/>
      <c r="C670" s="50"/>
      <c r="D670" s="51"/>
      <c r="E670" s="19"/>
      <c r="F670" s="19"/>
    </row>
    <row r="671" spans="1:6" x14ac:dyDescent="0.25">
      <c r="A671" s="4"/>
      <c r="B671" s="19"/>
      <c r="C671" s="50"/>
      <c r="D671" s="51"/>
      <c r="E671" s="19"/>
      <c r="F671" s="19"/>
    </row>
    <row r="672" spans="1:6" x14ac:dyDescent="0.25">
      <c r="A672" s="4"/>
      <c r="B672" s="19"/>
      <c r="C672" s="50"/>
      <c r="D672" s="51"/>
      <c r="E672" s="19"/>
      <c r="F672" s="19"/>
    </row>
    <row r="673" spans="1:6" x14ac:dyDescent="0.25">
      <c r="A673" s="4"/>
      <c r="B673" s="19"/>
      <c r="C673" s="50"/>
      <c r="D673" s="51"/>
      <c r="E673" s="19"/>
      <c r="F673" s="19"/>
    </row>
    <row r="674" spans="1:6" x14ac:dyDescent="0.25">
      <c r="A674" s="4"/>
      <c r="B674" s="19"/>
      <c r="C674" s="50"/>
      <c r="D674" s="51"/>
      <c r="E674" s="19"/>
      <c r="F674" s="19"/>
    </row>
    <row r="675" spans="1:6" x14ac:dyDescent="0.25">
      <c r="A675" s="4"/>
      <c r="B675" s="19"/>
      <c r="C675" s="50"/>
      <c r="D675" s="51"/>
      <c r="E675" s="19"/>
      <c r="F675" s="19"/>
    </row>
    <row r="676" spans="1:6" x14ac:dyDescent="0.25">
      <c r="A676" s="4"/>
      <c r="B676" s="19"/>
      <c r="C676" s="50"/>
      <c r="D676" s="51"/>
      <c r="E676" s="19"/>
      <c r="F676" s="19"/>
    </row>
    <row r="677" spans="1:6" x14ac:dyDescent="0.25">
      <c r="A677" s="4"/>
      <c r="B677" s="19"/>
      <c r="C677" s="50"/>
      <c r="D677" s="51"/>
      <c r="E677" s="19"/>
      <c r="F677" s="19"/>
    </row>
    <row r="678" spans="1:6" x14ac:dyDescent="0.25">
      <c r="A678" s="4"/>
      <c r="B678" s="19"/>
      <c r="C678" s="50"/>
      <c r="D678" s="51"/>
      <c r="E678" s="19"/>
      <c r="F678" s="19"/>
    </row>
    <row r="679" spans="1:6" x14ac:dyDescent="0.25">
      <c r="A679" s="4"/>
      <c r="B679" s="19"/>
      <c r="C679" s="50"/>
      <c r="D679" s="51"/>
      <c r="E679" s="19"/>
      <c r="F679" s="19"/>
    </row>
    <row r="680" spans="1:6" x14ac:dyDescent="0.25">
      <c r="A680" s="4"/>
      <c r="B680" s="19"/>
      <c r="C680" s="50"/>
      <c r="D680" s="51"/>
      <c r="E680" s="19"/>
      <c r="F680" s="19"/>
    </row>
    <row r="681" spans="1:6" x14ac:dyDescent="0.25">
      <c r="A681" s="4"/>
      <c r="B681" s="19"/>
      <c r="C681" s="50"/>
      <c r="D681" s="51"/>
      <c r="E681" s="19"/>
      <c r="F681" s="19"/>
    </row>
    <row r="682" spans="1:6" x14ac:dyDescent="0.25">
      <c r="A682" s="4"/>
      <c r="B682" s="19"/>
      <c r="C682" s="50"/>
      <c r="D682" s="51"/>
      <c r="E682" s="19"/>
      <c r="F682" s="19"/>
    </row>
    <row r="683" spans="1:6" x14ac:dyDescent="0.25">
      <c r="A683" s="4"/>
      <c r="B683" s="19"/>
      <c r="C683" s="50"/>
      <c r="D683" s="51"/>
      <c r="E683" s="19"/>
      <c r="F683" s="19"/>
    </row>
    <row r="684" spans="1:6" x14ac:dyDescent="0.25">
      <c r="A684" s="4"/>
      <c r="B684" s="19"/>
      <c r="C684" s="50"/>
      <c r="D684" s="51"/>
      <c r="E684" s="19"/>
      <c r="F684" s="19"/>
    </row>
    <row r="685" spans="1:6" x14ac:dyDescent="0.25">
      <c r="A685" s="4"/>
      <c r="B685" s="19"/>
      <c r="C685" s="50"/>
      <c r="D685" s="51"/>
      <c r="E685" s="19"/>
      <c r="F685" s="19"/>
    </row>
    <row r="686" spans="1:6" x14ac:dyDescent="0.25">
      <c r="A686" s="4"/>
      <c r="B686" s="19"/>
      <c r="C686" s="50"/>
      <c r="D686" s="51"/>
      <c r="E686" s="19"/>
      <c r="F686" s="19"/>
    </row>
    <row r="687" spans="1:6" x14ac:dyDescent="0.25">
      <c r="A687" s="4"/>
      <c r="B687" s="19"/>
      <c r="C687" s="50"/>
      <c r="D687" s="51"/>
      <c r="E687" s="19"/>
      <c r="F687" s="19"/>
    </row>
    <row r="688" spans="1:6" x14ac:dyDescent="0.25">
      <c r="A688" s="4"/>
      <c r="B688" s="19"/>
      <c r="C688" s="50"/>
      <c r="D688" s="51"/>
      <c r="E688" s="19"/>
      <c r="F688" s="19"/>
    </row>
    <row r="689" spans="1:6" x14ac:dyDescent="0.25">
      <c r="A689" s="4"/>
      <c r="B689" s="19"/>
      <c r="C689" s="50"/>
      <c r="D689" s="51"/>
      <c r="E689" s="19"/>
      <c r="F689" s="19"/>
    </row>
    <row r="690" spans="1:6" x14ac:dyDescent="0.25">
      <c r="A690" s="4"/>
      <c r="B690" s="19"/>
      <c r="C690" s="50"/>
      <c r="D690" s="51"/>
      <c r="E690" s="19"/>
      <c r="F690" s="19"/>
    </row>
    <row r="691" spans="1:6" x14ac:dyDescent="0.25">
      <c r="A691" s="4"/>
      <c r="B691" s="19"/>
      <c r="C691" s="50"/>
      <c r="D691" s="51"/>
      <c r="E691" s="19"/>
      <c r="F691" s="19"/>
    </row>
    <row r="692" spans="1:6" x14ac:dyDescent="0.25">
      <c r="A692" s="4"/>
      <c r="B692" s="19"/>
      <c r="C692" s="50"/>
      <c r="D692" s="51"/>
      <c r="E692" s="19"/>
      <c r="F692" s="19"/>
    </row>
    <row r="693" spans="1:6" x14ac:dyDescent="0.25">
      <c r="A693" s="4"/>
      <c r="B693" s="19"/>
      <c r="C693" s="50"/>
      <c r="D693" s="51"/>
      <c r="E693" s="19"/>
      <c r="F693" s="19"/>
    </row>
    <row r="694" spans="1:6" x14ac:dyDescent="0.25">
      <c r="A694" s="4"/>
      <c r="B694" s="19"/>
      <c r="C694" s="50"/>
      <c r="D694" s="51"/>
      <c r="E694" s="19"/>
      <c r="F694" s="19"/>
    </row>
    <row r="695" spans="1:6" x14ac:dyDescent="0.25">
      <c r="A695" s="4"/>
      <c r="B695" s="19"/>
      <c r="C695" s="50"/>
      <c r="D695" s="51"/>
      <c r="E695" s="19"/>
      <c r="F695" s="19"/>
    </row>
    <row r="696" spans="1:6" x14ac:dyDescent="0.25">
      <c r="A696" s="4"/>
      <c r="B696" s="19"/>
      <c r="C696" s="50"/>
      <c r="D696" s="51"/>
      <c r="E696" s="19"/>
      <c r="F696" s="19"/>
    </row>
    <row r="697" spans="1:6" x14ac:dyDescent="0.25">
      <c r="A697" s="4"/>
      <c r="B697" s="19"/>
      <c r="C697" s="50"/>
      <c r="D697" s="51"/>
      <c r="E697" s="19"/>
      <c r="F697" s="19"/>
    </row>
    <row r="698" spans="1:6" x14ac:dyDescent="0.25">
      <c r="A698" s="4"/>
      <c r="B698" s="19"/>
      <c r="C698" s="50"/>
      <c r="D698" s="51"/>
      <c r="E698" s="19"/>
      <c r="F698" s="19"/>
    </row>
    <row r="699" spans="1:6" x14ac:dyDescent="0.25">
      <c r="A699" s="4"/>
      <c r="B699" s="19"/>
      <c r="C699" s="50"/>
      <c r="D699" s="51"/>
      <c r="E699" s="19"/>
      <c r="F699" s="19"/>
    </row>
    <row r="700" spans="1:6" x14ac:dyDescent="0.25">
      <c r="A700" s="4"/>
      <c r="B700" s="19"/>
      <c r="C700" s="50"/>
      <c r="D700" s="51"/>
      <c r="E700" s="19"/>
      <c r="F700" s="19"/>
    </row>
    <row r="701" spans="1:6" x14ac:dyDescent="0.25">
      <c r="A701" s="4"/>
      <c r="B701" s="19"/>
      <c r="C701" s="50"/>
      <c r="D701" s="51"/>
      <c r="E701" s="19"/>
      <c r="F701" s="19"/>
    </row>
    <row r="702" spans="1:6" x14ac:dyDescent="0.25">
      <c r="A702" s="4"/>
      <c r="B702" s="19"/>
      <c r="C702" s="50"/>
      <c r="D702" s="51"/>
      <c r="E702" s="19"/>
      <c r="F702" s="19"/>
    </row>
    <row r="703" spans="1:6" x14ac:dyDescent="0.25">
      <c r="A703" s="4"/>
      <c r="B703" s="19"/>
      <c r="C703" s="50"/>
      <c r="D703" s="51"/>
      <c r="E703" s="19"/>
      <c r="F703" s="19"/>
    </row>
    <row r="704" spans="1:6" x14ac:dyDescent="0.25">
      <c r="A704" s="4"/>
      <c r="B704" s="19"/>
      <c r="C704" s="50"/>
      <c r="D704" s="51"/>
      <c r="E704" s="19"/>
      <c r="F704" s="19"/>
    </row>
    <row r="705" spans="1:6" x14ac:dyDescent="0.25">
      <c r="A705" s="4"/>
      <c r="B705" s="19"/>
      <c r="C705" s="50"/>
      <c r="D705" s="51"/>
      <c r="E705" s="19"/>
      <c r="F705" s="19"/>
    </row>
    <row r="706" spans="1:6" x14ac:dyDescent="0.25">
      <c r="A706" s="4"/>
      <c r="B706" s="19"/>
      <c r="C706" s="50"/>
      <c r="D706" s="51"/>
      <c r="E706" s="19"/>
      <c r="F706" s="19"/>
    </row>
    <row r="707" spans="1:6" x14ac:dyDescent="0.25">
      <c r="A707" s="4"/>
      <c r="B707" s="19"/>
      <c r="C707" s="50"/>
      <c r="D707" s="51"/>
      <c r="E707" s="19"/>
      <c r="F707" s="19"/>
    </row>
    <row r="708" spans="1:6" x14ac:dyDescent="0.25">
      <c r="A708" s="4"/>
      <c r="B708" s="19"/>
      <c r="C708" s="50"/>
      <c r="D708" s="51"/>
      <c r="E708" s="19"/>
      <c r="F708" s="19"/>
    </row>
    <row r="709" spans="1:6" x14ac:dyDescent="0.25">
      <c r="A709" s="4"/>
      <c r="B709" s="19"/>
      <c r="C709" s="50"/>
      <c r="D709" s="51"/>
      <c r="E709" s="19"/>
      <c r="F709" s="19"/>
    </row>
    <row r="710" spans="1:6" x14ac:dyDescent="0.25">
      <c r="A710" s="4"/>
      <c r="B710" s="19"/>
      <c r="C710" s="50"/>
      <c r="D710" s="51"/>
      <c r="E710" s="19"/>
      <c r="F710" s="19"/>
    </row>
    <row r="711" spans="1:6" x14ac:dyDescent="0.25">
      <c r="A711" s="4"/>
      <c r="B711" s="19"/>
      <c r="C711" s="50"/>
      <c r="D711" s="51"/>
      <c r="E711" s="19"/>
      <c r="F711" s="19"/>
    </row>
    <row r="712" spans="1:6" x14ac:dyDescent="0.25">
      <c r="A712" s="4"/>
      <c r="B712" s="19"/>
      <c r="C712" s="50"/>
      <c r="D712" s="51"/>
      <c r="E712" s="19"/>
      <c r="F712" s="19"/>
    </row>
    <row r="713" spans="1:6" x14ac:dyDescent="0.25">
      <c r="A713" s="4"/>
      <c r="B713" s="19"/>
      <c r="C713" s="50"/>
      <c r="D713" s="51"/>
      <c r="E713" s="19"/>
      <c r="F713" s="19"/>
    </row>
    <row r="714" spans="1:6" x14ac:dyDescent="0.25">
      <c r="A714" s="4"/>
      <c r="B714" s="19"/>
      <c r="C714" s="50"/>
      <c r="D714" s="51"/>
      <c r="E714" s="19"/>
      <c r="F714" s="19"/>
    </row>
    <row r="715" spans="1:6" x14ac:dyDescent="0.25">
      <c r="A715" s="4"/>
      <c r="B715" s="19"/>
      <c r="C715" s="50"/>
      <c r="D715" s="51"/>
      <c r="E715" s="19"/>
      <c r="F715" s="19"/>
    </row>
    <row r="716" spans="1:6" x14ac:dyDescent="0.25">
      <c r="A716" s="4"/>
      <c r="B716" s="19"/>
      <c r="C716" s="50"/>
      <c r="D716" s="51"/>
      <c r="E716" s="19"/>
      <c r="F716" s="19"/>
    </row>
    <row r="717" spans="1:6" x14ac:dyDescent="0.25">
      <c r="A717" s="4"/>
      <c r="B717" s="19"/>
      <c r="C717" s="50"/>
      <c r="D717" s="51"/>
      <c r="E717" s="19"/>
      <c r="F717" s="19"/>
    </row>
    <row r="718" spans="1:6" x14ac:dyDescent="0.25">
      <c r="A718" s="4"/>
      <c r="B718" s="19"/>
      <c r="C718" s="50"/>
      <c r="D718" s="51"/>
      <c r="E718" s="19"/>
      <c r="F718" s="19"/>
    </row>
    <row r="719" spans="1:6" x14ac:dyDescent="0.25">
      <c r="A719" s="4"/>
      <c r="B719" s="19"/>
      <c r="C719" s="50"/>
      <c r="D719" s="51"/>
      <c r="E719" s="19"/>
      <c r="F719" s="19"/>
    </row>
    <row r="720" spans="1:6" x14ac:dyDescent="0.25">
      <c r="A720" s="4"/>
      <c r="B720" s="19"/>
      <c r="C720" s="50"/>
      <c r="D720" s="51"/>
      <c r="E720" s="19"/>
      <c r="F720" s="19"/>
    </row>
    <row r="721" spans="1:6" x14ac:dyDescent="0.25">
      <c r="A721" s="4"/>
      <c r="B721" s="19"/>
      <c r="C721" s="50"/>
      <c r="D721" s="51"/>
      <c r="E721" s="19"/>
      <c r="F721" s="19"/>
    </row>
    <row r="722" spans="1:6" x14ac:dyDescent="0.25">
      <c r="A722" s="4"/>
      <c r="B722" s="19"/>
      <c r="C722" s="50"/>
      <c r="D722" s="51"/>
      <c r="E722" s="19"/>
      <c r="F722" s="19"/>
    </row>
    <row r="723" spans="1:6" x14ac:dyDescent="0.25">
      <c r="A723" s="4"/>
      <c r="B723" s="19"/>
      <c r="C723" s="50"/>
      <c r="D723" s="51"/>
      <c r="E723" s="19"/>
      <c r="F723" s="19"/>
    </row>
    <row r="724" spans="1:6" x14ac:dyDescent="0.25">
      <c r="A724" s="4"/>
      <c r="B724" s="19"/>
      <c r="C724" s="50"/>
      <c r="D724" s="51"/>
      <c r="E724" s="19"/>
      <c r="F724" s="19"/>
    </row>
    <row r="725" spans="1:6" x14ac:dyDescent="0.25">
      <c r="A725" s="4"/>
      <c r="B725" s="19"/>
      <c r="C725" s="50"/>
      <c r="D725" s="51"/>
      <c r="E725" s="19"/>
      <c r="F725" s="19"/>
    </row>
    <row r="726" spans="1:6" x14ac:dyDescent="0.25">
      <c r="A726" s="4"/>
      <c r="B726" s="19"/>
      <c r="C726" s="50"/>
      <c r="D726" s="51"/>
      <c r="E726" s="19"/>
      <c r="F726" s="19"/>
    </row>
    <row r="727" spans="1:6" x14ac:dyDescent="0.25">
      <c r="A727" s="4"/>
      <c r="B727" s="19"/>
      <c r="C727" s="50"/>
      <c r="D727" s="51"/>
      <c r="E727" s="19"/>
      <c r="F727" s="19"/>
    </row>
    <row r="728" spans="1:6" x14ac:dyDescent="0.25">
      <c r="A728" s="4"/>
      <c r="B728" s="19"/>
      <c r="C728" s="50"/>
      <c r="D728" s="51"/>
      <c r="E728" s="19"/>
      <c r="F728" s="19"/>
    </row>
    <row r="729" spans="1:6" x14ac:dyDescent="0.25">
      <c r="A729" s="4"/>
      <c r="B729" s="19"/>
      <c r="C729" s="50"/>
      <c r="D729" s="51"/>
      <c r="E729" s="19"/>
      <c r="F729" s="19"/>
    </row>
    <row r="730" spans="1:6" x14ac:dyDescent="0.25">
      <c r="A730" s="4"/>
      <c r="B730" s="19"/>
      <c r="C730" s="50"/>
      <c r="D730" s="51"/>
      <c r="E730" s="19"/>
      <c r="F730" s="19"/>
    </row>
    <row r="731" spans="1:6" x14ac:dyDescent="0.25">
      <c r="A731" s="4"/>
      <c r="B731" s="19"/>
      <c r="C731" s="50"/>
      <c r="D731" s="51"/>
      <c r="E731" s="19"/>
      <c r="F731" s="19"/>
    </row>
    <row r="732" spans="1:6" x14ac:dyDescent="0.25">
      <c r="A732" s="4"/>
      <c r="B732" s="19"/>
      <c r="C732" s="50"/>
      <c r="D732" s="51"/>
      <c r="E732" s="19"/>
      <c r="F732" s="19"/>
    </row>
    <row r="733" spans="1:6" x14ac:dyDescent="0.25">
      <c r="A733" s="4"/>
      <c r="B733" s="19"/>
      <c r="C733" s="50"/>
      <c r="D733" s="51"/>
      <c r="E733" s="19"/>
      <c r="F733" s="19"/>
    </row>
    <row r="734" spans="1:6" x14ac:dyDescent="0.25">
      <c r="A734" s="4"/>
      <c r="B734" s="19"/>
      <c r="C734" s="50"/>
      <c r="D734" s="51"/>
      <c r="E734" s="19"/>
      <c r="F734" s="19"/>
    </row>
    <row r="735" spans="1:6" x14ac:dyDescent="0.25">
      <c r="A735" s="4"/>
      <c r="B735" s="19"/>
      <c r="C735" s="50"/>
      <c r="D735" s="51"/>
      <c r="E735" s="19"/>
      <c r="F735" s="19"/>
    </row>
    <row r="736" spans="1:6" x14ac:dyDescent="0.25">
      <c r="A736" s="4"/>
      <c r="B736" s="19"/>
      <c r="C736" s="50"/>
      <c r="D736" s="51"/>
      <c r="E736" s="19"/>
      <c r="F736" s="19"/>
    </row>
    <row r="737" spans="1:6" x14ac:dyDescent="0.25">
      <c r="A737" s="4"/>
      <c r="B737" s="19"/>
      <c r="C737" s="50"/>
      <c r="D737" s="51"/>
      <c r="E737" s="19"/>
      <c r="F737" s="19"/>
    </row>
    <row r="738" spans="1:6" x14ac:dyDescent="0.25">
      <c r="A738" s="4"/>
      <c r="B738" s="19"/>
      <c r="C738" s="50"/>
      <c r="D738" s="51"/>
      <c r="E738" s="19"/>
      <c r="F738" s="19"/>
    </row>
    <row r="739" spans="1:6" x14ac:dyDescent="0.25">
      <c r="A739" s="4"/>
      <c r="B739" s="19"/>
      <c r="C739" s="50"/>
      <c r="D739" s="51"/>
      <c r="E739" s="19"/>
      <c r="F739" s="19"/>
    </row>
    <row r="740" spans="1:6" x14ac:dyDescent="0.25">
      <c r="A740" s="4"/>
      <c r="B740" s="19"/>
      <c r="C740" s="50"/>
      <c r="D740" s="51"/>
      <c r="E740" s="19"/>
      <c r="F740" s="19"/>
    </row>
    <row r="741" spans="1:6" x14ac:dyDescent="0.25">
      <c r="A741" s="4"/>
      <c r="B741" s="19"/>
      <c r="C741" s="50"/>
      <c r="D741" s="51"/>
      <c r="E741" s="19"/>
      <c r="F741" s="19"/>
    </row>
    <row r="742" spans="1:6" x14ac:dyDescent="0.25">
      <c r="A742" s="4"/>
      <c r="B742" s="19"/>
      <c r="C742" s="50"/>
      <c r="D742" s="51"/>
      <c r="E742" s="19"/>
      <c r="F742" s="19"/>
    </row>
    <row r="743" spans="1:6" x14ac:dyDescent="0.25">
      <c r="A743" s="4"/>
      <c r="B743" s="19"/>
      <c r="C743" s="50"/>
      <c r="D743" s="51"/>
      <c r="E743" s="19"/>
      <c r="F743" s="19"/>
    </row>
    <row r="744" spans="1:6" x14ac:dyDescent="0.25">
      <c r="A744" s="4"/>
      <c r="B744" s="19"/>
      <c r="C744" s="50"/>
      <c r="D744" s="51"/>
      <c r="E744" s="19"/>
      <c r="F744" s="19"/>
    </row>
    <row r="745" spans="1:6" x14ac:dyDescent="0.25">
      <c r="A745" s="4"/>
      <c r="B745" s="19"/>
      <c r="C745" s="50"/>
      <c r="D745" s="51"/>
      <c r="E745" s="19"/>
      <c r="F745" s="19"/>
    </row>
    <row r="746" spans="1:6" x14ac:dyDescent="0.25">
      <c r="A746" s="4"/>
      <c r="B746" s="19"/>
      <c r="C746" s="50"/>
      <c r="D746" s="51"/>
      <c r="E746" s="19"/>
      <c r="F746" s="19"/>
    </row>
    <row r="747" spans="1:6" x14ac:dyDescent="0.25">
      <c r="A747" s="4"/>
      <c r="B747" s="19"/>
      <c r="C747" s="50"/>
      <c r="D747" s="51"/>
      <c r="E747" s="19"/>
      <c r="F747" s="19"/>
    </row>
    <row r="748" spans="1:6" x14ac:dyDescent="0.25">
      <c r="A748" s="4"/>
      <c r="B748" s="19"/>
      <c r="C748" s="50"/>
      <c r="D748" s="51"/>
      <c r="E748" s="19"/>
      <c r="F748" s="19"/>
    </row>
    <row r="749" spans="1:6" x14ac:dyDescent="0.25">
      <c r="A749" s="4"/>
      <c r="B749" s="19"/>
      <c r="C749" s="50"/>
      <c r="D749" s="51"/>
      <c r="E749" s="19"/>
      <c r="F749" s="19"/>
    </row>
    <row r="750" spans="1:6" x14ac:dyDescent="0.25">
      <c r="A750" s="4"/>
      <c r="B750" s="19"/>
      <c r="C750" s="50"/>
      <c r="D750" s="51"/>
      <c r="E750" s="19"/>
      <c r="F750" s="19"/>
    </row>
    <row r="751" spans="1:6" x14ac:dyDescent="0.25">
      <c r="A751" s="4"/>
      <c r="B751" s="19"/>
      <c r="C751" s="50"/>
      <c r="D751" s="51"/>
      <c r="E751" s="19"/>
      <c r="F751" s="19"/>
    </row>
    <row r="752" spans="1:6" x14ac:dyDescent="0.25">
      <c r="A752" s="4"/>
      <c r="B752" s="19"/>
      <c r="C752" s="50"/>
      <c r="D752" s="51"/>
      <c r="E752" s="19"/>
      <c r="F752" s="19"/>
    </row>
    <row r="753" spans="1:6" x14ac:dyDescent="0.25">
      <c r="A753" s="4"/>
      <c r="B753" s="19"/>
      <c r="C753" s="50"/>
      <c r="D753" s="51"/>
      <c r="E753" s="19"/>
      <c r="F753" s="19"/>
    </row>
    <row r="754" spans="1:6" x14ac:dyDescent="0.25">
      <c r="A754" s="4"/>
      <c r="B754" s="19"/>
      <c r="C754" s="50"/>
      <c r="D754" s="51"/>
      <c r="E754" s="19"/>
      <c r="F754" s="19"/>
    </row>
    <row r="755" spans="1:6" x14ac:dyDescent="0.25">
      <c r="A755" s="4"/>
      <c r="B755" s="19"/>
      <c r="C755" s="50"/>
      <c r="D755" s="51"/>
      <c r="E755" s="19"/>
      <c r="F755" s="19"/>
    </row>
    <row r="756" spans="1:6" x14ac:dyDescent="0.25">
      <c r="A756" s="4"/>
      <c r="B756" s="19"/>
      <c r="C756" s="50"/>
      <c r="D756" s="51"/>
      <c r="E756" s="19"/>
      <c r="F756" s="19"/>
    </row>
    <row r="757" spans="1:6" x14ac:dyDescent="0.25">
      <c r="A757" s="4"/>
      <c r="B757" s="19"/>
      <c r="C757" s="50"/>
      <c r="D757" s="51"/>
      <c r="E757" s="19"/>
      <c r="F757" s="19"/>
    </row>
    <row r="758" spans="1:6" x14ac:dyDescent="0.25">
      <c r="A758" s="4"/>
      <c r="B758" s="19"/>
      <c r="C758" s="50"/>
      <c r="D758" s="51"/>
      <c r="E758" s="19"/>
      <c r="F758" s="19"/>
    </row>
    <row r="759" spans="1:6" x14ac:dyDescent="0.25">
      <c r="A759" s="4"/>
      <c r="B759" s="19"/>
      <c r="C759" s="50"/>
      <c r="D759" s="51"/>
      <c r="E759" s="19"/>
      <c r="F759" s="19"/>
    </row>
    <row r="760" spans="1:6" x14ac:dyDescent="0.25">
      <c r="A760" s="4"/>
      <c r="B760" s="19"/>
      <c r="C760" s="50"/>
      <c r="D760" s="51"/>
      <c r="E760" s="19"/>
      <c r="F760" s="19"/>
    </row>
    <row r="761" spans="1:6" x14ac:dyDescent="0.25">
      <c r="A761" s="4"/>
      <c r="B761" s="19"/>
      <c r="C761" s="50"/>
      <c r="D761" s="51"/>
      <c r="E761" s="19"/>
      <c r="F761" s="19"/>
    </row>
    <row r="762" spans="1:6" x14ac:dyDescent="0.25">
      <c r="A762" s="4"/>
      <c r="B762" s="19"/>
      <c r="C762" s="50"/>
      <c r="D762" s="51"/>
      <c r="E762" s="19"/>
      <c r="F762" s="19"/>
    </row>
    <row r="763" spans="1:6" x14ac:dyDescent="0.25">
      <c r="A763" s="4"/>
      <c r="B763" s="19"/>
      <c r="C763" s="50"/>
      <c r="D763" s="51"/>
      <c r="E763" s="19"/>
      <c r="F763" s="19"/>
    </row>
    <row r="764" spans="1:6" x14ac:dyDescent="0.25">
      <c r="A764" s="4"/>
      <c r="B764" s="19"/>
      <c r="C764" s="50"/>
      <c r="D764" s="51"/>
      <c r="E764" s="19"/>
      <c r="F764" s="19"/>
    </row>
    <row r="765" spans="1:6" x14ac:dyDescent="0.25">
      <c r="A765" s="4"/>
      <c r="B765" s="19"/>
      <c r="C765" s="50"/>
      <c r="D765" s="51"/>
      <c r="E765" s="19"/>
      <c r="F765" s="19"/>
    </row>
    <row r="766" spans="1:6" x14ac:dyDescent="0.25">
      <c r="A766" s="4"/>
      <c r="B766" s="19"/>
      <c r="C766" s="50"/>
      <c r="D766" s="51"/>
      <c r="E766" s="19"/>
      <c r="F766" s="19"/>
    </row>
    <row r="767" spans="1:6" x14ac:dyDescent="0.25">
      <c r="A767" s="4"/>
      <c r="B767" s="19"/>
      <c r="C767" s="50"/>
      <c r="D767" s="51"/>
      <c r="E767" s="19"/>
      <c r="F767" s="19"/>
    </row>
    <row r="768" spans="1:6" x14ac:dyDescent="0.25">
      <c r="A768" s="4"/>
      <c r="B768" s="19"/>
      <c r="C768" s="50"/>
      <c r="D768" s="51"/>
      <c r="E768" s="19"/>
      <c r="F768" s="19"/>
    </row>
    <row r="769" spans="1:6" x14ac:dyDescent="0.25">
      <c r="A769" s="4"/>
      <c r="B769" s="19"/>
      <c r="C769" s="50"/>
      <c r="D769" s="51"/>
      <c r="E769" s="19"/>
      <c r="F769" s="19"/>
    </row>
    <row r="770" spans="1:6" x14ac:dyDescent="0.25">
      <c r="A770" s="4"/>
      <c r="B770" s="19"/>
      <c r="C770" s="50"/>
      <c r="D770" s="51"/>
      <c r="E770" s="19"/>
      <c r="F770" s="19"/>
    </row>
    <row r="771" spans="1:6" x14ac:dyDescent="0.25">
      <c r="A771" s="4"/>
      <c r="B771" s="19"/>
      <c r="C771" s="50"/>
      <c r="D771" s="51"/>
      <c r="E771" s="19"/>
      <c r="F771" s="19"/>
    </row>
    <row r="772" spans="1:6" x14ac:dyDescent="0.25">
      <c r="A772" s="4"/>
      <c r="B772" s="19"/>
      <c r="C772" s="50"/>
      <c r="D772" s="51"/>
      <c r="E772" s="19"/>
      <c r="F772" s="19"/>
    </row>
    <row r="773" spans="1:6" x14ac:dyDescent="0.25">
      <c r="A773" s="4"/>
      <c r="B773" s="19"/>
      <c r="C773" s="50"/>
      <c r="D773" s="51"/>
      <c r="E773" s="19"/>
      <c r="F773" s="19"/>
    </row>
    <row r="774" spans="1:6" x14ac:dyDescent="0.25">
      <c r="A774" s="4"/>
      <c r="B774" s="19"/>
      <c r="C774" s="50"/>
      <c r="D774" s="51"/>
      <c r="E774" s="19"/>
      <c r="F774" s="19"/>
    </row>
    <row r="775" spans="1:6" x14ac:dyDescent="0.25">
      <c r="A775" s="4"/>
      <c r="B775" s="19"/>
      <c r="C775" s="50"/>
      <c r="D775" s="51"/>
      <c r="E775" s="19"/>
      <c r="F775" s="19"/>
    </row>
    <row r="776" spans="1:6" x14ac:dyDescent="0.25">
      <c r="A776" s="4"/>
      <c r="B776" s="19"/>
      <c r="C776" s="50"/>
      <c r="D776" s="51"/>
      <c r="E776" s="19"/>
      <c r="F776" s="19"/>
    </row>
    <row r="777" spans="1:6" x14ac:dyDescent="0.25">
      <c r="A777" s="4"/>
      <c r="B777" s="19"/>
      <c r="C777" s="50"/>
      <c r="D777" s="51"/>
      <c r="E777" s="19"/>
      <c r="F777" s="19"/>
    </row>
    <row r="778" spans="1:6" x14ac:dyDescent="0.25">
      <c r="A778" s="4"/>
      <c r="B778" s="19"/>
      <c r="C778" s="50"/>
      <c r="D778" s="51"/>
      <c r="E778" s="19"/>
      <c r="F778" s="19"/>
    </row>
    <row r="779" spans="1:6" x14ac:dyDescent="0.25">
      <c r="A779" s="4"/>
      <c r="B779" s="19"/>
      <c r="C779" s="50"/>
      <c r="D779" s="51"/>
      <c r="E779" s="19"/>
      <c r="F779" s="19"/>
    </row>
    <row r="780" spans="1:6" x14ac:dyDescent="0.25">
      <c r="A780" s="4"/>
      <c r="B780" s="19"/>
      <c r="C780" s="50"/>
      <c r="D780" s="51"/>
      <c r="E780" s="19"/>
      <c r="F780" s="19"/>
    </row>
    <row r="781" spans="1:6" x14ac:dyDescent="0.25">
      <c r="A781" s="4"/>
      <c r="B781" s="19"/>
      <c r="C781" s="50"/>
      <c r="D781" s="51"/>
      <c r="E781" s="19"/>
      <c r="F781" s="19"/>
    </row>
    <row r="782" spans="1:6" x14ac:dyDescent="0.25">
      <c r="A782" s="4"/>
      <c r="B782" s="19"/>
      <c r="C782" s="50"/>
      <c r="D782" s="51"/>
      <c r="E782" s="19"/>
      <c r="F782" s="19"/>
    </row>
    <row r="783" spans="1:6" x14ac:dyDescent="0.25">
      <c r="A783" s="4"/>
      <c r="B783" s="19"/>
      <c r="C783" s="50"/>
      <c r="D783" s="51"/>
      <c r="E783" s="19"/>
      <c r="F783" s="19"/>
    </row>
    <row r="784" spans="1:6" x14ac:dyDescent="0.25">
      <c r="A784" s="4"/>
      <c r="B784" s="19"/>
      <c r="C784" s="50"/>
      <c r="D784" s="51"/>
      <c r="E784" s="19"/>
      <c r="F784" s="19"/>
    </row>
    <row r="785" spans="1:6" x14ac:dyDescent="0.25">
      <c r="A785" s="4"/>
      <c r="B785" s="19"/>
      <c r="C785" s="50"/>
      <c r="D785" s="51"/>
      <c r="E785" s="19"/>
      <c r="F785" s="19"/>
    </row>
    <row r="786" spans="1:6" x14ac:dyDescent="0.25">
      <c r="A786" s="4"/>
      <c r="B786" s="19"/>
      <c r="C786" s="50"/>
      <c r="D786" s="51"/>
      <c r="E786" s="19"/>
      <c r="F786" s="19"/>
    </row>
    <row r="787" spans="1:6" x14ac:dyDescent="0.25">
      <c r="A787" s="4"/>
      <c r="B787" s="19"/>
      <c r="C787" s="50"/>
      <c r="D787" s="51"/>
      <c r="E787" s="19"/>
      <c r="F787" s="19"/>
    </row>
    <row r="788" spans="1:6" x14ac:dyDescent="0.25">
      <c r="A788" s="4"/>
      <c r="B788" s="19"/>
      <c r="C788" s="50"/>
      <c r="D788" s="51"/>
      <c r="E788" s="19"/>
      <c r="F788" s="19"/>
    </row>
    <row r="789" spans="1:6" x14ac:dyDescent="0.25">
      <c r="A789" s="4"/>
      <c r="B789" s="19"/>
      <c r="C789" s="50"/>
      <c r="D789" s="51"/>
      <c r="E789" s="19"/>
      <c r="F789" s="19"/>
    </row>
    <row r="790" spans="1:6" x14ac:dyDescent="0.25">
      <c r="A790" s="4"/>
      <c r="B790" s="19"/>
      <c r="C790" s="50"/>
      <c r="D790" s="51"/>
      <c r="E790" s="19"/>
      <c r="F790" s="19"/>
    </row>
    <row r="791" spans="1:6" x14ac:dyDescent="0.25">
      <c r="A791" s="4"/>
      <c r="B791" s="19"/>
      <c r="C791" s="50"/>
      <c r="D791" s="51"/>
      <c r="E791" s="19"/>
      <c r="F791" s="19"/>
    </row>
    <row r="792" spans="1:6" x14ac:dyDescent="0.25">
      <c r="A792" s="4"/>
      <c r="B792" s="19"/>
      <c r="C792" s="50"/>
      <c r="D792" s="51"/>
      <c r="E792" s="19"/>
      <c r="F792" s="19"/>
    </row>
    <row r="793" spans="1:6" x14ac:dyDescent="0.25">
      <c r="A793" s="4"/>
      <c r="B793" s="19"/>
      <c r="C793" s="50"/>
      <c r="D793" s="51"/>
      <c r="E793" s="19"/>
      <c r="F793" s="19"/>
    </row>
    <row r="794" spans="1:6" x14ac:dyDescent="0.25">
      <c r="A794" s="4"/>
      <c r="B794" s="19"/>
      <c r="C794" s="50"/>
      <c r="D794" s="51"/>
      <c r="E794" s="19"/>
      <c r="F794" s="19"/>
    </row>
    <row r="795" spans="1:6" x14ac:dyDescent="0.25">
      <c r="A795" s="4"/>
      <c r="B795" s="19"/>
      <c r="C795" s="50"/>
      <c r="D795" s="51"/>
      <c r="E795" s="19"/>
      <c r="F795" s="19"/>
    </row>
    <row r="796" spans="1:6" x14ac:dyDescent="0.25">
      <c r="A796" s="4"/>
      <c r="B796" s="19"/>
      <c r="C796" s="50"/>
      <c r="D796" s="51"/>
      <c r="E796" s="19"/>
      <c r="F796" s="19"/>
    </row>
    <row r="797" spans="1:6" x14ac:dyDescent="0.25">
      <c r="A797" s="4"/>
      <c r="B797" s="19"/>
      <c r="C797" s="50"/>
      <c r="D797" s="51"/>
      <c r="E797" s="19"/>
      <c r="F797" s="19"/>
    </row>
    <row r="798" spans="1:6" x14ac:dyDescent="0.25">
      <c r="A798" s="4"/>
      <c r="B798" s="19"/>
      <c r="C798" s="50"/>
      <c r="D798" s="51"/>
      <c r="E798" s="19"/>
      <c r="F798" s="19"/>
    </row>
    <row r="799" spans="1:6" x14ac:dyDescent="0.25">
      <c r="A799" s="4"/>
      <c r="B799" s="19"/>
      <c r="C799" s="50"/>
      <c r="D799" s="51"/>
      <c r="E799" s="19"/>
      <c r="F799" s="19"/>
    </row>
    <row r="800" spans="1:6" x14ac:dyDescent="0.25">
      <c r="A800" s="4"/>
      <c r="B800" s="19"/>
      <c r="C800" s="50"/>
      <c r="D800" s="51"/>
      <c r="E800" s="19"/>
      <c r="F800" s="19"/>
    </row>
    <row r="801" spans="1:6" x14ac:dyDescent="0.25">
      <c r="A801" s="4"/>
      <c r="B801" s="19"/>
      <c r="C801" s="50"/>
      <c r="D801" s="51"/>
      <c r="E801" s="19"/>
      <c r="F801" s="19"/>
    </row>
    <row r="802" spans="1:6" x14ac:dyDescent="0.25">
      <c r="A802" s="4"/>
      <c r="B802" s="19"/>
      <c r="C802" s="50"/>
      <c r="D802" s="51"/>
      <c r="E802" s="19"/>
      <c r="F802" s="19"/>
    </row>
    <row r="803" spans="1:6" x14ac:dyDescent="0.25">
      <c r="A803" s="4"/>
      <c r="B803" s="19"/>
      <c r="C803" s="50"/>
      <c r="D803" s="51"/>
      <c r="E803" s="19"/>
      <c r="F803" s="19"/>
    </row>
    <row r="804" spans="1:6" x14ac:dyDescent="0.25">
      <c r="A804" s="4"/>
      <c r="B804" s="19"/>
      <c r="C804" s="50"/>
      <c r="D804" s="51"/>
      <c r="E804" s="19"/>
      <c r="F804" s="19"/>
    </row>
    <row r="805" spans="1:6" x14ac:dyDescent="0.25">
      <c r="A805" s="4"/>
      <c r="B805" s="19"/>
      <c r="C805" s="50"/>
      <c r="D805" s="51"/>
      <c r="E805" s="19"/>
      <c r="F805" s="19"/>
    </row>
    <row r="806" spans="1:6" x14ac:dyDescent="0.25">
      <c r="A806" s="4"/>
      <c r="B806" s="19"/>
      <c r="C806" s="50"/>
      <c r="D806" s="51"/>
      <c r="E806" s="19"/>
      <c r="F806" s="19"/>
    </row>
    <row r="807" spans="1:6" x14ac:dyDescent="0.25">
      <c r="A807" s="4"/>
      <c r="B807" s="19"/>
      <c r="C807" s="50"/>
      <c r="D807" s="51"/>
      <c r="E807" s="19"/>
      <c r="F807" s="19"/>
    </row>
    <row r="808" spans="1:6" x14ac:dyDescent="0.25">
      <c r="A808" s="4"/>
      <c r="B808" s="19"/>
      <c r="C808" s="50"/>
      <c r="D808" s="51"/>
      <c r="E808" s="19"/>
      <c r="F808" s="19"/>
    </row>
    <row r="809" spans="1:6" x14ac:dyDescent="0.25">
      <c r="A809" s="4"/>
      <c r="B809" s="19"/>
      <c r="C809" s="50"/>
      <c r="D809" s="51"/>
      <c r="E809" s="19"/>
      <c r="F809" s="19"/>
    </row>
    <row r="810" spans="1:6" x14ac:dyDescent="0.25">
      <c r="A810" s="4"/>
      <c r="B810" s="19"/>
      <c r="C810" s="50"/>
      <c r="D810" s="51"/>
      <c r="E810" s="19"/>
      <c r="F810" s="19"/>
    </row>
    <row r="811" spans="1:6" x14ac:dyDescent="0.25">
      <c r="A811" s="4"/>
      <c r="B811" s="19"/>
      <c r="C811" s="50"/>
      <c r="D811" s="51"/>
      <c r="E811" s="19"/>
      <c r="F811" s="19"/>
    </row>
    <row r="812" spans="1:6" x14ac:dyDescent="0.25">
      <c r="A812" s="4"/>
      <c r="B812" s="19"/>
      <c r="C812" s="50"/>
      <c r="D812" s="51"/>
      <c r="E812" s="19"/>
      <c r="F812" s="19"/>
    </row>
    <row r="813" spans="1:6" x14ac:dyDescent="0.25">
      <c r="A813" s="4"/>
      <c r="B813" s="19"/>
      <c r="C813" s="50"/>
      <c r="D813" s="51"/>
      <c r="E813" s="19"/>
      <c r="F813" s="19"/>
    </row>
    <row r="814" spans="1:6" x14ac:dyDescent="0.25">
      <c r="A814" s="4"/>
      <c r="B814" s="19"/>
      <c r="C814" s="50"/>
      <c r="D814" s="51"/>
      <c r="E814" s="19"/>
      <c r="F814" s="19"/>
    </row>
    <row r="815" spans="1:6" x14ac:dyDescent="0.25">
      <c r="A815" s="4"/>
      <c r="B815" s="19"/>
      <c r="C815" s="50"/>
      <c r="D815" s="51"/>
      <c r="E815" s="19"/>
      <c r="F815" s="19"/>
    </row>
    <row r="816" spans="1:6" x14ac:dyDescent="0.25">
      <c r="A816" s="4"/>
      <c r="B816" s="19"/>
      <c r="C816" s="50"/>
      <c r="D816" s="51"/>
      <c r="E816" s="19"/>
      <c r="F816" s="19"/>
    </row>
    <row r="817" spans="1:6" x14ac:dyDescent="0.25">
      <c r="A817" s="4"/>
      <c r="B817" s="19"/>
      <c r="C817" s="50"/>
      <c r="D817" s="51"/>
      <c r="E817" s="19"/>
      <c r="F817" s="19"/>
    </row>
    <row r="818" spans="1:6" x14ac:dyDescent="0.25">
      <c r="A818" s="4"/>
      <c r="B818" s="19"/>
      <c r="C818" s="50"/>
      <c r="D818" s="51"/>
      <c r="E818" s="19"/>
      <c r="F818" s="19"/>
    </row>
    <row r="819" spans="1:6" x14ac:dyDescent="0.25">
      <c r="A819" s="4"/>
      <c r="B819" s="19"/>
      <c r="C819" s="50"/>
      <c r="D819" s="51"/>
      <c r="E819" s="19"/>
      <c r="F819" s="19"/>
    </row>
    <row r="820" spans="1:6" x14ac:dyDescent="0.25">
      <c r="A820" s="4"/>
      <c r="B820" s="19"/>
      <c r="C820" s="50"/>
      <c r="D820" s="51"/>
      <c r="E820" s="19"/>
      <c r="F820" s="19"/>
    </row>
    <row r="821" spans="1:6" x14ac:dyDescent="0.25">
      <c r="A821" s="4"/>
      <c r="B821" s="19"/>
      <c r="C821" s="50"/>
      <c r="D821" s="51"/>
      <c r="E821" s="19"/>
      <c r="F821" s="19"/>
    </row>
    <row r="822" spans="1:6" x14ac:dyDescent="0.25">
      <c r="A822" s="4"/>
      <c r="B822" s="19"/>
      <c r="C822" s="50"/>
      <c r="D822" s="51"/>
      <c r="E822" s="19"/>
      <c r="F822" s="19"/>
    </row>
    <row r="823" spans="1:6" x14ac:dyDescent="0.25">
      <c r="A823" s="4"/>
      <c r="B823" s="19"/>
      <c r="C823" s="50"/>
      <c r="D823" s="51"/>
      <c r="E823" s="19"/>
      <c r="F823" s="19"/>
    </row>
    <row r="824" spans="1:6" x14ac:dyDescent="0.25">
      <c r="A824" s="4"/>
      <c r="B824" s="19"/>
      <c r="C824" s="50"/>
      <c r="D824" s="51"/>
      <c r="E824" s="19"/>
      <c r="F824" s="19"/>
    </row>
    <row r="825" spans="1:6" x14ac:dyDescent="0.25">
      <c r="A825" s="4"/>
      <c r="B825" s="19"/>
      <c r="C825" s="50"/>
      <c r="D825" s="51"/>
      <c r="E825" s="19"/>
      <c r="F825" s="19"/>
    </row>
    <row r="826" spans="1:6" x14ac:dyDescent="0.25">
      <c r="A826" s="4"/>
      <c r="B826" s="19"/>
      <c r="C826" s="50"/>
      <c r="D826" s="51"/>
      <c r="E826" s="19"/>
      <c r="F826" s="19"/>
    </row>
    <row r="827" spans="1:6" x14ac:dyDescent="0.25">
      <c r="A827" s="4"/>
      <c r="B827" s="19"/>
      <c r="C827" s="50"/>
      <c r="D827" s="51"/>
      <c r="E827" s="19"/>
      <c r="F827" s="19"/>
    </row>
    <row r="828" spans="1:6" x14ac:dyDescent="0.25">
      <c r="A828" s="4"/>
      <c r="B828" s="19"/>
      <c r="C828" s="50"/>
      <c r="D828" s="51"/>
      <c r="E828" s="19"/>
      <c r="F828" s="19"/>
    </row>
    <row r="829" spans="1:6" x14ac:dyDescent="0.25">
      <c r="A829" s="4"/>
      <c r="B829" s="19"/>
      <c r="C829" s="50"/>
      <c r="D829" s="51"/>
      <c r="E829" s="19"/>
      <c r="F829" s="19"/>
    </row>
    <row r="830" spans="1:6" x14ac:dyDescent="0.25">
      <c r="A830" s="4"/>
      <c r="B830" s="19"/>
      <c r="C830" s="50"/>
      <c r="D830" s="51"/>
      <c r="E830" s="19"/>
      <c r="F830" s="19"/>
    </row>
    <row r="831" spans="1:6" x14ac:dyDescent="0.25">
      <c r="A831" s="4"/>
      <c r="B831" s="19"/>
      <c r="C831" s="50"/>
      <c r="D831" s="51"/>
      <c r="E831" s="19"/>
      <c r="F831" s="19"/>
    </row>
    <row r="832" spans="1:6" x14ac:dyDescent="0.25">
      <c r="A832" s="4"/>
      <c r="B832" s="19"/>
      <c r="C832" s="50"/>
      <c r="D832" s="51"/>
      <c r="E832" s="19"/>
      <c r="F832" s="19"/>
    </row>
    <row r="833" spans="1:6" x14ac:dyDescent="0.25">
      <c r="A833" s="4"/>
      <c r="B833" s="19"/>
      <c r="C833" s="50"/>
      <c r="D833" s="51"/>
      <c r="E833" s="19"/>
      <c r="F833" s="19"/>
    </row>
    <row r="834" spans="1:6" x14ac:dyDescent="0.25">
      <c r="A834" s="4"/>
      <c r="B834" s="19"/>
      <c r="C834" s="50"/>
      <c r="D834" s="51"/>
      <c r="E834" s="19"/>
      <c r="F834" s="19"/>
    </row>
    <row r="835" spans="1:6" x14ac:dyDescent="0.25">
      <c r="A835" s="4"/>
      <c r="B835" s="19"/>
      <c r="C835" s="50"/>
      <c r="D835" s="51"/>
      <c r="E835" s="19"/>
      <c r="F835" s="19"/>
    </row>
    <row r="836" spans="1:6" x14ac:dyDescent="0.25">
      <c r="A836" s="4"/>
      <c r="B836" s="19"/>
      <c r="C836" s="50"/>
      <c r="D836" s="51"/>
      <c r="E836" s="19"/>
      <c r="F836" s="19"/>
    </row>
    <row r="837" spans="1:6" x14ac:dyDescent="0.25">
      <c r="A837" s="4"/>
      <c r="B837" s="19"/>
      <c r="C837" s="50"/>
      <c r="D837" s="51"/>
      <c r="E837" s="19"/>
      <c r="F837" s="19"/>
    </row>
    <row r="838" spans="1:6" x14ac:dyDescent="0.25">
      <c r="A838" s="4"/>
      <c r="B838" s="19"/>
      <c r="C838" s="50"/>
      <c r="D838" s="51"/>
      <c r="E838" s="19"/>
      <c r="F838" s="19"/>
    </row>
    <row r="839" spans="1:6" x14ac:dyDescent="0.25">
      <c r="A839" s="4"/>
      <c r="B839" s="19"/>
      <c r="C839" s="50"/>
      <c r="D839" s="51"/>
      <c r="E839" s="19"/>
      <c r="F839" s="19"/>
    </row>
    <row r="840" spans="1:6" x14ac:dyDescent="0.25">
      <c r="A840" s="4"/>
      <c r="B840" s="19"/>
      <c r="C840" s="50"/>
      <c r="D840" s="51"/>
      <c r="E840" s="19"/>
      <c r="F840" s="19"/>
    </row>
    <row r="841" spans="1:6" x14ac:dyDescent="0.25">
      <c r="A841" s="4"/>
      <c r="B841" s="19"/>
      <c r="C841" s="50"/>
      <c r="D841" s="51"/>
      <c r="E841" s="19"/>
      <c r="F841" s="19"/>
    </row>
    <row r="842" spans="1:6" x14ac:dyDescent="0.25">
      <c r="A842" s="4"/>
      <c r="B842" s="19"/>
      <c r="C842" s="50"/>
      <c r="D842" s="51"/>
      <c r="E842" s="19"/>
      <c r="F842" s="19"/>
    </row>
    <row r="843" spans="1:6" x14ac:dyDescent="0.25">
      <c r="A843" s="4"/>
      <c r="B843" s="19"/>
      <c r="C843" s="50"/>
      <c r="D843" s="51"/>
      <c r="E843" s="19"/>
      <c r="F843" s="19"/>
    </row>
    <row r="844" spans="1:6" x14ac:dyDescent="0.25">
      <c r="A844" s="4"/>
      <c r="B844" s="19"/>
      <c r="C844" s="50"/>
      <c r="D844" s="51"/>
      <c r="E844" s="19"/>
      <c r="F844" s="19"/>
    </row>
    <row r="845" spans="1:6" x14ac:dyDescent="0.25">
      <c r="A845" s="4"/>
      <c r="B845" s="19"/>
      <c r="C845" s="50"/>
      <c r="D845" s="51"/>
      <c r="E845" s="19"/>
      <c r="F845" s="19"/>
    </row>
    <row r="846" spans="1:6" x14ac:dyDescent="0.25">
      <c r="A846" s="4"/>
      <c r="B846" s="19"/>
      <c r="C846" s="50"/>
      <c r="D846" s="51"/>
      <c r="E846" s="19"/>
      <c r="F846" s="19"/>
    </row>
    <row r="847" spans="1:6" x14ac:dyDescent="0.25">
      <c r="A847" s="4"/>
      <c r="B847" s="19"/>
      <c r="C847" s="50"/>
      <c r="D847" s="51"/>
      <c r="E847" s="19"/>
      <c r="F847" s="19"/>
    </row>
    <row r="848" spans="1:6" x14ac:dyDescent="0.25">
      <c r="A848" s="4"/>
      <c r="B848" s="19"/>
      <c r="C848" s="50"/>
      <c r="D848" s="51"/>
      <c r="E848" s="19"/>
      <c r="F848" s="19"/>
    </row>
    <row r="849" spans="1:6" x14ac:dyDescent="0.25">
      <c r="A849" s="4"/>
      <c r="B849" s="19"/>
      <c r="C849" s="50"/>
      <c r="D849" s="51"/>
      <c r="E849" s="19"/>
      <c r="F849" s="19"/>
    </row>
    <row r="850" spans="1:6" x14ac:dyDescent="0.25">
      <c r="A850" s="4"/>
      <c r="B850" s="19"/>
      <c r="C850" s="50"/>
      <c r="D850" s="51"/>
      <c r="E850" s="19"/>
      <c r="F850" s="19"/>
    </row>
    <row r="851" spans="1:6" x14ac:dyDescent="0.25">
      <c r="A851" s="4"/>
      <c r="B851" s="19"/>
      <c r="C851" s="50"/>
      <c r="D851" s="51"/>
      <c r="E851" s="19"/>
      <c r="F851" s="19"/>
    </row>
    <row r="852" spans="1:6" x14ac:dyDescent="0.25">
      <c r="A852" s="4"/>
      <c r="B852" s="19"/>
      <c r="C852" s="50"/>
      <c r="D852" s="51"/>
      <c r="E852" s="19"/>
      <c r="F852" s="19"/>
    </row>
    <row r="853" spans="1:6" x14ac:dyDescent="0.25">
      <c r="A853" s="4"/>
      <c r="B853" s="19"/>
      <c r="C853" s="50"/>
      <c r="D853" s="51"/>
      <c r="E853" s="19"/>
      <c r="F853" s="19"/>
    </row>
    <row r="854" spans="1:6" x14ac:dyDescent="0.25">
      <c r="A854" s="4"/>
      <c r="B854" s="19"/>
      <c r="C854" s="50"/>
      <c r="D854" s="51"/>
      <c r="E854" s="19"/>
      <c r="F854" s="19"/>
    </row>
    <row r="855" spans="1:6" x14ac:dyDescent="0.25">
      <c r="A855" s="4"/>
      <c r="B855" s="19"/>
      <c r="C855" s="50"/>
      <c r="D855" s="51"/>
      <c r="E855" s="19"/>
      <c r="F855" s="19"/>
    </row>
    <row r="856" spans="1:6" x14ac:dyDescent="0.25">
      <c r="A856" s="4"/>
      <c r="B856" s="19"/>
      <c r="C856" s="50"/>
      <c r="D856" s="51"/>
      <c r="E856" s="19"/>
      <c r="F856" s="19"/>
    </row>
    <row r="857" spans="1:6" x14ac:dyDescent="0.25">
      <c r="A857" s="4"/>
      <c r="B857" s="19"/>
      <c r="C857" s="50"/>
      <c r="D857" s="51"/>
      <c r="E857" s="19"/>
      <c r="F857" s="19"/>
    </row>
    <row r="858" spans="1:6" x14ac:dyDescent="0.25">
      <c r="A858" s="4"/>
      <c r="B858" s="19"/>
      <c r="C858" s="50"/>
      <c r="D858" s="51"/>
      <c r="E858" s="19"/>
      <c r="F858" s="19"/>
    </row>
    <row r="859" spans="1:6" x14ac:dyDescent="0.25">
      <c r="A859" s="4"/>
      <c r="B859" s="19"/>
      <c r="C859" s="50"/>
      <c r="D859" s="51"/>
      <c r="E859" s="19"/>
      <c r="F859" s="19"/>
    </row>
    <row r="860" spans="1:6" x14ac:dyDescent="0.25">
      <c r="A860" s="4"/>
      <c r="B860" s="19"/>
      <c r="C860" s="50"/>
      <c r="D860" s="51"/>
      <c r="E860" s="19"/>
      <c r="F860" s="19"/>
    </row>
    <row r="861" spans="1:6" x14ac:dyDescent="0.25">
      <c r="A861" s="4"/>
      <c r="B861" s="19"/>
      <c r="C861" s="50"/>
      <c r="D861" s="51"/>
      <c r="E861" s="19"/>
      <c r="F861" s="19"/>
    </row>
    <row r="862" spans="1:6" x14ac:dyDescent="0.25">
      <c r="A862" s="4"/>
      <c r="B862" s="19"/>
      <c r="C862" s="50"/>
      <c r="D862" s="51"/>
      <c r="E862" s="19"/>
      <c r="F862" s="19"/>
    </row>
    <row r="863" spans="1:6" x14ac:dyDescent="0.25">
      <c r="A863" s="4"/>
      <c r="B863" s="19"/>
      <c r="C863" s="50"/>
      <c r="D863" s="51"/>
      <c r="E863" s="19"/>
      <c r="F863" s="19"/>
    </row>
    <row r="864" spans="1:6" x14ac:dyDescent="0.25">
      <c r="A864" s="4"/>
      <c r="B864" s="19"/>
      <c r="C864" s="50"/>
      <c r="D864" s="51"/>
      <c r="E864" s="19"/>
      <c r="F864" s="19"/>
    </row>
    <row r="865" spans="1:6" x14ac:dyDescent="0.25">
      <c r="A865" s="4"/>
      <c r="B865" s="19"/>
      <c r="C865" s="50"/>
      <c r="D865" s="51"/>
      <c r="E865" s="19"/>
      <c r="F865" s="19"/>
    </row>
    <row r="866" spans="1:6" x14ac:dyDescent="0.25">
      <c r="A866" s="4"/>
      <c r="B866" s="19"/>
      <c r="C866" s="50"/>
      <c r="D866" s="51"/>
      <c r="E866" s="19"/>
      <c r="F866" s="19"/>
    </row>
    <row r="867" spans="1:6" x14ac:dyDescent="0.25">
      <c r="A867" s="4"/>
      <c r="B867" s="19"/>
      <c r="C867" s="50"/>
      <c r="D867" s="51"/>
      <c r="E867" s="19"/>
      <c r="F867" s="19"/>
    </row>
    <row r="868" spans="1:6" x14ac:dyDescent="0.25">
      <c r="A868" s="4"/>
      <c r="B868" s="19"/>
      <c r="C868" s="50"/>
      <c r="D868" s="51"/>
      <c r="E868" s="19"/>
      <c r="F868" s="19"/>
    </row>
    <row r="869" spans="1:6" x14ac:dyDescent="0.25">
      <c r="A869" s="4"/>
      <c r="B869" s="19"/>
      <c r="C869" s="50"/>
      <c r="D869" s="51"/>
      <c r="E869" s="19"/>
      <c r="F869" s="19"/>
    </row>
    <row r="870" spans="1:6" x14ac:dyDescent="0.25">
      <c r="A870" s="4"/>
      <c r="B870" s="19"/>
      <c r="C870" s="50"/>
      <c r="D870" s="51"/>
      <c r="E870" s="19"/>
      <c r="F870" s="19"/>
    </row>
    <row r="871" spans="1:6" x14ac:dyDescent="0.25">
      <c r="A871" s="4"/>
      <c r="B871" s="19"/>
      <c r="C871" s="50"/>
      <c r="D871" s="51"/>
      <c r="E871" s="19"/>
      <c r="F871" s="19"/>
    </row>
    <row r="872" spans="1:6" x14ac:dyDescent="0.25">
      <c r="A872" s="4"/>
      <c r="B872" s="19"/>
      <c r="C872" s="50"/>
      <c r="D872" s="51"/>
      <c r="E872" s="19"/>
      <c r="F872" s="19"/>
    </row>
    <row r="873" spans="1:6" x14ac:dyDescent="0.25">
      <c r="A873" s="4"/>
      <c r="B873" s="19"/>
      <c r="C873" s="50"/>
      <c r="D873" s="51"/>
      <c r="E873" s="19"/>
      <c r="F873" s="19"/>
    </row>
    <row r="874" spans="1:6" x14ac:dyDescent="0.25">
      <c r="A874" s="4"/>
      <c r="B874" s="19"/>
      <c r="C874" s="50"/>
      <c r="D874" s="51"/>
      <c r="E874" s="19"/>
      <c r="F874" s="19"/>
    </row>
    <row r="875" spans="1:6" x14ac:dyDescent="0.25">
      <c r="A875" s="4"/>
      <c r="B875" s="19"/>
      <c r="C875" s="50"/>
      <c r="D875" s="51"/>
      <c r="E875" s="19"/>
      <c r="F875" s="19"/>
    </row>
    <row r="876" spans="1:6" x14ac:dyDescent="0.25">
      <c r="A876" s="4"/>
      <c r="B876" s="19"/>
      <c r="C876" s="50"/>
      <c r="D876" s="51"/>
      <c r="E876" s="19"/>
      <c r="F876" s="19"/>
    </row>
    <row r="877" spans="1:6" x14ac:dyDescent="0.25">
      <c r="A877" s="4"/>
      <c r="B877" s="19"/>
      <c r="C877" s="50"/>
      <c r="D877" s="51"/>
      <c r="E877" s="19"/>
      <c r="F877" s="19"/>
    </row>
    <row r="878" spans="1:6" x14ac:dyDescent="0.25">
      <c r="A878" s="4"/>
      <c r="B878" s="19"/>
      <c r="C878" s="50"/>
      <c r="D878" s="51"/>
      <c r="E878" s="19"/>
      <c r="F878" s="19"/>
    </row>
    <row r="879" spans="1:6" x14ac:dyDescent="0.25">
      <c r="A879" s="4"/>
      <c r="B879" s="19"/>
      <c r="C879" s="50"/>
      <c r="D879" s="51"/>
      <c r="E879" s="19"/>
      <c r="F879" s="19"/>
    </row>
    <row r="880" spans="1:6" x14ac:dyDescent="0.25">
      <c r="A880" s="4"/>
      <c r="B880" s="19"/>
      <c r="C880" s="50"/>
      <c r="D880" s="51"/>
      <c r="E880" s="19"/>
      <c r="F880" s="19"/>
    </row>
    <row r="881" spans="1:6" x14ac:dyDescent="0.25">
      <c r="A881" s="4"/>
      <c r="B881" s="19"/>
      <c r="C881" s="50"/>
      <c r="D881" s="51"/>
      <c r="E881" s="19"/>
      <c r="F881" s="19"/>
    </row>
    <row r="882" spans="1:6" x14ac:dyDescent="0.25">
      <c r="A882" s="4"/>
      <c r="B882" s="19"/>
      <c r="C882" s="50"/>
      <c r="D882" s="51"/>
      <c r="E882" s="19"/>
      <c r="F882" s="19"/>
    </row>
    <row r="883" spans="1:6" x14ac:dyDescent="0.25">
      <c r="A883" s="4"/>
      <c r="B883" s="19"/>
      <c r="C883" s="50"/>
      <c r="D883" s="51"/>
      <c r="E883" s="19"/>
      <c r="F883" s="19"/>
    </row>
    <row r="884" spans="1:6" x14ac:dyDescent="0.25">
      <c r="A884" s="4"/>
      <c r="B884" s="19"/>
      <c r="C884" s="50"/>
      <c r="D884" s="51"/>
      <c r="E884" s="19"/>
      <c r="F884" s="19"/>
    </row>
    <row r="885" spans="1:6" x14ac:dyDescent="0.25">
      <c r="A885" s="4"/>
      <c r="B885" s="19"/>
      <c r="C885" s="50"/>
      <c r="D885" s="51"/>
      <c r="E885" s="19"/>
      <c r="F885" s="19"/>
    </row>
    <row r="886" spans="1:6" x14ac:dyDescent="0.25">
      <c r="A886" s="4"/>
      <c r="B886" s="19"/>
      <c r="C886" s="50"/>
      <c r="D886" s="51"/>
      <c r="E886" s="19"/>
      <c r="F886" s="19"/>
    </row>
    <row r="887" spans="1:6" x14ac:dyDescent="0.25">
      <c r="A887" s="4"/>
      <c r="B887" s="19"/>
      <c r="C887" s="50"/>
      <c r="D887" s="51"/>
      <c r="E887" s="19"/>
      <c r="F887" s="19"/>
    </row>
    <row r="888" spans="1:6" x14ac:dyDescent="0.25">
      <c r="A888" s="4"/>
      <c r="B888" s="19"/>
      <c r="C888" s="50"/>
      <c r="D888" s="51"/>
      <c r="E888" s="19"/>
      <c r="F888" s="19"/>
    </row>
    <row r="889" spans="1:6" x14ac:dyDescent="0.25">
      <c r="A889" s="4"/>
      <c r="B889" s="19"/>
      <c r="C889" s="50"/>
      <c r="D889" s="51"/>
      <c r="E889" s="19"/>
      <c r="F889" s="19"/>
    </row>
    <row r="890" spans="1:6" x14ac:dyDescent="0.25">
      <c r="A890" s="4"/>
      <c r="B890" s="19"/>
      <c r="C890" s="50"/>
      <c r="D890" s="51"/>
      <c r="E890" s="19"/>
      <c r="F890" s="19"/>
    </row>
    <row r="891" spans="1:6" x14ac:dyDescent="0.25">
      <c r="A891" s="4"/>
      <c r="B891" s="19"/>
      <c r="C891" s="50"/>
      <c r="D891" s="51"/>
      <c r="E891" s="19"/>
      <c r="F891" s="19"/>
    </row>
    <row r="892" spans="1:6" x14ac:dyDescent="0.25">
      <c r="A892" s="4"/>
      <c r="B892" s="19"/>
      <c r="C892" s="50"/>
      <c r="D892" s="51"/>
      <c r="E892" s="19"/>
      <c r="F892" s="19"/>
    </row>
    <row r="893" spans="1:6" x14ac:dyDescent="0.25">
      <c r="A893" s="4"/>
      <c r="B893" s="19"/>
      <c r="C893" s="50"/>
      <c r="D893" s="51"/>
      <c r="E893" s="19"/>
      <c r="F893" s="19"/>
    </row>
    <row r="894" spans="1:6" x14ac:dyDescent="0.25">
      <c r="A894" s="4"/>
      <c r="B894" s="19"/>
      <c r="C894" s="50"/>
      <c r="D894" s="51"/>
      <c r="E894" s="19"/>
      <c r="F894" s="19"/>
    </row>
    <row r="895" spans="1:6" x14ac:dyDescent="0.25">
      <c r="A895" s="4"/>
      <c r="B895" s="19"/>
      <c r="C895" s="50"/>
      <c r="D895" s="51"/>
      <c r="E895" s="19"/>
      <c r="F895" s="19"/>
    </row>
    <row r="896" spans="1:6" x14ac:dyDescent="0.25">
      <c r="A896" s="4"/>
      <c r="B896" s="19"/>
      <c r="C896" s="50"/>
      <c r="D896" s="51"/>
      <c r="E896" s="19"/>
      <c r="F896" s="19"/>
    </row>
    <row r="897" spans="1:6" x14ac:dyDescent="0.25">
      <c r="A897" s="4"/>
      <c r="B897" s="19"/>
      <c r="C897" s="50"/>
      <c r="D897" s="51"/>
      <c r="E897" s="19"/>
      <c r="F897" s="19"/>
    </row>
    <row r="898" spans="1:6" x14ac:dyDescent="0.25">
      <c r="A898" s="4"/>
      <c r="B898" s="19"/>
      <c r="C898" s="50"/>
      <c r="D898" s="51"/>
      <c r="E898" s="19"/>
      <c r="F898" s="19"/>
    </row>
    <row r="899" spans="1:6" x14ac:dyDescent="0.25">
      <c r="A899" s="4"/>
      <c r="B899" s="19"/>
      <c r="C899" s="50"/>
      <c r="D899" s="51"/>
      <c r="E899" s="19"/>
      <c r="F899" s="19"/>
    </row>
    <row r="900" spans="1:6" x14ac:dyDescent="0.25">
      <c r="A900" s="4"/>
      <c r="B900" s="19"/>
      <c r="C900" s="50"/>
      <c r="D900" s="51"/>
      <c r="E900" s="19"/>
      <c r="F900" s="19"/>
    </row>
    <row r="901" spans="1:6" x14ac:dyDescent="0.25">
      <c r="A901" s="4"/>
      <c r="B901" s="19"/>
      <c r="C901" s="50"/>
      <c r="D901" s="51"/>
      <c r="E901" s="19"/>
      <c r="F901" s="19"/>
    </row>
    <row r="902" spans="1:6" x14ac:dyDescent="0.25">
      <c r="A902" s="4"/>
      <c r="B902" s="19"/>
      <c r="C902" s="50"/>
      <c r="D902" s="51"/>
      <c r="E902" s="19"/>
      <c r="F902" s="19"/>
    </row>
    <row r="903" spans="1:6" x14ac:dyDescent="0.25">
      <c r="A903" s="4"/>
      <c r="B903" s="19"/>
      <c r="C903" s="50"/>
      <c r="D903" s="51"/>
      <c r="E903" s="19"/>
      <c r="F903" s="19"/>
    </row>
    <row r="904" spans="1:6" x14ac:dyDescent="0.25">
      <c r="A904" s="4"/>
      <c r="B904" s="19"/>
      <c r="C904" s="50"/>
      <c r="D904" s="51"/>
      <c r="E904" s="19"/>
      <c r="F904" s="19"/>
    </row>
    <row r="905" spans="1:6" x14ac:dyDescent="0.25">
      <c r="A905" s="4"/>
      <c r="B905" s="19"/>
      <c r="C905" s="50"/>
      <c r="D905" s="51"/>
      <c r="E905" s="19"/>
      <c r="F905" s="19"/>
    </row>
    <row r="906" spans="1:6" x14ac:dyDescent="0.25">
      <c r="A906" s="4"/>
      <c r="B906" s="19"/>
      <c r="C906" s="50"/>
      <c r="D906" s="51"/>
      <c r="E906" s="19"/>
      <c r="F906" s="19"/>
    </row>
    <row r="907" spans="1:6" x14ac:dyDescent="0.25">
      <c r="A907" s="4"/>
      <c r="B907" s="19"/>
      <c r="C907" s="50"/>
      <c r="D907" s="51"/>
      <c r="E907" s="19"/>
      <c r="F907" s="19"/>
    </row>
    <row r="908" spans="1:6" x14ac:dyDescent="0.25">
      <c r="A908" s="4"/>
      <c r="B908" s="19"/>
      <c r="C908" s="50"/>
      <c r="D908" s="51"/>
      <c r="E908" s="19"/>
      <c r="F908" s="19"/>
    </row>
    <row r="909" spans="1:6" x14ac:dyDescent="0.25">
      <c r="A909" s="4"/>
      <c r="B909" s="19"/>
      <c r="C909" s="50"/>
      <c r="D909" s="51"/>
      <c r="E909" s="19"/>
      <c r="F909" s="19"/>
    </row>
    <row r="910" spans="1:6" x14ac:dyDescent="0.25">
      <c r="A910" s="4"/>
      <c r="B910" s="19"/>
      <c r="C910" s="50"/>
      <c r="D910" s="51"/>
      <c r="E910" s="19"/>
      <c r="F910" s="19"/>
    </row>
    <row r="911" spans="1:6" x14ac:dyDescent="0.25">
      <c r="A911" s="4"/>
      <c r="B911" s="19"/>
      <c r="C911" s="50"/>
      <c r="D911" s="51"/>
      <c r="E911" s="19"/>
      <c r="F911" s="19"/>
    </row>
    <row r="912" spans="1:6" x14ac:dyDescent="0.25">
      <c r="A912" s="4"/>
      <c r="B912" s="19"/>
      <c r="C912" s="50"/>
      <c r="D912" s="51"/>
      <c r="E912" s="19"/>
      <c r="F912" s="19"/>
    </row>
    <row r="913" spans="1:6" x14ac:dyDescent="0.25">
      <c r="A913" s="4"/>
      <c r="B913" s="19"/>
      <c r="C913" s="50"/>
      <c r="D913" s="51"/>
      <c r="E913" s="19"/>
      <c r="F913" s="19"/>
    </row>
    <row r="914" spans="1:6" x14ac:dyDescent="0.25">
      <c r="A914" s="4"/>
      <c r="B914" s="19"/>
      <c r="C914" s="50"/>
      <c r="D914" s="51"/>
      <c r="E914" s="19"/>
      <c r="F914" s="19"/>
    </row>
    <row r="915" spans="1:6" x14ac:dyDescent="0.25">
      <c r="A915" s="4"/>
      <c r="B915" s="19"/>
      <c r="C915" s="50"/>
      <c r="D915" s="51"/>
      <c r="E915" s="19"/>
      <c r="F915" s="19"/>
    </row>
    <row r="916" spans="1:6" x14ac:dyDescent="0.25">
      <c r="A916" s="4"/>
      <c r="B916" s="19"/>
      <c r="C916" s="50"/>
      <c r="D916" s="51"/>
      <c r="E916" s="19"/>
      <c r="F916" s="19"/>
    </row>
    <row r="917" spans="1:6" x14ac:dyDescent="0.25">
      <c r="A917" s="4"/>
      <c r="B917" s="19"/>
      <c r="C917" s="50"/>
      <c r="D917" s="51"/>
      <c r="E917" s="19"/>
      <c r="F917" s="19"/>
    </row>
    <row r="918" spans="1:6" x14ac:dyDescent="0.25">
      <c r="A918" s="4"/>
      <c r="B918" s="19"/>
      <c r="C918" s="50"/>
      <c r="D918" s="51"/>
      <c r="E918" s="19"/>
      <c r="F918" s="19"/>
    </row>
    <row r="919" spans="1:6" x14ac:dyDescent="0.25">
      <c r="A919" s="4"/>
      <c r="B919" s="19"/>
      <c r="C919" s="50"/>
      <c r="D919" s="51"/>
      <c r="E919" s="19"/>
      <c r="F919" s="19"/>
    </row>
    <row r="920" spans="1:6" x14ac:dyDescent="0.25">
      <c r="A920" s="4"/>
      <c r="B920" s="19"/>
      <c r="C920" s="50"/>
      <c r="D920" s="51"/>
      <c r="E920" s="19"/>
      <c r="F920" s="19"/>
    </row>
    <row r="921" spans="1:6" x14ac:dyDescent="0.25">
      <c r="A921" s="4"/>
      <c r="B921" s="19"/>
      <c r="C921" s="50"/>
      <c r="D921" s="51"/>
      <c r="E921" s="19"/>
      <c r="F921" s="19"/>
    </row>
    <row r="922" spans="1:6" x14ac:dyDescent="0.25">
      <c r="A922" s="4"/>
      <c r="B922" s="19"/>
      <c r="C922" s="50"/>
      <c r="D922" s="51"/>
      <c r="E922" s="19"/>
      <c r="F922" s="19"/>
    </row>
    <row r="923" spans="1:6" x14ac:dyDescent="0.25">
      <c r="A923" s="4"/>
      <c r="B923" s="19"/>
      <c r="C923" s="50"/>
      <c r="D923" s="51"/>
      <c r="E923" s="19"/>
      <c r="F923" s="19"/>
    </row>
    <row r="924" spans="1:6" x14ac:dyDescent="0.25">
      <c r="A924" s="4"/>
      <c r="B924" s="19"/>
      <c r="C924" s="50"/>
      <c r="D924" s="51"/>
      <c r="E924" s="19"/>
      <c r="F924" s="19"/>
    </row>
    <row r="925" spans="1:6" x14ac:dyDescent="0.25">
      <c r="A925" s="4"/>
      <c r="B925" s="19"/>
      <c r="C925" s="50"/>
      <c r="D925" s="51"/>
      <c r="E925" s="19"/>
      <c r="F925" s="19"/>
    </row>
    <row r="926" spans="1:6" x14ac:dyDescent="0.25">
      <c r="A926" s="4"/>
      <c r="B926" s="19"/>
      <c r="C926" s="50"/>
      <c r="D926" s="51"/>
      <c r="E926" s="19"/>
      <c r="F926" s="19"/>
    </row>
    <row r="927" spans="1:6" x14ac:dyDescent="0.25">
      <c r="A927" s="4"/>
      <c r="B927" s="19"/>
      <c r="C927" s="50"/>
      <c r="D927" s="51"/>
      <c r="E927" s="19"/>
      <c r="F927" s="19"/>
    </row>
    <row r="928" spans="1:6" x14ac:dyDescent="0.25">
      <c r="A928" s="4"/>
      <c r="B928" s="19"/>
      <c r="C928" s="50"/>
      <c r="D928" s="51"/>
      <c r="E928" s="19"/>
      <c r="F928" s="19"/>
    </row>
    <row r="929" spans="1:6" x14ac:dyDescent="0.25">
      <c r="A929" s="4"/>
      <c r="B929" s="19"/>
      <c r="C929" s="50"/>
      <c r="D929" s="51"/>
      <c r="E929" s="19"/>
      <c r="F929" s="19"/>
    </row>
    <row r="930" spans="1:6" x14ac:dyDescent="0.25">
      <c r="A930" s="4"/>
      <c r="B930" s="19"/>
      <c r="C930" s="50"/>
      <c r="D930" s="51"/>
      <c r="E930" s="19"/>
      <c r="F930" s="19"/>
    </row>
    <row r="931" spans="1:6" x14ac:dyDescent="0.25">
      <c r="A931" s="4"/>
      <c r="B931" s="19"/>
      <c r="C931" s="50"/>
      <c r="D931" s="51"/>
      <c r="E931" s="19"/>
      <c r="F931" s="19"/>
    </row>
    <row r="932" spans="1:6" x14ac:dyDescent="0.25">
      <c r="A932" s="4"/>
      <c r="B932" s="19"/>
      <c r="C932" s="50"/>
      <c r="D932" s="51"/>
      <c r="E932" s="19"/>
      <c r="F932" s="19"/>
    </row>
    <row r="933" spans="1:6" x14ac:dyDescent="0.25">
      <c r="A933" s="4"/>
      <c r="B933" s="19"/>
      <c r="C933" s="50"/>
      <c r="D933" s="51"/>
      <c r="E933" s="19"/>
      <c r="F933" s="19"/>
    </row>
    <row r="934" spans="1:6" x14ac:dyDescent="0.25">
      <c r="A934" s="4"/>
      <c r="B934" s="19"/>
      <c r="C934" s="50"/>
      <c r="D934" s="51"/>
      <c r="E934" s="19"/>
      <c r="F934" s="19"/>
    </row>
    <row r="935" spans="1:6" x14ac:dyDescent="0.25">
      <c r="A935" s="4"/>
      <c r="B935" s="19"/>
      <c r="C935" s="50"/>
      <c r="D935" s="51"/>
      <c r="E935" s="19"/>
      <c r="F935" s="19"/>
    </row>
    <row r="936" spans="1:6" x14ac:dyDescent="0.25">
      <c r="A936" s="4"/>
      <c r="B936" s="19"/>
      <c r="C936" s="50"/>
      <c r="D936" s="51"/>
      <c r="E936" s="19"/>
      <c r="F936" s="19"/>
    </row>
    <row r="937" spans="1:6" x14ac:dyDescent="0.25">
      <c r="A937" s="4"/>
      <c r="B937" s="19"/>
      <c r="C937" s="50"/>
      <c r="D937" s="51"/>
      <c r="E937" s="19"/>
      <c r="F937" s="19"/>
    </row>
    <row r="938" spans="1:6" x14ac:dyDescent="0.25">
      <c r="A938" s="4"/>
      <c r="B938" s="19"/>
      <c r="C938" s="50"/>
      <c r="D938" s="51"/>
      <c r="E938" s="19"/>
      <c r="F938" s="19"/>
    </row>
    <row r="939" spans="1:6" x14ac:dyDescent="0.25">
      <c r="A939" s="4"/>
      <c r="B939" s="19"/>
      <c r="C939" s="50"/>
      <c r="D939" s="51"/>
      <c r="E939" s="19"/>
      <c r="F939" s="19"/>
    </row>
    <row r="940" spans="1:6" x14ac:dyDescent="0.25">
      <c r="A940" s="4"/>
      <c r="B940" s="19"/>
      <c r="C940" s="50"/>
      <c r="D940" s="51"/>
      <c r="E940" s="19"/>
      <c r="F940" s="19"/>
    </row>
    <row r="941" spans="1:6" x14ac:dyDescent="0.25">
      <c r="A941" s="4"/>
      <c r="B941" s="19"/>
      <c r="C941" s="50"/>
      <c r="D941" s="51"/>
      <c r="E941" s="19"/>
      <c r="F941" s="19"/>
    </row>
    <row r="942" spans="1:6" x14ac:dyDescent="0.25">
      <c r="A942" s="4"/>
      <c r="B942" s="19"/>
      <c r="C942" s="50"/>
      <c r="D942" s="51"/>
      <c r="E942" s="19"/>
      <c r="F942" s="19"/>
    </row>
    <row r="943" spans="1:6" x14ac:dyDescent="0.25">
      <c r="A943" s="4"/>
      <c r="B943" s="19"/>
      <c r="C943" s="50"/>
      <c r="D943" s="51"/>
      <c r="E943" s="19"/>
      <c r="F943" s="19"/>
    </row>
    <row r="944" spans="1:6" x14ac:dyDescent="0.25">
      <c r="A944" s="4"/>
      <c r="B944" s="19"/>
      <c r="C944" s="50"/>
      <c r="D944" s="51"/>
      <c r="E944" s="19"/>
      <c r="F944" s="19"/>
    </row>
    <row r="945" spans="1:6" x14ac:dyDescent="0.25">
      <c r="A945" s="4"/>
      <c r="B945" s="19"/>
      <c r="C945" s="50"/>
      <c r="D945" s="51"/>
      <c r="E945" s="19"/>
      <c r="F945" s="19"/>
    </row>
    <row r="946" spans="1:6" x14ac:dyDescent="0.25">
      <c r="A946" s="4"/>
      <c r="B946" s="19"/>
      <c r="C946" s="50"/>
      <c r="D946" s="51"/>
      <c r="E946" s="19"/>
      <c r="F946" s="19"/>
    </row>
    <row r="947" spans="1:6" x14ac:dyDescent="0.25">
      <c r="A947" s="4"/>
      <c r="B947" s="19"/>
      <c r="C947" s="50"/>
      <c r="D947" s="51"/>
      <c r="E947" s="19"/>
      <c r="F947" s="19"/>
    </row>
    <row r="948" spans="1:6" x14ac:dyDescent="0.25">
      <c r="A948" s="4"/>
      <c r="B948" s="19"/>
      <c r="C948" s="50"/>
      <c r="D948" s="51"/>
      <c r="E948" s="19"/>
      <c r="F948" s="19"/>
    </row>
    <row r="949" spans="1:6" x14ac:dyDescent="0.25">
      <c r="A949" s="4"/>
      <c r="B949" s="19"/>
      <c r="C949" s="50"/>
      <c r="D949" s="51"/>
      <c r="E949" s="19"/>
      <c r="F949" s="19"/>
    </row>
    <row r="950" spans="1:6" x14ac:dyDescent="0.25">
      <c r="A950" s="4"/>
      <c r="B950" s="19"/>
      <c r="C950" s="50"/>
      <c r="D950" s="51"/>
      <c r="E950" s="19"/>
      <c r="F950" s="19"/>
    </row>
    <row r="951" spans="1:6" x14ac:dyDescent="0.25">
      <c r="A951" s="4"/>
      <c r="B951" s="19"/>
      <c r="C951" s="50"/>
      <c r="D951" s="51"/>
      <c r="E951" s="19"/>
      <c r="F951" s="19"/>
    </row>
    <row r="952" spans="1:6" x14ac:dyDescent="0.25">
      <c r="A952" s="4"/>
      <c r="B952" s="19"/>
      <c r="C952" s="50"/>
      <c r="D952" s="51"/>
      <c r="E952" s="19"/>
      <c r="F952" s="19"/>
    </row>
    <row r="953" spans="1:6" x14ac:dyDescent="0.25">
      <c r="A953" s="4"/>
      <c r="B953" s="19"/>
      <c r="C953" s="50"/>
      <c r="D953" s="51"/>
      <c r="E953" s="19"/>
      <c r="F953" s="19"/>
    </row>
    <row r="954" spans="1:6" x14ac:dyDescent="0.25">
      <c r="A954" s="4"/>
      <c r="B954" s="19"/>
      <c r="C954" s="50"/>
      <c r="D954" s="51"/>
      <c r="E954" s="19"/>
      <c r="F954" s="19"/>
    </row>
    <row r="955" spans="1:6" x14ac:dyDescent="0.25">
      <c r="A955" s="4"/>
      <c r="B955" s="19"/>
      <c r="C955" s="50"/>
      <c r="D955" s="51"/>
      <c r="E955" s="19"/>
      <c r="F955" s="19"/>
    </row>
    <row r="956" spans="1:6" x14ac:dyDescent="0.25">
      <c r="A956" s="4"/>
      <c r="B956" s="19"/>
      <c r="C956" s="50"/>
      <c r="D956" s="51"/>
      <c r="E956" s="19"/>
      <c r="F956" s="19"/>
    </row>
    <row r="957" spans="1:6" x14ac:dyDescent="0.25">
      <c r="A957" s="4"/>
      <c r="B957" s="19"/>
      <c r="C957" s="50"/>
      <c r="D957" s="51"/>
      <c r="E957" s="19"/>
      <c r="F957" s="19"/>
    </row>
    <row r="958" spans="1:6" x14ac:dyDescent="0.25">
      <c r="A958" s="4"/>
      <c r="B958" s="19"/>
      <c r="C958" s="50"/>
      <c r="D958" s="51"/>
      <c r="E958" s="19"/>
      <c r="F958" s="19"/>
    </row>
    <row r="959" spans="1:6" x14ac:dyDescent="0.25">
      <c r="A959" s="4"/>
      <c r="B959" s="19"/>
      <c r="C959" s="50"/>
      <c r="D959" s="51"/>
      <c r="E959" s="19"/>
      <c r="F959" s="19"/>
    </row>
    <row r="960" spans="1:6" x14ac:dyDescent="0.25">
      <c r="A960" s="4"/>
      <c r="B960" s="19"/>
      <c r="C960" s="50"/>
      <c r="D960" s="51"/>
      <c r="E960" s="19"/>
      <c r="F960" s="19"/>
    </row>
    <row r="961" spans="1:6" x14ac:dyDescent="0.25">
      <c r="A961" s="4"/>
      <c r="B961" s="19"/>
      <c r="C961" s="50"/>
      <c r="D961" s="51"/>
      <c r="E961" s="19"/>
      <c r="F961" s="19"/>
    </row>
    <row r="962" spans="1:6" x14ac:dyDescent="0.25">
      <c r="A962" s="4"/>
      <c r="B962" s="19"/>
      <c r="C962" s="50"/>
      <c r="D962" s="51"/>
      <c r="E962" s="19"/>
      <c r="F962" s="19"/>
    </row>
    <row r="963" spans="1:6" x14ac:dyDescent="0.25">
      <c r="A963" s="4"/>
      <c r="B963" s="19"/>
      <c r="C963" s="50"/>
      <c r="D963" s="51"/>
      <c r="E963" s="19"/>
      <c r="F963" s="19"/>
    </row>
    <row r="964" spans="1:6" x14ac:dyDescent="0.25">
      <c r="A964" s="4"/>
      <c r="B964" s="19"/>
      <c r="C964" s="50"/>
      <c r="D964" s="51"/>
      <c r="E964" s="19"/>
      <c r="F964" s="19"/>
    </row>
  </sheetData>
  <mergeCells count="15">
    <mergeCell ref="D40:D41"/>
    <mergeCell ref="B40:B41"/>
    <mergeCell ref="C40:C41"/>
    <mergeCell ref="E77:E78"/>
    <mergeCell ref="B76:E76"/>
    <mergeCell ref="C77:C78"/>
    <mergeCell ref="B77:B78"/>
    <mergeCell ref="D77:D78"/>
    <mergeCell ref="E40:E41"/>
    <mergeCell ref="B39:E39"/>
    <mergeCell ref="E3:E4"/>
    <mergeCell ref="B2:E2"/>
    <mergeCell ref="C3:C4"/>
    <mergeCell ref="B3:B4"/>
    <mergeCell ref="D3:D4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B442"/>
  <sheetViews>
    <sheetView tabSelected="1" topLeftCell="A28" zoomScale="85" zoomScaleNormal="85" workbookViewId="0">
      <selection activeCell="B6" sqref="B6"/>
    </sheetView>
  </sheetViews>
  <sheetFormatPr defaultColWidth="11.25" defaultRowHeight="15" customHeight="1" x14ac:dyDescent="0.25"/>
  <cols>
    <col min="1" max="1" width="6.25" customWidth="1"/>
    <col min="2" max="3" width="10.5" customWidth="1"/>
    <col min="4" max="4" width="13.5" customWidth="1"/>
    <col min="5" max="5" width="10.75" customWidth="1"/>
    <col min="6" max="6" width="7.75" customWidth="1"/>
    <col min="7" max="7" width="7.875" customWidth="1"/>
    <col min="8" max="8" width="10.875" customWidth="1"/>
    <col min="9" max="10" width="9.25" customWidth="1"/>
    <col min="11" max="11" width="8.625" customWidth="1"/>
    <col min="12" max="12" width="11.625" customWidth="1"/>
    <col min="14" max="14" width="11.375" customWidth="1"/>
    <col min="16" max="16" width="11" customWidth="1"/>
    <col min="18" max="18" width="9.75" customWidth="1"/>
    <col min="27" max="27" width="9.125" customWidth="1"/>
    <col min="35" max="35" width="13.75" customWidth="1"/>
    <col min="37" max="39" width="13.625" customWidth="1"/>
    <col min="44" max="44" width="12.375" customWidth="1"/>
  </cols>
  <sheetData>
    <row r="1" spans="1:54" x14ac:dyDescent="0.25">
      <c r="A1" s="90"/>
      <c r="B1" s="90"/>
      <c r="C1" s="90"/>
      <c r="D1" s="90"/>
      <c r="E1" s="92"/>
      <c r="F1" s="94"/>
      <c r="G1" s="92"/>
      <c r="H1" s="90"/>
      <c r="I1" s="90"/>
      <c r="J1" s="92"/>
      <c r="K1" s="90"/>
      <c r="L1" s="90"/>
      <c r="M1" s="90"/>
      <c r="N1" s="90"/>
      <c r="O1" s="90"/>
      <c r="P1" s="92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6"/>
      <c r="AL1" s="90"/>
      <c r="AM1" s="98"/>
      <c r="AN1" s="96"/>
      <c r="AO1" s="90"/>
      <c r="AP1" s="98"/>
      <c r="AQ1" s="90"/>
      <c r="AR1" s="90"/>
      <c r="AS1" s="90"/>
      <c r="AT1" s="90"/>
      <c r="AU1" s="90"/>
      <c r="AV1" s="90"/>
      <c r="AW1" s="90"/>
      <c r="AX1" s="90"/>
      <c r="AY1" s="90"/>
      <c r="AZ1" s="90"/>
      <c r="BA1" s="90"/>
      <c r="BB1" s="90"/>
    </row>
    <row r="2" spans="1:54" x14ac:dyDescent="0.25">
      <c r="A2" s="50"/>
      <c r="B2" s="100"/>
      <c r="C2" s="100"/>
      <c r="D2" s="101"/>
      <c r="E2" s="103"/>
      <c r="F2" s="100"/>
      <c r="G2" s="103"/>
      <c r="H2" s="100"/>
      <c r="I2" s="100"/>
      <c r="J2" s="103"/>
      <c r="K2" s="100"/>
      <c r="L2" s="100"/>
      <c r="M2" s="100"/>
      <c r="N2" s="100"/>
      <c r="O2" s="100"/>
      <c r="P2" s="103"/>
      <c r="Q2" s="100"/>
      <c r="R2" s="101"/>
      <c r="S2" s="101"/>
      <c r="T2" s="101"/>
      <c r="U2" s="101"/>
      <c r="V2" s="101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6"/>
      <c r="AL2" s="104"/>
      <c r="AM2" s="108"/>
      <c r="AN2" s="106"/>
      <c r="AO2" s="104"/>
      <c r="AP2" s="108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90"/>
    </row>
    <row r="3" spans="1:54" thickTop="1" thickBot="1" x14ac:dyDescent="0.3">
      <c r="A3" s="110"/>
      <c r="B3" s="111" t="s">
        <v>35</v>
      </c>
      <c r="C3" s="113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5"/>
      <c r="AL3" s="113"/>
      <c r="AM3" s="117"/>
      <c r="AN3" s="115"/>
      <c r="AO3" s="113"/>
      <c r="AP3" s="117"/>
      <c r="AQ3" s="113"/>
      <c r="AR3" s="113"/>
      <c r="AS3" s="113"/>
      <c r="AT3" s="113"/>
      <c r="AU3" s="113"/>
      <c r="AV3" s="113"/>
      <c r="AW3" s="113"/>
      <c r="AX3" s="113"/>
      <c r="AY3" s="113"/>
      <c r="AZ3" s="113"/>
      <c r="BA3" s="118"/>
      <c r="BB3" s="120"/>
    </row>
    <row r="4" spans="1:54" ht="16.5" thickTop="1" x14ac:dyDescent="0.25">
      <c r="A4" s="20"/>
      <c r="B4" s="389" t="s">
        <v>1</v>
      </c>
      <c r="C4" s="393" t="s">
        <v>216</v>
      </c>
      <c r="D4" s="393" t="s">
        <v>2</v>
      </c>
      <c r="E4" s="389" t="s">
        <v>41</v>
      </c>
      <c r="F4" s="389" t="s">
        <v>43</v>
      </c>
      <c r="G4" s="397" t="s">
        <v>45</v>
      </c>
      <c r="H4" s="389" t="s">
        <v>47</v>
      </c>
      <c r="I4" s="389" t="s">
        <v>48</v>
      </c>
      <c r="J4" s="397" t="s">
        <v>49</v>
      </c>
      <c r="K4" s="389" t="s">
        <v>50</v>
      </c>
      <c r="L4" s="389" t="s">
        <v>51</v>
      </c>
      <c r="M4" s="389" t="s">
        <v>52</v>
      </c>
      <c r="N4" s="389" t="s">
        <v>53</v>
      </c>
      <c r="O4" s="389" t="s">
        <v>55</v>
      </c>
      <c r="P4" s="397" t="s">
        <v>56</v>
      </c>
      <c r="Q4" s="389" t="s">
        <v>57</v>
      </c>
      <c r="R4" s="389" t="s">
        <v>58</v>
      </c>
      <c r="S4" s="389" t="s">
        <v>60</v>
      </c>
      <c r="T4" s="389" t="s">
        <v>61</v>
      </c>
      <c r="U4" s="389" t="s">
        <v>62</v>
      </c>
      <c r="V4" s="389" t="s">
        <v>63</v>
      </c>
      <c r="W4" s="389" t="s">
        <v>64</v>
      </c>
      <c r="X4" s="389" t="s">
        <v>65</v>
      </c>
      <c r="Y4" s="389" t="s">
        <v>6</v>
      </c>
      <c r="Z4" s="389" t="s">
        <v>66</v>
      </c>
      <c r="AA4" s="389" t="s">
        <v>67</v>
      </c>
      <c r="AB4" s="389" t="s">
        <v>68</v>
      </c>
      <c r="AC4" s="389" t="s">
        <v>69</v>
      </c>
      <c r="AD4" s="389" t="s">
        <v>70</v>
      </c>
      <c r="AE4" s="389" t="s">
        <v>71</v>
      </c>
      <c r="AF4" s="389" t="s">
        <v>72</v>
      </c>
      <c r="AG4" s="389" t="s">
        <v>73</v>
      </c>
      <c r="AH4" s="389" t="s">
        <v>74</v>
      </c>
      <c r="AI4" s="389" t="s">
        <v>75</v>
      </c>
      <c r="AJ4" s="389" t="s">
        <v>76</v>
      </c>
      <c r="AK4" s="398" t="s">
        <v>77</v>
      </c>
      <c r="AL4" s="389" t="s">
        <v>78</v>
      </c>
      <c r="AM4" s="399" t="s">
        <v>79</v>
      </c>
      <c r="AN4" s="398" t="s">
        <v>7</v>
      </c>
      <c r="AO4" s="389" t="s">
        <v>80</v>
      </c>
      <c r="AP4" s="399" t="s">
        <v>81</v>
      </c>
      <c r="AQ4" s="389" t="s">
        <v>37</v>
      </c>
      <c r="AR4" s="389" t="s">
        <v>9</v>
      </c>
      <c r="AS4" s="389" t="s">
        <v>10</v>
      </c>
      <c r="AT4" s="389" t="s">
        <v>11</v>
      </c>
      <c r="AU4" s="389" t="s">
        <v>12</v>
      </c>
      <c r="AV4" s="389" t="s">
        <v>6</v>
      </c>
      <c r="AW4" s="389" t="s">
        <v>13</v>
      </c>
      <c r="AX4" s="389" t="s">
        <v>14</v>
      </c>
      <c r="AY4" s="391" t="s">
        <v>15</v>
      </c>
      <c r="AZ4" s="391" t="s">
        <v>18</v>
      </c>
      <c r="BA4" s="391" t="s">
        <v>19</v>
      </c>
      <c r="BB4" s="25"/>
    </row>
    <row r="5" spans="1:54" ht="16.5" thickBot="1" x14ac:dyDescent="0.3">
      <c r="A5" s="20"/>
      <c r="B5" s="390"/>
      <c r="C5" s="390"/>
      <c r="D5" s="390"/>
      <c r="E5" s="390"/>
      <c r="F5" s="390"/>
      <c r="G5" s="390"/>
      <c r="H5" s="390"/>
      <c r="I5" s="390"/>
      <c r="J5" s="390"/>
      <c r="K5" s="390"/>
      <c r="L5" s="390"/>
      <c r="M5" s="390"/>
      <c r="N5" s="390"/>
      <c r="O5" s="390"/>
      <c r="P5" s="390"/>
      <c r="Q5" s="390"/>
      <c r="R5" s="390"/>
      <c r="S5" s="390"/>
      <c r="T5" s="390"/>
      <c r="U5" s="390"/>
      <c r="V5" s="390"/>
      <c r="W5" s="390"/>
      <c r="X5" s="390"/>
      <c r="Y5" s="390"/>
      <c r="Z5" s="390"/>
      <c r="AA5" s="390"/>
      <c r="AB5" s="390"/>
      <c r="AC5" s="390"/>
      <c r="AD5" s="390"/>
      <c r="AE5" s="390"/>
      <c r="AF5" s="390"/>
      <c r="AG5" s="390"/>
      <c r="AH5" s="390"/>
      <c r="AI5" s="390"/>
      <c r="AJ5" s="390"/>
      <c r="AK5" s="390"/>
      <c r="AL5" s="390"/>
      <c r="AM5" s="390"/>
      <c r="AN5" s="390"/>
      <c r="AO5" s="390"/>
      <c r="AP5" s="390"/>
      <c r="AQ5" s="390"/>
      <c r="AR5" s="390"/>
      <c r="AS5" s="390"/>
      <c r="AT5" s="390"/>
      <c r="AU5" s="390"/>
      <c r="AV5" s="390"/>
      <c r="AW5" s="390"/>
      <c r="AX5" s="390"/>
      <c r="AY5" s="390"/>
      <c r="AZ5" s="390"/>
      <c r="BA5" s="390"/>
      <c r="BB5" s="25"/>
    </row>
    <row r="6" spans="1:54" ht="17.25" thickTop="1" thickBot="1" x14ac:dyDescent="0.3">
      <c r="A6" s="123"/>
      <c r="B6" s="32"/>
      <c r="C6" s="400"/>
      <c r="D6" s="124"/>
      <c r="E6" s="125"/>
      <c r="F6" s="54" t="e">
        <f t="shared" ref="F6:F37" si="0">(D6/E6)*1000</f>
        <v>#DIV/0!</v>
      </c>
      <c r="G6" s="125"/>
      <c r="H6" s="54" t="e">
        <f t="shared" ref="H6:H37" si="1">D6/G6</f>
        <v>#DIV/0!</v>
      </c>
      <c r="I6" s="126" t="e">
        <f t="shared" ref="I6:I37" si="2">G6/E6</f>
        <v>#DIV/0!</v>
      </c>
      <c r="J6" s="125"/>
      <c r="K6" s="54" t="e">
        <f t="shared" ref="K6:K37" si="3">D6/J6</f>
        <v>#DIV/0!</v>
      </c>
      <c r="L6" s="126" t="e">
        <f t="shared" ref="L6:L37" si="4">J6/E6</f>
        <v>#DIV/0!</v>
      </c>
      <c r="M6" s="125"/>
      <c r="N6" s="54" t="e">
        <f t="shared" ref="N6:N37" si="5">D6/M6</f>
        <v>#DIV/0!</v>
      </c>
      <c r="O6" s="126" t="e">
        <f t="shared" ref="O6:O37" si="6">M6/J6</f>
        <v>#DIV/0!</v>
      </c>
      <c r="P6" s="125"/>
      <c r="Q6" s="54" t="e">
        <f t="shared" ref="Q6:Q37" si="7">D6/P6</f>
        <v>#DIV/0!</v>
      </c>
      <c r="R6" s="126" t="e">
        <f t="shared" ref="R6:R37" si="8">P6/M6</f>
        <v>#DIV/0!</v>
      </c>
      <c r="S6" s="52"/>
      <c r="T6" s="54" t="e">
        <f t="shared" ref="T6:T37" si="9">D6/S6</f>
        <v>#DIV/0!</v>
      </c>
      <c r="U6" s="126" t="e">
        <f t="shared" ref="U6:U37" si="10">S6/P6</f>
        <v>#DIV/0!</v>
      </c>
      <c r="V6" s="52"/>
      <c r="W6" s="54" t="e">
        <f t="shared" ref="W6:W37" si="11">D6/V6</f>
        <v>#DIV/0!</v>
      </c>
      <c r="X6" s="126" t="e">
        <f t="shared" ref="X6:X37" si="12">V6/S6</f>
        <v>#DIV/0!</v>
      </c>
      <c r="Y6" s="52"/>
      <c r="Z6" s="54" t="e">
        <f t="shared" ref="Z6:Z37" si="13">D6/Y6</f>
        <v>#DIV/0!</v>
      </c>
      <c r="AA6" s="126" t="e">
        <f t="shared" ref="AA6:AA37" si="14">Y6/V6</f>
        <v>#DIV/0!</v>
      </c>
      <c r="AB6" s="127">
        <f t="shared" ref="AB6:AB36" si="15">AE6+AH6</f>
        <v>0</v>
      </c>
      <c r="AC6" s="54" t="e">
        <f t="shared" ref="AC6:AC37" si="16">D6/AB6</f>
        <v>#DIV/0!</v>
      </c>
      <c r="AD6" s="126" t="e">
        <f t="shared" ref="AD6:AD37" si="17">AB6/Y6</f>
        <v>#DIV/0!</v>
      </c>
      <c r="AE6" s="52"/>
      <c r="AF6" s="54" t="e">
        <f t="shared" ref="AF6:AF37" si="18">D6/AE6</f>
        <v>#DIV/0!</v>
      </c>
      <c r="AG6" s="126" t="e">
        <f t="shared" ref="AG6:AG37" si="19">AE6/AB6</f>
        <v>#DIV/0!</v>
      </c>
      <c r="AH6" s="52"/>
      <c r="AI6" s="54" t="e">
        <f t="shared" ref="AI6:AI37" si="20">D6/AH6</f>
        <v>#DIV/0!</v>
      </c>
      <c r="AJ6" s="126" t="e">
        <f t="shared" ref="AJ6:AJ37" si="21">AH6/AB6</f>
        <v>#DIV/0!</v>
      </c>
      <c r="AK6" s="128">
        <f t="shared" ref="AK6:AK36" si="22">AH6*AM6</f>
        <v>0</v>
      </c>
      <c r="AL6" s="54" t="e">
        <f t="shared" ref="AL6:AL37" si="23">D6/AK6</f>
        <v>#DIV/0!</v>
      </c>
      <c r="AM6" s="129">
        <f>OFERTAS!C$29</f>
        <v>0</v>
      </c>
      <c r="AN6" s="128">
        <f t="shared" ref="AN6:AN37" si="24">AE6+AK6</f>
        <v>0</v>
      </c>
      <c r="AO6" s="54" t="e">
        <f t="shared" ref="AO6:AO37" si="25">D6/AN6</f>
        <v>#DIV/0!</v>
      </c>
      <c r="AP6" s="129" t="e">
        <f t="shared" ref="AP6:AP37" si="26">AN6/AB6</f>
        <v>#DIV/0!</v>
      </c>
      <c r="AQ6" s="54" t="e">
        <f>OFERTAS!C$31</f>
        <v>#DIV/0!</v>
      </c>
      <c r="AR6" s="55" t="e">
        <f t="shared" ref="AR6:AR36" si="27">AN6*AQ6</f>
        <v>#DIV/0!</v>
      </c>
      <c r="AS6" s="55" t="e">
        <f>AN6*OFERTAS!C$32</f>
        <v>#DIV/0!</v>
      </c>
      <c r="AT6" s="55" t="e">
        <f>AN6*OFERTAS!C$33</f>
        <v>#DIV/0!</v>
      </c>
      <c r="AU6" s="55" t="e">
        <f>AN6*OFERTAS!C$34</f>
        <v>#DIV/0!</v>
      </c>
      <c r="AV6" s="55" t="e">
        <f>AN6*OFERTAS!C$35</f>
        <v>#DIV/0!</v>
      </c>
      <c r="AW6" s="55" t="e">
        <f>AN6*OFERTAS!C$36</f>
        <v>#DIV/0!</v>
      </c>
      <c r="AX6" s="55" t="e">
        <f t="shared" ref="AX6:AX37" si="28">AR6-(SUM(AS6:AW6))-D6</f>
        <v>#DIV/0!</v>
      </c>
      <c r="AY6" s="56">
        <f t="shared" ref="AY6:AY37" si="29">IF(D6=0,0,IF(AN6=0,-100%,(AX6/AR6)))</f>
        <v>0</v>
      </c>
      <c r="AZ6" s="56">
        <f t="shared" ref="AZ6:AZ37" si="30">IF(D6=0,0,IF(AN6=0,-100%,(AX6/D6)))</f>
        <v>0</v>
      </c>
      <c r="BA6" s="57">
        <f t="shared" ref="BA6:BA37" si="31">IF(D6=0,0,IF(AN6=0,-100%,(AR6/D6)))</f>
        <v>0</v>
      </c>
      <c r="BB6" s="50"/>
    </row>
    <row r="7" spans="1:54" x14ac:dyDescent="0.25">
      <c r="A7" s="123"/>
      <c r="B7" s="130">
        <f t="shared" ref="B7:B67" si="32">B6+1</f>
        <v>1</v>
      </c>
      <c r="C7" s="400"/>
      <c r="D7" s="124"/>
      <c r="E7" s="131"/>
      <c r="F7" s="54" t="e">
        <f t="shared" si="0"/>
        <v>#DIV/0!</v>
      </c>
      <c r="G7" s="131"/>
      <c r="H7" s="54" t="e">
        <f t="shared" si="1"/>
        <v>#DIV/0!</v>
      </c>
      <c r="I7" s="126" t="e">
        <f t="shared" si="2"/>
        <v>#DIV/0!</v>
      </c>
      <c r="J7" s="131"/>
      <c r="K7" s="54" t="e">
        <f t="shared" si="3"/>
        <v>#DIV/0!</v>
      </c>
      <c r="L7" s="126" t="e">
        <f t="shared" si="4"/>
        <v>#DIV/0!</v>
      </c>
      <c r="M7" s="54"/>
      <c r="N7" s="54" t="e">
        <f t="shared" si="5"/>
        <v>#DIV/0!</v>
      </c>
      <c r="O7" s="126" t="e">
        <f t="shared" si="6"/>
        <v>#DIV/0!</v>
      </c>
      <c r="P7" s="131"/>
      <c r="Q7" s="54" t="e">
        <f t="shared" si="7"/>
        <v>#DIV/0!</v>
      </c>
      <c r="R7" s="126" t="e">
        <f t="shared" si="8"/>
        <v>#DIV/0!</v>
      </c>
      <c r="S7" s="127"/>
      <c r="T7" s="54" t="e">
        <f t="shared" si="9"/>
        <v>#DIV/0!</v>
      </c>
      <c r="U7" s="126" t="e">
        <f t="shared" si="10"/>
        <v>#DIV/0!</v>
      </c>
      <c r="V7" s="127"/>
      <c r="W7" s="54" t="e">
        <f t="shared" si="11"/>
        <v>#DIV/0!</v>
      </c>
      <c r="X7" s="126" t="e">
        <f t="shared" si="12"/>
        <v>#DIV/0!</v>
      </c>
      <c r="Y7" s="127"/>
      <c r="Z7" s="54" t="e">
        <f t="shared" si="13"/>
        <v>#DIV/0!</v>
      </c>
      <c r="AA7" s="126" t="e">
        <f t="shared" si="14"/>
        <v>#DIV/0!</v>
      </c>
      <c r="AB7" s="127">
        <f t="shared" si="15"/>
        <v>0</v>
      </c>
      <c r="AC7" s="54" t="e">
        <f t="shared" si="16"/>
        <v>#DIV/0!</v>
      </c>
      <c r="AD7" s="126" t="e">
        <f t="shared" si="17"/>
        <v>#DIV/0!</v>
      </c>
      <c r="AE7" s="52"/>
      <c r="AF7" s="54" t="e">
        <f t="shared" si="18"/>
        <v>#DIV/0!</v>
      </c>
      <c r="AG7" s="126" t="e">
        <f t="shared" si="19"/>
        <v>#DIV/0!</v>
      </c>
      <c r="AH7" s="52"/>
      <c r="AI7" s="54" t="e">
        <f t="shared" si="20"/>
        <v>#DIV/0!</v>
      </c>
      <c r="AJ7" s="126" t="e">
        <f t="shared" si="21"/>
        <v>#DIV/0!</v>
      </c>
      <c r="AK7" s="128">
        <f t="shared" si="22"/>
        <v>0</v>
      </c>
      <c r="AL7" s="54" t="e">
        <f t="shared" si="23"/>
        <v>#DIV/0!</v>
      </c>
      <c r="AM7" s="129">
        <f>OFERTAS!C$29</f>
        <v>0</v>
      </c>
      <c r="AN7" s="128">
        <f t="shared" si="24"/>
        <v>0</v>
      </c>
      <c r="AO7" s="54" t="e">
        <f t="shared" si="25"/>
        <v>#DIV/0!</v>
      </c>
      <c r="AP7" s="129" t="e">
        <f t="shared" si="26"/>
        <v>#DIV/0!</v>
      </c>
      <c r="AQ7" s="54" t="e">
        <f>OFERTAS!C$31</f>
        <v>#DIV/0!</v>
      </c>
      <c r="AR7" s="55" t="e">
        <f t="shared" si="27"/>
        <v>#DIV/0!</v>
      </c>
      <c r="AS7" s="55" t="e">
        <f>AN7*OFERTAS!C$32</f>
        <v>#DIV/0!</v>
      </c>
      <c r="AT7" s="55" t="e">
        <f>AN7*OFERTAS!C$33</f>
        <v>#DIV/0!</v>
      </c>
      <c r="AU7" s="55" t="e">
        <f>AN7*OFERTAS!C$34</f>
        <v>#DIV/0!</v>
      </c>
      <c r="AV7" s="55" t="e">
        <f>AN7*OFERTAS!C$35</f>
        <v>#DIV/0!</v>
      </c>
      <c r="AW7" s="55" t="e">
        <f>AN7*OFERTAS!C$36</f>
        <v>#DIV/0!</v>
      </c>
      <c r="AX7" s="55" t="e">
        <f t="shared" si="28"/>
        <v>#DIV/0!</v>
      </c>
      <c r="AY7" s="56">
        <f t="shared" si="29"/>
        <v>0</v>
      </c>
      <c r="AZ7" s="56">
        <f t="shared" si="30"/>
        <v>0</v>
      </c>
      <c r="BA7" s="57">
        <f t="shared" si="31"/>
        <v>0</v>
      </c>
      <c r="BB7" s="50"/>
    </row>
    <row r="8" spans="1:54" x14ac:dyDescent="0.25">
      <c r="A8" s="123"/>
      <c r="B8" s="130">
        <f t="shared" si="32"/>
        <v>2</v>
      </c>
      <c r="C8" s="400"/>
      <c r="D8" s="54"/>
      <c r="E8" s="131"/>
      <c r="F8" s="54" t="e">
        <f t="shared" si="0"/>
        <v>#DIV/0!</v>
      </c>
      <c r="G8" s="131"/>
      <c r="H8" s="54" t="e">
        <f t="shared" si="1"/>
        <v>#DIV/0!</v>
      </c>
      <c r="I8" s="126" t="e">
        <f t="shared" si="2"/>
        <v>#DIV/0!</v>
      </c>
      <c r="J8" s="131"/>
      <c r="K8" s="54" t="e">
        <f t="shared" si="3"/>
        <v>#DIV/0!</v>
      </c>
      <c r="L8" s="126" t="e">
        <f t="shared" si="4"/>
        <v>#DIV/0!</v>
      </c>
      <c r="M8" s="54"/>
      <c r="N8" s="54" t="e">
        <f t="shared" si="5"/>
        <v>#DIV/0!</v>
      </c>
      <c r="O8" s="126" t="e">
        <f t="shared" si="6"/>
        <v>#DIV/0!</v>
      </c>
      <c r="P8" s="131"/>
      <c r="Q8" s="54" t="e">
        <f t="shared" si="7"/>
        <v>#DIV/0!</v>
      </c>
      <c r="R8" s="126" t="e">
        <f t="shared" si="8"/>
        <v>#DIV/0!</v>
      </c>
      <c r="S8" s="127"/>
      <c r="T8" s="54" t="e">
        <f t="shared" si="9"/>
        <v>#DIV/0!</v>
      </c>
      <c r="U8" s="126" t="e">
        <f t="shared" si="10"/>
        <v>#DIV/0!</v>
      </c>
      <c r="V8" s="127"/>
      <c r="W8" s="54" t="e">
        <f t="shared" si="11"/>
        <v>#DIV/0!</v>
      </c>
      <c r="X8" s="126" t="e">
        <f t="shared" si="12"/>
        <v>#DIV/0!</v>
      </c>
      <c r="Y8" s="127"/>
      <c r="Z8" s="54" t="e">
        <f t="shared" si="13"/>
        <v>#DIV/0!</v>
      </c>
      <c r="AA8" s="126" t="e">
        <f t="shared" si="14"/>
        <v>#DIV/0!</v>
      </c>
      <c r="AB8" s="127">
        <f t="shared" si="15"/>
        <v>0</v>
      </c>
      <c r="AC8" s="54" t="e">
        <f t="shared" si="16"/>
        <v>#DIV/0!</v>
      </c>
      <c r="AD8" s="126" t="e">
        <f t="shared" si="17"/>
        <v>#DIV/0!</v>
      </c>
      <c r="AE8" s="127"/>
      <c r="AF8" s="54" t="e">
        <f t="shared" si="18"/>
        <v>#DIV/0!</v>
      </c>
      <c r="AG8" s="126" t="e">
        <f t="shared" si="19"/>
        <v>#DIV/0!</v>
      </c>
      <c r="AH8" s="127"/>
      <c r="AI8" s="54" t="e">
        <f t="shared" si="20"/>
        <v>#DIV/0!</v>
      </c>
      <c r="AJ8" s="126" t="e">
        <f t="shared" si="21"/>
        <v>#DIV/0!</v>
      </c>
      <c r="AK8" s="128">
        <f t="shared" si="22"/>
        <v>0</v>
      </c>
      <c r="AL8" s="54" t="e">
        <f t="shared" si="23"/>
        <v>#DIV/0!</v>
      </c>
      <c r="AM8" s="129">
        <f>OFERTAS!C$29</f>
        <v>0</v>
      </c>
      <c r="AN8" s="128">
        <f t="shared" si="24"/>
        <v>0</v>
      </c>
      <c r="AO8" s="54" t="e">
        <f t="shared" si="25"/>
        <v>#DIV/0!</v>
      </c>
      <c r="AP8" s="129" t="e">
        <f t="shared" si="26"/>
        <v>#DIV/0!</v>
      </c>
      <c r="AQ8" s="54" t="e">
        <f>OFERTAS!C$31</f>
        <v>#DIV/0!</v>
      </c>
      <c r="AR8" s="55" t="e">
        <f t="shared" si="27"/>
        <v>#DIV/0!</v>
      </c>
      <c r="AS8" s="55" t="e">
        <f>AN8*OFERTAS!C$32</f>
        <v>#DIV/0!</v>
      </c>
      <c r="AT8" s="55" t="e">
        <f>AN8*OFERTAS!C$33</f>
        <v>#DIV/0!</v>
      </c>
      <c r="AU8" s="55" t="e">
        <f>AN8*OFERTAS!C$34</f>
        <v>#DIV/0!</v>
      </c>
      <c r="AV8" s="55" t="e">
        <f>AN8*OFERTAS!C$35</f>
        <v>#DIV/0!</v>
      </c>
      <c r="AW8" s="55" t="e">
        <f>AN8*OFERTAS!C$36</f>
        <v>#DIV/0!</v>
      </c>
      <c r="AX8" s="55" t="e">
        <f t="shared" si="28"/>
        <v>#DIV/0!</v>
      </c>
      <c r="AY8" s="56">
        <f t="shared" si="29"/>
        <v>0</v>
      </c>
      <c r="AZ8" s="56">
        <f t="shared" si="30"/>
        <v>0</v>
      </c>
      <c r="BA8" s="57">
        <f t="shared" si="31"/>
        <v>0</v>
      </c>
      <c r="BB8" s="50"/>
    </row>
    <row r="9" spans="1:54" x14ac:dyDescent="0.25">
      <c r="A9" s="123"/>
      <c r="B9" s="130">
        <f t="shared" si="32"/>
        <v>3</v>
      </c>
      <c r="C9" s="400"/>
      <c r="D9" s="54"/>
      <c r="E9" s="131"/>
      <c r="F9" s="54" t="e">
        <f t="shared" si="0"/>
        <v>#DIV/0!</v>
      </c>
      <c r="G9" s="131"/>
      <c r="H9" s="54" t="e">
        <f t="shared" si="1"/>
        <v>#DIV/0!</v>
      </c>
      <c r="I9" s="126" t="e">
        <f t="shared" si="2"/>
        <v>#DIV/0!</v>
      </c>
      <c r="J9" s="131"/>
      <c r="K9" s="54" t="e">
        <f t="shared" si="3"/>
        <v>#DIV/0!</v>
      </c>
      <c r="L9" s="126" t="e">
        <f t="shared" si="4"/>
        <v>#DIV/0!</v>
      </c>
      <c r="M9" s="54"/>
      <c r="N9" s="54" t="e">
        <f t="shared" si="5"/>
        <v>#DIV/0!</v>
      </c>
      <c r="O9" s="126" t="e">
        <f t="shared" si="6"/>
        <v>#DIV/0!</v>
      </c>
      <c r="P9" s="131"/>
      <c r="Q9" s="54" t="e">
        <f t="shared" si="7"/>
        <v>#DIV/0!</v>
      </c>
      <c r="R9" s="126" t="e">
        <f t="shared" si="8"/>
        <v>#DIV/0!</v>
      </c>
      <c r="S9" s="127"/>
      <c r="T9" s="54" t="e">
        <f t="shared" si="9"/>
        <v>#DIV/0!</v>
      </c>
      <c r="U9" s="126" t="e">
        <f t="shared" si="10"/>
        <v>#DIV/0!</v>
      </c>
      <c r="V9" s="127"/>
      <c r="W9" s="54" t="e">
        <f t="shared" si="11"/>
        <v>#DIV/0!</v>
      </c>
      <c r="X9" s="126" t="e">
        <f t="shared" si="12"/>
        <v>#DIV/0!</v>
      </c>
      <c r="Y9" s="127"/>
      <c r="Z9" s="54" t="e">
        <f t="shared" si="13"/>
        <v>#DIV/0!</v>
      </c>
      <c r="AA9" s="126" t="e">
        <f t="shared" si="14"/>
        <v>#DIV/0!</v>
      </c>
      <c r="AB9" s="127">
        <f t="shared" si="15"/>
        <v>0</v>
      </c>
      <c r="AC9" s="54" t="e">
        <f t="shared" si="16"/>
        <v>#DIV/0!</v>
      </c>
      <c r="AD9" s="126" t="e">
        <f t="shared" si="17"/>
        <v>#DIV/0!</v>
      </c>
      <c r="AE9" s="127"/>
      <c r="AF9" s="54" t="e">
        <f t="shared" si="18"/>
        <v>#DIV/0!</v>
      </c>
      <c r="AG9" s="126" t="e">
        <f t="shared" si="19"/>
        <v>#DIV/0!</v>
      </c>
      <c r="AH9" s="127"/>
      <c r="AI9" s="54" t="e">
        <f t="shared" si="20"/>
        <v>#DIV/0!</v>
      </c>
      <c r="AJ9" s="126" t="e">
        <f t="shared" si="21"/>
        <v>#DIV/0!</v>
      </c>
      <c r="AK9" s="128">
        <f t="shared" si="22"/>
        <v>0</v>
      </c>
      <c r="AL9" s="54" t="e">
        <f t="shared" si="23"/>
        <v>#DIV/0!</v>
      </c>
      <c r="AM9" s="129">
        <f>OFERTAS!C$29</f>
        <v>0</v>
      </c>
      <c r="AN9" s="128">
        <f t="shared" si="24"/>
        <v>0</v>
      </c>
      <c r="AO9" s="54" t="e">
        <f t="shared" si="25"/>
        <v>#DIV/0!</v>
      </c>
      <c r="AP9" s="129" t="e">
        <f t="shared" si="26"/>
        <v>#DIV/0!</v>
      </c>
      <c r="AQ9" s="54" t="e">
        <f>OFERTAS!C$31</f>
        <v>#DIV/0!</v>
      </c>
      <c r="AR9" s="55" t="e">
        <f t="shared" si="27"/>
        <v>#DIV/0!</v>
      </c>
      <c r="AS9" s="55" t="e">
        <f>AN9*OFERTAS!C$32</f>
        <v>#DIV/0!</v>
      </c>
      <c r="AT9" s="55" t="e">
        <f>AN9*OFERTAS!C$33</f>
        <v>#DIV/0!</v>
      </c>
      <c r="AU9" s="55" t="e">
        <f>AN9*OFERTAS!C$34</f>
        <v>#DIV/0!</v>
      </c>
      <c r="AV9" s="55" t="e">
        <f>AN9*OFERTAS!C$35</f>
        <v>#DIV/0!</v>
      </c>
      <c r="AW9" s="55" t="e">
        <f>AN9*OFERTAS!C$36</f>
        <v>#DIV/0!</v>
      </c>
      <c r="AX9" s="55" t="e">
        <f t="shared" si="28"/>
        <v>#DIV/0!</v>
      </c>
      <c r="AY9" s="56">
        <f t="shared" si="29"/>
        <v>0</v>
      </c>
      <c r="AZ9" s="56">
        <f t="shared" si="30"/>
        <v>0</v>
      </c>
      <c r="BA9" s="57">
        <f t="shared" si="31"/>
        <v>0</v>
      </c>
      <c r="BB9" s="50"/>
    </row>
    <row r="10" spans="1:54" x14ac:dyDescent="0.25">
      <c r="A10" s="123"/>
      <c r="B10" s="130">
        <f t="shared" si="32"/>
        <v>4</v>
      </c>
      <c r="C10" s="400"/>
      <c r="D10" s="54"/>
      <c r="E10" s="131"/>
      <c r="F10" s="54" t="e">
        <f t="shared" si="0"/>
        <v>#DIV/0!</v>
      </c>
      <c r="G10" s="131"/>
      <c r="H10" s="54" t="e">
        <f t="shared" si="1"/>
        <v>#DIV/0!</v>
      </c>
      <c r="I10" s="126" t="e">
        <f t="shared" si="2"/>
        <v>#DIV/0!</v>
      </c>
      <c r="J10" s="131"/>
      <c r="K10" s="54" t="e">
        <f t="shared" si="3"/>
        <v>#DIV/0!</v>
      </c>
      <c r="L10" s="126" t="e">
        <f t="shared" si="4"/>
        <v>#DIV/0!</v>
      </c>
      <c r="M10" s="54"/>
      <c r="N10" s="54" t="e">
        <f t="shared" si="5"/>
        <v>#DIV/0!</v>
      </c>
      <c r="O10" s="126" t="e">
        <f t="shared" si="6"/>
        <v>#DIV/0!</v>
      </c>
      <c r="P10" s="131"/>
      <c r="Q10" s="54" t="e">
        <f t="shared" si="7"/>
        <v>#DIV/0!</v>
      </c>
      <c r="R10" s="126" t="e">
        <f t="shared" si="8"/>
        <v>#DIV/0!</v>
      </c>
      <c r="S10" s="127"/>
      <c r="T10" s="54" t="e">
        <f t="shared" si="9"/>
        <v>#DIV/0!</v>
      </c>
      <c r="U10" s="126" t="e">
        <f t="shared" si="10"/>
        <v>#DIV/0!</v>
      </c>
      <c r="V10" s="127"/>
      <c r="W10" s="54" t="e">
        <f t="shared" si="11"/>
        <v>#DIV/0!</v>
      </c>
      <c r="X10" s="126" t="e">
        <f t="shared" si="12"/>
        <v>#DIV/0!</v>
      </c>
      <c r="Y10" s="127"/>
      <c r="Z10" s="54" t="e">
        <f t="shared" si="13"/>
        <v>#DIV/0!</v>
      </c>
      <c r="AA10" s="126" t="e">
        <f t="shared" si="14"/>
        <v>#DIV/0!</v>
      </c>
      <c r="AB10" s="127">
        <f t="shared" si="15"/>
        <v>0</v>
      </c>
      <c r="AC10" s="54" t="e">
        <f t="shared" si="16"/>
        <v>#DIV/0!</v>
      </c>
      <c r="AD10" s="126" t="e">
        <f t="shared" si="17"/>
        <v>#DIV/0!</v>
      </c>
      <c r="AE10" s="127"/>
      <c r="AF10" s="54" t="e">
        <f t="shared" si="18"/>
        <v>#DIV/0!</v>
      </c>
      <c r="AG10" s="126" t="e">
        <f t="shared" si="19"/>
        <v>#DIV/0!</v>
      </c>
      <c r="AH10" s="127"/>
      <c r="AI10" s="54" t="e">
        <f t="shared" si="20"/>
        <v>#DIV/0!</v>
      </c>
      <c r="AJ10" s="126" t="e">
        <f t="shared" si="21"/>
        <v>#DIV/0!</v>
      </c>
      <c r="AK10" s="128">
        <f t="shared" si="22"/>
        <v>0</v>
      </c>
      <c r="AL10" s="54" t="e">
        <f t="shared" si="23"/>
        <v>#DIV/0!</v>
      </c>
      <c r="AM10" s="129">
        <f>OFERTAS!C$29</f>
        <v>0</v>
      </c>
      <c r="AN10" s="128">
        <f t="shared" si="24"/>
        <v>0</v>
      </c>
      <c r="AO10" s="54" t="e">
        <f t="shared" si="25"/>
        <v>#DIV/0!</v>
      </c>
      <c r="AP10" s="129" t="e">
        <f t="shared" si="26"/>
        <v>#DIV/0!</v>
      </c>
      <c r="AQ10" s="54" t="e">
        <f>OFERTAS!C$31</f>
        <v>#DIV/0!</v>
      </c>
      <c r="AR10" s="55" t="e">
        <f t="shared" si="27"/>
        <v>#DIV/0!</v>
      </c>
      <c r="AS10" s="55" t="e">
        <f>AN10*OFERTAS!C$32</f>
        <v>#DIV/0!</v>
      </c>
      <c r="AT10" s="55" t="e">
        <f>AN10*OFERTAS!C$33</f>
        <v>#DIV/0!</v>
      </c>
      <c r="AU10" s="55" t="e">
        <f>AN10*OFERTAS!C$34</f>
        <v>#DIV/0!</v>
      </c>
      <c r="AV10" s="55" t="e">
        <f>AN10*OFERTAS!C$35</f>
        <v>#DIV/0!</v>
      </c>
      <c r="AW10" s="55" t="e">
        <f>AN10*OFERTAS!C$36</f>
        <v>#DIV/0!</v>
      </c>
      <c r="AX10" s="55" t="e">
        <f t="shared" si="28"/>
        <v>#DIV/0!</v>
      </c>
      <c r="AY10" s="56">
        <f t="shared" si="29"/>
        <v>0</v>
      </c>
      <c r="AZ10" s="56">
        <f t="shared" si="30"/>
        <v>0</v>
      </c>
      <c r="BA10" s="57">
        <f t="shared" si="31"/>
        <v>0</v>
      </c>
      <c r="BB10" s="50"/>
    </row>
    <row r="11" spans="1:54" x14ac:dyDescent="0.25">
      <c r="A11" s="123"/>
      <c r="B11" s="130">
        <f t="shared" si="32"/>
        <v>5</v>
      </c>
      <c r="C11" s="400"/>
      <c r="D11" s="54"/>
      <c r="E11" s="131"/>
      <c r="F11" s="54" t="e">
        <f t="shared" si="0"/>
        <v>#DIV/0!</v>
      </c>
      <c r="G11" s="131"/>
      <c r="H11" s="54" t="e">
        <f t="shared" si="1"/>
        <v>#DIV/0!</v>
      </c>
      <c r="I11" s="126" t="e">
        <f t="shared" si="2"/>
        <v>#DIV/0!</v>
      </c>
      <c r="J11" s="131"/>
      <c r="K11" s="54" t="e">
        <f t="shared" si="3"/>
        <v>#DIV/0!</v>
      </c>
      <c r="L11" s="126" t="e">
        <f t="shared" si="4"/>
        <v>#DIV/0!</v>
      </c>
      <c r="M11" s="54"/>
      <c r="N11" s="54" t="e">
        <f t="shared" si="5"/>
        <v>#DIV/0!</v>
      </c>
      <c r="O11" s="126" t="e">
        <f t="shared" si="6"/>
        <v>#DIV/0!</v>
      </c>
      <c r="P11" s="131"/>
      <c r="Q11" s="54" t="e">
        <f t="shared" si="7"/>
        <v>#DIV/0!</v>
      </c>
      <c r="R11" s="126" t="e">
        <f t="shared" si="8"/>
        <v>#DIV/0!</v>
      </c>
      <c r="S11" s="127"/>
      <c r="T11" s="54" t="e">
        <f t="shared" si="9"/>
        <v>#DIV/0!</v>
      </c>
      <c r="U11" s="126" t="e">
        <f t="shared" si="10"/>
        <v>#DIV/0!</v>
      </c>
      <c r="V11" s="127"/>
      <c r="W11" s="54" t="e">
        <f t="shared" si="11"/>
        <v>#DIV/0!</v>
      </c>
      <c r="X11" s="126" t="e">
        <f t="shared" si="12"/>
        <v>#DIV/0!</v>
      </c>
      <c r="Y11" s="127"/>
      <c r="Z11" s="54" t="e">
        <f t="shared" si="13"/>
        <v>#DIV/0!</v>
      </c>
      <c r="AA11" s="126" t="e">
        <f t="shared" si="14"/>
        <v>#DIV/0!</v>
      </c>
      <c r="AB11" s="127">
        <f t="shared" si="15"/>
        <v>0</v>
      </c>
      <c r="AC11" s="54" t="e">
        <f t="shared" si="16"/>
        <v>#DIV/0!</v>
      </c>
      <c r="AD11" s="126" t="e">
        <f t="shared" si="17"/>
        <v>#DIV/0!</v>
      </c>
      <c r="AE11" s="127"/>
      <c r="AF11" s="54" t="e">
        <f t="shared" si="18"/>
        <v>#DIV/0!</v>
      </c>
      <c r="AG11" s="126" t="e">
        <f t="shared" si="19"/>
        <v>#DIV/0!</v>
      </c>
      <c r="AH11" s="127"/>
      <c r="AI11" s="54" t="e">
        <f t="shared" si="20"/>
        <v>#DIV/0!</v>
      </c>
      <c r="AJ11" s="126" t="e">
        <f t="shared" si="21"/>
        <v>#DIV/0!</v>
      </c>
      <c r="AK11" s="128">
        <f t="shared" si="22"/>
        <v>0</v>
      </c>
      <c r="AL11" s="54" t="e">
        <f t="shared" si="23"/>
        <v>#DIV/0!</v>
      </c>
      <c r="AM11" s="129">
        <f>OFERTAS!C$29</f>
        <v>0</v>
      </c>
      <c r="AN11" s="128">
        <f t="shared" si="24"/>
        <v>0</v>
      </c>
      <c r="AO11" s="54" t="e">
        <f t="shared" si="25"/>
        <v>#DIV/0!</v>
      </c>
      <c r="AP11" s="129" t="e">
        <f t="shared" si="26"/>
        <v>#DIV/0!</v>
      </c>
      <c r="AQ11" s="54" t="e">
        <f>OFERTAS!C$31</f>
        <v>#DIV/0!</v>
      </c>
      <c r="AR11" s="55" t="e">
        <f t="shared" si="27"/>
        <v>#DIV/0!</v>
      </c>
      <c r="AS11" s="55" t="e">
        <f>AN11*OFERTAS!C$32</f>
        <v>#DIV/0!</v>
      </c>
      <c r="AT11" s="55" t="e">
        <f>AN11*OFERTAS!C$33</f>
        <v>#DIV/0!</v>
      </c>
      <c r="AU11" s="55" t="e">
        <f>AN11*OFERTAS!C$34</f>
        <v>#DIV/0!</v>
      </c>
      <c r="AV11" s="55" t="e">
        <f>AN11*OFERTAS!C$35</f>
        <v>#DIV/0!</v>
      </c>
      <c r="AW11" s="55" t="e">
        <f>AN11*OFERTAS!C$36</f>
        <v>#DIV/0!</v>
      </c>
      <c r="AX11" s="55" t="e">
        <f t="shared" si="28"/>
        <v>#DIV/0!</v>
      </c>
      <c r="AY11" s="56">
        <f t="shared" si="29"/>
        <v>0</v>
      </c>
      <c r="AZ11" s="56">
        <f t="shared" si="30"/>
        <v>0</v>
      </c>
      <c r="BA11" s="57">
        <f t="shared" si="31"/>
        <v>0</v>
      </c>
      <c r="BB11" s="50"/>
    </row>
    <row r="12" spans="1:54" x14ac:dyDescent="0.25">
      <c r="A12" s="123"/>
      <c r="B12" s="130">
        <f t="shared" si="32"/>
        <v>6</v>
      </c>
      <c r="C12" s="400"/>
      <c r="D12" s="54"/>
      <c r="E12" s="131"/>
      <c r="F12" s="54" t="e">
        <f t="shared" si="0"/>
        <v>#DIV/0!</v>
      </c>
      <c r="G12" s="131"/>
      <c r="H12" s="54" t="e">
        <f t="shared" si="1"/>
        <v>#DIV/0!</v>
      </c>
      <c r="I12" s="126" t="e">
        <f t="shared" si="2"/>
        <v>#DIV/0!</v>
      </c>
      <c r="J12" s="131"/>
      <c r="K12" s="54" t="e">
        <f t="shared" si="3"/>
        <v>#DIV/0!</v>
      </c>
      <c r="L12" s="126" t="e">
        <f t="shared" si="4"/>
        <v>#DIV/0!</v>
      </c>
      <c r="M12" s="54"/>
      <c r="N12" s="54" t="e">
        <f t="shared" si="5"/>
        <v>#DIV/0!</v>
      </c>
      <c r="O12" s="126" t="e">
        <f t="shared" si="6"/>
        <v>#DIV/0!</v>
      </c>
      <c r="P12" s="131"/>
      <c r="Q12" s="54" t="e">
        <f t="shared" si="7"/>
        <v>#DIV/0!</v>
      </c>
      <c r="R12" s="126" t="e">
        <f t="shared" si="8"/>
        <v>#DIV/0!</v>
      </c>
      <c r="S12" s="127"/>
      <c r="T12" s="54" t="e">
        <f t="shared" si="9"/>
        <v>#DIV/0!</v>
      </c>
      <c r="U12" s="126" t="e">
        <f t="shared" si="10"/>
        <v>#DIV/0!</v>
      </c>
      <c r="V12" s="127"/>
      <c r="W12" s="54" t="e">
        <f t="shared" si="11"/>
        <v>#DIV/0!</v>
      </c>
      <c r="X12" s="126" t="e">
        <f t="shared" si="12"/>
        <v>#DIV/0!</v>
      </c>
      <c r="Y12" s="127"/>
      <c r="Z12" s="54" t="e">
        <f t="shared" si="13"/>
        <v>#DIV/0!</v>
      </c>
      <c r="AA12" s="126" t="e">
        <f t="shared" si="14"/>
        <v>#DIV/0!</v>
      </c>
      <c r="AB12" s="127">
        <f t="shared" si="15"/>
        <v>0</v>
      </c>
      <c r="AC12" s="54" t="e">
        <f t="shared" si="16"/>
        <v>#DIV/0!</v>
      </c>
      <c r="AD12" s="126" t="e">
        <f t="shared" si="17"/>
        <v>#DIV/0!</v>
      </c>
      <c r="AE12" s="127"/>
      <c r="AF12" s="54" t="e">
        <f t="shared" si="18"/>
        <v>#DIV/0!</v>
      </c>
      <c r="AG12" s="126" t="e">
        <f t="shared" si="19"/>
        <v>#DIV/0!</v>
      </c>
      <c r="AH12" s="127"/>
      <c r="AI12" s="54" t="e">
        <f t="shared" si="20"/>
        <v>#DIV/0!</v>
      </c>
      <c r="AJ12" s="126" t="e">
        <f t="shared" si="21"/>
        <v>#DIV/0!</v>
      </c>
      <c r="AK12" s="128">
        <f t="shared" si="22"/>
        <v>0</v>
      </c>
      <c r="AL12" s="54" t="e">
        <f t="shared" si="23"/>
        <v>#DIV/0!</v>
      </c>
      <c r="AM12" s="129">
        <f>OFERTAS!C$29</f>
        <v>0</v>
      </c>
      <c r="AN12" s="128">
        <f t="shared" si="24"/>
        <v>0</v>
      </c>
      <c r="AO12" s="54" t="e">
        <f t="shared" si="25"/>
        <v>#DIV/0!</v>
      </c>
      <c r="AP12" s="129" t="e">
        <f t="shared" si="26"/>
        <v>#DIV/0!</v>
      </c>
      <c r="AQ12" s="54" t="e">
        <f>OFERTAS!C$31</f>
        <v>#DIV/0!</v>
      </c>
      <c r="AR12" s="55" t="e">
        <f t="shared" si="27"/>
        <v>#DIV/0!</v>
      </c>
      <c r="AS12" s="55" t="e">
        <f>AN12*OFERTAS!C$32</f>
        <v>#DIV/0!</v>
      </c>
      <c r="AT12" s="55" t="e">
        <f>AN12*OFERTAS!C$33</f>
        <v>#DIV/0!</v>
      </c>
      <c r="AU12" s="55" t="e">
        <f>AN12*OFERTAS!C$34</f>
        <v>#DIV/0!</v>
      </c>
      <c r="AV12" s="55" t="e">
        <f>AN12*OFERTAS!C$35</f>
        <v>#DIV/0!</v>
      </c>
      <c r="AW12" s="55" t="e">
        <f>AN12*OFERTAS!C$36</f>
        <v>#DIV/0!</v>
      </c>
      <c r="AX12" s="55" t="e">
        <f t="shared" si="28"/>
        <v>#DIV/0!</v>
      </c>
      <c r="AY12" s="56">
        <f t="shared" si="29"/>
        <v>0</v>
      </c>
      <c r="AZ12" s="56">
        <f t="shared" si="30"/>
        <v>0</v>
      </c>
      <c r="BA12" s="57">
        <f t="shared" si="31"/>
        <v>0</v>
      </c>
      <c r="BB12" s="50"/>
    </row>
    <row r="13" spans="1:54" x14ac:dyDescent="0.25">
      <c r="A13" s="123"/>
      <c r="B13" s="130">
        <f t="shared" si="32"/>
        <v>7</v>
      </c>
      <c r="C13" s="400"/>
      <c r="D13" s="54"/>
      <c r="E13" s="131"/>
      <c r="F13" s="54" t="e">
        <f t="shared" si="0"/>
        <v>#DIV/0!</v>
      </c>
      <c r="G13" s="131"/>
      <c r="H13" s="54" t="e">
        <f t="shared" si="1"/>
        <v>#DIV/0!</v>
      </c>
      <c r="I13" s="126" t="e">
        <f t="shared" si="2"/>
        <v>#DIV/0!</v>
      </c>
      <c r="J13" s="131"/>
      <c r="K13" s="54" t="e">
        <f t="shared" si="3"/>
        <v>#DIV/0!</v>
      </c>
      <c r="L13" s="126" t="e">
        <f t="shared" si="4"/>
        <v>#DIV/0!</v>
      </c>
      <c r="M13" s="54"/>
      <c r="N13" s="54" t="e">
        <f t="shared" si="5"/>
        <v>#DIV/0!</v>
      </c>
      <c r="O13" s="126" t="e">
        <f t="shared" si="6"/>
        <v>#DIV/0!</v>
      </c>
      <c r="P13" s="131"/>
      <c r="Q13" s="54" t="e">
        <f t="shared" si="7"/>
        <v>#DIV/0!</v>
      </c>
      <c r="R13" s="126" t="e">
        <f t="shared" si="8"/>
        <v>#DIV/0!</v>
      </c>
      <c r="S13" s="127"/>
      <c r="T13" s="54" t="e">
        <f t="shared" si="9"/>
        <v>#DIV/0!</v>
      </c>
      <c r="U13" s="126" t="e">
        <f t="shared" si="10"/>
        <v>#DIV/0!</v>
      </c>
      <c r="V13" s="127"/>
      <c r="W13" s="54" t="e">
        <f t="shared" si="11"/>
        <v>#DIV/0!</v>
      </c>
      <c r="X13" s="126" t="e">
        <f t="shared" si="12"/>
        <v>#DIV/0!</v>
      </c>
      <c r="Y13" s="127"/>
      <c r="Z13" s="54" t="e">
        <f t="shared" si="13"/>
        <v>#DIV/0!</v>
      </c>
      <c r="AA13" s="126" t="e">
        <f t="shared" si="14"/>
        <v>#DIV/0!</v>
      </c>
      <c r="AB13" s="127">
        <f t="shared" si="15"/>
        <v>0</v>
      </c>
      <c r="AC13" s="54" t="e">
        <f t="shared" si="16"/>
        <v>#DIV/0!</v>
      </c>
      <c r="AD13" s="126" t="e">
        <f t="shared" si="17"/>
        <v>#DIV/0!</v>
      </c>
      <c r="AE13" s="127"/>
      <c r="AF13" s="54" t="e">
        <f t="shared" si="18"/>
        <v>#DIV/0!</v>
      </c>
      <c r="AG13" s="126" t="e">
        <f t="shared" si="19"/>
        <v>#DIV/0!</v>
      </c>
      <c r="AH13" s="127"/>
      <c r="AI13" s="54" t="e">
        <f t="shared" si="20"/>
        <v>#DIV/0!</v>
      </c>
      <c r="AJ13" s="126" t="e">
        <f t="shared" si="21"/>
        <v>#DIV/0!</v>
      </c>
      <c r="AK13" s="128">
        <f t="shared" si="22"/>
        <v>0</v>
      </c>
      <c r="AL13" s="54" t="e">
        <f t="shared" si="23"/>
        <v>#DIV/0!</v>
      </c>
      <c r="AM13" s="129">
        <f>OFERTAS!C$29</f>
        <v>0</v>
      </c>
      <c r="AN13" s="128">
        <f t="shared" si="24"/>
        <v>0</v>
      </c>
      <c r="AO13" s="54" t="e">
        <f t="shared" si="25"/>
        <v>#DIV/0!</v>
      </c>
      <c r="AP13" s="129" t="e">
        <f t="shared" si="26"/>
        <v>#DIV/0!</v>
      </c>
      <c r="AQ13" s="54" t="e">
        <f>OFERTAS!C$31</f>
        <v>#DIV/0!</v>
      </c>
      <c r="AR13" s="55" t="e">
        <f t="shared" si="27"/>
        <v>#DIV/0!</v>
      </c>
      <c r="AS13" s="55" t="e">
        <f>AN13*OFERTAS!C$32</f>
        <v>#DIV/0!</v>
      </c>
      <c r="AT13" s="55" t="e">
        <f>AN13*OFERTAS!C$33</f>
        <v>#DIV/0!</v>
      </c>
      <c r="AU13" s="55" t="e">
        <f>AN13*OFERTAS!C$34</f>
        <v>#DIV/0!</v>
      </c>
      <c r="AV13" s="55" t="e">
        <f>AN13*OFERTAS!C$35</f>
        <v>#DIV/0!</v>
      </c>
      <c r="AW13" s="55" t="e">
        <f>AN13*OFERTAS!C$36</f>
        <v>#DIV/0!</v>
      </c>
      <c r="AX13" s="55" t="e">
        <f t="shared" si="28"/>
        <v>#DIV/0!</v>
      </c>
      <c r="AY13" s="56">
        <f t="shared" si="29"/>
        <v>0</v>
      </c>
      <c r="AZ13" s="56">
        <f t="shared" si="30"/>
        <v>0</v>
      </c>
      <c r="BA13" s="57">
        <f t="shared" si="31"/>
        <v>0</v>
      </c>
      <c r="BB13" s="50"/>
    </row>
    <row r="14" spans="1:54" x14ac:dyDescent="0.25">
      <c r="A14" s="123"/>
      <c r="B14" s="130">
        <f t="shared" si="32"/>
        <v>8</v>
      </c>
      <c r="C14" s="400"/>
      <c r="D14" s="54"/>
      <c r="E14" s="131"/>
      <c r="F14" s="54" t="e">
        <f t="shared" si="0"/>
        <v>#DIV/0!</v>
      </c>
      <c r="G14" s="131"/>
      <c r="H14" s="54" t="e">
        <f t="shared" si="1"/>
        <v>#DIV/0!</v>
      </c>
      <c r="I14" s="126" t="e">
        <f t="shared" si="2"/>
        <v>#DIV/0!</v>
      </c>
      <c r="J14" s="131"/>
      <c r="K14" s="54" t="e">
        <f t="shared" si="3"/>
        <v>#DIV/0!</v>
      </c>
      <c r="L14" s="126" t="e">
        <f t="shared" si="4"/>
        <v>#DIV/0!</v>
      </c>
      <c r="M14" s="54"/>
      <c r="N14" s="54" t="e">
        <f t="shared" si="5"/>
        <v>#DIV/0!</v>
      </c>
      <c r="O14" s="126" t="e">
        <f t="shared" si="6"/>
        <v>#DIV/0!</v>
      </c>
      <c r="P14" s="131"/>
      <c r="Q14" s="54" t="e">
        <f t="shared" si="7"/>
        <v>#DIV/0!</v>
      </c>
      <c r="R14" s="126" t="e">
        <f t="shared" si="8"/>
        <v>#DIV/0!</v>
      </c>
      <c r="S14" s="127"/>
      <c r="T14" s="54" t="e">
        <f t="shared" si="9"/>
        <v>#DIV/0!</v>
      </c>
      <c r="U14" s="126" t="e">
        <f t="shared" si="10"/>
        <v>#DIV/0!</v>
      </c>
      <c r="V14" s="127"/>
      <c r="W14" s="54" t="e">
        <f t="shared" si="11"/>
        <v>#DIV/0!</v>
      </c>
      <c r="X14" s="126" t="e">
        <f t="shared" si="12"/>
        <v>#DIV/0!</v>
      </c>
      <c r="Y14" s="127"/>
      <c r="Z14" s="54" t="e">
        <f t="shared" si="13"/>
        <v>#DIV/0!</v>
      </c>
      <c r="AA14" s="126" t="e">
        <f t="shared" si="14"/>
        <v>#DIV/0!</v>
      </c>
      <c r="AB14" s="127">
        <f t="shared" si="15"/>
        <v>0</v>
      </c>
      <c r="AC14" s="54" t="e">
        <f t="shared" si="16"/>
        <v>#DIV/0!</v>
      </c>
      <c r="AD14" s="126" t="e">
        <f t="shared" si="17"/>
        <v>#DIV/0!</v>
      </c>
      <c r="AE14" s="127"/>
      <c r="AF14" s="54" t="e">
        <f t="shared" si="18"/>
        <v>#DIV/0!</v>
      </c>
      <c r="AG14" s="126" t="e">
        <f t="shared" si="19"/>
        <v>#DIV/0!</v>
      </c>
      <c r="AH14" s="127"/>
      <c r="AI14" s="54" t="e">
        <f t="shared" si="20"/>
        <v>#DIV/0!</v>
      </c>
      <c r="AJ14" s="126" t="e">
        <f t="shared" si="21"/>
        <v>#DIV/0!</v>
      </c>
      <c r="AK14" s="128">
        <f t="shared" si="22"/>
        <v>0</v>
      </c>
      <c r="AL14" s="54" t="e">
        <f t="shared" si="23"/>
        <v>#DIV/0!</v>
      </c>
      <c r="AM14" s="129">
        <f>OFERTAS!C$29</f>
        <v>0</v>
      </c>
      <c r="AN14" s="128">
        <f t="shared" si="24"/>
        <v>0</v>
      </c>
      <c r="AO14" s="54" t="e">
        <f t="shared" si="25"/>
        <v>#DIV/0!</v>
      </c>
      <c r="AP14" s="129" t="e">
        <f t="shared" si="26"/>
        <v>#DIV/0!</v>
      </c>
      <c r="AQ14" s="54" t="e">
        <f>OFERTAS!C$31</f>
        <v>#DIV/0!</v>
      </c>
      <c r="AR14" s="55" t="e">
        <f t="shared" si="27"/>
        <v>#DIV/0!</v>
      </c>
      <c r="AS14" s="55" t="e">
        <f>AN14*OFERTAS!C$32</f>
        <v>#DIV/0!</v>
      </c>
      <c r="AT14" s="55" t="e">
        <f>AN14*OFERTAS!C$33</f>
        <v>#DIV/0!</v>
      </c>
      <c r="AU14" s="55" t="e">
        <f>AN14*OFERTAS!C$34</f>
        <v>#DIV/0!</v>
      </c>
      <c r="AV14" s="55" t="e">
        <f>AN14*OFERTAS!C$35</f>
        <v>#DIV/0!</v>
      </c>
      <c r="AW14" s="55" t="e">
        <f>AN14*OFERTAS!C$36</f>
        <v>#DIV/0!</v>
      </c>
      <c r="AX14" s="55" t="e">
        <f t="shared" si="28"/>
        <v>#DIV/0!</v>
      </c>
      <c r="AY14" s="56">
        <f t="shared" si="29"/>
        <v>0</v>
      </c>
      <c r="AZ14" s="56">
        <f t="shared" si="30"/>
        <v>0</v>
      </c>
      <c r="BA14" s="57">
        <f t="shared" si="31"/>
        <v>0</v>
      </c>
      <c r="BB14" s="50"/>
    </row>
    <row r="15" spans="1:54" x14ac:dyDescent="0.25">
      <c r="A15" s="123"/>
      <c r="B15" s="130">
        <f t="shared" si="32"/>
        <v>9</v>
      </c>
      <c r="C15" s="400"/>
      <c r="D15" s="54"/>
      <c r="E15" s="131"/>
      <c r="F15" s="54" t="e">
        <f t="shared" si="0"/>
        <v>#DIV/0!</v>
      </c>
      <c r="G15" s="131"/>
      <c r="H15" s="54" t="e">
        <f t="shared" si="1"/>
        <v>#DIV/0!</v>
      </c>
      <c r="I15" s="126" t="e">
        <f t="shared" si="2"/>
        <v>#DIV/0!</v>
      </c>
      <c r="J15" s="131"/>
      <c r="K15" s="54" t="e">
        <f t="shared" si="3"/>
        <v>#DIV/0!</v>
      </c>
      <c r="L15" s="126" t="e">
        <f t="shared" si="4"/>
        <v>#DIV/0!</v>
      </c>
      <c r="M15" s="54"/>
      <c r="N15" s="54" t="e">
        <f t="shared" si="5"/>
        <v>#DIV/0!</v>
      </c>
      <c r="O15" s="126" t="e">
        <f t="shared" si="6"/>
        <v>#DIV/0!</v>
      </c>
      <c r="P15" s="131"/>
      <c r="Q15" s="54" t="e">
        <f t="shared" si="7"/>
        <v>#DIV/0!</v>
      </c>
      <c r="R15" s="126" t="e">
        <f t="shared" si="8"/>
        <v>#DIV/0!</v>
      </c>
      <c r="S15" s="127"/>
      <c r="T15" s="54" t="e">
        <f t="shared" si="9"/>
        <v>#DIV/0!</v>
      </c>
      <c r="U15" s="126" t="e">
        <f t="shared" si="10"/>
        <v>#DIV/0!</v>
      </c>
      <c r="V15" s="127"/>
      <c r="W15" s="54" t="e">
        <f t="shared" si="11"/>
        <v>#DIV/0!</v>
      </c>
      <c r="X15" s="126" t="e">
        <f t="shared" si="12"/>
        <v>#DIV/0!</v>
      </c>
      <c r="Y15" s="127"/>
      <c r="Z15" s="54" t="e">
        <f t="shared" si="13"/>
        <v>#DIV/0!</v>
      </c>
      <c r="AA15" s="126" t="e">
        <f t="shared" si="14"/>
        <v>#DIV/0!</v>
      </c>
      <c r="AB15" s="127">
        <f t="shared" si="15"/>
        <v>0</v>
      </c>
      <c r="AC15" s="54" t="e">
        <f t="shared" si="16"/>
        <v>#DIV/0!</v>
      </c>
      <c r="AD15" s="126" t="e">
        <f t="shared" si="17"/>
        <v>#DIV/0!</v>
      </c>
      <c r="AE15" s="127"/>
      <c r="AF15" s="54" t="e">
        <f t="shared" si="18"/>
        <v>#DIV/0!</v>
      </c>
      <c r="AG15" s="126" t="e">
        <f t="shared" si="19"/>
        <v>#DIV/0!</v>
      </c>
      <c r="AH15" s="127"/>
      <c r="AI15" s="54" t="e">
        <f t="shared" si="20"/>
        <v>#DIV/0!</v>
      </c>
      <c r="AJ15" s="126" t="e">
        <f t="shared" si="21"/>
        <v>#DIV/0!</v>
      </c>
      <c r="AK15" s="128">
        <f t="shared" si="22"/>
        <v>0</v>
      </c>
      <c r="AL15" s="54" t="e">
        <f t="shared" si="23"/>
        <v>#DIV/0!</v>
      </c>
      <c r="AM15" s="129">
        <f>OFERTAS!C$29</f>
        <v>0</v>
      </c>
      <c r="AN15" s="128">
        <f t="shared" si="24"/>
        <v>0</v>
      </c>
      <c r="AO15" s="54" t="e">
        <f t="shared" si="25"/>
        <v>#DIV/0!</v>
      </c>
      <c r="AP15" s="129" t="e">
        <f t="shared" si="26"/>
        <v>#DIV/0!</v>
      </c>
      <c r="AQ15" s="54" t="e">
        <f>OFERTAS!C$31</f>
        <v>#DIV/0!</v>
      </c>
      <c r="AR15" s="55" t="e">
        <f t="shared" si="27"/>
        <v>#DIV/0!</v>
      </c>
      <c r="AS15" s="55" t="e">
        <f>AN15*OFERTAS!C$32</f>
        <v>#DIV/0!</v>
      </c>
      <c r="AT15" s="55" t="e">
        <f>AN15*OFERTAS!C$33</f>
        <v>#DIV/0!</v>
      </c>
      <c r="AU15" s="55" t="e">
        <f>AN15*OFERTAS!C$34</f>
        <v>#DIV/0!</v>
      </c>
      <c r="AV15" s="55" t="e">
        <f>AN15*OFERTAS!C$35</f>
        <v>#DIV/0!</v>
      </c>
      <c r="AW15" s="55" t="e">
        <f>AN15*OFERTAS!C$36</f>
        <v>#DIV/0!</v>
      </c>
      <c r="AX15" s="55" t="e">
        <f t="shared" si="28"/>
        <v>#DIV/0!</v>
      </c>
      <c r="AY15" s="56">
        <f t="shared" si="29"/>
        <v>0</v>
      </c>
      <c r="AZ15" s="56">
        <f t="shared" si="30"/>
        <v>0</v>
      </c>
      <c r="BA15" s="57">
        <f t="shared" si="31"/>
        <v>0</v>
      </c>
      <c r="BB15" s="50"/>
    </row>
    <row r="16" spans="1:54" x14ac:dyDescent="0.25">
      <c r="A16" s="123"/>
      <c r="B16" s="130">
        <f t="shared" si="32"/>
        <v>10</v>
      </c>
      <c r="C16" s="400"/>
      <c r="D16" s="54"/>
      <c r="E16" s="131"/>
      <c r="F16" s="54" t="e">
        <f t="shared" si="0"/>
        <v>#DIV/0!</v>
      </c>
      <c r="G16" s="131"/>
      <c r="H16" s="54" t="e">
        <f t="shared" si="1"/>
        <v>#DIV/0!</v>
      </c>
      <c r="I16" s="126" t="e">
        <f t="shared" si="2"/>
        <v>#DIV/0!</v>
      </c>
      <c r="J16" s="131"/>
      <c r="K16" s="54" t="e">
        <f t="shared" si="3"/>
        <v>#DIV/0!</v>
      </c>
      <c r="L16" s="126" t="e">
        <f t="shared" si="4"/>
        <v>#DIV/0!</v>
      </c>
      <c r="M16" s="54"/>
      <c r="N16" s="54" t="e">
        <f t="shared" si="5"/>
        <v>#DIV/0!</v>
      </c>
      <c r="O16" s="126" t="e">
        <f t="shared" si="6"/>
        <v>#DIV/0!</v>
      </c>
      <c r="P16" s="131"/>
      <c r="Q16" s="54" t="e">
        <f t="shared" si="7"/>
        <v>#DIV/0!</v>
      </c>
      <c r="R16" s="126" t="e">
        <f t="shared" si="8"/>
        <v>#DIV/0!</v>
      </c>
      <c r="S16" s="127"/>
      <c r="T16" s="54" t="e">
        <f t="shared" si="9"/>
        <v>#DIV/0!</v>
      </c>
      <c r="U16" s="126" t="e">
        <f t="shared" si="10"/>
        <v>#DIV/0!</v>
      </c>
      <c r="V16" s="127"/>
      <c r="W16" s="54" t="e">
        <f t="shared" si="11"/>
        <v>#DIV/0!</v>
      </c>
      <c r="X16" s="126" t="e">
        <f t="shared" si="12"/>
        <v>#DIV/0!</v>
      </c>
      <c r="Y16" s="127"/>
      <c r="Z16" s="54" t="e">
        <f t="shared" si="13"/>
        <v>#DIV/0!</v>
      </c>
      <c r="AA16" s="126" t="e">
        <f t="shared" si="14"/>
        <v>#DIV/0!</v>
      </c>
      <c r="AB16" s="127">
        <f t="shared" si="15"/>
        <v>0</v>
      </c>
      <c r="AC16" s="54" t="e">
        <f t="shared" si="16"/>
        <v>#DIV/0!</v>
      </c>
      <c r="AD16" s="126" t="e">
        <f t="shared" si="17"/>
        <v>#DIV/0!</v>
      </c>
      <c r="AE16" s="127"/>
      <c r="AF16" s="54" t="e">
        <f t="shared" si="18"/>
        <v>#DIV/0!</v>
      </c>
      <c r="AG16" s="126" t="e">
        <f t="shared" si="19"/>
        <v>#DIV/0!</v>
      </c>
      <c r="AH16" s="127"/>
      <c r="AI16" s="54" t="e">
        <f t="shared" si="20"/>
        <v>#DIV/0!</v>
      </c>
      <c r="AJ16" s="126" t="e">
        <f t="shared" si="21"/>
        <v>#DIV/0!</v>
      </c>
      <c r="AK16" s="128">
        <f t="shared" si="22"/>
        <v>0</v>
      </c>
      <c r="AL16" s="54" t="e">
        <f t="shared" si="23"/>
        <v>#DIV/0!</v>
      </c>
      <c r="AM16" s="129">
        <f>OFERTAS!C$29</f>
        <v>0</v>
      </c>
      <c r="AN16" s="128">
        <f t="shared" si="24"/>
        <v>0</v>
      </c>
      <c r="AO16" s="54" t="e">
        <f t="shared" si="25"/>
        <v>#DIV/0!</v>
      </c>
      <c r="AP16" s="129" t="e">
        <f t="shared" si="26"/>
        <v>#DIV/0!</v>
      </c>
      <c r="AQ16" s="54" t="e">
        <f>OFERTAS!C$31</f>
        <v>#DIV/0!</v>
      </c>
      <c r="AR16" s="55" t="e">
        <f t="shared" si="27"/>
        <v>#DIV/0!</v>
      </c>
      <c r="AS16" s="55" t="e">
        <f>AN16*OFERTAS!C$32</f>
        <v>#DIV/0!</v>
      </c>
      <c r="AT16" s="55" t="e">
        <f>AN16*OFERTAS!C$33</f>
        <v>#DIV/0!</v>
      </c>
      <c r="AU16" s="55" t="e">
        <f>AN16*OFERTAS!C$34</f>
        <v>#DIV/0!</v>
      </c>
      <c r="AV16" s="55" t="e">
        <f>AN16*OFERTAS!C$35</f>
        <v>#DIV/0!</v>
      </c>
      <c r="AW16" s="55" t="e">
        <f>AN16*OFERTAS!C$36</f>
        <v>#DIV/0!</v>
      </c>
      <c r="AX16" s="55" t="e">
        <f t="shared" si="28"/>
        <v>#DIV/0!</v>
      </c>
      <c r="AY16" s="56">
        <f t="shared" si="29"/>
        <v>0</v>
      </c>
      <c r="AZ16" s="56">
        <f t="shared" si="30"/>
        <v>0</v>
      </c>
      <c r="BA16" s="57">
        <f t="shared" si="31"/>
        <v>0</v>
      </c>
      <c r="BB16" s="50"/>
    </row>
    <row r="17" spans="1:54" x14ac:dyDescent="0.25">
      <c r="A17" s="123"/>
      <c r="B17" s="130">
        <f t="shared" si="32"/>
        <v>11</v>
      </c>
      <c r="C17" s="400"/>
      <c r="D17" s="54"/>
      <c r="E17" s="131"/>
      <c r="F17" s="54" t="e">
        <f t="shared" si="0"/>
        <v>#DIV/0!</v>
      </c>
      <c r="G17" s="131"/>
      <c r="H17" s="54" t="e">
        <f t="shared" si="1"/>
        <v>#DIV/0!</v>
      </c>
      <c r="I17" s="126" t="e">
        <f t="shared" si="2"/>
        <v>#DIV/0!</v>
      </c>
      <c r="J17" s="131"/>
      <c r="K17" s="54" t="e">
        <f t="shared" si="3"/>
        <v>#DIV/0!</v>
      </c>
      <c r="L17" s="126" t="e">
        <f t="shared" si="4"/>
        <v>#DIV/0!</v>
      </c>
      <c r="M17" s="54"/>
      <c r="N17" s="54" t="e">
        <f t="shared" si="5"/>
        <v>#DIV/0!</v>
      </c>
      <c r="O17" s="126" t="e">
        <f t="shared" si="6"/>
        <v>#DIV/0!</v>
      </c>
      <c r="P17" s="131"/>
      <c r="Q17" s="54" t="e">
        <f t="shared" si="7"/>
        <v>#DIV/0!</v>
      </c>
      <c r="R17" s="126" t="e">
        <f t="shared" si="8"/>
        <v>#DIV/0!</v>
      </c>
      <c r="S17" s="127"/>
      <c r="T17" s="54" t="e">
        <f t="shared" si="9"/>
        <v>#DIV/0!</v>
      </c>
      <c r="U17" s="126" t="e">
        <f t="shared" si="10"/>
        <v>#DIV/0!</v>
      </c>
      <c r="V17" s="127"/>
      <c r="W17" s="54" t="e">
        <f t="shared" si="11"/>
        <v>#DIV/0!</v>
      </c>
      <c r="X17" s="126" t="e">
        <f t="shared" si="12"/>
        <v>#DIV/0!</v>
      </c>
      <c r="Y17" s="127"/>
      <c r="Z17" s="54" t="e">
        <f t="shared" si="13"/>
        <v>#DIV/0!</v>
      </c>
      <c r="AA17" s="126" t="e">
        <f t="shared" si="14"/>
        <v>#DIV/0!</v>
      </c>
      <c r="AB17" s="127">
        <f t="shared" si="15"/>
        <v>0</v>
      </c>
      <c r="AC17" s="54" t="e">
        <f t="shared" si="16"/>
        <v>#DIV/0!</v>
      </c>
      <c r="AD17" s="126" t="e">
        <f t="shared" si="17"/>
        <v>#DIV/0!</v>
      </c>
      <c r="AE17" s="127"/>
      <c r="AF17" s="54" t="e">
        <f t="shared" si="18"/>
        <v>#DIV/0!</v>
      </c>
      <c r="AG17" s="126" t="e">
        <f t="shared" si="19"/>
        <v>#DIV/0!</v>
      </c>
      <c r="AH17" s="127"/>
      <c r="AI17" s="54" t="e">
        <f t="shared" si="20"/>
        <v>#DIV/0!</v>
      </c>
      <c r="AJ17" s="126" t="e">
        <f t="shared" si="21"/>
        <v>#DIV/0!</v>
      </c>
      <c r="AK17" s="128">
        <f t="shared" si="22"/>
        <v>0</v>
      </c>
      <c r="AL17" s="54" t="e">
        <f t="shared" si="23"/>
        <v>#DIV/0!</v>
      </c>
      <c r="AM17" s="129">
        <f>OFERTAS!C$29</f>
        <v>0</v>
      </c>
      <c r="AN17" s="128">
        <f t="shared" si="24"/>
        <v>0</v>
      </c>
      <c r="AO17" s="54" t="e">
        <f t="shared" si="25"/>
        <v>#DIV/0!</v>
      </c>
      <c r="AP17" s="129" t="e">
        <f t="shared" si="26"/>
        <v>#DIV/0!</v>
      </c>
      <c r="AQ17" s="54" t="e">
        <f>OFERTAS!C$31</f>
        <v>#DIV/0!</v>
      </c>
      <c r="AR17" s="55" t="e">
        <f t="shared" si="27"/>
        <v>#DIV/0!</v>
      </c>
      <c r="AS17" s="55" t="e">
        <f>AN17*OFERTAS!C$32</f>
        <v>#DIV/0!</v>
      </c>
      <c r="AT17" s="55" t="e">
        <f>AN17*OFERTAS!C$33</f>
        <v>#DIV/0!</v>
      </c>
      <c r="AU17" s="55" t="e">
        <f>AN17*OFERTAS!C$34</f>
        <v>#DIV/0!</v>
      </c>
      <c r="AV17" s="55" t="e">
        <f>AN17*OFERTAS!C$35</f>
        <v>#DIV/0!</v>
      </c>
      <c r="AW17" s="55" t="e">
        <f>AN17*OFERTAS!C$36</f>
        <v>#DIV/0!</v>
      </c>
      <c r="AX17" s="55" t="e">
        <f t="shared" si="28"/>
        <v>#DIV/0!</v>
      </c>
      <c r="AY17" s="56">
        <f t="shared" si="29"/>
        <v>0</v>
      </c>
      <c r="AZ17" s="56">
        <f t="shared" si="30"/>
        <v>0</v>
      </c>
      <c r="BA17" s="57">
        <f t="shared" si="31"/>
        <v>0</v>
      </c>
      <c r="BB17" s="50"/>
    </row>
    <row r="18" spans="1:54" x14ac:dyDescent="0.25">
      <c r="A18" s="123"/>
      <c r="B18" s="130">
        <f t="shared" si="32"/>
        <v>12</v>
      </c>
      <c r="C18" s="400"/>
      <c r="D18" s="54"/>
      <c r="E18" s="131"/>
      <c r="F18" s="54" t="e">
        <f t="shared" si="0"/>
        <v>#DIV/0!</v>
      </c>
      <c r="G18" s="131"/>
      <c r="H18" s="54" t="e">
        <f t="shared" si="1"/>
        <v>#DIV/0!</v>
      </c>
      <c r="I18" s="126" t="e">
        <f t="shared" si="2"/>
        <v>#DIV/0!</v>
      </c>
      <c r="J18" s="131"/>
      <c r="K18" s="54" t="e">
        <f t="shared" si="3"/>
        <v>#DIV/0!</v>
      </c>
      <c r="L18" s="126" t="e">
        <f t="shared" si="4"/>
        <v>#DIV/0!</v>
      </c>
      <c r="M18" s="54"/>
      <c r="N18" s="54" t="e">
        <f t="shared" si="5"/>
        <v>#DIV/0!</v>
      </c>
      <c r="O18" s="126" t="e">
        <f t="shared" si="6"/>
        <v>#DIV/0!</v>
      </c>
      <c r="P18" s="131"/>
      <c r="Q18" s="54" t="e">
        <f t="shared" si="7"/>
        <v>#DIV/0!</v>
      </c>
      <c r="R18" s="126" t="e">
        <f t="shared" si="8"/>
        <v>#DIV/0!</v>
      </c>
      <c r="S18" s="127"/>
      <c r="T18" s="54" t="e">
        <f t="shared" si="9"/>
        <v>#DIV/0!</v>
      </c>
      <c r="U18" s="126" t="e">
        <f t="shared" si="10"/>
        <v>#DIV/0!</v>
      </c>
      <c r="V18" s="127"/>
      <c r="W18" s="54" t="e">
        <f t="shared" si="11"/>
        <v>#DIV/0!</v>
      </c>
      <c r="X18" s="126" t="e">
        <f t="shared" si="12"/>
        <v>#DIV/0!</v>
      </c>
      <c r="Y18" s="127"/>
      <c r="Z18" s="54" t="e">
        <f t="shared" si="13"/>
        <v>#DIV/0!</v>
      </c>
      <c r="AA18" s="126" t="e">
        <f t="shared" si="14"/>
        <v>#DIV/0!</v>
      </c>
      <c r="AB18" s="127">
        <f t="shared" si="15"/>
        <v>0</v>
      </c>
      <c r="AC18" s="54" t="e">
        <f t="shared" si="16"/>
        <v>#DIV/0!</v>
      </c>
      <c r="AD18" s="126" t="e">
        <f t="shared" si="17"/>
        <v>#DIV/0!</v>
      </c>
      <c r="AE18" s="127"/>
      <c r="AF18" s="54" t="e">
        <f t="shared" si="18"/>
        <v>#DIV/0!</v>
      </c>
      <c r="AG18" s="126" t="e">
        <f t="shared" si="19"/>
        <v>#DIV/0!</v>
      </c>
      <c r="AH18" s="127"/>
      <c r="AI18" s="54" t="e">
        <f t="shared" si="20"/>
        <v>#DIV/0!</v>
      </c>
      <c r="AJ18" s="126" t="e">
        <f t="shared" si="21"/>
        <v>#DIV/0!</v>
      </c>
      <c r="AK18" s="128">
        <f t="shared" si="22"/>
        <v>0</v>
      </c>
      <c r="AL18" s="54" t="e">
        <f t="shared" si="23"/>
        <v>#DIV/0!</v>
      </c>
      <c r="AM18" s="129">
        <f>OFERTAS!C$29</f>
        <v>0</v>
      </c>
      <c r="AN18" s="128">
        <f t="shared" si="24"/>
        <v>0</v>
      </c>
      <c r="AO18" s="54" t="e">
        <f t="shared" si="25"/>
        <v>#DIV/0!</v>
      </c>
      <c r="AP18" s="129" t="e">
        <f t="shared" si="26"/>
        <v>#DIV/0!</v>
      </c>
      <c r="AQ18" s="54" t="e">
        <f>OFERTAS!C$31</f>
        <v>#DIV/0!</v>
      </c>
      <c r="AR18" s="55" t="e">
        <f t="shared" si="27"/>
        <v>#DIV/0!</v>
      </c>
      <c r="AS18" s="55" t="e">
        <f>AN18*OFERTAS!C$32</f>
        <v>#DIV/0!</v>
      </c>
      <c r="AT18" s="55" t="e">
        <f>AN18*OFERTAS!C$33</f>
        <v>#DIV/0!</v>
      </c>
      <c r="AU18" s="55" t="e">
        <f>AN18*OFERTAS!C$34</f>
        <v>#DIV/0!</v>
      </c>
      <c r="AV18" s="55" t="e">
        <f>AN18*OFERTAS!C$35</f>
        <v>#DIV/0!</v>
      </c>
      <c r="AW18" s="55" t="e">
        <f>AN18*OFERTAS!C$36</f>
        <v>#DIV/0!</v>
      </c>
      <c r="AX18" s="55" t="e">
        <f t="shared" si="28"/>
        <v>#DIV/0!</v>
      </c>
      <c r="AY18" s="56">
        <f t="shared" si="29"/>
        <v>0</v>
      </c>
      <c r="AZ18" s="56">
        <f t="shared" si="30"/>
        <v>0</v>
      </c>
      <c r="BA18" s="57">
        <f t="shared" si="31"/>
        <v>0</v>
      </c>
      <c r="BB18" s="50"/>
    </row>
    <row r="19" spans="1:54" x14ac:dyDescent="0.25">
      <c r="A19" s="123"/>
      <c r="B19" s="130">
        <f t="shared" si="32"/>
        <v>13</v>
      </c>
      <c r="C19" s="400"/>
      <c r="D19" s="54"/>
      <c r="E19" s="131"/>
      <c r="F19" s="54" t="e">
        <f t="shared" si="0"/>
        <v>#DIV/0!</v>
      </c>
      <c r="G19" s="131"/>
      <c r="H19" s="54" t="e">
        <f t="shared" si="1"/>
        <v>#DIV/0!</v>
      </c>
      <c r="I19" s="126" t="e">
        <f t="shared" si="2"/>
        <v>#DIV/0!</v>
      </c>
      <c r="J19" s="131"/>
      <c r="K19" s="54" t="e">
        <f t="shared" si="3"/>
        <v>#DIV/0!</v>
      </c>
      <c r="L19" s="126" t="e">
        <f t="shared" si="4"/>
        <v>#DIV/0!</v>
      </c>
      <c r="M19" s="54"/>
      <c r="N19" s="54" t="e">
        <f t="shared" si="5"/>
        <v>#DIV/0!</v>
      </c>
      <c r="O19" s="126" t="e">
        <f t="shared" si="6"/>
        <v>#DIV/0!</v>
      </c>
      <c r="P19" s="131"/>
      <c r="Q19" s="54" t="e">
        <f t="shared" si="7"/>
        <v>#DIV/0!</v>
      </c>
      <c r="R19" s="126" t="e">
        <f t="shared" si="8"/>
        <v>#DIV/0!</v>
      </c>
      <c r="S19" s="127"/>
      <c r="T19" s="54" t="e">
        <f t="shared" si="9"/>
        <v>#DIV/0!</v>
      </c>
      <c r="U19" s="126" t="e">
        <f t="shared" si="10"/>
        <v>#DIV/0!</v>
      </c>
      <c r="V19" s="127"/>
      <c r="W19" s="54" t="e">
        <f t="shared" si="11"/>
        <v>#DIV/0!</v>
      </c>
      <c r="X19" s="126" t="e">
        <f t="shared" si="12"/>
        <v>#DIV/0!</v>
      </c>
      <c r="Y19" s="127"/>
      <c r="Z19" s="54" t="e">
        <f t="shared" si="13"/>
        <v>#DIV/0!</v>
      </c>
      <c r="AA19" s="126" t="e">
        <f t="shared" si="14"/>
        <v>#DIV/0!</v>
      </c>
      <c r="AB19" s="127">
        <f t="shared" si="15"/>
        <v>0</v>
      </c>
      <c r="AC19" s="54" t="e">
        <f t="shared" si="16"/>
        <v>#DIV/0!</v>
      </c>
      <c r="AD19" s="126" t="e">
        <f t="shared" si="17"/>
        <v>#DIV/0!</v>
      </c>
      <c r="AE19" s="127"/>
      <c r="AF19" s="54" t="e">
        <f t="shared" si="18"/>
        <v>#DIV/0!</v>
      </c>
      <c r="AG19" s="126" t="e">
        <f t="shared" si="19"/>
        <v>#DIV/0!</v>
      </c>
      <c r="AH19" s="127"/>
      <c r="AI19" s="54" t="e">
        <f t="shared" si="20"/>
        <v>#DIV/0!</v>
      </c>
      <c r="AJ19" s="126" t="e">
        <f t="shared" si="21"/>
        <v>#DIV/0!</v>
      </c>
      <c r="AK19" s="128">
        <f t="shared" si="22"/>
        <v>0</v>
      </c>
      <c r="AL19" s="54" t="e">
        <f t="shared" si="23"/>
        <v>#DIV/0!</v>
      </c>
      <c r="AM19" s="129">
        <f>OFERTAS!C$29</f>
        <v>0</v>
      </c>
      <c r="AN19" s="128">
        <f t="shared" si="24"/>
        <v>0</v>
      </c>
      <c r="AO19" s="54" t="e">
        <f t="shared" si="25"/>
        <v>#DIV/0!</v>
      </c>
      <c r="AP19" s="129" t="e">
        <f t="shared" si="26"/>
        <v>#DIV/0!</v>
      </c>
      <c r="AQ19" s="54" t="e">
        <f>OFERTAS!C$31</f>
        <v>#DIV/0!</v>
      </c>
      <c r="AR19" s="55" t="e">
        <f t="shared" si="27"/>
        <v>#DIV/0!</v>
      </c>
      <c r="AS19" s="55" t="e">
        <f>AN19*OFERTAS!C$32</f>
        <v>#DIV/0!</v>
      </c>
      <c r="AT19" s="55" t="e">
        <f>AN19*OFERTAS!C$33</f>
        <v>#DIV/0!</v>
      </c>
      <c r="AU19" s="55" t="e">
        <f>AN19*OFERTAS!C$34</f>
        <v>#DIV/0!</v>
      </c>
      <c r="AV19" s="55" t="e">
        <f>AN19*OFERTAS!C$35</f>
        <v>#DIV/0!</v>
      </c>
      <c r="AW19" s="55" t="e">
        <f>AN19*OFERTAS!C$36</f>
        <v>#DIV/0!</v>
      </c>
      <c r="AX19" s="55" t="e">
        <f t="shared" si="28"/>
        <v>#DIV/0!</v>
      </c>
      <c r="AY19" s="56">
        <f t="shared" si="29"/>
        <v>0</v>
      </c>
      <c r="AZ19" s="56">
        <f t="shared" si="30"/>
        <v>0</v>
      </c>
      <c r="BA19" s="57">
        <f t="shared" si="31"/>
        <v>0</v>
      </c>
      <c r="BB19" s="50"/>
    </row>
    <row r="20" spans="1:54" x14ac:dyDescent="0.25">
      <c r="A20" s="123"/>
      <c r="B20" s="130">
        <f t="shared" si="32"/>
        <v>14</v>
      </c>
      <c r="C20" s="400"/>
      <c r="D20" s="54"/>
      <c r="E20" s="131"/>
      <c r="F20" s="54" t="e">
        <f t="shared" si="0"/>
        <v>#DIV/0!</v>
      </c>
      <c r="G20" s="131"/>
      <c r="H20" s="54" t="e">
        <f t="shared" si="1"/>
        <v>#DIV/0!</v>
      </c>
      <c r="I20" s="126" t="e">
        <f t="shared" si="2"/>
        <v>#DIV/0!</v>
      </c>
      <c r="J20" s="131"/>
      <c r="K20" s="54" t="e">
        <f t="shared" si="3"/>
        <v>#DIV/0!</v>
      </c>
      <c r="L20" s="126" t="e">
        <f t="shared" si="4"/>
        <v>#DIV/0!</v>
      </c>
      <c r="M20" s="54"/>
      <c r="N20" s="54" t="e">
        <f t="shared" si="5"/>
        <v>#DIV/0!</v>
      </c>
      <c r="O20" s="126" t="e">
        <f t="shared" si="6"/>
        <v>#DIV/0!</v>
      </c>
      <c r="P20" s="131"/>
      <c r="Q20" s="54" t="e">
        <f t="shared" si="7"/>
        <v>#DIV/0!</v>
      </c>
      <c r="R20" s="126" t="e">
        <f t="shared" si="8"/>
        <v>#DIV/0!</v>
      </c>
      <c r="S20" s="127"/>
      <c r="T20" s="54" t="e">
        <f t="shared" si="9"/>
        <v>#DIV/0!</v>
      </c>
      <c r="U20" s="126" t="e">
        <f t="shared" si="10"/>
        <v>#DIV/0!</v>
      </c>
      <c r="V20" s="127"/>
      <c r="W20" s="54" t="e">
        <f t="shared" si="11"/>
        <v>#DIV/0!</v>
      </c>
      <c r="X20" s="126" t="e">
        <f t="shared" si="12"/>
        <v>#DIV/0!</v>
      </c>
      <c r="Y20" s="127"/>
      <c r="Z20" s="54" t="e">
        <f t="shared" si="13"/>
        <v>#DIV/0!</v>
      </c>
      <c r="AA20" s="126" t="e">
        <f t="shared" si="14"/>
        <v>#DIV/0!</v>
      </c>
      <c r="AB20" s="127">
        <f t="shared" si="15"/>
        <v>0</v>
      </c>
      <c r="AC20" s="54" t="e">
        <f t="shared" si="16"/>
        <v>#DIV/0!</v>
      </c>
      <c r="AD20" s="126" t="e">
        <f t="shared" si="17"/>
        <v>#DIV/0!</v>
      </c>
      <c r="AE20" s="127"/>
      <c r="AF20" s="54" t="e">
        <f t="shared" si="18"/>
        <v>#DIV/0!</v>
      </c>
      <c r="AG20" s="126" t="e">
        <f t="shared" si="19"/>
        <v>#DIV/0!</v>
      </c>
      <c r="AH20" s="127"/>
      <c r="AI20" s="54" t="e">
        <f t="shared" si="20"/>
        <v>#DIV/0!</v>
      </c>
      <c r="AJ20" s="126" t="e">
        <f t="shared" si="21"/>
        <v>#DIV/0!</v>
      </c>
      <c r="AK20" s="128">
        <f t="shared" si="22"/>
        <v>0</v>
      </c>
      <c r="AL20" s="54" t="e">
        <f t="shared" si="23"/>
        <v>#DIV/0!</v>
      </c>
      <c r="AM20" s="129">
        <f>OFERTAS!C$29</f>
        <v>0</v>
      </c>
      <c r="AN20" s="128">
        <f t="shared" si="24"/>
        <v>0</v>
      </c>
      <c r="AO20" s="54" t="e">
        <f t="shared" si="25"/>
        <v>#DIV/0!</v>
      </c>
      <c r="AP20" s="129" t="e">
        <f t="shared" si="26"/>
        <v>#DIV/0!</v>
      </c>
      <c r="AQ20" s="54" t="e">
        <f>OFERTAS!C$31</f>
        <v>#DIV/0!</v>
      </c>
      <c r="AR20" s="55" t="e">
        <f t="shared" si="27"/>
        <v>#DIV/0!</v>
      </c>
      <c r="AS20" s="55" t="e">
        <f>AN20*OFERTAS!C$32</f>
        <v>#DIV/0!</v>
      </c>
      <c r="AT20" s="55" t="e">
        <f>AN20*OFERTAS!C$33</f>
        <v>#DIV/0!</v>
      </c>
      <c r="AU20" s="55" t="e">
        <f>AN20*OFERTAS!C$34</f>
        <v>#DIV/0!</v>
      </c>
      <c r="AV20" s="55" t="e">
        <f>AN20*OFERTAS!C$35</f>
        <v>#DIV/0!</v>
      </c>
      <c r="AW20" s="55" t="e">
        <f>AN20*OFERTAS!C$36</f>
        <v>#DIV/0!</v>
      </c>
      <c r="AX20" s="55" t="e">
        <f t="shared" si="28"/>
        <v>#DIV/0!</v>
      </c>
      <c r="AY20" s="56">
        <f t="shared" si="29"/>
        <v>0</v>
      </c>
      <c r="AZ20" s="56">
        <f t="shared" si="30"/>
        <v>0</v>
      </c>
      <c r="BA20" s="57">
        <f t="shared" si="31"/>
        <v>0</v>
      </c>
      <c r="BB20" s="50"/>
    </row>
    <row r="21" spans="1:54" x14ac:dyDescent="0.25">
      <c r="A21" s="123"/>
      <c r="B21" s="130">
        <f t="shared" si="32"/>
        <v>15</v>
      </c>
      <c r="C21" s="400"/>
      <c r="D21" s="54"/>
      <c r="E21" s="131"/>
      <c r="F21" s="54" t="e">
        <f t="shared" si="0"/>
        <v>#DIV/0!</v>
      </c>
      <c r="G21" s="131"/>
      <c r="H21" s="54" t="e">
        <f t="shared" si="1"/>
        <v>#DIV/0!</v>
      </c>
      <c r="I21" s="126" t="e">
        <f t="shared" si="2"/>
        <v>#DIV/0!</v>
      </c>
      <c r="J21" s="131"/>
      <c r="K21" s="54" t="e">
        <f t="shared" si="3"/>
        <v>#DIV/0!</v>
      </c>
      <c r="L21" s="126" t="e">
        <f t="shared" si="4"/>
        <v>#DIV/0!</v>
      </c>
      <c r="M21" s="54"/>
      <c r="N21" s="54" t="e">
        <f t="shared" si="5"/>
        <v>#DIV/0!</v>
      </c>
      <c r="O21" s="126" t="e">
        <f t="shared" si="6"/>
        <v>#DIV/0!</v>
      </c>
      <c r="P21" s="131"/>
      <c r="Q21" s="54" t="e">
        <f t="shared" si="7"/>
        <v>#DIV/0!</v>
      </c>
      <c r="R21" s="126" t="e">
        <f t="shared" si="8"/>
        <v>#DIV/0!</v>
      </c>
      <c r="S21" s="127"/>
      <c r="T21" s="54" t="e">
        <f t="shared" si="9"/>
        <v>#DIV/0!</v>
      </c>
      <c r="U21" s="126" t="e">
        <f t="shared" si="10"/>
        <v>#DIV/0!</v>
      </c>
      <c r="V21" s="127"/>
      <c r="W21" s="54" t="e">
        <f t="shared" si="11"/>
        <v>#DIV/0!</v>
      </c>
      <c r="X21" s="126" t="e">
        <f t="shared" si="12"/>
        <v>#DIV/0!</v>
      </c>
      <c r="Y21" s="127"/>
      <c r="Z21" s="54" t="e">
        <f t="shared" si="13"/>
        <v>#DIV/0!</v>
      </c>
      <c r="AA21" s="126" t="e">
        <f t="shared" si="14"/>
        <v>#DIV/0!</v>
      </c>
      <c r="AB21" s="127">
        <f t="shared" si="15"/>
        <v>0</v>
      </c>
      <c r="AC21" s="54" t="e">
        <f t="shared" si="16"/>
        <v>#DIV/0!</v>
      </c>
      <c r="AD21" s="126" t="e">
        <f t="shared" si="17"/>
        <v>#DIV/0!</v>
      </c>
      <c r="AE21" s="127"/>
      <c r="AF21" s="54" t="e">
        <f t="shared" si="18"/>
        <v>#DIV/0!</v>
      </c>
      <c r="AG21" s="126" t="e">
        <f t="shared" si="19"/>
        <v>#DIV/0!</v>
      </c>
      <c r="AH21" s="127"/>
      <c r="AI21" s="54" t="e">
        <f t="shared" si="20"/>
        <v>#DIV/0!</v>
      </c>
      <c r="AJ21" s="126" t="e">
        <f t="shared" si="21"/>
        <v>#DIV/0!</v>
      </c>
      <c r="AK21" s="128">
        <f t="shared" si="22"/>
        <v>0</v>
      </c>
      <c r="AL21" s="54" t="e">
        <f t="shared" si="23"/>
        <v>#DIV/0!</v>
      </c>
      <c r="AM21" s="129">
        <f>OFERTAS!C$29</f>
        <v>0</v>
      </c>
      <c r="AN21" s="128">
        <f t="shared" si="24"/>
        <v>0</v>
      </c>
      <c r="AO21" s="54" t="e">
        <f t="shared" si="25"/>
        <v>#DIV/0!</v>
      </c>
      <c r="AP21" s="129" t="e">
        <f t="shared" si="26"/>
        <v>#DIV/0!</v>
      </c>
      <c r="AQ21" s="54" t="e">
        <f>OFERTAS!C$31</f>
        <v>#DIV/0!</v>
      </c>
      <c r="AR21" s="55" t="e">
        <f t="shared" si="27"/>
        <v>#DIV/0!</v>
      </c>
      <c r="AS21" s="55" t="e">
        <f>AN21*OFERTAS!C$32</f>
        <v>#DIV/0!</v>
      </c>
      <c r="AT21" s="55" t="e">
        <f>AN21*OFERTAS!C$33</f>
        <v>#DIV/0!</v>
      </c>
      <c r="AU21" s="55" t="e">
        <f>AN21*OFERTAS!C$34</f>
        <v>#DIV/0!</v>
      </c>
      <c r="AV21" s="55" t="e">
        <f>AN21*OFERTAS!C$35</f>
        <v>#DIV/0!</v>
      </c>
      <c r="AW21" s="55" t="e">
        <f>AN21*OFERTAS!C$36</f>
        <v>#DIV/0!</v>
      </c>
      <c r="AX21" s="55" t="e">
        <f t="shared" si="28"/>
        <v>#DIV/0!</v>
      </c>
      <c r="AY21" s="56">
        <f t="shared" si="29"/>
        <v>0</v>
      </c>
      <c r="AZ21" s="56">
        <f t="shared" si="30"/>
        <v>0</v>
      </c>
      <c r="BA21" s="57">
        <f t="shared" si="31"/>
        <v>0</v>
      </c>
      <c r="BB21" s="50"/>
    </row>
    <row r="22" spans="1:54" x14ac:dyDescent="0.25">
      <c r="A22" s="123"/>
      <c r="B22" s="130">
        <f t="shared" si="32"/>
        <v>16</v>
      </c>
      <c r="C22" s="400"/>
      <c r="D22" s="54"/>
      <c r="E22" s="131"/>
      <c r="F22" s="54" t="e">
        <f t="shared" si="0"/>
        <v>#DIV/0!</v>
      </c>
      <c r="G22" s="131"/>
      <c r="H22" s="54" t="e">
        <f t="shared" si="1"/>
        <v>#DIV/0!</v>
      </c>
      <c r="I22" s="126" t="e">
        <f t="shared" si="2"/>
        <v>#DIV/0!</v>
      </c>
      <c r="J22" s="131"/>
      <c r="K22" s="54" t="e">
        <f t="shared" si="3"/>
        <v>#DIV/0!</v>
      </c>
      <c r="L22" s="126" t="e">
        <f t="shared" si="4"/>
        <v>#DIV/0!</v>
      </c>
      <c r="M22" s="54"/>
      <c r="N22" s="54" t="e">
        <f t="shared" si="5"/>
        <v>#DIV/0!</v>
      </c>
      <c r="O22" s="126" t="e">
        <f t="shared" si="6"/>
        <v>#DIV/0!</v>
      </c>
      <c r="P22" s="131"/>
      <c r="Q22" s="54" t="e">
        <f t="shared" si="7"/>
        <v>#DIV/0!</v>
      </c>
      <c r="R22" s="126" t="e">
        <f t="shared" si="8"/>
        <v>#DIV/0!</v>
      </c>
      <c r="S22" s="127"/>
      <c r="T22" s="54" t="e">
        <f t="shared" si="9"/>
        <v>#DIV/0!</v>
      </c>
      <c r="U22" s="126" t="e">
        <f t="shared" si="10"/>
        <v>#DIV/0!</v>
      </c>
      <c r="V22" s="127"/>
      <c r="W22" s="54" t="e">
        <f t="shared" si="11"/>
        <v>#DIV/0!</v>
      </c>
      <c r="X22" s="126" t="e">
        <f t="shared" si="12"/>
        <v>#DIV/0!</v>
      </c>
      <c r="Y22" s="127"/>
      <c r="Z22" s="54" t="e">
        <f t="shared" si="13"/>
        <v>#DIV/0!</v>
      </c>
      <c r="AA22" s="126" t="e">
        <f t="shared" si="14"/>
        <v>#DIV/0!</v>
      </c>
      <c r="AB22" s="127">
        <f t="shared" si="15"/>
        <v>0</v>
      </c>
      <c r="AC22" s="54" t="e">
        <f t="shared" si="16"/>
        <v>#DIV/0!</v>
      </c>
      <c r="AD22" s="126" t="e">
        <f t="shared" si="17"/>
        <v>#DIV/0!</v>
      </c>
      <c r="AE22" s="127"/>
      <c r="AF22" s="54" t="e">
        <f t="shared" si="18"/>
        <v>#DIV/0!</v>
      </c>
      <c r="AG22" s="126" t="e">
        <f t="shared" si="19"/>
        <v>#DIV/0!</v>
      </c>
      <c r="AH22" s="127"/>
      <c r="AI22" s="54" t="e">
        <f t="shared" si="20"/>
        <v>#DIV/0!</v>
      </c>
      <c r="AJ22" s="126" t="e">
        <f t="shared" si="21"/>
        <v>#DIV/0!</v>
      </c>
      <c r="AK22" s="128">
        <f t="shared" si="22"/>
        <v>0</v>
      </c>
      <c r="AL22" s="54" t="e">
        <f t="shared" si="23"/>
        <v>#DIV/0!</v>
      </c>
      <c r="AM22" s="129">
        <f>OFERTAS!C$29</f>
        <v>0</v>
      </c>
      <c r="AN22" s="128">
        <f t="shared" si="24"/>
        <v>0</v>
      </c>
      <c r="AO22" s="54" t="e">
        <f t="shared" si="25"/>
        <v>#DIV/0!</v>
      </c>
      <c r="AP22" s="129" t="e">
        <f t="shared" si="26"/>
        <v>#DIV/0!</v>
      </c>
      <c r="AQ22" s="54" t="e">
        <f>OFERTAS!C$31</f>
        <v>#DIV/0!</v>
      </c>
      <c r="AR22" s="55" t="e">
        <f t="shared" si="27"/>
        <v>#DIV/0!</v>
      </c>
      <c r="AS22" s="55" t="e">
        <f>AN22*OFERTAS!C$32</f>
        <v>#DIV/0!</v>
      </c>
      <c r="AT22" s="55" t="e">
        <f>AN22*OFERTAS!C$33</f>
        <v>#DIV/0!</v>
      </c>
      <c r="AU22" s="55" t="e">
        <f>AN22*OFERTAS!C$34</f>
        <v>#DIV/0!</v>
      </c>
      <c r="AV22" s="55" t="e">
        <f>AN22*OFERTAS!C$35</f>
        <v>#DIV/0!</v>
      </c>
      <c r="AW22" s="55" t="e">
        <f>AN22*OFERTAS!C$36</f>
        <v>#DIV/0!</v>
      </c>
      <c r="AX22" s="55" t="e">
        <f t="shared" si="28"/>
        <v>#DIV/0!</v>
      </c>
      <c r="AY22" s="56">
        <f t="shared" si="29"/>
        <v>0</v>
      </c>
      <c r="AZ22" s="56">
        <f t="shared" si="30"/>
        <v>0</v>
      </c>
      <c r="BA22" s="57">
        <f t="shared" si="31"/>
        <v>0</v>
      </c>
      <c r="BB22" s="50"/>
    </row>
    <row r="23" spans="1:54" x14ac:dyDescent="0.25">
      <c r="A23" s="123"/>
      <c r="B23" s="130">
        <f t="shared" si="32"/>
        <v>17</v>
      </c>
      <c r="C23" s="400"/>
      <c r="D23" s="54"/>
      <c r="E23" s="131"/>
      <c r="F23" s="54" t="e">
        <f t="shared" si="0"/>
        <v>#DIV/0!</v>
      </c>
      <c r="G23" s="131"/>
      <c r="H23" s="54" t="e">
        <f t="shared" si="1"/>
        <v>#DIV/0!</v>
      </c>
      <c r="I23" s="126" t="e">
        <f t="shared" si="2"/>
        <v>#DIV/0!</v>
      </c>
      <c r="J23" s="131"/>
      <c r="K23" s="54" t="e">
        <f t="shared" si="3"/>
        <v>#DIV/0!</v>
      </c>
      <c r="L23" s="126" t="e">
        <f t="shared" si="4"/>
        <v>#DIV/0!</v>
      </c>
      <c r="M23" s="54"/>
      <c r="N23" s="54" t="e">
        <f t="shared" si="5"/>
        <v>#DIV/0!</v>
      </c>
      <c r="O23" s="126" t="e">
        <f t="shared" si="6"/>
        <v>#DIV/0!</v>
      </c>
      <c r="P23" s="131"/>
      <c r="Q23" s="54" t="e">
        <f t="shared" si="7"/>
        <v>#DIV/0!</v>
      </c>
      <c r="R23" s="126" t="e">
        <f t="shared" si="8"/>
        <v>#DIV/0!</v>
      </c>
      <c r="S23" s="127"/>
      <c r="T23" s="54" t="e">
        <f t="shared" si="9"/>
        <v>#DIV/0!</v>
      </c>
      <c r="U23" s="126" t="e">
        <f t="shared" si="10"/>
        <v>#DIV/0!</v>
      </c>
      <c r="V23" s="127"/>
      <c r="W23" s="54" t="e">
        <f t="shared" si="11"/>
        <v>#DIV/0!</v>
      </c>
      <c r="X23" s="126" t="e">
        <f t="shared" si="12"/>
        <v>#DIV/0!</v>
      </c>
      <c r="Y23" s="127"/>
      <c r="Z23" s="54" t="e">
        <f t="shared" si="13"/>
        <v>#DIV/0!</v>
      </c>
      <c r="AA23" s="126" t="e">
        <f t="shared" si="14"/>
        <v>#DIV/0!</v>
      </c>
      <c r="AB23" s="127">
        <f t="shared" si="15"/>
        <v>0</v>
      </c>
      <c r="AC23" s="54" t="e">
        <f t="shared" si="16"/>
        <v>#DIV/0!</v>
      </c>
      <c r="AD23" s="126" t="e">
        <f t="shared" si="17"/>
        <v>#DIV/0!</v>
      </c>
      <c r="AE23" s="127"/>
      <c r="AF23" s="54" t="e">
        <f t="shared" si="18"/>
        <v>#DIV/0!</v>
      </c>
      <c r="AG23" s="126" t="e">
        <f t="shared" si="19"/>
        <v>#DIV/0!</v>
      </c>
      <c r="AH23" s="127"/>
      <c r="AI23" s="54" t="e">
        <f t="shared" si="20"/>
        <v>#DIV/0!</v>
      </c>
      <c r="AJ23" s="126" t="e">
        <f t="shared" si="21"/>
        <v>#DIV/0!</v>
      </c>
      <c r="AK23" s="128">
        <f t="shared" si="22"/>
        <v>0</v>
      </c>
      <c r="AL23" s="54" t="e">
        <f t="shared" si="23"/>
        <v>#DIV/0!</v>
      </c>
      <c r="AM23" s="129">
        <f>OFERTAS!C$29</f>
        <v>0</v>
      </c>
      <c r="AN23" s="128">
        <f t="shared" si="24"/>
        <v>0</v>
      </c>
      <c r="AO23" s="54" t="e">
        <f t="shared" si="25"/>
        <v>#DIV/0!</v>
      </c>
      <c r="AP23" s="129" t="e">
        <f t="shared" si="26"/>
        <v>#DIV/0!</v>
      </c>
      <c r="AQ23" s="54" t="e">
        <f>OFERTAS!C$31</f>
        <v>#DIV/0!</v>
      </c>
      <c r="AR23" s="55" t="e">
        <f t="shared" si="27"/>
        <v>#DIV/0!</v>
      </c>
      <c r="AS23" s="55" t="e">
        <f>AN23*OFERTAS!C$32</f>
        <v>#DIV/0!</v>
      </c>
      <c r="AT23" s="55" t="e">
        <f>AN23*OFERTAS!C$33</f>
        <v>#DIV/0!</v>
      </c>
      <c r="AU23" s="55" t="e">
        <f>AN23*OFERTAS!C$34</f>
        <v>#DIV/0!</v>
      </c>
      <c r="AV23" s="55" t="e">
        <f>AN23*OFERTAS!C$35</f>
        <v>#DIV/0!</v>
      </c>
      <c r="AW23" s="55" t="e">
        <f>AN23*OFERTAS!C$36</f>
        <v>#DIV/0!</v>
      </c>
      <c r="AX23" s="55" t="e">
        <f t="shared" si="28"/>
        <v>#DIV/0!</v>
      </c>
      <c r="AY23" s="56">
        <f t="shared" si="29"/>
        <v>0</v>
      </c>
      <c r="AZ23" s="56">
        <f t="shared" si="30"/>
        <v>0</v>
      </c>
      <c r="BA23" s="57">
        <f t="shared" si="31"/>
        <v>0</v>
      </c>
      <c r="BB23" s="50"/>
    </row>
    <row r="24" spans="1:54" x14ac:dyDescent="0.25">
      <c r="A24" s="123"/>
      <c r="B24" s="130">
        <f t="shared" si="32"/>
        <v>18</v>
      </c>
      <c r="C24" s="400"/>
      <c r="D24" s="54"/>
      <c r="E24" s="131"/>
      <c r="F24" s="54" t="e">
        <f t="shared" si="0"/>
        <v>#DIV/0!</v>
      </c>
      <c r="G24" s="131"/>
      <c r="H24" s="54" t="e">
        <f t="shared" si="1"/>
        <v>#DIV/0!</v>
      </c>
      <c r="I24" s="126" t="e">
        <f t="shared" si="2"/>
        <v>#DIV/0!</v>
      </c>
      <c r="J24" s="131"/>
      <c r="K24" s="54" t="e">
        <f t="shared" si="3"/>
        <v>#DIV/0!</v>
      </c>
      <c r="L24" s="126" t="e">
        <f t="shared" si="4"/>
        <v>#DIV/0!</v>
      </c>
      <c r="M24" s="54"/>
      <c r="N24" s="54" t="e">
        <f t="shared" si="5"/>
        <v>#DIV/0!</v>
      </c>
      <c r="O24" s="126" t="e">
        <f t="shared" si="6"/>
        <v>#DIV/0!</v>
      </c>
      <c r="P24" s="131"/>
      <c r="Q24" s="54" t="e">
        <f t="shared" si="7"/>
        <v>#DIV/0!</v>
      </c>
      <c r="R24" s="126" t="e">
        <f t="shared" si="8"/>
        <v>#DIV/0!</v>
      </c>
      <c r="S24" s="127"/>
      <c r="T24" s="54" t="e">
        <f t="shared" si="9"/>
        <v>#DIV/0!</v>
      </c>
      <c r="U24" s="126" t="e">
        <f t="shared" si="10"/>
        <v>#DIV/0!</v>
      </c>
      <c r="V24" s="127"/>
      <c r="W24" s="54" t="e">
        <f t="shared" si="11"/>
        <v>#DIV/0!</v>
      </c>
      <c r="X24" s="126" t="e">
        <f t="shared" si="12"/>
        <v>#DIV/0!</v>
      </c>
      <c r="Y24" s="127"/>
      <c r="Z24" s="54" t="e">
        <f t="shared" si="13"/>
        <v>#DIV/0!</v>
      </c>
      <c r="AA24" s="126" t="e">
        <f t="shared" si="14"/>
        <v>#DIV/0!</v>
      </c>
      <c r="AB24" s="127">
        <f t="shared" si="15"/>
        <v>0</v>
      </c>
      <c r="AC24" s="54" t="e">
        <f t="shared" si="16"/>
        <v>#DIV/0!</v>
      </c>
      <c r="AD24" s="126" t="e">
        <f t="shared" si="17"/>
        <v>#DIV/0!</v>
      </c>
      <c r="AE24" s="127"/>
      <c r="AF24" s="54" t="e">
        <f t="shared" si="18"/>
        <v>#DIV/0!</v>
      </c>
      <c r="AG24" s="126" t="e">
        <f t="shared" si="19"/>
        <v>#DIV/0!</v>
      </c>
      <c r="AH24" s="127"/>
      <c r="AI24" s="54" t="e">
        <f t="shared" si="20"/>
        <v>#DIV/0!</v>
      </c>
      <c r="AJ24" s="126" t="e">
        <f t="shared" si="21"/>
        <v>#DIV/0!</v>
      </c>
      <c r="AK24" s="128">
        <f t="shared" si="22"/>
        <v>0</v>
      </c>
      <c r="AL24" s="54" t="e">
        <f t="shared" si="23"/>
        <v>#DIV/0!</v>
      </c>
      <c r="AM24" s="129">
        <f>OFERTAS!C$29</f>
        <v>0</v>
      </c>
      <c r="AN24" s="128">
        <f t="shared" si="24"/>
        <v>0</v>
      </c>
      <c r="AO24" s="54" t="e">
        <f t="shared" si="25"/>
        <v>#DIV/0!</v>
      </c>
      <c r="AP24" s="129" t="e">
        <f t="shared" si="26"/>
        <v>#DIV/0!</v>
      </c>
      <c r="AQ24" s="54" t="e">
        <f>OFERTAS!C$31</f>
        <v>#DIV/0!</v>
      </c>
      <c r="AR24" s="55" t="e">
        <f t="shared" si="27"/>
        <v>#DIV/0!</v>
      </c>
      <c r="AS24" s="55" t="e">
        <f>AN24*OFERTAS!C$32</f>
        <v>#DIV/0!</v>
      </c>
      <c r="AT24" s="55" t="e">
        <f>AN24*OFERTAS!C$33</f>
        <v>#DIV/0!</v>
      </c>
      <c r="AU24" s="55" t="e">
        <f>AN24*OFERTAS!C$34</f>
        <v>#DIV/0!</v>
      </c>
      <c r="AV24" s="55" t="e">
        <f>AN24*OFERTAS!C$35</f>
        <v>#DIV/0!</v>
      </c>
      <c r="AW24" s="55" t="e">
        <f>AN24*OFERTAS!C$36</f>
        <v>#DIV/0!</v>
      </c>
      <c r="AX24" s="55" t="e">
        <f t="shared" si="28"/>
        <v>#DIV/0!</v>
      </c>
      <c r="AY24" s="56">
        <f t="shared" si="29"/>
        <v>0</v>
      </c>
      <c r="AZ24" s="56">
        <f t="shared" si="30"/>
        <v>0</v>
      </c>
      <c r="BA24" s="57">
        <f t="shared" si="31"/>
        <v>0</v>
      </c>
      <c r="BB24" s="50"/>
    </row>
    <row r="25" spans="1:54" x14ac:dyDescent="0.25">
      <c r="A25" s="123"/>
      <c r="B25" s="130">
        <f t="shared" si="32"/>
        <v>19</v>
      </c>
      <c r="C25" s="400"/>
      <c r="D25" s="54"/>
      <c r="E25" s="131"/>
      <c r="F25" s="54" t="e">
        <f t="shared" si="0"/>
        <v>#DIV/0!</v>
      </c>
      <c r="G25" s="131"/>
      <c r="H25" s="54" t="e">
        <f t="shared" si="1"/>
        <v>#DIV/0!</v>
      </c>
      <c r="I25" s="126" t="e">
        <f t="shared" si="2"/>
        <v>#DIV/0!</v>
      </c>
      <c r="J25" s="131"/>
      <c r="K25" s="54" t="e">
        <f t="shared" si="3"/>
        <v>#DIV/0!</v>
      </c>
      <c r="L25" s="126" t="e">
        <f t="shared" si="4"/>
        <v>#DIV/0!</v>
      </c>
      <c r="M25" s="54"/>
      <c r="N25" s="54" t="e">
        <f t="shared" si="5"/>
        <v>#DIV/0!</v>
      </c>
      <c r="O25" s="126" t="e">
        <f t="shared" si="6"/>
        <v>#DIV/0!</v>
      </c>
      <c r="P25" s="131"/>
      <c r="Q25" s="54" t="e">
        <f t="shared" si="7"/>
        <v>#DIV/0!</v>
      </c>
      <c r="R25" s="126" t="e">
        <f t="shared" si="8"/>
        <v>#DIV/0!</v>
      </c>
      <c r="S25" s="127"/>
      <c r="T25" s="54" t="e">
        <f t="shared" si="9"/>
        <v>#DIV/0!</v>
      </c>
      <c r="U25" s="126" t="e">
        <f t="shared" si="10"/>
        <v>#DIV/0!</v>
      </c>
      <c r="V25" s="127"/>
      <c r="W25" s="54" t="e">
        <f t="shared" si="11"/>
        <v>#DIV/0!</v>
      </c>
      <c r="X25" s="126" t="e">
        <f t="shared" si="12"/>
        <v>#DIV/0!</v>
      </c>
      <c r="Y25" s="127"/>
      <c r="Z25" s="54" t="e">
        <f t="shared" si="13"/>
        <v>#DIV/0!</v>
      </c>
      <c r="AA25" s="126" t="e">
        <f t="shared" si="14"/>
        <v>#DIV/0!</v>
      </c>
      <c r="AB25" s="127">
        <f t="shared" si="15"/>
        <v>0</v>
      </c>
      <c r="AC25" s="54" t="e">
        <f t="shared" si="16"/>
        <v>#DIV/0!</v>
      </c>
      <c r="AD25" s="126" t="e">
        <f t="shared" si="17"/>
        <v>#DIV/0!</v>
      </c>
      <c r="AE25" s="127"/>
      <c r="AF25" s="54" t="e">
        <f t="shared" si="18"/>
        <v>#DIV/0!</v>
      </c>
      <c r="AG25" s="126" t="e">
        <f t="shared" si="19"/>
        <v>#DIV/0!</v>
      </c>
      <c r="AH25" s="127"/>
      <c r="AI25" s="54" t="e">
        <f t="shared" si="20"/>
        <v>#DIV/0!</v>
      </c>
      <c r="AJ25" s="126" t="e">
        <f t="shared" si="21"/>
        <v>#DIV/0!</v>
      </c>
      <c r="AK25" s="128">
        <f t="shared" si="22"/>
        <v>0</v>
      </c>
      <c r="AL25" s="54" t="e">
        <f t="shared" si="23"/>
        <v>#DIV/0!</v>
      </c>
      <c r="AM25" s="129">
        <f>OFERTAS!C$29</f>
        <v>0</v>
      </c>
      <c r="AN25" s="128">
        <f t="shared" si="24"/>
        <v>0</v>
      </c>
      <c r="AO25" s="54" t="e">
        <f t="shared" si="25"/>
        <v>#DIV/0!</v>
      </c>
      <c r="AP25" s="129" t="e">
        <f t="shared" si="26"/>
        <v>#DIV/0!</v>
      </c>
      <c r="AQ25" s="54" t="e">
        <f>OFERTAS!C$31</f>
        <v>#DIV/0!</v>
      </c>
      <c r="AR25" s="55" t="e">
        <f t="shared" si="27"/>
        <v>#DIV/0!</v>
      </c>
      <c r="AS25" s="55" t="e">
        <f>AN25*OFERTAS!C$32</f>
        <v>#DIV/0!</v>
      </c>
      <c r="AT25" s="55" t="e">
        <f>AN25*OFERTAS!C$33</f>
        <v>#DIV/0!</v>
      </c>
      <c r="AU25" s="55" t="e">
        <f>AN25*OFERTAS!C$34</f>
        <v>#DIV/0!</v>
      </c>
      <c r="AV25" s="55" t="e">
        <f>AN25*OFERTAS!C$35</f>
        <v>#DIV/0!</v>
      </c>
      <c r="AW25" s="55" t="e">
        <f>AN25*OFERTAS!C$36</f>
        <v>#DIV/0!</v>
      </c>
      <c r="AX25" s="55" t="e">
        <f t="shared" si="28"/>
        <v>#DIV/0!</v>
      </c>
      <c r="AY25" s="56">
        <f t="shared" si="29"/>
        <v>0</v>
      </c>
      <c r="AZ25" s="56">
        <f t="shared" si="30"/>
        <v>0</v>
      </c>
      <c r="BA25" s="57">
        <f t="shared" si="31"/>
        <v>0</v>
      </c>
      <c r="BB25" s="50"/>
    </row>
    <row r="26" spans="1:54" x14ac:dyDescent="0.25">
      <c r="A26" s="123"/>
      <c r="B26" s="130">
        <f t="shared" si="32"/>
        <v>20</v>
      </c>
      <c r="C26" s="400"/>
      <c r="D26" s="54"/>
      <c r="E26" s="131"/>
      <c r="F26" s="54" t="e">
        <f t="shared" si="0"/>
        <v>#DIV/0!</v>
      </c>
      <c r="G26" s="131"/>
      <c r="H26" s="54" t="e">
        <f t="shared" si="1"/>
        <v>#DIV/0!</v>
      </c>
      <c r="I26" s="126" t="e">
        <f t="shared" si="2"/>
        <v>#DIV/0!</v>
      </c>
      <c r="J26" s="131"/>
      <c r="K26" s="54" t="e">
        <f t="shared" si="3"/>
        <v>#DIV/0!</v>
      </c>
      <c r="L26" s="126" t="e">
        <f t="shared" si="4"/>
        <v>#DIV/0!</v>
      </c>
      <c r="M26" s="54"/>
      <c r="N26" s="54" t="e">
        <f t="shared" si="5"/>
        <v>#DIV/0!</v>
      </c>
      <c r="O26" s="126" t="e">
        <f t="shared" si="6"/>
        <v>#DIV/0!</v>
      </c>
      <c r="P26" s="131"/>
      <c r="Q26" s="54" t="e">
        <f t="shared" si="7"/>
        <v>#DIV/0!</v>
      </c>
      <c r="R26" s="126" t="e">
        <f t="shared" si="8"/>
        <v>#DIV/0!</v>
      </c>
      <c r="S26" s="127"/>
      <c r="T26" s="54" t="e">
        <f t="shared" si="9"/>
        <v>#DIV/0!</v>
      </c>
      <c r="U26" s="126" t="e">
        <f t="shared" si="10"/>
        <v>#DIV/0!</v>
      </c>
      <c r="V26" s="127"/>
      <c r="W26" s="54" t="e">
        <f t="shared" si="11"/>
        <v>#DIV/0!</v>
      </c>
      <c r="X26" s="126" t="e">
        <f t="shared" si="12"/>
        <v>#DIV/0!</v>
      </c>
      <c r="Y26" s="127"/>
      <c r="Z26" s="54" t="e">
        <f t="shared" si="13"/>
        <v>#DIV/0!</v>
      </c>
      <c r="AA26" s="126" t="e">
        <f t="shared" si="14"/>
        <v>#DIV/0!</v>
      </c>
      <c r="AB26" s="127">
        <f t="shared" si="15"/>
        <v>0</v>
      </c>
      <c r="AC26" s="54" t="e">
        <f t="shared" si="16"/>
        <v>#DIV/0!</v>
      </c>
      <c r="AD26" s="126" t="e">
        <f t="shared" si="17"/>
        <v>#DIV/0!</v>
      </c>
      <c r="AE26" s="127"/>
      <c r="AF26" s="54" t="e">
        <f t="shared" si="18"/>
        <v>#DIV/0!</v>
      </c>
      <c r="AG26" s="126" t="e">
        <f t="shared" si="19"/>
        <v>#DIV/0!</v>
      </c>
      <c r="AH26" s="127"/>
      <c r="AI26" s="54" t="e">
        <f t="shared" si="20"/>
        <v>#DIV/0!</v>
      </c>
      <c r="AJ26" s="126" t="e">
        <f t="shared" si="21"/>
        <v>#DIV/0!</v>
      </c>
      <c r="AK26" s="128">
        <f t="shared" si="22"/>
        <v>0</v>
      </c>
      <c r="AL26" s="54" t="e">
        <f t="shared" si="23"/>
        <v>#DIV/0!</v>
      </c>
      <c r="AM26" s="129">
        <f>OFERTAS!C$29</f>
        <v>0</v>
      </c>
      <c r="AN26" s="128">
        <f t="shared" si="24"/>
        <v>0</v>
      </c>
      <c r="AO26" s="54" t="e">
        <f t="shared" si="25"/>
        <v>#DIV/0!</v>
      </c>
      <c r="AP26" s="129" t="e">
        <f t="shared" si="26"/>
        <v>#DIV/0!</v>
      </c>
      <c r="AQ26" s="54" t="e">
        <f>OFERTAS!C$31</f>
        <v>#DIV/0!</v>
      </c>
      <c r="AR26" s="55" t="e">
        <f t="shared" si="27"/>
        <v>#DIV/0!</v>
      </c>
      <c r="AS26" s="55" t="e">
        <f>AN26*OFERTAS!C$32</f>
        <v>#DIV/0!</v>
      </c>
      <c r="AT26" s="55" t="e">
        <f>AN26*OFERTAS!C$33</f>
        <v>#DIV/0!</v>
      </c>
      <c r="AU26" s="55" t="e">
        <f>AN26*OFERTAS!C$34</f>
        <v>#DIV/0!</v>
      </c>
      <c r="AV26" s="55" t="e">
        <f>AN26*OFERTAS!C$35</f>
        <v>#DIV/0!</v>
      </c>
      <c r="AW26" s="55" t="e">
        <f>AN26*OFERTAS!C$36</f>
        <v>#DIV/0!</v>
      </c>
      <c r="AX26" s="55" t="e">
        <f t="shared" si="28"/>
        <v>#DIV/0!</v>
      </c>
      <c r="AY26" s="56">
        <f t="shared" si="29"/>
        <v>0</v>
      </c>
      <c r="AZ26" s="56">
        <f t="shared" si="30"/>
        <v>0</v>
      </c>
      <c r="BA26" s="57">
        <f t="shared" si="31"/>
        <v>0</v>
      </c>
      <c r="BB26" s="50"/>
    </row>
    <row r="27" spans="1:54" x14ac:dyDescent="0.25">
      <c r="A27" s="123"/>
      <c r="B27" s="130">
        <f t="shared" si="32"/>
        <v>21</v>
      </c>
      <c r="C27" s="400"/>
      <c r="D27" s="54"/>
      <c r="E27" s="131"/>
      <c r="F27" s="54" t="e">
        <f t="shared" si="0"/>
        <v>#DIV/0!</v>
      </c>
      <c r="G27" s="131"/>
      <c r="H27" s="54" t="e">
        <f t="shared" si="1"/>
        <v>#DIV/0!</v>
      </c>
      <c r="I27" s="126" t="e">
        <f t="shared" si="2"/>
        <v>#DIV/0!</v>
      </c>
      <c r="J27" s="131"/>
      <c r="K27" s="54" t="e">
        <f t="shared" si="3"/>
        <v>#DIV/0!</v>
      </c>
      <c r="L27" s="126" t="e">
        <f t="shared" si="4"/>
        <v>#DIV/0!</v>
      </c>
      <c r="M27" s="54"/>
      <c r="N27" s="54" t="e">
        <f t="shared" si="5"/>
        <v>#DIV/0!</v>
      </c>
      <c r="O27" s="126" t="e">
        <f t="shared" si="6"/>
        <v>#DIV/0!</v>
      </c>
      <c r="P27" s="131"/>
      <c r="Q27" s="54" t="e">
        <f t="shared" si="7"/>
        <v>#DIV/0!</v>
      </c>
      <c r="R27" s="126" t="e">
        <f t="shared" si="8"/>
        <v>#DIV/0!</v>
      </c>
      <c r="S27" s="127"/>
      <c r="T27" s="54" t="e">
        <f t="shared" si="9"/>
        <v>#DIV/0!</v>
      </c>
      <c r="U27" s="126" t="e">
        <f t="shared" si="10"/>
        <v>#DIV/0!</v>
      </c>
      <c r="V27" s="127"/>
      <c r="W27" s="54" t="e">
        <f t="shared" si="11"/>
        <v>#DIV/0!</v>
      </c>
      <c r="X27" s="126" t="e">
        <f t="shared" si="12"/>
        <v>#DIV/0!</v>
      </c>
      <c r="Y27" s="127"/>
      <c r="Z27" s="54" t="e">
        <f t="shared" si="13"/>
        <v>#DIV/0!</v>
      </c>
      <c r="AA27" s="126" t="e">
        <f t="shared" si="14"/>
        <v>#DIV/0!</v>
      </c>
      <c r="AB27" s="127">
        <f t="shared" si="15"/>
        <v>0</v>
      </c>
      <c r="AC27" s="54" t="e">
        <f t="shared" si="16"/>
        <v>#DIV/0!</v>
      </c>
      <c r="AD27" s="126" t="e">
        <f t="shared" si="17"/>
        <v>#DIV/0!</v>
      </c>
      <c r="AE27" s="127"/>
      <c r="AF27" s="54" t="e">
        <f t="shared" si="18"/>
        <v>#DIV/0!</v>
      </c>
      <c r="AG27" s="126" t="e">
        <f t="shared" si="19"/>
        <v>#DIV/0!</v>
      </c>
      <c r="AH27" s="127"/>
      <c r="AI27" s="54" t="e">
        <f t="shared" si="20"/>
        <v>#DIV/0!</v>
      </c>
      <c r="AJ27" s="126" t="e">
        <f t="shared" si="21"/>
        <v>#DIV/0!</v>
      </c>
      <c r="AK27" s="128">
        <f t="shared" si="22"/>
        <v>0</v>
      </c>
      <c r="AL27" s="54" t="e">
        <f t="shared" si="23"/>
        <v>#DIV/0!</v>
      </c>
      <c r="AM27" s="129">
        <f>OFERTAS!C$29</f>
        <v>0</v>
      </c>
      <c r="AN27" s="128">
        <f t="shared" si="24"/>
        <v>0</v>
      </c>
      <c r="AO27" s="54" t="e">
        <f t="shared" si="25"/>
        <v>#DIV/0!</v>
      </c>
      <c r="AP27" s="129" t="e">
        <f t="shared" si="26"/>
        <v>#DIV/0!</v>
      </c>
      <c r="AQ27" s="54" t="e">
        <f>OFERTAS!C$31</f>
        <v>#DIV/0!</v>
      </c>
      <c r="AR27" s="55" t="e">
        <f t="shared" si="27"/>
        <v>#DIV/0!</v>
      </c>
      <c r="AS27" s="55" t="e">
        <f>AN27*OFERTAS!C$32</f>
        <v>#DIV/0!</v>
      </c>
      <c r="AT27" s="55" t="e">
        <f>AN27*OFERTAS!C$33</f>
        <v>#DIV/0!</v>
      </c>
      <c r="AU27" s="55" t="e">
        <f>AN27*OFERTAS!C$34</f>
        <v>#DIV/0!</v>
      </c>
      <c r="AV27" s="55" t="e">
        <f>AN27*OFERTAS!C$35</f>
        <v>#DIV/0!</v>
      </c>
      <c r="AW27" s="55" t="e">
        <f>AN27*OFERTAS!C$36</f>
        <v>#DIV/0!</v>
      </c>
      <c r="AX27" s="55" t="e">
        <f t="shared" si="28"/>
        <v>#DIV/0!</v>
      </c>
      <c r="AY27" s="56">
        <f t="shared" si="29"/>
        <v>0</v>
      </c>
      <c r="AZ27" s="56">
        <f t="shared" si="30"/>
        <v>0</v>
      </c>
      <c r="BA27" s="57">
        <f t="shared" si="31"/>
        <v>0</v>
      </c>
      <c r="BB27" s="50"/>
    </row>
    <row r="28" spans="1:54" x14ac:dyDescent="0.25">
      <c r="A28" s="123"/>
      <c r="B28" s="130">
        <f t="shared" si="32"/>
        <v>22</v>
      </c>
      <c r="C28" s="400"/>
      <c r="D28" s="54"/>
      <c r="E28" s="131"/>
      <c r="F28" s="54" t="e">
        <f t="shared" si="0"/>
        <v>#DIV/0!</v>
      </c>
      <c r="G28" s="131"/>
      <c r="H28" s="54" t="e">
        <f t="shared" si="1"/>
        <v>#DIV/0!</v>
      </c>
      <c r="I28" s="126" t="e">
        <f t="shared" si="2"/>
        <v>#DIV/0!</v>
      </c>
      <c r="J28" s="131"/>
      <c r="K28" s="54" t="e">
        <f t="shared" si="3"/>
        <v>#DIV/0!</v>
      </c>
      <c r="L28" s="126" t="e">
        <f t="shared" si="4"/>
        <v>#DIV/0!</v>
      </c>
      <c r="M28" s="54"/>
      <c r="N28" s="54" t="e">
        <f t="shared" si="5"/>
        <v>#DIV/0!</v>
      </c>
      <c r="O28" s="126" t="e">
        <f t="shared" si="6"/>
        <v>#DIV/0!</v>
      </c>
      <c r="P28" s="131"/>
      <c r="Q28" s="54" t="e">
        <f t="shared" si="7"/>
        <v>#DIV/0!</v>
      </c>
      <c r="R28" s="126" t="e">
        <f t="shared" si="8"/>
        <v>#DIV/0!</v>
      </c>
      <c r="S28" s="127"/>
      <c r="T28" s="54" t="e">
        <f t="shared" si="9"/>
        <v>#DIV/0!</v>
      </c>
      <c r="U28" s="126" t="e">
        <f t="shared" si="10"/>
        <v>#DIV/0!</v>
      </c>
      <c r="V28" s="127"/>
      <c r="W28" s="54" t="e">
        <f t="shared" si="11"/>
        <v>#DIV/0!</v>
      </c>
      <c r="X28" s="126" t="e">
        <f t="shared" si="12"/>
        <v>#DIV/0!</v>
      </c>
      <c r="Y28" s="127"/>
      <c r="Z28" s="54" t="e">
        <f t="shared" si="13"/>
        <v>#DIV/0!</v>
      </c>
      <c r="AA28" s="126" t="e">
        <f t="shared" si="14"/>
        <v>#DIV/0!</v>
      </c>
      <c r="AB28" s="127">
        <f t="shared" si="15"/>
        <v>0</v>
      </c>
      <c r="AC28" s="54" t="e">
        <f t="shared" si="16"/>
        <v>#DIV/0!</v>
      </c>
      <c r="AD28" s="126" t="e">
        <f t="shared" si="17"/>
        <v>#DIV/0!</v>
      </c>
      <c r="AE28" s="127"/>
      <c r="AF28" s="54" t="e">
        <f t="shared" si="18"/>
        <v>#DIV/0!</v>
      </c>
      <c r="AG28" s="126" t="e">
        <f t="shared" si="19"/>
        <v>#DIV/0!</v>
      </c>
      <c r="AH28" s="127"/>
      <c r="AI28" s="54" t="e">
        <f t="shared" si="20"/>
        <v>#DIV/0!</v>
      </c>
      <c r="AJ28" s="126" t="e">
        <f t="shared" si="21"/>
        <v>#DIV/0!</v>
      </c>
      <c r="AK28" s="128">
        <f t="shared" si="22"/>
        <v>0</v>
      </c>
      <c r="AL28" s="54" t="e">
        <f t="shared" si="23"/>
        <v>#DIV/0!</v>
      </c>
      <c r="AM28" s="129">
        <f>OFERTAS!C$29</f>
        <v>0</v>
      </c>
      <c r="AN28" s="128">
        <f t="shared" si="24"/>
        <v>0</v>
      </c>
      <c r="AO28" s="54" t="e">
        <f t="shared" si="25"/>
        <v>#DIV/0!</v>
      </c>
      <c r="AP28" s="129" t="e">
        <f t="shared" si="26"/>
        <v>#DIV/0!</v>
      </c>
      <c r="AQ28" s="54" t="e">
        <f>OFERTAS!C$31</f>
        <v>#DIV/0!</v>
      </c>
      <c r="AR28" s="55" t="e">
        <f t="shared" si="27"/>
        <v>#DIV/0!</v>
      </c>
      <c r="AS28" s="55" t="e">
        <f>AN28*OFERTAS!C$32</f>
        <v>#DIV/0!</v>
      </c>
      <c r="AT28" s="55" t="e">
        <f>AN28*OFERTAS!C$33</f>
        <v>#DIV/0!</v>
      </c>
      <c r="AU28" s="55" t="e">
        <f>AN28*OFERTAS!C$34</f>
        <v>#DIV/0!</v>
      </c>
      <c r="AV28" s="55" t="e">
        <f>AN28*OFERTAS!C$35</f>
        <v>#DIV/0!</v>
      </c>
      <c r="AW28" s="55" t="e">
        <f>AN28*OFERTAS!C$36</f>
        <v>#DIV/0!</v>
      </c>
      <c r="AX28" s="55" t="e">
        <f t="shared" si="28"/>
        <v>#DIV/0!</v>
      </c>
      <c r="AY28" s="56">
        <f t="shared" si="29"/>
        <v>0</v>
      </c>
      <c r="AZ28" s="56">
        <f t="shared" si="30"/>
        <v>0</v>
      </c>
      <c r="BA28" s="57">
        <f t="shared" si="31"/>
        <v>0</v>
      </c>
      <c r="BB28" s="50"/>
    </row>
    <row r="29" spans="1:54" x14ac:dyDescent="0.25">
      <c r="A29" s="123"/>
      <c r="B29" s="130">
        <f t="shared" si="32"/>
        <v>23</v>
      </c>
      <c r="C29" s="400"/>
      <c r="D29" s="54"/>
      <c r="E29" s="131"/>
      <c r="F29" s="54" t="e">
        <f t="shared" si="0"/>
        <v>#DIV/0!</v>
      </c>
      <c r="G29" s="131"/>
      <c r="H29" s="54" t="e">
        <f t="shared" si="1"/>
        <v>#DIV/0!</v>
      </c>
      <c r="I29" s="126" t="e">
        <f t="shared" si="2"/>
        <v>#DIV/0!</v>
      </c>
      <c r="J29" s="131"/>
      <c r="K29" s="54" t="e">
        <f t="shared" si="3"/>
        <v>#DIV/0!</v>
      </c>
      <c r="L29" s="126" t="e">
        <f t="shared" si="4"/>
        <v>#DIV/0!</v>
      </c>
      <c r="M29" s="54"/>
      <c r="N29" s="54" t="e">
        <f t="shared" si="5"/>
        <v>#DIV/0!</v>
      </c>
      <c r="O29" s="126" t="e">
        <f t="shared" si="6"/>
        <v>#DIV/0!</v>
      </c>
      <c r="P29" s="131"/>
      <c r="Q29" s="54" t="e">
        <f t="shared" si="7"/>
        <v>#DIV/0!</v>
      </c>
      <c r="R29" s="126" t="e">
        <f t="shared" si="8"/>
        <v>#DIV/0!</v>
      </c>
      <c r="S29" s="127"/>
      <c r="T29" s="54" t="e">
        <f t="shared" si="9"/>
        <v>#DIV/0!</v>
      </c>
      <c r="U29" s="126" t="e">
        <f t="shared" si="10"/>
        <v>#DIV/0!</v>
      </c>
      <c r="V29" s="127"/>
      <c r="W29" s="54" t="e">
        <f t="shared" si="11"/>
        <v>#DIV/0!</v>
      </c>
      <c r="X29" s="126" t="e">
        <f t="shared" si="12"/>
        <v>#DIV/0!</v>
      </c>
      <c r="Y29" s="127"/>
      <c r="Z29" s="54" t="e">
        <f t="shared" si="13"/>
        <v>#DIV/0!</v>
      </c>
      <c r="AA29" s="126" t="e">
        <f t="shared" si="14"/>
        <v>#DIV/0!</v>
      </c>
      <c r="AB29" s="127">
        <f t="shared" si="15"/>
        <v>0</v>
      </c>
      <c r="AC29" s="54" t="e">
        <f t="shared" si="16"/>
        <v>#DIV/0!</v>
      </c>
      <c r="AD29" s="126" t="e">
        <f t="shared" si="17"/>
        <v>#DIV/0!</v>
      </c>
      <c r="AE29" s="127"/>
      <c r="AF29" s="54" t="e">
        <f t="shared" si="18"/>
        <v>#DIV/0!</v>
      </c>
      <c r="AG29" s="126" t="e">
        <f t="shared" si="19"/>
        <v>#DIV/0!</v>
      </c>
      <c r="AH29" s="127"/>
      <c r="AI29" s="54" t="e">
        <f t="shared" si="20"/>
        <v>#DIV/0!</v>
      </c>
      <c r="AJ29" s="126" t="e">
        <f t="shared" si="21"/>
        <v>#DIV/0!</v>
      </c>
      <c r="AK29" s="128">
        <f t="shared" si="22"/>
        <v>0</v>
      </c>
      <c r="AL29" s="54" t="e">
        <f t="shared" si="23"/>
        <v>#DIV/0!</v>
      </c>
      <c r="AM29" s="129">
        <f>OFERTAS!C$29</f>
        <v>0</v>
      </c>
      <c r="AN29" s="128">
        <f t="shared" si="24"/>
        <v>0</v>
      </c>
      <c r="AO29" s="54" t="e">
        <f t="shared" si="25"/>
        <v>#DIV/0!</v>
      </c>
      <c r="AP29" s="129" t="e">
        <f t="shared" si="26"/>
        <v>#DIV/0!</v>
      </c>
      <c r="AQ29" s="54" t="e">
        <f>OFERTAS!C$31</f>
        <v>#DIV/0!</v>
      </c>
      <c r="AR29" s="55" t="e">
        <f t="shared" si="27"/>
        <v>#DIV/0!</v>
      </c>
      <c r="AS29" s="55" t="e">
        <f>AN29*OFERTAS!C$32</f>
        <v>#DIV/0!</v>
      </c>
      <c r="AT29" s="55" t="e">
        <f>AN29*OFERTAS!C$33</f>
        <v>#DIV/0!</v>
      </c>
      <c r="AU29" s="55" t="e">
        <f>AN29*OFERTAS!C$34</f>
        <v>#DIV/0!</v>
      </c>
      <c r="AV29" s="55" t="e">
        <f>AN29*OFERTAS!C$35</f>
        <v>#DIV/0!</v>
      </c>
      <c r="AW29" s="55" t="e">
        <f>AN29*OFERTAS!C$36</f>
        <v>#DIV/0!</v>
      </c>
      <c r="AX29" s="55" t="e">
        <f t="shared" si="28"/>
        <v>#DIV/0!</v>
      </c>
      <c r="AY29" s="56">
        <f t="shared" si="29"/>
        <v>0</v>
      </c>
      <c r="AZ29" s="56">
        <f t="shared" si="30"/>
        <v>0</v>
      </c>
      <c r="BA29" s="57">
        <f t="shared" si="31"/>
        <v>0</v>
      </c>
      <c r="BB29" s="50"/>
    </row>
    <row r="30" spans="1:54" x14ac:dyDescent="0.25">
      <c r="A30" s="123"/>
      <c r="B30" s="130">
        <f t="shared" si="32"/>
        <v>24</v>
      </c>
      <c r="C30" s="400"/>
      <c r="D30" s="54"/>
      <c r="E30" s="131"/>
      <c r="F30" s="54" t="e">
        <f t="shared" si="0"/>
        <v>#DIV/0!</v>
      </c>
      <c r="G30" s="131"/>
      <c r="H30" s="54" t="e">
        <f t="shared" si="1"/>
        <v>#DIV/0!</v>
      </c>
      <c r="I30" s="126" t="e">
        <f t="shared" si="2"/>
        <v>#DIV/0!</v>
      </c>
      <c r="J30" s="131"/>
      <c r="K30" s="54" t="e">
        <f t="shared" si="3"/>
        <v>#DIV/0!</v>
      </c>
      <c r="L30" s="126" t="e">
        <f t="shared" si="4"/>
        <v>#DIV/0!</v>
      </c>
      <c r="M30" s="54"/>
      <c r="N30" s="54" t="e">
        <f t="shared" si="5"/>
        <v>#DIV/0!</v>
      </c>
      <c r="O30" s="126" t="e">
        <f t="shared" si="6"/>
        <v>#DIV/0!</v>
      </c>
      <c r="P30" s="131"/>
      <c r="Q30" s="54" t="e">
        <f t="shared" si="7"/>
        <v>#DIV/0!</v>
      </c>
      <c r="R30" s="126" t="e">
        <f t="shared" si="8"/>
        <v>#DIV/0!</v>
      </c>
      <c r="S30" s="127"/>
      <c r="T30" s="54" t="e">
        <f t="shared" si="9"/>
        <v>#DIV/0!</v>
      </c>
      <c r="U30" s="126" t="e">
        <f t="shared" si="10"/>
        <v>#DIV/0!</v>
      </c>
      <c r="V30" s="127"/>
      <c r="W30" s="54" t="e">
        <f t="shared" si="11"/>
        <v>#DIV/0!</v>
      </c>
      <c r="X30" s="126" t="e">
        <f t="shared" si="12"/>
        <v>#DIV/0!</v>
      </c>
      <c r="Y30" s="127"/>
      <c r="Z30" s="54" t="e">
        <f t="shared" si="13"/>
        <v>#DIV/0!</v>
      </c>
      <c r="AA30" s="126" t="e">
        <f t="shared" si="14"/>
        <v>#DIV/0!</v>
      </c>
      <c r="AB30" s="127">
        <f t="shared" si="15"/>
        <v>0</v>
      </c>
      <c r="AC30" s="54" t="e">
        <f t="shared" si="16"/>
        <v>#DIV/0!</v>
      </c>
      <c r="AD30" s="126" t="e">
        <f t="shared" si="17"/>
        <v>#DIV/0!</v>
      </c>
      <c r="AE30" s="127"/>
      <c r="AF30" s="54" t="e">
        <f t="shared" si="18"/>
        <v>#DIV/0!</v>
      </c>
      <c r="AG30" s="126" t="e">
        <f t="shared" si="19"/>
        <v>#DIV/0!</v>
      </c>
      <c r="AH30" s="127"/>
      <c r="AI30" s="54" t="e">
        <f t="shared" si="20"/>
        <v>#DIV/0!</v>
      </c>
      <c r="AJ30" s="126" t="e">
        <f t="shared" si="21"/>
        <v>#DIV/0!</v>
      </c>
      <c r="AK30" s="128">
        <f t="shared" si="22"/>
        <v>0</v>
      </c>
      <c r="AL30" s="54" t="e">
        <f t="shared" si="23"/>
        <v>#DIV/0!</v>
      </c>
      <c r="AM30" s="129">
        <f>OFERTAS!C$29</f>
        <v>0</v>
      </c>
      <c r="AN30" s="128">
        <f t="shared" si="24"/>
        <v>0</v>
      </c>
      <c r="AO30" s="54" t="e">
        <f t="shared" si="25"/>
        <v>#DIV/0!</v>
      </c>
      <c r="AP30" s="129" t="e">
        <f t="shared" si="26"/>
        <v>#DIV/0!</v>
      </c>
      <c r="AQ30" s="54" t="e">
        <f>OFERTAS!C$31</f>
        <v>#DIV/0!</v>
      </c>
      <c r="AR30" s="55" t="e">
        <f t="shared" si="27"/>
        <v>#DIV/0!</v>
      </c>
      <c r="AS30" s="55" t="e">
        <f>AN30*OFERTAS!C$32</f>
        <v>#DIV/0!</v>
      </c>
      <c r="AT30" s="55" t="e">
        <f>AN30*OFERTAS!C$33</f>
        <v>#DIV/0!</v>
      </c>
      <c r="AU30" s="55" t="e">
        <f>AN30*OFERTAS!C$34</f>
        <v>#DIV/0!</v>
      </c>
      <c r="AV30" s="55" t="e">
        <f>AN30*OFERTAS!C$35</f>
        <v>#DIV/0!</v>
      </c>
      <c r="AW30" s="55" t="e">
        <f>AN30*OFERTAS!C$36</f>
        <v>#DIV/0!</v>
      </c>
      <c r="AX30" s="55" t="e">
        <f t="shared" si="28"/>
        <v>#DIV/0!</v>
      </c>
      <c r="AY30" s="56">
        <f t="shared" si="29"/>
        <v>0</v>
      </c>
      <c r="AZ30" s="56">
        <f t="shared" si="30"/>
        <v>0</v>
      </c>
      <c r="BA30" s="57">
        <f t="shared" si="31"/>
        <v>0</v>
      </c>
      <c r="BB30" s="50"/>
    </row>
    <row r="31" spans="1:54" x14ac:dyDescent="0.25">
      <c r="A31" s="123"/>
      <c r="B31" s="130">
        <f t="shared" si="32"/>
        <v>25</v>
      </c>
      <c r="C31" s="400"/>
      <c r="D31" s="54"/>
      <c r="E31" s="131"/>
      <c r="F31" s="54" t="e">
        <f t="shared" si="0"/>
        <v>#DIV/0!</v>
      </c>
      <c r="G31" s="131"/>
      <c r="H31" s="54" t="e">
        <f t="shared" si="1"/>
        <v>#DIV/0!</v>
      </c>
      <c r="I31" s="126" t="e">
        <f t="shared" si="2"/>
        <v>#DIV/0!</v>
      </c>
      <c r="J31" s="131"/>
      <c r="K31" s="54" t="e">
        <f t="shared" si="3"/>
        <v>#DIV/0!</v>
      </c>
      <c r="L31" s="126" t="e">
        <f t="shared" si="4"/>
        <v>#DIV/0!</v>
      </c>
      <c r="M31" s="54"/>
      <c r="N31" s="54" t="e">
        <f t="shared" si="5"/>
        <v>#DIV/0!</v>
      </c>
      <c r="O31" s="126" t="e">
        <f t="shared" si="6"/>
        <v>#DIV/0!</v>
      </c>
      <c r="P31" s="131"/>
      <c r="Q31" s="54" t="e">
        <f t="shared" si="7"/>
        <v>#DIV/0!</v>
      </c>
      <c r="R31" s="126" t="e">
        <f t="shared" si="8"/>
        <v>#DIV/0!</v>
      </c>
      <c r="S31" s="127"/>
      <c r="T31" s="54" t="e">
        <f t="shared" si="9"/>
        <v>#DIV/0!</v>
      </c>
      <c r="U31" s="126" t="e">
        <f t="shared" si="10"/>
        <v>#DIV/0!</v>
      </c>
      <c r="V31" s="127"/>
      <c r="W31" s="54" t="e">
        <f t="shared" si="11"/>
        <v>#DIV/0!</v>
      </c>
      <c r="X31" s="126" t="e">
        <f t="shared" si="12"/>
        <v>#DIV/0!</v>
      </c>
      <c r="Y31" s="127"/>
      <c r="Z31" s="54" t="e">
        <f t="shared" si="13"/>
        <v>#DIV/0!</v>
      </c>
      <c r="AA31" s="126" t="e">
        <f t="shared" si="14"/>
        <v>#DIV/0!</v>
      </c>
      <c r="AB31" s="127">
        <f t="shared" si="15"/>
        <v>0</v>
      </c>
      <c r="AC31" s="54" t="e">
        <f t="shared" si="16"/>
        <v>#DIV/0!</v>
      </c>
      <c r="AD31" s="126" t="e">
        <f t="shared" si="17"/>
        <v>#DIV/0!</v>
      </c>
      <c r="AE31" s="127"/>
      <c r="AF31" s="54" t="e">
        <f t="shared" si="18"/>
        <v>#DIV/0!</v>
      </c>
      <c r="AG31" s="126" t="e">
        <f t="shared" si="19"/>
        <v>#DIV/0!</v>
      </c>
      <c r="AH31" s="127"/>
      <c r="AI31" s="54" t="e">
        <f t="shared" si="20"/>
        <v>#DIV/0!</v>
      </c>
      <c r="AJ31" s="126" t="e">
        <f t="shared" si="21"/>
        <v>#DIV/0!</v>
      </c>
      <c r="AK31" s="128">
        <f t="shared" si="22"/>
        <v>0</v>
      </c>
      <c r="AL31" s="54" t="e">
        <f t="shared" si="23"/>
        <v>#DIV/0!</v>
      </c>
      <c r="AM31" s="129">
        <f>OFERTAS!C$29</f>
        <v>0</v>
      </c>
      <c r="AN31" s="128">
        <f t="shared" si="24"/>
        <v>0</v>
      </c>
      <c r="AO31" s="54" t="e">
        <f t="shared" si="25"/>
        <v>#DIV/0!</v>
      </c>
      <c r="AP31" s="129" t="e">
        <f t="shared" si="26"/>
        <v>#DIV/0!</v>
      </c>
      <c r="AQ31" s="54" t="e">
        <f>OFERTAS!C$31</f>
        <v>#DIV/0!</v>
      </c>
      <c r="AR31" s="55" t="e">
        <f t="shared" si="27"/>
        <v>#DIV/0!</v>
      </c>
      <c r="AS31" s="55" t="e">
        <f>AN31*OFERTAS!C$32</f>
        <v>#DIV/0!</v>
      </c>
      <c r="AT31" s="55" t="e">
        <f>AN31*OFERTAS!C$33</f>
        <v>#DIV/0!</v>
      </c>
      <c r="AU31" s="55" t="e">
        <f>AN31*OFERTAS!C$34</f>
        <v>#DIV/0!</v>
      </c>
      <c r="AV31" s="55" t="e">
        <f>AN31*OFERTAS!C$35</f>
        <v>#DIV/0!</v>
      </c>
      <c r="AW31" s="55" t="e">
        <f>AN31*OFERTAS!C$36</f>
        <v>#DIV/0!</v>
      </c>
      <c r="AX31" s="55" t="e">
        <f t="shared" si="28"/>
        <v>#DIV/0!</v>
      </c>
      <c r="AY31" s="56">
        <f t="shared" si="29"/>
        <v>0</v>
      </c>
      <c r="AZ31" s="56">
        <f t="shared" si="30"/>
        <v>0</v>
      </c>
      <c r="BA31" s="57">
        <f t="shared" si="31"/>
        <v>0</v>
      </c>
      <c r="BB31" s="50"/>
    </row>
    <row r="32" spans="1:54" x14ac:dyDescent="0.25">
      <c r="A32" s="123"/>
      <c r="B32" s="130">
        <f t="shared" si="32"/>
        <v>26</v>
      </c>
      <c r="C32" s="400"/>
      <c r="D32" s="54"/>
      <c r="E32" s="131"/>
      <c r="F32" s="54" t="e">
        <f t="shared" si="0"/>
        <v>#DIV/0!</v>
      </c>
      <c r="G32" s="131"/>
      <c r="H32" s="54" t="e">
        <f t="shared" si="1"/>
        <v>#DIV/0!</v>
      </c>
      <c r="I32" s="126" t="e">
        <f t="shared" si="2"/>
        <v>#DIV/0!</v>
      </c>
      <c r="J32" s="131"/>
      <c r="K32" s="54" t="e">
        <f t="shared" si="3"/>
        <v>#DIV/0!</v>
      </c>
      <c r="L32" s="126" t="e">
        <f t="shared" si="4"/>
        <v>#DIV/0!</v>
      </c>
      <c r="M32" s="54"/>
      <c r="N32" s="54" t="e">
        <f t="shared" si="5"/>
        <v>#DIV/0!</v>
      </c>
      <c r="O32" s="126" t="e">
        <f t="shared" si="6"/>
        <v>#DIV/0!</v>
      </c>
      <c r="P32" s="131"/>
      <c r="Q32" s="54" t="e">
        <f t="shared" si="7"/>
        <v>#DIV/0!</v>
      </c>
      <c r="R32" s="126" t="e">
        <f t="shared" si="8"/>
        <v>#DIV/0!</v>
      </c>
      <c r="S32" s="127"/>
      <c r="T32" s="54" t="e">
        <f t="shared" si="9"/>
        <v>#DIV/0!</v>
      </c>
      <c r="U32" s="126" t="e">
        <f t="shared" si="10"/>
        <v>#DIV/0!</v>
      </c>
      <c r="V32" s="127"/>
      <c r="W32" s="54" t="e">
        <f t="shared" si="11"/>
        <v>#DIV/0!</v>
      </c>
      <c r="X32" s="126" t="e">
        <f t="shared" si="12"/>
        <v>#DIV/0!</v>
      </c>
      <c r="Y32" s="127"/>
      <c r="Z32" s="54" t="e">
        <f t="shared" si="13"/>
        <v>#DIV/0!</v>
      </c>
      <c r="AA32" s="126" t="e">
        <f t="shared" si="14"/>
        <v>#DIV/0!</v>
      </c>
      <c r="AB32" s="127">
        <f t="shared" si="15"/>
        <v>0</v>
      </c>
      <c r="AC32" s="54" t="e">
        <f t="shared" si="16"/>
        <v>#DIV/0!</v>
      </c>
      <c r="AD32" s="126" t="e">
        <f t="shared" si="17"/>
        <v>#DIV/0!</v>
      </c>
      <c r="AE32" s="127"/>
      <c r="AF32" s="54" t="e">
        <f t="shared" si="18"/>
        <v>#DIV/0!</v>
      </c>
      <c r="AG32" s="126" t="e">
        <f t="shared" si="19"/>
        <v>#DIV/0!</v>
      </c>
      <c r="AH32" s="127"/>
      <c r="AI32" s="54" t="e">
        <f t="shared" si="20"/>
        <v>#DIV/0!</v>
      </c>
      <c r="AJ32" s="126" t="e">
        <f t="shared" si="21"/>
        <v>#DIV/0!</v>
      </c>
      <c r="AK32" s="128">
        <f t="shared" si="22"/>
        <v>0</v>
      </c>
      <c r="AL32" s="54" t="e">
        <f t="shared" si="23"/>
        <v>#DIV/0!</v>
      </c>
      <c r="AM32" s="129">
        <f>OFERTAS!C$29</f>
        <v>0</v>
      </c>
      <c r="AN32" s="128">
        <f t="shared" si="24"/>
        <v>0</v>
      </c>
      <c r="AO32" s="54" t="e">
        <f t="shared" si="25"/>
        <v>#DIV/0!</v>
      </c>
      <c r="AP32" s="129" t="e">
        <f t="shared" si="26"/>
        <v>#DIV/0!</v>
      </c>
      <c r="AQ32" s="54" t="e">
        <f>OFERTAS!C$31</f>
        <v>#DIV/0!</v>
      </c>
      <c r="AR32" s="55" t="e">
        <f t="shared" si="27"/>
        <v>#DIV/0!</v>
      </c>
      <c r="AS32" s="55" t="e">
        <f>AN32*OFERTAS!C$32</f>
        <v>#DIV/0!</v>
      </c>
      <c r="AT32" s="55" t="e">
        <f>AN32*OFERTAS!C$33</f>
        <v>#DIV/0!</v>
      </c>
      <c r="AU32" s="55" t="e">
        <f>AN32*OFERTAS!C$34</f>
        <v>#DIV/0!</v>
      </c>
      <c r="AV32" s="55" t="e">
        <f>AN32*OFERTAS!C$35</f>
        <v>#DIV/0!</v>
      </c>
      <c r="AW32" s="55" t="e">
        <f>AN32*OFERTAS!C$36</f>
        <v>#DIV/0!</v>
      </c>
      <c r="AX32" s="55" t="e">
        <f t="shared" si="28"/>
        <v>#DIV/0!</v>
      </c>
      <c r="AY32" s="56">
        <f t="shared" si="29"/>
        <v>0</v>
      </c>
      <c r="AZ32" s="56">
        <f t="shared" si="30"/>
        <v>0</v>
      </c>
      <c r="BA32" s="57">
        <f t="shared" si="31"/>
        <v>0</v>
      </c>
      <c r="BB32" s="50"/>
    </row>
    <row r="33" spans="1:54" x14ac:dyDescent="0.25">
      <c r="A33" s="123"/>
      <c r="B33" s="130">
        <f t="shared" si="32"/>
        <v>27</v>
      </c>
      <c r="C33" s="400"/>
      <c r="D33" s="54"/>
      <c r="E33" s="131"/>
      <c r="F33" s="54" t="e">
        <f t="shared" si="0"/>
        <v>#DIV/0!</v>
      </c>
      <c r="G33" s="131"/>
      <c r="H33" s="54" t="e">
        <f t="shared" si="1"/>
        <v>#DIV/0!</v>
      </c>
      <c r="I33" s="126" t="e">
        <f t="shared" si="2"/>
        <v>#DIV/0!</v>
      </c>
      <c r="J33" s="131"/>
      <c r="K33" s="54" t="e">
        <f t="shared" si="3"/>
        <v>#DIV/0!</v>
      </c>
      <c r="L33" s="126" t="e">
        <f t="shared" si="4"/>
        <v>#DIV/0!</v>
      </c>
      <c r="M33" s="54"/>
      <c r="N33" s="54" t="e">
        <f t="shared" si="5"/>
        <v>#DIV/0!</v>
      </c>
      <c r="O33" s="126" t="e">
        <f t="shared" si="6"/>
        <v>#DIV/0!</v>
      </c>
      <c r="P33" s="131"/>
      <c r="Q33" s="54" t="e">
        <f t="shared" si="7"/>
        <v>#DIV/0!</v>
      </c>
      <c r="R33" s="126" t="e">
        <f t="shared" si="8"/>
        <v>#DIV/0!</v>
      </c>
      <c r="S33" s="127"/>
      <c r="T33" s="54" t="e">
        <f t="shared" si="9"/>
        <v>#DIV/0!</v>
      </c>
      <c r="U33" s="126" t="e">
        <f t="shared" si="10"/>
        <v>#DIV/0!</v>
      </c>
      <c r="V33" s="127"/>
      <c r="W33" s="54" t="e">
        <f t="shared" si="11"/>
        <v>#DIV/0!</v>
      </c>
      <c r="X33" s="126" t="e">
        <f t="shared" si="12"/>
        <v>#DIV/0!</v>
      </c>
      <c r="Y33" s="127"/>
      <c r="Z33" s="54" t="e">
        <f t="shared" si="13"/>
        <v>#DIV/0!</v>
      </c>
      <c r="AA33" s="126" t="e">
        <f t="shared" si="14"/>
        <v>#DIV/0!</v>
      </c>
      <c r="AB33" s="127">
        <f t="shared" si="15"/>
        <v>0</v>
      </c>
      <c r="AC33" s="54" t="e">
        <f t="shared" si="16"/>
        <v>#DIV/0!</v>
      </c>
      <c r="AD33" s="126" t="e">
        <f t="shared" si="17"/>
        <v>#DIV/0!</v>
      </c>
      <c r="AE33" s="127"/>
      <c r="AF33" s="54" t="e">
        <f t="shared" si="18"/>
        <v>#DIV/0!</v>
      </c>
      <c r="AG33" s="126" t="e">
        <f t="shared" si="19"/>
        <v>#DIV/0!</v>
      </c>
      <c r="AH33" s="127"/>
      <c r="AI33" s="54" t="e">
        <f t="shared" si="20"/>
        <v>#DIV/0!</v>
      </c>
      <c r="AJ33" s="126" t="e">
        <f t="shared" si="21"/>
        <v>#DIV/0!</v>
      </c>
      <c r="AK33" s="128">
        <f t="shared" si="22"/>
        <v>0</v>
      </c>
      <c r="AL33" s="54" t="e">
        <f t="shared" si="23"/>
        <v>#DIV/0!</v>
      </c>
      <c r="AM33" s="129">
        <f>OFERTAS!C$29</f>
        <v>0</v>
      </c>
      <c r="AN33" s="128">
        <f t="shared" si="24"/>
        <v>0</v>
      </c>
      <c r="AO33" s="54" t="e">
        <f t="shared" si="25"/>
        <v>#DIV/0!</v>
      </c>
      <c r="AP33" s="129" t="e">
        <f t="shared" si="26"/>
        <v>#DIV/0!</v>
      </c>
      <c r="AQ33" s="54" t="e">
        <f>OFERTAS!C$31</f>
        <v>#DIV/0!</v>
      </c>
      <c r="AR33" s="55" t="e">
        <f t="shared" si="27"/>
        <v>#DIV/0!</v>
      </c>
      <c r="AS33" s="55" t="e">
        <f>AN33*OFERTAS!C$32</f>
        <v>#DIV/0!</v>
      </c>
      <c r="AT33" s="55" t="e">
        <f>AN33*OFERTAS!C$33</f>
        <v>#DIV/0!</v>
      </c>
      <c r="AU33" s="55" t="e">
        <f>AN33*OFERTAS!C$34</f>
        <v>#DIV/0!</v>
      </c>
      <c r="AV33" s="55" t="e">
        <f>AN33*OFERTAS!C$35</f>
        <v>#DIV/0!</v>
      </c>
      <c r="AW33" s="55" t="e">
        <f>AN33*OFERTAS!C$36</f>
        <v>#DIV/0!</v>
      </c>
      <c r="AX33" s="55" t="e">
        <f t="shared" si="28"/>
        <v>#DIV/0!</v>
      </c>
      <c r="AY33" s="56">
        <f t="shared" si="29"/>
        <v>0</v>
      </c>
      <c r="AZ33" s="56">
        <f t="shared" si="30"/>
        <v>0</v>
      </c>
      <c r="BA33" s="57">
        <f t="shared" si="31"/>
        <v>0</v>
      </c>
      <c r="BB33" s="50"/>
    </row>
    <row r="34" spans="1:54" x14ac:dyDescent="0.25">
      <c r="A34" s="123"/>
      <c r="B34" s="130">
        <f t="shared" si="32"/>
        <v>28</v>
      </c>
      <c r="C34" s="400"/>
      <c r="D34" s="54"/>
      <c r="E34" s="131"/>
      <c r="F34" s="54" t="e">
        <f t="shared" si="0"/>
        <v>#DIV/0!</v>
      </c>
      <c r="G34" s="131"/>
      <c r="H34" s="54" t="e">
        <f t="shared" si="1"/>
        <v>#DIV/0!</v>
      </c>
      <c r="I34" s="126" t="e">
        <f t="shared" si="2"/>
        <v>#DIV/0!</v>
      </c>
      <c r="J34" s="131"/>
      <c r="K34" s="54" t="e">
        <f t="shared" si="3"/>
        <v>#DIV/0!</v>
      </c>
      <c r="L34" s="126" t="e">
        <f t="shared" si="4"/>
        <v>#DIV/0!</v>
      </c>
      <c r="M34" s="54"/>
      <c r="N34" s="54" t="e">
        <f t="shared" si="5"/>
        <v>#DIV/0!</v>
      </c>
      <c r="O34" s="126" t="e">
        <f t="shared" si="6"/>
        <v>#DIV/0!</v>
      </c>
      <c r="P34" s="131"/>
      <c r="Q34" s="54" t="e">
        <f t="shared" si="7"/>
        <v>#DIV/0!</v>
      </c>
      <c r="R34" s="126" t="e">
        <f t="shared" si="8"/>
        <v>#DIV/0!</v>
      </c>
      <c r="S34" s="127"/>
      <c r="T34" s="54" t="e">
        <f t="shared" si="9"/>
        <v>#DIV/0!</v>
      </c>
      <c r="U34" s="126" t="e">
        <f t="shared" si="10"/>
        <v>#DIV/0!</v>
      </c>
      <c r="V34" s="127"/>
      <c r="W34" s="54" t="e">
        <f t="shared" si="11"/>
        <v>#DIV/0!</v>
      </c>
      <c r="X34" s="126" t="e">
        <f t="shared" si="12"/>
        <v>#DIV/0!</v>
      </c>
      <c r="Y34" s="127"/>
      <c r="Z34" s="54" t="e">
        <f t="shared" si="13"/>
        <v>#DIV/0!</v>
      </c>
      <c r="AA34" s="126" t="e">
        <f t="shared" si="14"/>
        <v>#DIV/0!</v>
      </c>
      <c r="AB34" s="127">
        <f t="shared" si="15"/>
        <v>0</v>
      </c>
      <c r="AC34" s="54" t="e">
        <f t="shared" si="16"/>
        <v>#DIV/0!</v>
      </c>
      <c r="AD34" s="126" t="e">
        <f t="shared" si="17"/>
        <v>#DIV/0!</v>
      </c>
      <c r="AE34" s="127"/>
      <c r="AF34" s="54" t="e">
        <f t="shared" si="18"/>
        <v>#DIV/0!</v>
      </c>
      <c r="AG34" s="126" t="e">
        <f t="shared" si="19"/>
        <v>#DIV/0!</v>
      </c>
      <c r="AH34" s="127"/>
      <c r="AI34" s="54" t="e">
        <f t="shared" si="20"/>
        <v>#DIV/0!</v>
      </c>
      <c r="AJ34" s="126" t="e">
        <f t="shared" si="21"/>
        <v>#DIV/0!</v>
      </c>
      <c r="AK34" s="128">
        <f t="shared" si="22"/>
        <v>0</v>
      </c>
      <c r="AL34" s="54" t="e">
        <f t="shared" si="23"/>
        <v>#DIV/0!</v>
      </c>
      <c r="AM34" s="129">
        <f>OFERTAS!C$29</f>
        <v>0</v>
      </c>
      <c r="AN34" s="128">
        <f t="shared" si="24"/>
        <v>0</v>
      </c>
      <c r="AO34" s="54" t="e">
        <f t="shared" si="25"/>
        <v>#DIV/0!</v>
      </c>
      <c r="AP34" s="129" t="e">
        <f t="shared" si="26"/>
        <v>#DIV/0!</v>
      </c>
      <c r="AQ34" s="54" t="e">
        <f>OFERTAS!C$31</f>
        <v>#DIV/0!</v>
      </c>
      <c r="AR34" s="55" t="e">
        <f t="shared" si="27"/>
        <v>#DIV/0!</v>
      </c>
      <c r="AS34" s="55" t="e">
        <f>AN34*OFERTAS!C$32</f>
        <v>#DIV/0!</v>
      </c>
      <c r="AT34" s="55" t="e">
        <f>AN34*OFERTAS!C$33</f>
        <v>#DIV/0!</v>
      </c>
      <c r="AU34" s="55" t="e">
        <f>AN34*OFERTAS!C$34</f>
        <v>#DIV/0!</v>
      </c>
      <c r="AV34" s="55" t="e">
        <f>AN34*OFERTAS!C$35</f>
        <v>#DIV/0!</v>
      </c>
      <c r="AW34" s="55" t="e">
        <f>AN34*OFERTAS!C$36</f>
        <v>#DIV/0!</v>
      </c>
      <c r="AX34" s="55" t="e">
        <f t="shared" si="28"/>
        <v>#DIV/0!</v>
      </c>
      <c r="AY34" s="56">
        <f t="shared" si="29"/>
        <v>0</v>
      </c>
      <c r="AZ34" s="56">
        <f t="shared" si="30"/>
        <v>0</v>
      </c>
      <c r="BA34" s="57">
        <f t="shared" si="31"/>
        <v>0</v>
      </c>
      <c r="BB34" s="50"/>
    </row>
    <row r="35" spans="1:54" x14ac:dyDescent="0.25">
      <c r="A35" s="123"/>
      <c r="B35" s="130">
        <f t="shared" si="32"/>
        <v>29</v>
      </c>
      <c r="C35" s="400"/>
      <c r="D35" s="54"/>
      <c r="E35" s="131"/>
      <c r="F35" s="54" t="e">
        <f t="shared" si="0"/>
        <v>#DIV/0!</v>
      </c>
      <c r="G35" s="131"/>
      <c r="H35" s="54" t="e">
        <f t="shared" si="1"/>
        <v>#DIV/0!</v>
      </c>
      <c r="I35" s="126" t="e">
        <f t="shared" si="2"/>
        <v>#DIV/0!</v>
      </c>
      <c r="J35" s="131"/>
      <c r="K35" s="54" t="e">
        <f t="shared" si="3"/>
        <v>#DIV/0!</v>
      </c>
      <c r="L35" s="126" t="e">
        <f t="shared" si="4"/>
        <v>#DIV/0!</v>
      </c>
      <c r="M35" s="54"/>
      <c r="N35" s="54" t="e">
        <f t="shared" si="5"/>
        <v>#DIV/0!</v>
      </c>
      <c r="O35" s="126" t="e">
        <f t="shared" si="6"/>
        <v>#DIV/0!</v>
      </c>
      <c r="P35" s="131"/>
      <c r="Q35" s="54" t="e">
        <f t="shared" si="7"/>
        <v>#DIV/0!</v>
      </c>
      <c r="R35" s="126" t="e">
        <f t="shared" si="8"/>
        <v>#DIV/0!</v>
      </c>
      <c r="S35" s="127"/>
      <c r="T35" s="54" t="e">
        <f t="shared" si="9"/>
        <v>#DIV/0!</v>
      </c>
      <c r="U35" s="126" t="e">
        <f t="shared" si="10"/>
        <v>#DIV/0!</v>
      </c>
      <c r="V35" s="127"/>
      <c r="W35" s="54" t="e">
        <f t="shared" si="11"/>
        <v>#DIV/0!</v>
      </c>
      <c r="X35" s="126" t="e">
        <f t="shared" si="12"/>
        <v>#DIV/0!</v>
      </c>
      <c r="Y35" s="127"/>
      <c r="Z35" s="54" t="e">
        <f t="shared" si="13"/>
        <v>#DIV/0!</v>
      </c>
      <c r="AA35" s="126" t="e">
        <f t="shared" si="14"/>
        <v>#DIV/0!</v>
      </c>
      <c r="AB35" s="127">
        <f t="shared" si="15"/>
        <v>0</v>
      </c>
      <c r="AC35" s="54" t="e">
        <f t="shared" si="16"/>
        <v>#DIV/0!</v>
      </c>
      <c r="AD35" s="126" t="e">
        <f t="shared" si="17"/>
        <v>#DIV/0!</v>
      </c>
      <c r="AE35" s="127"/>
      <c r="AF35" s="54" t="e">
        <f t="shared" si="18"/>
        <v>#DIV/0!</v>
      </c>
      <c r="AG35" s="126" t="e">
        <f t="shared" si="19"/>
        <v>#DIV/0!</v>
      </c>
      <c r="AH35" s="127"/>
      <c r="AI35" s="54" t="e">
        <f t="shared" si="20"/>
        <v>#DIV/0!</v>
      </c>
      <c r="AJ35" s="126" t="e">
        <f t="shared" si="21"/>
        <v>#DIV/0!</v>
      </c>
      <c r="AK35" s="128">
        <f t="shared" si="22"/>
        <v>0</v>
      </c>
      <c r="AL35" s="54" t="e">
        <f t="shared" si="23"/>
        <v>#DIV/0!</v>
      </c>
      <c r="AM35" s="129">
        <f>OFERTAS!C$29</f>
        <v>0</v>
      </c>
      <c r="AN35" s="128">
        <f t="shared" si="24"/>
        <v>0</v>
      </c>
      <c r="AO35" s="54" t="e">
        <f t="shared" si="25"/>
        <v>#DIV/0!</v>
      </c>
      <c r="AP35" s="129" t="e">
        <f t="shared" si="26"/>
        <v>#DIV/0!</v>
      </c>
      <c r="AQ35" s="54" t="e">
        <f>OFERTAS!C$31</f>
        <v>#DIV/0!</v>
      </c>
      <c r="AR35" s="55" t="e">
        <f t="shared" si="27"/>
        <v>#DIV/0!</v>
      </c>
      <c r="AS35" s="55" t="e">
        <f>AN35*OFERTAS!C$32</f>
        <v>#DIV/0!</v>
      </c>
      <c r="AT35" s="55" t="e">
        <f>AN35*OFERTAS!C$33</f>
        <v>#DIV/0!</v>
      </c>
      <c r="AU35" s="55" t="e">
        <f>AN35*OFERTAS!C$34</f>
        <v>#DIV/0!</v>
      </c>
      <c r="AV35" s="55" t="e">
        <f>AN35*OFERTAS!C$35</f>
        <v>#DIV/0!</v>
      </c>
      <c r="AW35" s="55" t="e">
        <f>AN35*OFERTAS!C$36</f>
        <v>#DIV/0!</v>
      </c>
      <c r="AX35" s="55" t="e">
        <f t="shared" si="28"/>
        <v>#DIV/0!</v>
      </c>
      <c r="AY35" s="56">
        <f t="shared" si="29"/>
        <v>0</v>
      </c>
      <c r="AZ35" s="56">
        <f t="shared" si="30"/>
        <v>0</v>
      </c>
      <c r="BA35" s="57">
        <f t="shared" si="31"/>
        <v>0</v>
      </c>
      <c r="BB35" s="50"/>
    </row>
    <row r="36" spans="1:54" ht="17.25" thickTop="1" thickBot="1" x14ac:dyDescent="0.3">
      <c r="A36" s="123"/>
      <c r="B36" s="130">
        <f t="shared" si="32"/>
        <v>30</v>
      </c>
      <c r="C36" s="401"/>
      <c r="D36" s="133"/>
      <c r="E36" s="153"/>
      <c r="F36" s="133" t="e">
        <f t="shared" si="0"/>
        <v>#DIV/0!</v>
      </c>
      <c r="G36" s="153"/>
      <c r="H36" s="133" t="e">
        <f t="shared" si="1"/>
        <v>#DIV/0!</v>
      </c>
      <c r="I36" s="154" t="e">
        <f t="shared" si="2"/>
        <v>#DIV/0!</v>
      </c>
      <c r="J36" s="153"/>
      <c r="K36" s="133" t="e">
        <f t="shared" si="3"/>
        <v>#DIV/0!</v>
      </c>
      <c r="L36" s="154" t="e">
        <f t="shared" si="4"/>
        <v>#DIV/0!</v>
      </c>
      <c r="M36" s="133"/>
      <c r="N36" s="133" t="e">
        <f t="shared" si="5"/>
        <v>#DIV/0!</v>
      </c>
      <c r="O36" s="154" t="e">
        <f t="shared" si="6"/>
        <v>#DIV/0!</v>
      </c>
      <c r="P36" s="153"/>
      <c r="Q36" s="133" t="e">
        <f t="shared" si="7"/>
        <v>#DIV/0!</v>
      </c>
      <c r="R36" s="154" t="e">
        <f t="shared" si="8"/>
        <v>#DIV/0!</v>
      </c>
      <c r="S36" s="155"/>
      <c r="T36" s="133" t="e">
        <f t="shared" si="9"/>
        <v>#DIV/0!</v>
      </c>
      <c r="U36" s="154" t="e">
        <f t="shared" si="10"/>
        <v>#DIV/0!</v>
      </c>
      <c r="V36" s="155"/>
      <c r="W36" s="133" t="e">
        <f t="shared" si="11"/>
        <v>#DIV/0!</v>
      </c>
      <c r="X36" s="154" t="e">
        <f t="shared" si="12"/>
        <v>#DIV/0!</v>
      </c>
      <c r="Y36" s="155"/>
      <c r="Z36" s="133" t="e">
        <f t="shared" si="13"/>
        <v>#DIV/0!</v>
      </c>
      <c r="AA36" s="154" t="e">
        <f t="shared" si="14"/>
        <v>#DIV/0!</v>
      </c>
      <c r="AB36" s="155">
        <f t="shared" si="15"/>
        <v>0</v>
      </c>
      <c r="AC36" s="133" t="e">
        <f t="shared" si="16"/>
        <v>#DIV/0!</v>
      </c>
      <c r="AD36" s="154" t="e">
        <f t="shared" si="17"/>
        <v>#DIV/0!</v>
      </c>
      <c r="AE36" s="155"/>
      <c r="AF36" s="133" t="e">
        <f t="shared" si="18"/>
        <v>#DIV/0!</v>
      </c>
      <c r="AG36" s="154" t="e">
        <f t="shared" si="19"/>
        <v>#DIV/0!</v>
      </c>
      <c r="AH36" s="155"/>
      <c r="AI36" s="133" t="e">
        <f t="shared" si="20"/>
        <v>#DIV/0!</v>
      </c>
      <c r="AJ36" s="154" t="e">
        <f t="shared" si="21"/>
        <v>#DIV/0!</v>
      </c>
      <c r="AK36" s="156">
        <f t="shared" si="22"/>
        <v>0</v>
      </c>
      <c r="AL36" s="133" t="e">
        <f t="shared" si="23"/>
        <v>#DIV/0!</v>
      </c>
      <c r="AM36" s="129">
        <f>OFERTAS!C$29</f>
        <v>0</v>
      </c>
      <c r="AN36" s="156">
        <f t="shared" si="24"/>
        <v>0</v>
      </c>
      <c r="AO36" s="133" t="e">
        <f t="shared" si="25"/>
        <v>#DIV/0!</v>
      </c>
      <c r="AP36" s="157" t="e">
        <f t="shared" si="26"/>
        <v>#DIV/0!</v>
      </c>
      <c r="AQ36" s="54" t="e">
        <f>OFERTAS!C$31</f>
        <v>#DIV/0!</v>
      </c>
      <c r="AR36" s="158" t="e">
        <f t="shared" si="27"/>
        <v>#DIV/0!</v>
      </c>
      <c r="AS36" s="159" t="e">
        <f>AN36*OFERTAS!C$32</f>
        <v>#DIV/0!</v>
      </c>
      <c r="AT36" s="159" t="e">
        <f>AN36*OFERTAS!C$33</f>
        <v>#DIV/0!</v>
      </c>
      <c r="AU36" s="159" t="e">
        <f>AN36*OFERTAS!C$34</f>
        <v>#DIV/0!</v>
      </c>
      <c r="AV36" s="159" t="e">
        <f>AN36*OFERTAS!C$35</f>
        <v>#DIV/0!</v>
      </c>
      <c r="AW36" s="159" t="e">
        <f>AN36*OFERTAS!C$36</f>
        <v>#DIV/0!</v>
      </c>
      <c r="AX36" s="158" t="e">
        <f t="shared" si="28"/>
        <v>#DIV/0!</v>
      </c>
      <c r="AY36" s="162">
        <f t="shared" si="29"/>
        <v>0</v>
      </c>
      <c r="AZ36" s="134">
        <f t="shared" si="30"/>
        <v>0</v>
      </c>
      <c r="BA36" s="135">
        <f t="shared" si="31"/>
        <v>0</v>
      </c>
      <c r="BB36" s="50"/>
    </row>
    <row r="37" spans="1:54" ht="17.25" thickTop="1" thickBot="1" x14ac:dyDescent="0.3">
      <c r="A37" s="123"/>
      <c r="B37" s="130"/>
      <c r="C37" s="400"/>
      <c r="D37" s="124"/>
      <c r="E37" s="131"/>
      <c r="F37" s="124" t="e">
        <f t="shared" ref="F37:F100" si="33">(D37/E37)*1000</f>
        <v>#DIV/0!</v>
      </c>
      <c r="G37" s="131"/>
      <c r="H37" s="124" t="e">
        <f t="shared" ref="H37:H100" si="34">D37/G37</f>
        <v>#DIV/0!</v>
      </c>
      <c r="I37" s="126" t="e">
        <f t="shared" ref="I37:I100" si="35">G37/E37</f>
        <v>#DIV/0!</v>
      </c>
      <c r="J37" s="131"/>
      <c r="K37" s="124" t="e">
        <f t="shared" ref="K37:K100" si="36">D37/J37</f>
        <v>#DIV/0!</v>
      </c>
      <c r="L37" s="126" t="e">
        <f t="shared" ref="L37:L100" si="37">J37/E37</f>
        <v>#DIV/0!</v>
      </c>
      <c r="M37" s="131"/>
      <c r="N37" s="124" t="e">
        <f t="shared" ref="N37:N100" si="38">D37/M37</f>
        <v>#DIV/0!</v>
      </c>
      <c r="O37" s="126" t="e">
        <f t="shared" ref="O37:O100" si="39">M37/J37</f>
        <v>#DIV/0!</v>
      </c>
      <c r="P37" s="131"/>
      <c r="Q37" s="124" t="e">
        <f t="shared" ref="Q37:Q100" si="40">D37/P37</f>
        <v>#DIV/0!</v>
      </c>
      <c r="R37" s="126" t="e">
        <f t="shared" ref="R37:R100" si="41">P37/M37</f>
        <v>#DIV/0!</v>
      </c>
      <c r="S37" s="127"/>
      <c r="T37" s="124" t="e">
        <f t="shared" ref="T37:T100" si="42">D37/S37</f>
        <v>#DIV/0!</v>
      </c>
      <c r="U37" s="126" t="e">
        <f t="shared" ref="U37:U100" si="43">S37/P37</f>
        <v>#DIV/0!</v>
      </c>
      <c r="V37" s="127"/>
      <c r="W37" s="124" t="e">
        <f t="shared" ref="W37:W100" si="44">D37/V37</f>
        <v>#DIV/0!</v>
      </c>
      <c r="X37" s="126" t="e">
        <f t="shared" ref="X37:X100" si="45">V37/S37</f>
        <v>#DIV/0!</v>
      </c>
      <c r="Y37" s="127"/>
      <c r="Z37" s="124" t="e">
        <f t="shared" ref="Z37:Z100" si="46">D37/Y37</f>
        <v>#DIV/0!</v>
      </c>
      <c r="AA37" s="126" t="e">
        <f t="shared" ref="AA37:AA100" si="47">Y37/V37</f>
        <v>#DIV/0!</v>
      </c>
      <c r="AB37" s="127">
        <f t="shared" ref="AB37:AB100" si="48">AE37+AH37</f>
        <v>0</v>
      </c>
      <c r="AC37" s="124" t="e">
        <f t="shared" ref="AC37:AC100" si="49">D37/AB37</f>
        <v>#DIV/0!</v>
      </c>
      <c r="AD37" s="126" t="e">
        <f t="shared" ref="AD37:AD100" si="50">AB37/Y37</f>
        <v>#DIV/0!</v>
      </c>
      <c r="AE37" s="127"/>
      <c r="AF37" s="124" t="e">
        <f t="shared" ref="AF37:AF100" si="51">D37/AE37</f>
        <v>#DIV/0!</v>
      </c>
      <c r="AG37" s="126" t="e">
        <f t="shared" ref="AG37:AG100" si="52">AE37/AB37</f>
        <v>#DIV/0!</v>
      </c>
      <c r="AH37" s="127"/>
      <c r="AI37" s="124" t="e">
        <f t="shared" ref="AI37:AI100" si="53">D37/AH37</f>
        <v>#DIV/0!</v>
      </c>
      <c r="AJ37" s="126" t="e">
        <f t="shared" ref="AJ37:AJ100" si="54">AH37/AB37</f>
        <v>#DIV/0!</v>
      </c>
      <c r="AK37" s="128">
        <f t="shared" ref="AK37:AK100" si="55">AH37*AM37</f>
        <v>0</v>
      </c>
      <c r="AL37" s="124" t="e">
        <f t="shared" ref="AL37:AL100" si="56">D37/AK37</f>
        <v>#DIV/0!</v>
      </c>
      <c r="AM37" s="129">
        <f>OFERTAS!C$29</f>
        <v>0</v>
      </c>
      <c r="AN37" s="128">
        <f t="shared" ref="AN37:AN100" si="57">AE37+AK37</f>
        <v>0</v>
      </c>
      <c r="AO37" s="124" t="e">
        <f t="shared" ref="AO37:AO100" si="58">D37/AN37</f>
        <v>#DIV/0!</v>
      </c>
      <c r="AP37" s="129" t="e">
        <f t="shared" ref="AP37:AP100" si="59">AN37/AB37</f>
        <v>#DIV/0!</v>
      </c>
      <c r="AQ37" s="124" t="e">
        <f>OFERTAS!C$31</f>
        <v>#DIV/0!</v>
      </c>
      <c r="AR37" s="55" t="e">
        <f t="shared" ref="AR37:AR100" si="60">AN37*AQ37</f>
        <v>#DIV/0!</v>
      </c>
      <c r="AS37" s="55" t="e">
        <f>AN37*OFERTAS!C$32</f>
        <v>#DIV/0!</v>
      </c>
      <c r="AT37" s="55" t="e">
        <f>AN37*OFERTAS!C$33</f>
        <v>#DIV/0!</v>
      </c>
      <c r="AU37" s="55" t="e">
        <f>AN37*OFERTAS!C$34</f>
        <v>#DIV/0!</v>
      </c>
      <c r="AV37" s="55" t="e">
        <f>AN37*OFERTAS!C$35</f>
        <v>#DIV/0!</v>
      </c>
      <c r="AW37" s="55" t="e">
        <f>AN37*OFERTAS!C$36</f>
        <v>#DIV/0!</v>
      </c>
      <c r="AX37" s="55" t="e">
        <f t="shared" ref="AX37:AX100" si="61">AR37-(SUM(AS37:AW37))-D37</f>
        <v>#DIV/0!</v>
      </c>
      <c r="AY37" s="56">
        <f t="shared" ref="AY37:AY100" si="62">IF(D37=0,0,IF(AN37=0,-100%,(AX37/AR37)))</f>
        <v>0</v>
      </c>
      <c r="AZ37" s="56">
        <f t="shared" ref="AZ37:AZ100" si="63">IF(D37=0,0,IF(AN37=0,-100%,(AX37/D37)))</f>
        <v>0</v>
      </c>
      <c r="BA37" s="57">
        <f t="shared" ref="BA37:BA100" si="64">IF(D37=0,0,IF(AN37=0,-100%,(AR37/D37)))</f>
        <v>0</v>
      </c>
      <c r="BB37" s="50"/>
    </row>
    <row r="38" spans="1:54" ht="17.25" thickTop="1" thickBot="1" x14ac:dyDescent="0.3">
      <c r="A38" s="50"/>
      <c r="B38" s="130">
        <f t="shared" ref="B38:B67" si="65">B37+1</f>
        <v>1</v>
      </c>
      <c r="C38" s="400"/>
      <c r="D38" s="124"/>
      <c r="E38" s="131"/>
      <c r="F38" s="124" t="e">
        <f t="shared" si="33"/>
        <v>#DIV/0!</v>
      </c>
      <c r="G38" s="131"/>
      <c r="H38" s="124" t="e">
        <f t="shared" si="34"/>
        <v>#DIV/0!</v>
      </c>
      <c r="I38" s="126" t="e">
        <f t="shared" si="35"/>
        <v>#DIV/0!</v>
      </c>
      <c r="J38" s="131"/>
      <c r="K38" s="124" t="e">
        <f t="shared" si="36"/>
        <v>#DIV/0!</v>
      </c>
      <c r="L38" s="126" t="e">
        <f t="shared" si="37"/>
        <v>#DIV/0!</v>
      </c>
      <c r="M38" s="124"/>
      <c r="N38" s="124" t="e">
        <f t="shared" si="38"/>
        <v>#DIV/0!</v>
      </c>
      <c r="O38" s="126" t="e">
        <f t="shared" si="39"/>
        <v>#DIV/0!</v>
      </c>
      <c r="P38" s="131"/>
      <c r="Q38" s="124" t="e">
        <f t="shared" si="40"/>
        <v>#DIV/0!</v>
      </c>
      <c r="R38" s="126" t="e">
        <f t="shared" si="41"/>
        <v>#DIV/0!</v>
      </c>
      <c r="S38" s="127"/>
      <c r="T38" s="124" t="e">
        <f t="shared" si="42"/>
        <v>#DIV/0!</v>
      </c>
      <c r="U38" s="126" t="e">
        <f t="shared" si="43"/>
        <v>#DIV/0!</v>
      </c>
      <c r="V38" s="127"/>
      <c r="W38" s="124" t="e">
        <f t="shared" si="44"/>
        <v>#DIV/0!</v>
      </c>
      <c r="X38" s="126" t="e">
        <f t="shared" si="45"/>
        <v>#DIV/0!</v>
      </c>
      <c r="Y38" s="127"/>
      <c r="Z38" s="124" t="e">
        <f t="shared" si="46"/>
        <v>#DIV/0!</v>
      </c>
      <c r="AA38" s="126" t="e">
        <f t="shared" si="47"/>
        <v>#DIV/0!</v>
      </c>
      <c r="AB38" s="127">
        <f t="shared" si="48"/>
        <v>0</v>
      </c>
      <c r="AC38" s="124" t="e">
        <f t="shared" si="49"/>
        <v>#DIV/0!</v>
      </c>
      <c r="AD38" s="126" t="e">
        <f t="shared" si="50"/>
        <v>#DIV/0!</v>
      </c>
      <c r="AE38" s="127"/>
      <c r="AF38" s="124" t="e">
        <f t="shared" si="51"/>
        <v>#DIV/0!</v>
      </c>
      <c r="AG38" s="126" t="e">
        <f t="shared" si="52"/>
        <v>#DIV/0!</v>
      </c>
      <c r="AH38" s="127"/>
      <c r="AI38" s="124" t="e">
        <f t="shared" si="53"/>
        <v>#DIV/0!</v>
      </c>
      <c r="AJ38" s="126" t="e">
        <f t="shared" si="54"/>
        <v>#DIV/0!</v>
      </c>
      <c r="AK38" s="128">
        <f t="shared" si="55"/>
        <v>0</v>
      </c>
      <c r="AL38" s="124" t="e">
        <f t="shared" si="56"/>
        <v>#DIV/0!</v>
      </c>
      <c r="AM38" s="129">
        <f>OFERTAS!C$29</f>
        <v>0</v>
      </c>
      <c r="AN38" s="128">
        <f t="shared" si="57"/>
        <v>0</v>
      </c>
      <c r="AO38" s="124" t="e">
        <f t="shared" si="58"/>
        <v>#DIV/0!</v>
      </c>
      <c r="AP38" s="129" t="e">
        <f t="shared" si="59"/>
        <v>#DIV/0!</v>
      </c>
      <c r="AQ38" s="124" t="e">
        <f>OFERTAS!C$31</f>
        <v>#DIV/0!</v>
      </c>
      <c r="AR38" s="55" t="e">
        <f t="shared" si="60"/>
        <v>#DIV/0!</v>
      </c>
      <c r="AS38" s="55" t="e">
        <f>AN38*OFERTAS!C$32</f>
        <v>#DIV/0!</v>
      </c>
      <c r="AT38" s="55" t="e">
        <f>AN38*OFERTAS!C$33</f>
        <v>#DIV/0!</v>
      </c>
      <c r="AU38" s="55" t="e">
        <f>AN38*OFERTAS!C$34</f>
        <v>#DIV/0!</v>
      </c>
      <c r="AV38" s="55" t="e">
        <f>AN38*OFERTAS!C$35</f>
        <v>#DIV/0!</v>
      </c>
      <c r="AW38" s="55" t="e">
        <f>AN38*OFERTAS!C$36</f>
        <v>#DIV/0!</v>
      </c>
      <c r="AX38" s="55" t="e">
        <f t="shared" si="61"/>
        <v>#DIV/0!</v>
      </c>
      <c r="AY38" s="56">
        <f t="shared" si="62"/>
        <v>0</v>
      </c>
      <c r="AZ38" s="56">
        <f t="shared" si="63"/>
        <v>0</v>
      </c>
      <c r="BA38" s="57">
        <f t="shared" si="64"/>
        <v>0</v>
      </c>
      <c r="BB38" s="90"/>
    </row>
    <row r="39" spans="1:54" ht="17.25" thickTop="1" thickBot="1" x14ac:dyDescent="0.3">
      <c r="A39" s="50"/>
      <c r="B39" s="130">
        <f t="shared" si="65"/>
        <v>2</v>
      </c>
      <c r="C39" s="400"/>
      <c r="D39" s="124"/>
      <c r="E39" s="131"/>
      <c r="F39" s="124" t="e">
        <f t="shared" si="33"/>
        <v>#DIV/0!</v>
      </c>
      <c r="G39" s="131"/>
      <c r="H39" s="124" t="e">
        <f t="shared" si="34"/>
        <v>#DIV/0!</v>
      </c>
      <c r="I39" s="126" t="e">
        <f t="shared" si="35"/>
        <v>#DIV/0!</v>
      </c>
      <c r="J39" s="131"/>
      <c r="K39" s="124" t="e">
        <f t="shared" si="36"/>
        <v>#DIV/0!</v>
      </c>
      <c r="L39" s="126" t="e">
        <f t="shared" si="37"/>
        <v>#DIV/0!</v>
      </c>
      <c r="M39" s="124"/>
      <c r="N39" s="124" t="e">
        <f t="shared" si="38"/>
        <v>#DIV/0!</v>
      </c>
      <c r="O39" s="126" t="e">
        <f t="shared" si="39"/>
        <v>#DIV/0!</v>
      </c>
      <c r="P39" s="131"/>
      <c r="Q39" s="124" t="e">
        <f t="shared" si="40"/>
        <v>#DIV/0!</v>
      </c>
      <c r="R39" s="126" t="e">
        <f t="shared" si="41"/>
        <v>#DIV/0!</v>
      </c>
      <c r="S39" s="127"/>
      <c r="T39" s="124" t="e">
        <f t="shared" si="42"/>
        <v>#DIV/0!</v>
      </c>
      <c r="U39" s="126" t="e">
        <f t="shared" si="43"/>
        <v>#DIV/0!</v>
      </c>
      <c r="V39" s="127"/>
      <c r="W39" s="124" t="e">
        <f t="shared" si="44"/>
        <v>#DIV/0!</v>
      </c>
      <c r="X39" s="126" t="e">
        <f t="shared" si="45"/>
        <v>#DIV/0!</v>
      </c>
      <c r="Y39" s="127"/>
      <c r="Z39" s="124" t="e">
        <f t="shared" si="46"/>
        <v>#DIV/0!</v>
      </c>
      <c r="AA39" s="126" t="e">
        <f t="shared" si="47"/>
        <v>#DIV/0!</v>
      </c>
      <c r="AB39" s="127">
        <f t="shared" si="48"/>
        <v>0</v>
      </c>
      <c r="AC39" s="124" t="e">
        <f t="shared" si="49"/>
        <v>#DIV/0!</v>
      </c>
      <c r="AD39" s="126" t="e">
        <f t="shared" si="50"/>
        <v>#DIV/0!</v>
      </c>
      <c r="AE39" s="127"/>
      <c r="AF39" s="124" t="e">
        <f t="shared" si="51"/>
        <v>#DIV/0!</v>
      </c>
      <c r="AG39" s="126" t="e">
        <f t="shared" si="52"/>
        <v>#DIV/0!</v>
      </c>
      <c r="AH39" s="127"/>
      <c r="AI39" s="124" t="e">
        <f t="shared" si="53"/>
        <v>#DIV/0!</v>
      </c>
      <c r="AJ39" s="126" t="e">
        <f t="shared" si="54"/>
        <v>#DIV/0!</v>
      </c>
      <c r="AK39" s="128">
        <f t="shared" si="55"/>
        <v>0</v>
      </c>
      <c r="AL39" s="124" t="e">
        <f t="shared" si="56"/>
        <v>#DIV/0!</v>
      </c>
      <c r="AM39" s="129">
        <f>OFERTAS!C$29</f>
        <v>0</v>
      </c>
      <c r="AN39" s="128">
        <f t="shared" si="57"/>
        <v>0</v>
      </c>
      <c r="AO39" s="124" t="e">
        <f t="shared" si="58"/>
        <v>#DIV/0!</v>
      </c>
      <c r="AP39" s="129" t="e">
        <f t="shared" si="59"/>
        <v>#DIV/0!</v>
      </c>
      <c r="AQ39" s="124" t="e">
        <f>OFERTAS!C$31</f>
        <v>#DIV/0!</v>
      </c>
      <c r="AR39" s="55" t="e">
        <f t="shared" si="60"/>
        <v>#DIV/0!</v>
      </c>
      <c r="AS39" s="55" t="e">
        <f>AN39*OFERTAS!C$32</f>
        <v>#DIV/0!</v>
      </c>
      <c r="AT39" s="55" t="e">
        <f>AN39*OFERTAS!C$33</f>
        <v>#DIV/0!</v>
      </c>
      <c r="AU39" s="55" t="e">
        <f>AN39*OFERTAS!C$34</f>
        <v>#DIV/0!</v>
      </c>
      <c r="AV39" s="55" t="e">
        <f>AN39*OFERTAS!C$35</f>
        <v>#DIV/0!</v>
      </c>
      <c r="AW39" s="55" t="e">
        <f>AN39*OFERTAS!C$36</f>
        <v>#DIV/0!</v>
      </c>
      <c r="AX39" s="55" t="e">
        <f t="shared" si="61"/>
        <v>#DIV/0!</v>
      </c>
      <c r="AY39" s="56">
        <f t="shared" si="62"/>
        <v>0</v>
      </c>
      <c r="AZ39" s="56">
        <f t="shared" si="63"/>
        <v>0</v>
      </c>
      <c r="BA39" s="57">
        <f t="shared" si="64"/>
        <v>0</v>
      </c>
      <c r="BB39" s="90"/>
    </row>
    <row r="40" spans="1:54" ht="17.25" thickTop="1" thickBot="1" x14ac:dyDescent="0.3">
      <c r="A40" s="50"/>
      <c r="B40" s="130">
        <f t="shared" si="65"/>
        <v>3</v>
      </c>
      <c r="C40" s="400"/>
      <c r="D40" s="124"/>
      <c r="E40" s="131"/>
      <c r="F40" s="124" t="e">
        <f t="shared" si="33"/>
        <v>#DIV/0!</v>
      </c>
      <c r="G40" s="131"/>
      <c r="H40" s="124" t="e">
        <f t="shared" si="34"/>
        <v>#DIV/0!</v>
      </c>
      <c r="I40" s="126" t="e">
        <f t="shared" si="35"/>
        <v>#DIV/0!</v>
      </c>
      <c r="J40" s="131"/>
      <c r="K40" s="124" t="e">
        <f t="shared" si="36"/>
        <v>#DIV/0!</v>
      </c>
      <c r="L40" s="126" t="e">
        <f t="shared" si="37"/>
        <v>#DIV/0!</v>
      </c>
      <c r="M40" s="124"/>
      <c r="N40" s="124" t="e">
        <f t="shared" si="38"/>
        <v>#DIV/0!</v>
      </c>
      <c r="O40" s="126" t="e">
        <f t="shared" si="39"/>
        <v>#DIV/0!</v>
      </c>
      <c r="P40" s="131"/>
      <c r="Q40" s="124" t="e">
        <f t="shared" si="40"/>
        <v>#DIV/0!</v>
      </c>
      <c r="R40" s="126" t="e">
        <f t="shared" si="41"/>
        <v>#DIV/0!</v>
      </c>
      <c r="S40" s="127"/>
      <c r="T40" s="124" t="e">
        <f t="shared" si="42"/>
        <v>#DIV/0!</v>
      </c>
      <c r="U40" s="126" t="e">
        <f t="shared" si="43"/>
        <v>#DIV/0!</v>
      </c>
      <c r="V40" s="127"/>
      <c r="W40" s="124" t="e">
        <f t="shared" si="44"/>
        <v>#DIV/0!</v>
      </c>
      <c r="X40" s="126" t="e">
        <f t="shared" si="45"/>
        <v>#DIV/0!</v>
      </c>
      <c r="Y40" s="127"/>
      <c r="Z40" s="124" t="e">
        <f t="shared" si="46"/>
        <v>#DIV/0!</v>
      </c>
      <c r="AA40" s="126" t="e">
        <f t="shared" si="47"/>
        <v>#DIV/0!</v>
      </c>
      <c r="AB40" s="127">
        <f t="shared" si="48"/>
        <v>0</v>
      </c>
      <c r="AC40" s="124" t="e">
        <f t="shared" si="49"/>
        <v>#DIV/0!</v>
      </c>
      <c r="AD40" s="126" t="e">
        <f t="shared" si="50"/>
        <v>#DIV/0!</v>
      </c>
      <c r="AE40" s="127"/>
      <c r="AF40" s="124" t="e">
        <f t="shared" si="51"/>
        <v>#DIV/0!</v>
      </c>
      <c r="AG40" s="126" t="e">
        <f t="shared" si="52"/>
        <v>#DIV/0!</v>
      </c>
      <c r="AH40" s="127"/>
      <c r="AI40" s="124" t="e">
        <f t="shared" si="53"/>
        <v>#DIV/0!</v>
      </c>
      <c r="AJ40" s="126" t="e">
        <f t="shared" si="54"/>
        <v>#DIV/0!</v>
      </c>
      <c r="AK40" s="128">
        <f t="shared" si="55"/>
        <v>0</v>
      </c>
      <c r="AL40" s="124" t="e">
        <f t="shared" si="56"/>
        <v>#DIV/0!</v>
      </c>
      <c r="AM40" s="129">
        <f>OFERTAS!C$29</f>
        <v>0</v>
      </c>
      <c r="AN40" s="128">
        <f t="shared" si="57"/>
        <v>0</v>
      </c>
      <c r="AO40" s="124" t="e">
        <f t="shared" si="58"/>
        <v>#DIV/0!</v>
      </c>
      <c r="AP40" s="129" t="e">
        <f t="shared" si="59"/>
        <v>#DIV/0!</v>
      </c>
      <c r="AQ40" s="124" t="e">
        <f>OFERTAS!C$31</f>
        <v>#DIV/0!</v>
      </c>
      <c r="AR40" s="55" t="e">
        <f t="shared" si="60"/>
        <v>#DIV/0!</v>
      </c>
      <c r="AS40" s="55" t="e">
        <f>AN40*OFERTAS!C$32</f>
        <v>#DIV/0!</v>
      </c>
      <c r="AT40" s="55" t="e">
        <f>AN40*OFERTAS!C$33</f>
        <v>#DIV/0!</v>
      </c>
      <c r="AU40" s="55" t="e">
        <f>AN40*OFERTAS!C$34</f>
        <v>#DIV/0!</v>
      </c>
      <c r="AV40" s="55" t="e">
        <f>AN40*OFERTAS!C$35</f>
        <v>#DIV/0!</v>
      </c>
      <c r="AW40" s="55" t="e">
        <f>AN40*OFERTAS!C$36</f>
        <v>#DIV/0!</v>
      </c>
      <c r="AX40" s="55" t="e">
        <f t="shared" si="61"/>
        <v>#DIV/0!</v>
      </c>
      <c r="AY40" s="56">
        <f t="shared" si="62"/>
        <v>0</v>
      </c>
      <c r="AZ40" s="56">
        <f t="shared" si="63"/>
        <v>0</v>
      </c>
      <c r="BA40" s="57">
        <f t="shared" si="64"/>
        <v>0</v>
      </c>
      <c r="BB40" s="90"/>
    </row>
    <row r="41" spans="1:54" ht="17.25" thickTop="1" thickBot="1" x14ac:dyDescent="0.3">
      <c r="A41" s="50"/>
      <c r="B41" s="130">
        <f t="shared" si="65"/>
        <v>4</v>
      </c>
      <c r="C41" s="400"/>
      <c r="D41" s="124"/>
      <c r="E41" s="131"/>
      <c r="F41" s="124" t="e">
        <f t="shared" si="33"/>
        <v>#DIV/0!</v>
      </c>
      <c r="G41" s="131"/>
      <c r="H41" s="124" t="e">
        <f t="shared" si="34"/>
        <v>#DIV/0!</v>
      </c>
      <c r="I41" s="126" t="e">
        <f t="shared" si="35"/>
        <v>#DIV/0!</v>
      </c>
      <c r="J41" s="131"/>
      <c r="K41" s="124" t="e">
        <f t="shared" si="36"/>
        <v>#DIV/0!</v>
      </c>
      <c r="L41" s="126" t="e">
        <f t="shared" si="37"/>
        <v>#DIV/0!</v>
      </c>
      <c r="M41" s="124"/>
      <c r="N41" s="124" t="e">
        <f t="shared" si="38"/>
        <v>#DIV/0!</v>
      </c>
      <c r="O41" s="126" t="e">
        <f t="shared" si="39"/>
        <v>#DIV/0!</v>
      </c>
      <c r="P41" s="131"/>
      <c r="Q41" s="124" t="e">
        <f t="shared" si="40"/>
        <v>#DIV/0!</v>
      </c>
      <c r="R41" s="126" t="e">
        <f t="shared" si="41"/>
        <v>#DIV/0!</v>
      </c>
      <c r="S41" s="127"/>
      <c r="T41" s="124" t="e">
        <f t="shared" si="42"/>
        <v>#DIV/0!</v>
      </c>
      <c r="U41" s="126" t="e">
        <f t="shared" si="43"/>
        <v>#DIV/0!</v>
      </c>
      <c r="V41" s="127"/>
      <c r="W41" s="124" t="e">
        <f t="shared" si="44"/>
        <v>#DIV/0!</v>
      </c>
      <c r="X41" s="126" t="e">
        <f t="shared" si="45"/>
        <v>#DIV/0!</v>
      </c>
      <c r="Y41" s="127"/>
      <c r="Z41" s="124" t="e">
        <f t="shared" si="46"/>
        <v>#DIV/0!</v>
      </c>
      <c r="AA41" s="126" t="e">
        <f t="shared" si="47"/>
        <v>#DIV/0!</v>
      </c>
      <c r="AB41" s="127">
        <f t="shared" si="48"/>
        <v>0</v>
      </c>
      <c r="AC41" s="124" t="e">
        <f t="shared" si="49"/>
        <v>#DIV/0!</v>
      </c>
      <c r="AD41" s="126" t="e">
        <f t="shared" si="50"/>
        <v>#DIV/0!</v>
      </c>
      <c r="AE41" s="127"/>
      <c r="AF41" s="124" t="e">
        <f t="shared" si="51"/>
        <v>#DIV/0!</v>
      </c>
      <c r="AG41" s="126" t="e">
        <f t="shared" si="52"/>
        <v>#DIV/0!</v>
      </c>
      <c r="AH41" s="127"/>
      <c r="AI41" s="124" t="e">
        <f t="shared" si="53"/>
        <v>#DIV/0!</v>
      </c>
      <c r="AJ41" s="126" t="e">
        <f t="shared" si="54"/>
        <v>#DIV/0!</v>
      </c>
      <c r="AK41" s="128">
        <f t="shared" si="55"/>
        <v>0</v>
      </c>
      <c r="AL41" s="124" t="e">
        <f t="shared" si="56"/>
        <v>#DIV/0!</v>
      </c>
      <c r="AM41" s="129">
        <f>OFERTAS!C$29</f>
        <v>0</v>
      </c>
      <c r="AN41" s="128">
        <f t="shared" si="57"/>
        <v>0</v>
      </c>
      <c r="AO41" s="124" t="e">
        <f t="shared" si="58"/>
        <v>#DIV/0!</v>
      </c>
      <c r="AP41" s="129" t="e">
        <f t="shared" si="59"/>
        <v>#DIV/0!</v>
      </c>
      <c r="AQ41" s="124" t="e">
        <f>OFERTAS!C$31</f>
        <v>#DIV/0!</v>
      </c>
      <c r="AR41" s="55" t="e">
        <f t="shared" si="60"/>
        <v>#DIV/0!</v>
      </c>
      <c r="AS41" s="55" t="e">
        <f>AN41*OFERTAS!C$32</f>
        <v>#DIV/0!</v>
      </c>
      <c r="AT41" s="55" t="e">
        <f>AN41*OFERTAS!C$33</f>
        <v>#DIV/0!</v>
      </c>
      <c r="AU41" s="55" t="e">
        <f>AN41*OFERTAS!C$34</f>
        <v>#DIV/0!</v>
      </c>
      <c r="AV41" s="55" t="e">
        <f>AN41*OFERTAS!C$35</f>
        <v>#DIV/0!</v>
      </c>
      <c r="AW41" s="55" t="e">
        <f>AN41*OFERTAS!C$36</f>
        <v>#DIV/0!</v>
      </c>
      <c r="AX41" s="55" t="e">
        <f t="shared" si="61"/>
        <v>#DIV/0!</v>
      </c>
      <c r="AY41" s="56">
        <f t="shared" si="62"/>
        <v>0</v>
      </c>
      <c r="AZ41" s="56">
        <f t="shared" si="63"/>
        <v>0</v>
      </c>
      <c r="BA41" s="57">
        <f t="shared" si="64"/>
        <v>0</v>
      </c>
      <c r="BB41" s="90"/>
    </row>
    <row r="42" spans="1:54" ht="17.25" thickTop="1" thickBot="1" x14ac:dyDescent="0.3">
      <c r="A42" s="50"/>
      <c r="B42" s="130">
        <f t="shared" si="65"/>
        <v>5</v>
      </c>
      <c r="C42" s="400"/>
      <c r="D42" s="124"/>
      <c r="E42" s="131"/>
      <c r="F42" s="124" t="e">
        <f t="shared" si="33"/>
        <v>#DIV/0!</v>
      </c>
      <c r="G42" s="131"/>
      <c r="H42" s="124" t="e">
        <f t="shared" si="34"/>
        <v>#DIV/0!</v>
      </c>
      <c r="I42" s="126" t="e">
        <f t="shared" si="35"/>
        <v>#DIV/0!</v>
      </c>
      <c r="J42" s="131"/>
      <c r="K42" s="124" t="e">
        <f t="shared" si="36"/>
        <v>#DIV/0!</v>
      </c>
      <c r="L42" s="126" t="e">
        <f t="shared" si="37"/>
        <v>#DIV/0!</v>
      </c>
      <c r="M42" s="124"/>
      <c r="N42" s="124" t="e">
        <f t="shared" si="38"/>
        <v>#DIV/0!</v>
      </c>
      <c r="O42" s="126" t="e">
        <f t="shared" si="39"/>
        <v>#DIV/0!</v>
      </c>
      <c r="P42" s="131"/>
      <c r="Q42" s="124" t="e">
        <f t="shared" si="40"/>
        <v>#DIV/0!</v>
      </c>
      <c r="R42" s="126" t="e">
        <f t="shared" si="41"/>
        <v>#DIV/0!</v>
      </c>
      <c r="S42" s="127"/>
      <c r="T42" s="124" t="e">
        <f t="shared" si="42"/>
        <v>#DIV/0!</v>
      </c>
      <c r="U42" s="126" t="e">
        <f t="shared" si="43"/>
        <v>#DIV/0!</v>
      </c>
      <c r="V42" s="127"/>
      <c r="W42" s="124" t="e">
        <f t="shared" si="44"/>
        <v>#DIV/0!</v>
      </c>
      <c r="X42" s="126" t="e">
        <f t="shared" si="45"/>
        <v>#DIV/0!</v>
      </c>
      <c r="Y42" s="127"/>
      <c r="Z42" s="124" t="e">
        <f t="shared" si="46"/>
        <v>#DIV/0!</v>
      </c>
      <c r="AA42" s="126" t="e">
        <f t="shared" si="47"/>
        <v>#DIV/0!</v>
      </c>
      <c r="AB42" s="127">
        <f t="shared" si="48"/>
        <v>0</v>
      </c>
      <c r="AC42" s="124" t="e">
        <f t="shared" si="49"/>
        <v>#DIV/0!</v>
      </c>
      <c r="AD42" s="126" t="e">
        <f t="shared" si="50"/>
        <v>#DIV/0!</v>
      </c>
      <c r="AE42" s="127"/>
      <c r="AF42" s="124" t="e">
        <f t="shared" si="51"/>
        <v>#DIV/0!</v>
      </c>
      <c r="AG42" s="126" t="e">
        <f t="shared" si="52"/>
        <v>#DIV/0!</v>
      </c>
      <c r="AH42" s="127"/>
      <c r="AI42" s="124" t="e">
        <f t="shared" si="53"/>
        <v>#DIV/0!</v>
      </c>
      <c r="AJ42" s="126" t="e">
        <f t="shared" si="54"/>
        <v>#DIV/0!</v>
      </c>
      <c r="AK42" s="128">
        <f t="shared" si="55"/>
        <v>0</v>
      </c>
      <c r="AL42" s="124" t="e">
        <f t="shared" si="56"/>
        <v>#DIV/0!</v>
      </c>
      <c r="AM42" s="129">
        <f>OFERTAS!C$29</f>
        <v>0</v>
      </c>
      <c r="AN42" s="128">
        <f t="shared" si="57"/>
        <v>0</v>
      </c>
      <c r="AO42" s="124" t="e">
        <f t="shared" si="58"/>
        <v>#DIV/0!</v>
      </c>
      <c r="AP42" s="129" t="e">
        <f t="shared" si="59"/>
        <v>#DIV/0!</v>
      </c>
      <c r="AQ42" s="124" t="e">
        <f>OFERTAS!C$31</f>
        <v>#DIV/0!</v>
      </c>
      <c r="AR42" s="55" t="e">
        <f t="shared" si="60"/>
        <v>#DIV/0!</v>
      </c>
      <c r="AS42" s="55" t="e">
        <f>AN42*OFERTAS!C$32</f>
        <v>#DIV/0!</v>
      </c>
      <c r="AT42" s="55" t="e">
        <f>AN42*OFERTAS!C$33</f>
        <v>#DIV/0!</v>
      </c>
      <c r="AU42" s="55" t="e">
        <f>AN42*OFERTAS!C$34</f>
        <v>#DIV/0!</v>
      </c>
      <c r="AV42" s="55" t="e">
        <f>AN42*OFERTAS!C$35</f>
        <v>#DIV/0!</v>
      </c>
      <c r="AW42" s="55" t="e">
        <f>AN42*OFERTAS!C$36</f>
        <v>#DIV/0!</v>
      </c>
      <c r="AX42" s="55" t="e">
        <f t="shared" si="61"/>
        <v>#DIV/0!</v>
      </c>
      <c r="AY42" s="56">
        <f t="shared" si="62"/>
        <v>0</v>
      </c>
      <c r="AZ42" s="56">
        <f t="shared" si="63"/>
        <v>0</v>
      </c>
      <c r="BA42" s="57">
        <f t="shared" si="64"/>
        <v>0</v>
      </c>
      <c r="BB42" s="90"/>
    </row>
    <row r="43" spans="1:54" ht="17.25" thickTop="1" thickBot="1" x14ac:dyDescent="0.3">
      <c r="A43" s="50"/>
      <c r="B43" s="130">
        <f t="shared" si="65"/>
        <v>6</v>
      </c>
      <c r="C43" s="400"/>
      <c r="D43" s="124"/>
      <c r="E43" s="131"/>
      <c r="F43" s="124" t="e">
        <f t="shared" si="33"/>
        <v>#DIV/0!</v>
      </c>
      <c r="G43" s="131"/>
      <c r="H43" s="124" t="e">
        <f t="shared" si="34"/>
        <v>#DIV/0!</v>
      </c>
      <c r="I43" s="126" t="e">
        <f t="shared" si="35"/>
        <v>#DIV/0!</v>
      </c>
      <c r="J43" s="131"/>
      <c r="K43" s="124" t="e">
        <f t="shared" si="36"/>
        <v>#DIV/0!</v>
      </c>
      <c r="L43" s="126" t="e">
        <f t="shared" si="37"/>
        <v>#DIV/0!</v>
      </c>
      <c r="M43" s="124"/>
      <c r="N43" s="124" t="e">
        <f t="shared" si="38"/>
        <v>#DIV/0!</v>
      </c>
      <c r="O43" s="126" t="e">
        <f t="shared" si="39"/>
        <v>#DIV/0!</v>
      </c>
      <c r="P43" s="131"/>
      <c r="Q43" s="124" t="e">
        <f t="shared" si="40"/>
        <v>#DIV/0!</v>
      </c>
      <c r="R43" s="126" t="e">
        <f t="shared" si="41"/>
        <v>#DIV/0!</v>
      </c>
      <c r="S43" s="127"/>
      <c r="T43" s="124" t="e">
        <f t="shared" si="42"/>
        <v>#DIV/0!</v>
      </c>
      <c r="U43" s="126" t="e">
        <f t="shared" si="43"/>
        <v>#DIV/0!</v>
      </c>
      <c r="V43" s="127"/>
      <c r="W43" s="124" t="e">
        <f t="shared" si="44"/>
        <v>#DIV/0!</v>
      </c>
      <c r="X43" s="126" t="e">
        <f t="shared" si="45"/>
        <v>#DIV/0!</v>
      </c>
      <c r="Y43" s="127"/>
      <c r="Z43" s="124" t="e">
        <f t="shared" si="46"/>
        <v>#DIV/0!</v>
      </c>
      <c r="AA43" s="126" t="e">
        <f t="shared" si="47"/>
        <v>#DIV/0!</v>
      </c>
      <c r="AB43" s="127">
        <f t="shared" si="48"/>
        <v>0</v>
      </c>
      <c r="AC43" s="124" t="e">
        <f t="shared" si="49"/>
        <v>#DIV/0!</v>
      </c>
      <c r="AD43" s="126" t="e">
        <f t="shared" si="50"/>
        <v>#DIV/0!</v>
      </c>
      <c r="AE43" s="127"/>
      <c r="AF43" s="124" t="e">
        <f t="shared" si="51"/>
        <v>#DIV/0!</v>
      </c>
      <c r="AG43" s="126" t="e">
        <f t="shared" si="52"/>
        <v>#DIV/0!</v>
      </c>
      <c r="AH43" s="127"/>
      <c r="AI43" s="124" t="e">
        <f t="shared" si="53"/>
        <v>#DIV/0!</v>
      </c>
      <c r="AJ43" s="126" t="e">
        <f t="shared" si="54"/>
        <v>#DIV/0!</v>
      </c>
      <c r="AK43" s="128">
        <f t="shared" si="55"/>
        <v>0</v>
      </c>
      <c r="AL43" s="124" t="e">
        <f t="shared" si="56"/>
        <v>#DIV/0!</v>
      </c>
      <c r="AM43" s="129">
        <f>OFERTAS!C$29</f>
        <v>0</v>
      </c>
      <c r="AN43" s="128">
        <f t="shared" si="57"/>
        <v>0</v>
      </c>
      <c r="AO43" s="124" t="e">
        <f t="shared" si="58"/>
        <v>#DIV/0!</v>
      </c>
      <c r="AP43" s="129" t="e">
        <f t="shared" si="59"/>
        <v>#DIV/0!</v>
      </c>
      <c r="AQ43" s="124" t="e">
        <f>OFERTAS!C$31</f>
        <v>#DIV/0!</v>
      </c>
      <c r="AR43" s="55" t="e">
        <f t="shared" si="60"/>
        <v>#DIV/0!</v>
      </c>
      <c r="AS43" s="55" t="e">
        <f>AN43*OFERTAS!C$32</f>
        <v>#DIV/0!</v>
      </c>
      <c r="AT43" s="55" t="e">
        <f>AN43*OFERTAS!C$33</f>
        <v>#DIV/0!</v>
      </c>
      <c r="AU43" s="55" t="e">
        <f>AN43*OFERTAS!C$34</f>
        <v>#DIV/0!</v>
      </c>
      <c r="AV43" s="55" t="e">
        <f>AN43*OFERTAS!C$35</f>
        <v>#DIV/0!</v>
      </c>
      <c r="AW43" s="55" t="e">
        <f>AN43*OFERTAS!C$36</f>
        <v>#DIV/0!</v>
      </c>
      <c r="AX43" s="55" t="e">
        <f t="shared" si="61"/>
        <v>#DIV/0!</v>
      </c>
      <c r="AY43" s="56">
        <f t="shared" si="62"/>
        <v>0</v>
      </c>
      <c r="AZ43" s="56">
        <f t="shared" si="63"/>
        <v>0</v>
      </c>
      <c r="BA43" s="57">
        <f t="shared" si="64"/>
        <v>0</v>
      </c>
      <c r="BB43" s="90"/>
    </row>
    <row r="44" spans="1:54" ht="17.25" thickTop="1" thickBot="1" x14ac:dyDescent="0.3">
      <c r="A44" s="50"/>
      <c r="B44" s="130">
        <f t="shared" si="65"/>
        <v>7</v>
      </c>
      <c r="C44" s="400"/>
      <c r="D44" s="124"/>
      <c r="E44" s="131"/>
      <c r="F44" s="124" t="e">
        <f t="shared" si="33"/>
        <v>#DIV/0!</v>
      </c>
      <c r="G44" s="131"/>
      <c r="H44" s="124" t="e">
        <f t="shared" si="34"/>
        <v>#DIV/0!</v>
      </c>
      <c r="I44" s="126" t="e">
        <f t="shared" si="35"/>
        <v>#DIV/0!</v>
      </c>
      <c r="J44" s="131"/>
      <c r="K44" s="124" t="e">
        <f t="shared" si="36"/>
        <v>#DIV/0!</v>
      </c>
      <c r="L44" s="126" t="e">
        <f t="shared" si="37"/>
        <v>#DIV/0!</v>
      </c>
      <c r="M44" s="124"/>
      <c r="N44" s="124" t="e">
        <f t="shared" si="38"/>
        <v>#DIV/0!</v>
      </c>
      <c r="O44" s="126" t="e">
        <f t="shared" si="39"/>
        <v>#DIV/0!</v>
      </c>
      <c r="P44" s="131"/>
      <c r="Q44" s="124" t="e">
        <f t="shared" si="40"/>
        <v>#DIV/0!</v>
      </c>
      <c r="R44" s="126" t="e">
        <f t="shared" si="41"/>
        <v>#DIV/0!</v>
      </c>
      <c r="S44" s="127"/>
      <c r="T44" s="124" t="e">
        <f t="shared" si="42"/>
        <v>#DIV/0!</v>
      </c>
      <c r="U44" s="126" t="e">
        <f t="shared" si="43"/>
        <v>#DIV/0!</v>
      </c>
      <c r="V44" s="127"/>
      <c r="W44" s="124" t="e">
        <f t="shared" si="44"/>
        <v>#DIV/0!</v>
      </c>
      <c r="X44" s="126" t="e">
        <f t="shared" si="45"/>
        <v>#DIV/0!</v>
      </c>
      <c r="Y44" s="127"/>
      <c r="Z44" s="124" t="e">
        <f t="shared" si="46"/>
        <v>#DIV/0!</v>
      </c>
      <c r="AA44" s="126" t="e">
        <f t="shared" si="47"/>
        <v>#DIV/0!</v>
      </c>
      <c r="AB44" s="127">
        <f t="shared" si="48"/>
        <v>0</v>
      </c>
      <c r="AC44" s="124" t="e">
        <f t="shared" si="49"/>
        <v>#DIV/0!</v>
      </c>
      <c r="AD44" s="126" t="e">
        <f t="shared" si="50"/>
        <v>#DIV/0!</v>
      </c>
      <c r="AE44" s="127"/>
      <c r="AF44" s="124" t="e">
        <f t="shared" si="51"/>
        <v>#DIV/0!</v>
      </c>
      <c r="AG44" s="126" t="e">
        <f t="shared" si="52"/>
        <v>#DIV/0!</v>
      </c>
      <c r="AH44" s="127"/>
      <c r="AI44" s="124" t="e">
        <f t="shared" si="53"/>
        <v>#DIV/0!</v>
      </c>
      <c r="AJ44" s="126" t="e">
        <f t="shared" si="54"/>
        <v>#DIV/0!</v>
      </c>
      <c r="AK44" s="128">
        <f t="shared" si="55"/>
        <v>0</v>
      </c>
      <c r="AL44" s="124" t="e">
        <f t="shared" si="56"/>
        <v>#DIV/0!</v>
      </c>
      <c r="AM44" s="129">
        <f>OFERTAS!C$29</f>
        <v>0</v>
      </c>
      <c r="AN44" s="128">
        <f t="shared" si="57"/>
        <v>0</v>
      </c>
      <c r="AO44" s="124" t="e">
        <f t="shared" si="58"/>
        <v>#DIV/0!</v>
      </c>
      <c r="AP44" s="129" t="e">
        <f t="shared" si="59"/>
        <v>#DIV/0!</v>
      </c>
      <c r="AQ44" s="124" t="e">
        <f>OFERTAS!C$31</f>
        <v>#DIV/0!</v>
      </c>
      <c r="AR44" s="55" t="e">
        <f t="shared" si="60"/>
        <v>#DIV/0!</v>
      </c>
      <c r="AS44" s="55" t="e">
        <f>AN44*OFERTAS!C$32</f>
        <v>#DIV/0!</v>
      </c>
      <c r="AT44" s="55" t="e">
        <f>AN44*OFERTAS!C$33</f>
        <v>#DIV/0!</v>
      </c>
      <c r="AU44" s="55" t="e">
        <f>AN44*OFERTAS!C$34</f>
        <v>#DIV/0!</v>
      </c>
      <c r="AV44" s="55" t="e">
        <f>AN44*OFERTAS!C$35</f>
        <v>#DIV/0!</v>
      </c>
      <c r="AW44" s="55" t="e">
        <f>AN44*OFERTAS!C$36</f>
        <v>#DIV/0!</v>
      </c>
      <c r="AX44" s="55" t="e">
        <f t="shared" si="61"/>
        <v>#DIV/0!</v>
      </c>
      <c r="AY44" s="56">
        <f t="shared" si="62"/>
        <v>0</v>
      </c>
      <c r="AZ44" s="56">
        <f t="shared" si="63"/>
        <v>0</v>
      </c>
      <c r="BA44" s="57">
        <f t="shared" si="64"/>
        <v>0</v>
      </c>
      <c r="BB44" s="90"/>
    </row>
    <row r="45" spans="1:54" ht="17.25" thickTop="1" thickBot="1" x14ac:dyDescent="0.3">
      <c r="A45" s="50"/>
      <c r="B45" s="130">
        <f t="shared" si="65"/>
        <v>8</v>
      </c>
      <c r="C45" s="400"/>
      <c r="D45" s="124"/>
      <c r="E45" s="131"/>
      <c r="F45" s="124" t="e">
        <f t="shared" si="33"/>
        <v>#DIV/0!</v>
      </c>
      <c r="G45" s="131"/>
      <c r="H45" s="124" t="e">
        <f t="shared" si="34"/>
        <v>#DIV/0!</v>
      </c>
      <c r="I45" s="126" t="e">
        <f t="shared" si="35"/>
        <v>#DIV/0!</v>
      </c>
      <c r="J45" s="131"/>
      <c r="K45" s="124" t="e">
        <f t="shared" si="36"/>
        <v>#DIV/0!</v>
      </c>
      <c r="L45" s="126" t="e">
        <f t="shared" si="37"/>
        <v>#DIV/0!</v>
      </c>
      <c r="M45" s="124"/>
      <c r="N45" s="124" t="e">
        <f t="shared" si="38"/>
        <v>#DIV/0!</v>
      </c>
      <c r="O45" s="126" t="e">
        <f t="shared" si="39"/>
        <v>#DIV/0!</v>
      </c>
      <c r="P45" s="131"/>
      <c r="Q45" s="124" t="e">
        <f t="shared" si="40"/>
        <v>#DIV/0!</v>
      </c>
      <c r="R45" s="126" t="e">
        <f t="shared" si="41"/>
        <v>#DIV/0!</v>
      </c>
      <c r="S45" s="127"/>
      <c r="T45" s="124" t="e">
        <f t="shared" si="42"/>
        <v>#DIV/0!</v>
      </c>
      <c r="U45" s="126" t="e">
        <f t="shared" si="43"/>
        <v>#DIV/0!</v>
      </c>
      <c r="V45" s="127"/>
      <c r="W45" s="124" t="e">
        <f t="shared" si="44"/>
        <v>#DIV/0!</v>
      </c>
      <c r="X45" s="126" t="e">
        <f t="shared" si="45"/>
        <v>#DIV/0!</v>
      </c>
      <c r="Y45" s="127"/>
      <c r="Z45" s="124" t="e">
        <f t="shared" si="46"/>
        <v>#DIV/0!</v>
      </c>
      <c r="AA45" s="126" t="e">
        <f t="shared" si="47"/>
        <v>#DIV/0!</v>
      </c>
      <c r="AB45" s="127">
        <f t="shared" si="48"/>
        <v>0</v>
      </c>
      <c r="AC45" s="124" t="e">
        <f t="shared" si="49"/>
        <v>#DIV/0!</v>
      </c>
      <c r="AD45" s="126" t="e">
        <f t="shared" si="50"/>
        <v>#DIV/0!</v>
      </c>
      <c r="AE45" s="127"/>
      <c r="AF45" s="124" t="e">
        <f t="shared" si="51"/>
        <v>#DIV/0!</v>
      </c>
      <c r="AG45" s="126" t="e">
        <f t="shared" si="52"/>
        <v>#DIV/0!</v>
      </c>
      <c r="AH45" s="127"/>
      <c r="AI45" s="124" t="e">
        <f t="shared" si="53"/>
        <v>#DIV/0!</v>
      </c>
      <c r="AJ45" s="126" t="e">
        <f t="shared" si="54"/>
        <v>#DIV/0!</v>
      </c>
      <c r="AK45" s="128">
        <f t="shared" si="55"/>
        <v>0</v>
      </c>
      <c r="AL45" s="124" t="e">
        <f t="shared" si="56"/>
        <v>#DIV/0!</v>
      </c>
      <c r="AM45" s="129">
        <f>OFERTAS!C$29</f>
        <v>0</v>
      </c>
      <c r="AN45" s="128">
        <f t="shared" si="57"/>
        <v>0</v>
      </c>
      <c r="AO45" s="124" t="e">
        <f t="shared" si="58"/>
        <v>#DIV/0!</v>
      </c>
      <c r="AP45" s="129" t="e">
        <f t="shared" si="59"/>
        <v>#DIV/0!</v>
      </c>
      <c r="AQ45" s="124" t="e">
        <f>OFERTAS!C$31</f>
        <v>#DIV/0!</v>
      </c>
      <c r="AR45" s="55" t="e">
        <f t="shared" si="60"/>
        <v>#DIV/0!</v>
      </c>
      <c r="AS45" s="55" t="e">
        <f>AN45*OFERTAS!C$32</f>
        <v>#DIV/0!</v>
      </c>
      <c r="AT45" s="55" t="e">
        <f>AN45*OFERTAS!C$33</f>
        <v>#DIV/0!</v>
      </c>
      <c r="AU45" s="55" t="e">
        <f>AN45*OFERTAS!C$34</f>
        <v>#DIV/0!</v>
      </c>
      <c r="AV45" s="55" t="e">
        <f>AN45*OFERTAS!C$35</f>
        <v>#DIV/0!</v>
      </c>
      <c r="AW45" s="55" t="e">
        <f>AN45*OFERTAS!C$36</f>
        <v>#DIV/0!</v>
      </c>
      <c r="AX45" s="55" t="e">
        <f t="shared" si="61"/>
        <v>#DIV/0!</v>
      </c>
      <c r="AY45" s="56">
        <f t="shared" si="62"/>
        <v>0</v>
      </c>
      <c r="AZ45" s="56">
        <f t="shared" si="63"/>
        <v>0</v>
      </c>
      <c r="BA45" s="57">
        <f t="shared" si="64"/>
        <v>0</v>
      </c>
      <c r="BB45" s="90"/>
    </row>
    <row r="46" spans="1:54" ht="17.25" thickTop="1" thickBot="1" x14ac:dyDescent="0.3">
      <c r="A46" s="50"/>
      <c r="B46" s="130">
        <f t="shared" si="65"/>
        <v>9</v>
      </c>
      <c r="C46" s="400"/>
      <c r="D46" s="124"/>
      <c r="E46" s="131"/>
      <c r="F46" s="124" t="e">
        <f t="shared" si="33"/>
        <v>#DIV/0!</v>
      </c>
      <c r="G46" s="131"/>
      <c r="H46" s="124" t="e">
        <f t="shared" si="34"/>
        <v>#DIV/0!</v>
      </c>
      <c r="I46" s="126" t="e">
        <f t="shared" si="35"/>
        <v>#DIV/0!</v>
      </c>
      <c r="J46" s="131"/>
      <c r="K46" s="124" t="e">
        <f t="shared" si="36"/>
        <v>#DIV/0!</v>
      </c>
      <c r="L46" s="126" t="e">
        <f t="shared" si="37"/>
        <v>#DIV/0!</v>
      </c>
      <c r="M46" s="124"/>
      <c r="N46" s="124" t="e">
        <f t="shared" si="38"/>
        <v>#DIV/0!</v>
      </c>
      <c r="O46" s="126" t="e">
        <f t="shared" si="39"/>
        <v>#DIV/0!</v>
      </c>
      <c r="P46" s="131"/>
      <c r="Q46" s="124" t="e">
        <f t="shared" si="40"/>
        <v>#DIV/0!</v>
      </c>
      <c r="R46" s="126" t="e">
        <f t="shared" si="41"/>
        <v>#DIV/0!</v>
      </c>
      <c r="S46" s="127"/>
      <c r="T46" s="124" t="e">
        <f t="shared" si="42"/>
        <v>#DIV/0!</v>
      </c>
      <c r="U46" s="126" t="e">
        <f t="shared" si="43"/>
        <v>#DIV/0!</v>
      </c>
      <c r="V46" s="127"/>
      <c r="W46" s="124" t="e">
        <f t="shared" si="44"/>
        <v>#DIV/0!</v>
      </c>
      <c r="X46" s="126" t="e">
        <f t="shared" si="45"/>
        <v>#DIV/0!</v>
      </c>
      <c r="Y46" s="127"/>
      <c r="Z46" s="124" t="e">
        <f t="shared" si="46"/>
        <v>#DIV/0!</v>
      </c>
      <c r="AA46" s="126" t="e">
        <f t="shared" si="47"/>
        <v>#DIV/0!</v>
      </c>
      <c r="AB46" s="127">
        <f t="shared" si="48"/>
        <v>0</v>
      </c>
      <c r="AC46" s="124" t="e">
        <f t="shared" si="49"/>
        <v>#DIV/0!</v>
      </c>
      <c r="AD46" s="126" t="e">
        <f t="shared" si="50"/>
        <v>#DIV/0!</v>
      </c>
      <c r="AE46" s="127"/>
      <c r="AF46" s="124" t="e">
        <f t="shared" si="51"/>
        <v>#DIV/0!</v>
      </c>
      <c r="AG46" s="126" t="e">
        <f t="shared" si="52"/>
        <v>#DIV/0!</v>
      </c>
      <c r="AH46" s="127"/>
      <c r="AI46" s="124" t="e">
        <f t="shared" si="53"/>
        <v>#DIV/0!</v>
      </c>
      <c r="AJ46" s="126" t="e">
        <f t="shared" si="54"/>
        <v>#DIV/0!</v>
      </c>
      <c r="AK46" s="128">
        <f t="shared" si="55"/>
        <v>0</v>
      </c>
      <c r="AL46" s="124" t="e">
        <f t="shared" si="56"/>
        <v>#DIV/0!</v>
      </c>
      <c r="AM46" s="129">
        <f>OFERTAS!C$29</f>
        <v>0</v>
      </c>
      <c r="AN46" s="128">
        <f t="shared" si="57"/>
        <v>0</v>
      </c>
      <c r="AO46" s="124" t="e">
        <f t="shared" si="58"/>
        <v>#DIV/0!</v>
      </c>
      <c r="AP46" s="129" t="e">
        <f t="shared" si="59"/>
        <v>#DIV/0!</v>
      </c>
      <c r="AQ46" s="124" t="e">
        <f>OFERTAS!C$31</f>
        <v>#DIV/0!</v>
      </c>
      <c r="AR46" s="55" t="e">
        <f t="shared" si="60"/>
        <v>#DIV/0!</v>
      </c>
      <c r="AS46" s="55" t="e">
        <f>AN46*OFERTAS!C$32</f>
        <v>#DIV/0!</v>
      </c>
      <c r="AT46" s="55" t="e">
        <f>AN46*OFERTAS!C$33</f>
        <v>#DIV/0!</v>
      </c>
      <c r="AU46" s="55" t="e">
        <f>AN46*OFERTAS!C$34</f>
        <v>#DIV/0!</v>
      </c>
      <c r="AV46" s="55" t="e">
        <f>AN46*OFERTAS!C$35</f>
        <v>#DIV/0!</v>
      </c>
      <c r="AW46" s="55" t="e">
        <f>AN46*OFERTAS!C$36</f>
        <v>#DIV/0!</v>
      </c>
      <c r="AX46" s="55" t="e">
        <f t="shared" si="61"/>
        <v>#DIV/0!</v>
      </c>
      <c r="AY46" s="56">
        <f t="shared" si="62"/>
        <v>0</v>
      </c>
      <c r="AZ46" s="56">
        <f t="shared" si="63"/>
        <v>0</v>
      </c>
      <c r="BA46" s="57">
        <f t="shared" si="64"/>
        <v>0</v>
      </c>
      <c r="BB46" s="90"/>
    </row>
    <row r="47" spans="1:54" ht="17.25" thickTop="1" thickBot="1" x14ac:dyDescent="0.3">
      <c r="A47" s="50"/>
      <c r="B47" s="130">
        <f t="shared" si="65"/>
        <v>10</v>
      </c>
      <c r="C47" s="400"/>
      <c r="D47" s="124"/>
      <c r="E47" s="131"/>
      <c r="F47" s="124" t="e">
        <f t="shared" si="33"/>
        <v>#DIV/0!</v>
      </c>
      <c r="G47" s="131"/>
      <c r="H47" s="124" t="e">
        <f t="shared" si="34"/>
        <v>#DIV/0!</v>
      </c>
      <c r="I47" s="126" t="e">
        <f t="shared" si="35"/>
        <v>#DIV/0!</v>
      </c>
      <c r="J47" s="131"/>
      <c r="K47" s="124" t="e">
        <f t="shared" si="36"/>
        <v>#DIV/0!</v>
      </c>
      <c r="L47" s="126" t="e">
        <f t="shared" si="37"/>
        <v>#DIV/0!</v>
      </c>
      <c r="M47" s="124"/>
      <c r="N47" s="124" t="e">
        <f t="shared" si="38"/>
        <v>#DIV/0!</v>
      </c>
      <c r="O47" s="126" t="e">
        <f t="shared" si="39"/>
        <v>#DIV/0!</v>
      </c>
      <c r="P47" s="131"/>
      <c r="Q47" s="124" t="e">
        <f t="shared" si="40"/>
        <v>#DIV/0!</v>
      </c>
      <c r="R47" s="126" t="e">
        <f t="shared" si="41"/>
        <v>#DIV/0!</v>
      </c>
      <c r="S47" s="127"/>
      <c r="T47" s="124" t="e">
        <f t="shared" si="42"/>
        <v>#DIV/0!</v>
      </c>
      <c r="U47" s="126" t="e">
        <f t="shared" si="43"/>
        <v>#DIV/0!</v>
      </c>
      <c r="V47" s="127"/>
      <c r="W47" s="124" t="e">
        <f t="shared" si="44"/>
        <v>#DIV/0!</v>
      </c>
      <c r="X47" s="126" t="e">
        <f t="shared" si="45"/>
        <v>#DIV/0!</v>
      </c>
      <c r="Y47" s="127"/>
      <c r="Z47" s="124" t="e">
        <f t="shared" si="46"/>
        <v>#DIV/0!</v>
      </c>
      <c r="AA47" s="126" t="e">
        <f t="shared" si="47"/>
        <v>#DIV/0!</v>
      </c>
      <c r="AB47" s="127">
        <f t="shared" si="48"/>
        <v>0</v>
      </c>
      <c r="AC47" s="124" t="e">
        <f t="shared" si="49"/>
        <v>#DIV/0!</v>
      </c>
      <c r="AD47" s="126" t="e">
        <f t="shared" si="50"/>
        <v>#DIV/0!</v>
      </c>
      <c r="AE47" s="127"/>
      <c r="AF47" s="124" t="e">
        <f t="shared" si="51"/>
        <v>#DIV/0!</v>
      </c>
      <c r="AG47" s="126" t="e">
        <f t="shared" si="52"/>
        <v>#DIV/0!</v>
      </c>
      <c r="AH47" s="127"/>
      <c r="AI47" s="124" t="e">
        <f t="shared" si="53"/>
        <v>#DIV/0!</v>
      </c>
      <c r="AJ47" s="126" t="e">
        <f t="shared" si="54"/>
        <v>#DIV/0!</v>
      </c>
      <c r="AK47" s="128">
        <f t="shared" si="55"/>
        <v>0</v>
      </c>
      <c r="AL47" s="124" t="e">
        <f t="shared" si="56"/>
        <v>#DIV/0!</v>
      </c>
      <c r="AM47" s="129">
        <f>OFERTAS!C$29</f>
        <v>0</v>
      </c>
      <c r="AN47" s="128">
        <f t="shared" si="57"/>
        <v>0</v>
      </c>
      <c r="AO47" s="124" t="e">
        <f t="shared" si="58"/>
        <v>#DIV/0!</v>
      </c>
      <c r="AP47" s="129" t="e">
        <f t="shared" si="59"/>
        <v>#DIV/0!</v>
      </c>
      <c r="AQ47" s="124" t="e">
        <f>OFERTAS!C$31</f>
        <v>#DIV/0!</v>
      </c>
      <c r="AR47" s="55" t="e">
        <f t="shared" si="60"/>
        <v>#DIV/0!</v>
      </c>
      <c r="AS47" s="55" t="e">
        <f>AN47*OFERTAS!C$32</f>
        <v>#DIV/0!</v>
      </c>
      <c r="AT47" s="55" t="e">
        <f>AN47*OFERTAS!C$33</f>
        <v>#DIV/0!</v>
      </c>
      <c r="AU47" s="55" t="e">
        <f>AN47*OFERTAS!C$34</f>
        <v>#DIV/0!</v>
      </c>
      <c r="AV47" s="55" t="e">
        <f>AN47*OFERTAS!C$35</f>
        <v>#DIV/0!</v>
      </c>
      <c r="AW47" s="55" t="e">
        <f>AN47*OFERTAS!C$36</f>
        <v>#DIV/0!</v>
      </c>
      <c r="AX47" s="55" t="e">
        <f t="shared" si="61"/>
        <v>#DIV/0!</v>
      </c>
      <c r="AY47" s="56">
        <f t="shared" si="62"/>
        <v>0</v>
      </c>
      <c r="AZ47" s="56">
        <f t="shared" si="63"/>
        <v>0</v>
      </c>
      <c r="BA47" s="57">
        <f t="shared" si="64"/>
        <v>0</v>
      </c>
      <c r="BB47" s="90"/>
    </row>
    <row r="48" spans="1:54" ht="17.25" thickTop="1" thickBot="1" x14ac:dyDescent="0.3">
      <c r="A48" s="50"/>
      <c r="B48" s="130">
        <f t="shared" si="65"/>
        <v>11</v>
      </c>
      <c r="C48" s="400"/>
      <c r="D48" s="124"/>
      <c r="E48" s="131"/>
      <c r="F48" s="124" t="e">
        <f t="shared" si="33"/>
        <v>#DIV/0!</v>
      </c>
      <c r="G48" s="131"/>
      <c r="H48" s="124" t="e">
        <f t="shared" si="34"/>
        <v>#DIV/0!</v>
      </c>
      <c r="I48" s="126" t="e">
        <f t="shared" si="35"/>
        <v>#DIV/0!</v>
      </c>
      <c r="J48" s="131"/>
      <c r="K48" s="124" t="e">
        <f t="shared" si="36"/>
        <v>#DIV/0!</v>
      </c>
      <c r="L48" s="126" t="e">
        <f t="shared" si="37"/>
        <v>#DIV/0!</v>
      </c>
      <c r="M48" s="124"/>
      <c r="N48" s="124" t="e">
        <f t="shared" si="38"/>
        <v>#DIV/0!</v>
      </c>
      <c r="O48" s="126" t="e">
        <f t="shared" si="39"/>
        <v>#DIV/0!</v>
      </c>
      <c r="P48" s="131"/>
      <c r="Q48" s="124" t="e">
        <f t="shared" si="40"/>
        <v>#DIV/0!</v>
      </c>
      <c r="R48" s="126" t="e">
        <f t="shared" si="41"/>
        <v>#DIV/0!</v>
      </c>
      <c r="S48" s="127"/>
      <c r="T48" s="124" t="e">
        <f t="shared" si="42"/>
        <v>#DIV/0!</v>
      </c>
      <c r="U48" s="126" t="e">
        <f t="shared" si="43"/>
        <v>#DIV/0!</v>
      </c>
      <c r="V48" s="127"/>
      <c r="W48" s="124" t="e">
        <f t="shared" si="44"/>
        <v>#DIV/0!</v>
      </c>
      <c r="X48" s="126" t="e">
        <f t="shared" si="45"/>
        <v>#DIV/0!</v>
      </c>
      <c r="Y48" s="127"/>
      <c r="Z48" s="124" t="e">
        <f t="shared" si="46"/>
        <v>#DIV/0!</v>
      </c>
      <c r="AA48" s="126" t="e">
        <f t="shared" si="47"/>
        <v>#DIV/0!</v>
      </c>
      <c r="AB48" s="127">
        <f t="shared" si="48"/>
        <v>0</v>
      </c>
      <c r="AC48" s="124" t="e">
        <f t="shared" si="49"/>
        <v>#DIV/0!</v>
      </c>
      <c r="AD48" s="126" t="e">
        <f t="shared" si="50"/>
        <v>#DIV/0!</v>
      </c>
      <c r="AE48" s="127"/>
      <c r="AF48" s="124" t="e">
        <f t="shared" si="51"/>
        <v>#DIV/0!</v>
      </c>
      <c r="AG48" s="126" t="e">
        <f t="shared" si="52"/>
        <v>#DIV/0!</v>
      </c>
      <c r="AH48" s="127"/>
      <c r="AI48" s="124" t="e">
        <f t="shared" si="53"/>
        <v>#DIV/0!</v>
      </c>
      <c r="AJ48" s="126" t="e">
        <f t="shared" si="54"/>
        <v>#DIV/0!</v>
      </c>
      <c r="AK48" s="128">
        <f t="shared" si="55"/>
        <v>0</v>
      </c>
      <c r="AL48" s="124" t="e">
        <f t="shared" si="56"/>
        <v>#DIV/0!</v>
      </c>
      <c r="AM48" s="129">
        <f>OFERTAS!C$29</f>
        <v>0</v>
      </c>
      <c r="AN48" s="128">
        <f t="shared" si="57"/>
        <v>0</v>
      </c>
      <c r="AO48" s="124" t="e">
        <f t="shared" si="58"/>
        <v>#DIV/0!</v>
      </c>
      <c r="AP48" s="129" t="e">
        <f t="shared" si="59"/>
        <v>#DIV/0!</v>
      </c>
      <c r="AQ48" s="124" t="e">
        <f>OFERTAS!C$31</f>
        <v>#DIV/0!</v>
      </c>
      <c r="AR48" s="55" t="e">
        <f t="shared" si="60"/>
        <v>#DIV/0!</v>
      </c>
      <c r="AS48" s="55" t="e">
        <f>AN48*OFERTAS!C$32</f>
        <v>#DIV/0!</v>
      </c>
      <c r="AT48" s="55" t="e">
        <f>AN48*OFERTAS!C$33</f>
        <v>#DIV/0!</v>
      </c>
      <c r="AU48" s="55" t="e">
        <f>AN48*OFERTAS!C$34</f>
        <v>#DIV/0!</v>
      </c>
      <c r="AV48" s="55" t="e">
        <f>AN48*OFERTAS!C$35</f>
        <v>#DIV/0!</v>
      </c>
      <c r="AW48" s="55" t="e">
        <f>AN48*OFERTAS!C$36</f>
        <v>#DIV/0!</v>
      </c>
      <c r="AX48" s="55" t="e">
        <f t="shared" si="61"/>
        <v>#DIV/0!</v>
      </c>
      <c r="AY48" s="56">
        <f t="shared" si="62"/>
        <v>0</v>
      </c>
      <c r="AZ48" s="56">
        <f t="shared" si="63"/>
        <v>0</v>
      </c>
      <c r="BA48" s="57">
        <f t="shared" si="64"/>
        <v>0</v>
      </c>
      <c r="BB48" s="90"/>
    </row>
    <row r="49" spans="1:54" ht="17.25" thickTop="1" thickBot="1" x14ac:dyDescent="0.3">
      <c r="A49" s="50"/>
      <c r="B49" s="130">
        <f t="shared" si="65"/>
        <v>12</v>
      </c>
      <c r="C49" s="400"/>
      <c r="D49" s="124"/>
      <c r="E49" s="131"/>
      <c r="F49" s="124" t="e">
        <f t="shared" si="33"/>
        <v>#DIV/0!</v>
      </c>
      <c r="G49" s="131"/>
      <c r="H49" s="124" t="e">
        <f t="shared" si="34"/>
        <v>#DIV/0!</v>
      </c>
      <c r="I49" s="126" t="e">
        <f t="shared" si="35"/>
        <v>#DIV/0!</v>
      </c>
      <c r="J49" s="131"/>
      <c r="K49" s="124" t="e">
        <f t="shared" si="36"/>
        <v>#DIV/0!</v>
      </c>
      <c r="L49" s="126" t="e">
        <f t="shared" si="37"/>
        <v>#DIV/0!</v>
      </c>
      <c r="M49" s="124"/>
      <c r="N49" s="124" t="e">
        <f t="shared" si="38"/>
        <v>#DIV/0!</v>
      </c>
      <c r="O49" s="126" t="e">
        <f t="shared" si="39"/>
        <v>#DIV/0!</v>
      </c>
      <c r="P49" s="131"/>
      <c r="Q49" s="124" t="e">
        <f t="shared" si="40"/>
        <v>#DIV/0!</v>
      </c>
      <c r="R49" s="126" t="e">
        <f t="shared" si="41"/>
        <v>#DIV/0!</v>
      </c>
      <c r="S49" s="127"/>
      <c r="T49" s="124" t="e">
        <f t="shared" si="42"/>
        <v>#DIV/0!</v>
      </c>
      <c r="U49" s="126" t="e">
        <f t="shared" si="43"/>
        <v>#DIV/0!</v>
      </c>
      <c r="V49" s="127"/>
      <c r="W49" s="124" t="e">
        <f t="shared" si="44"/>
        <v>#DIV/0!</v>
      </c>
      <c r="X49" s="126" t="e">
        <f t="shared" si="45"/>
        <v>#DIV/0!</v>
      </c>
      <c r="Y49" s="127"/>
      <c r="Z49" s="124" t="e">
        <f t="shared" si="46"/>
        <v>#DIV/0!</v>
      </c>
      <c r="AA49" s="126" t="e">
        <f t="shared" si="47"/>
        <v>#DIV/0!</v>
      </c>
      <c r="AB49" s="127">
        <f t="shared" si="48"/>
        <v>0</v>
      </c>
      <c r="AC49" s="124" t="e">
        <f t="shared" si="49"/>
        <v>#DIV/0!</v>
      </c>
      <c r="AD49" s="126" t="e">
        <f t="shared" si="50"/>
        <v>#DIV/0!</v>
      </c>
      <c r="AE49" s="127"/>
      <c r="AF49" s="124" t="e">
        <f t="shared" si="51"/>
        <v>#DIV/0!</v>
      </c>
      <c r="AG49" s="126" t="e">
        <f t="shared" si="52"/>
        <v>#DIV/0!</v>
      </c>
      <c r="AH49" s="127"/>
      <c r="AI49" s="124" t="e">
        <f t="shared" si="53"/>
        <v>#DIV/0!</v>
      </c>
      <c r="AJ49" s="126" t="e">
        <f t="shared" si="54"/>
        <v>#DIV/0!</v>
      </c>
      <c r="AK49" s="128">
        <f t="shared" si="55"/>
        <v>0</v>
      </c>
      <c r="AL49" s="124" t="e">
        <f t="shared" si="56"/>
        <v>#DIV/0!</v>
      </c>
      <c r="AM49" s="129">
        <f>OFERTAS!C$29</f>
        <v>0</v>
      </c>
      <c r="AN49" s="128">
        <f t="shared" si="57"/>
        <v>0</v>
      </c>
      <c r="AO49" s="124" t="e">
        <f t="shared" si="58"/>
        <v>#DIV/0!</v>
      </c>
      <c r="AP49" s="129" t="e">
        <f t="shared" si="59"/>
        <v>#DIV/0!</v>
      </c>
      <c r="AQ49" s="124" t="e">
        <f>OFERTAS!C$31</f>
        <v>#DIV/0!</v>
      </c>
      <c r="AR49" s="55" t="e">
        <f t="shared" si="60"/>
        <v>#DIV/0!</v>
      </c>
      <c r="AS49" s="55" t="e">
        <f>AN49*OFERTAS!C$32</f>
        <v>#DIV/0!</v>
      </c>
      <c r="AT49" s="55" t="e">
        <f>AN49*OFERTAS!C$33</f>
        <v>#DIV/0!</v>
      </c>
      <c r="AU49" s="55" t="e">
        <f>AN49*OFERTAS!C$34</f>
        <v>#DIV/0!</v>
      </c>
      <c r="AV49" s="55" t="e">
        <f>AN49*OFERTAS!C$35</f>
        <v>#DIV/0!</v>
      </c>
      <c r="AW49" s="55" t="e">
        <f>AN49*OFERTAS!C$36</f>
        <v>#DIV/0!</v>
      </c>
      <c r="AX49" s="55" t="e">
        <f t="shared" si="61"/>
        <v>#DIV/0!</v>
      </c>
      <c r="AY49" s="56">
        <f t="shared" si="62"/>
        <v>0</v>
      </c>
      <c r="AZ49" s="56">
        <f t="shared" si="63"/>
        <v>0</v>
      </c>
      <c r="BA49" s="57">
        <f t="shared" si="64"/>
        <v>0</v>
      </c>
      <c r="BB49" s="90"/>
    </row>
    <row r="50" spans="1:54" ht="17.25" thickTop="1" thickBot="1" x14ac:dyDescent="0.3">
      <c r="A50" s="50"/>
      <c r="B50" s="130">
        <f t="shared" si="65"/>
        <v>13</v>
      </c>
      <c r="C50" s="400"/>
      <c r="D50" s="124"/>
      <c r="E50" s="131"/>
      <c r="F50" s="124" t="e">
        <f t="shared" si="33"/>
        <v>#DIV/0!</v>
      </c>
      <c r="G50" s="131"/>
      <c r="H50" s="124" t="e">
        <f t="shared" si="34"/>
        <v>#DIV/0!</v>
      </c>
      <c r="I50" s="126" t="e">
        <f t="shared" si="35"/>
        <v>#DIV/0!</v>
      </c>
      <c r="J50" s="131"/>
      <c r="K50" s="124" t="e">
        <f t="shared" si="36"/>
        <v>#DIV/0!</v>
      </c>
      <c r="L50" s="126" t="e">
        <f t="shared" si="37"/>
        <v>#DIV/0!</v>
      </c>
      <c r="M50" s="124"/>
      <c r="N50" s="124" t="e">
        <f t="shared" si="38"/>
        <v>#DIV/0!</v>
      </c>
      <c r="O50" s="126" t="e">
        <f t="shared" si="39"/>
        <v>#DIV/0!</v>
      </c>
      <c r="P50" s="131"/>
      <c r="Q50" s="124" t="e">
        <f t="shared" si="40"/>
        <v>#DIV/0!</v>
      </c>
      <c r="R50" s="126" t="e">
        <f t="shared" si="41"/>
        <v>#DIV/0!</v>
      </c>
      <c r="S50" s="127"/>
      <c r="T50" s="124" t="e">
        <f t="shared" si="42"/>
        <v>#DIV/0!</v>
      </c>
      <c r="U50" s="126" t="e">
        <f t="shared" si="43"/>
        <v>#DIV/0!</v>
      </c>
      <c r="V50" s="127"/>
      <c r="W50" s="124" t="e">
        <f t="shared" si="44"/>
        <v>#DIV/0!</v>
      </c>
      <c r="X50" s="126" t="e">
        <f t="shared" si="45"/>
        <v>#DIV/0!</v>
      </c>
      <c r="Y50" s="127"/>
      <c r="Z50" s="124" t="e">
        <f t="shared" si="46"/>
        <v>#DIV/0!</v>
      </c>
      <c r="AA50" s="126" t="e">
        <f t="shared" si="47"/>
        <v>#DIV/0!</v>
      </c>
      <c r="AB50" s="127">
        <f t="shared" si="48"/>
        <v>0</v>
      </c>
      <c r="AC50" s="124" t="e">
        <f t="shared" si="49"/>
        <v>#DIV/0!</v>
      </c>
      <c r="AD50" s="126" t="e">
        <f t="shared" si="50"/>
        <v>#DIV/0!</v>
      </c>
      <c r="AE50" s="127"/>
      <c r="AF50" s="124" t="e">
        <f t="shared" si="51"/>
        <v>#DIV/0!</v>
      </c>
      <c r="AG50" s="126" t="e">
        <f t="shared" si="52"/>
        <v>#DIV/0!</v>
      </c>
      <c r="AH50" s="127"/>
      <c r="AI50" s="124" t="e">
        <f t="shared" si="53"/>
        <v>#DIV/0!</v>
      </c>
      <c r="AJ50" s="126" t="e">
        <f t="shared" si="54"/>
        <v>#DIV/0!</v>
      </c>
      <c r="AK50" s="128">
        <f t="shared" si="55"/>
        <v>0</v>
      </c>
      <c r="AL50" s="124" t="e">
        <f t="shared" si="56"/>
        <v>#DIV/0!</v>
      </c>
      <c r="AM50" s="129">
        <f>OFERTAS!C$29</f>
        <v>0</v>
      </c>
      <c r="AN50" s="128">
        <f t="shared" si="57"/>
        <v>0</v>
      </c>
      <c r="AO50" s="124" t="e">
        <f t="shared" si="58"/>
        <v>#DIV/0!</v>
      </c>
      <c r="AP50" s="129" t="e">
        <f t="shared" si="59"/>
        <v>#DIV/0!</v>
      </c>
      <c r="AQ50" s="124" t="e">
        <f>OFERTAS!C$31</f>
        <v>#DIV/0!</v>
      </c>
      <c r="AR50" s="55" t="e">
        <f t="shared" si="60"/>
        <v>#DIV/0!</v>
      </c>
      <c r="AS50" s="55" t="e">
        <f>AN50*OFERTAS!C$32</f>
        <v>#DIV/0!</v>
      </c>
      <c r="AT50" s="55" t="e">
        <f>AN50*OFERTAS!C$33</f>
        <v>#DIV/0!</v>
      </c>
      <c r="AU50" s="55" t="e">
        <f>AN50*OFERTAS!C$34</f>
        <v>#DIV/0!</v>
      </c>
      <c r="AV50" s="55" t="e">
        <f>AN50*OFERTAS!C$35</f>
        <v>#DIV/0!</v>
      </c>
      <c r="AW50" s="55" t="e">
        <f>AN50*OFERTAS!C$36</f>
        <v>#DIV/0!</v>
      </c>
      <c r="AX50" s="55" t="e">
        <f t="shared" si="61"/>
        <v>#DIV/0!</v>
      </c>
      <c r="AY50" s="56">
        <f t="shared" si="62"/>
        <v>0</v>
      </c>
      <c r="AZ50" s="56">
        <f t="shared" si="63"/>
        <v>0</v>
      </c>
      <c r="BA50" s="57">
        <f t="shared" si="64"/>
        <v>0</v>
      </c>
      <c r="BB50" s="90"/>
    </row>
    <row r="51" spans="1:54" ht="17.25" thickTop="1" thickBot="1" x14ac:dyDescent="0.3">
      <c r="A51" s="50"/>
      <c r="B51" s="130">
        <f t="shared" si="65"/>
        <v>14</v>
      </c>
      <c r="C51" s="400"/>
      <c r="D51" s="124"/>
      <c r="E51" s="131"/>
      <c r="F51" s="124" t="e">
        <f t="shared" si="33"/>
        <v>#DIV/0!</v>
      </c>
      <c r="G51" s="131"/>
      <c r="H51" s="124" t="e">
        <f t="shared" si="34"/>
        <v>#DIV/0!</v>
      </c>
      <c r="I51" s="126" t="e">
        <f t="shared" si="35"/>
        <v>#DIV/0!</v>
      </c>
      <c r="J51" s="131"/>
      <c r="K51" s="124" t="e">
        <f t="shared" si="36"/>
        <v>#DIV/0!</v>
      </c>
      <c r="L51" s="126" t="e">
        <f t="shared" si="37"/>
        <v>#DIV/0!</v>
      </c>
      <c r="M51" s="124"/>
      <c r="N51" s="124" t="e">
        <f t="shared" si="38"/>
        <v>#DIV/0!</v>
      </c>
      <c r="O51" s="126" t="e">
        <f t="shared" si="39"/>
        <v>#DIV/0!</v>
      </c>
      <c r="P51" s="131"/>
      <c r="Q51" s="124" t="e">
        <f t="shared" si="40"/>
        <v>#DIV/0!</v>
      </c>
      <c r="R51" s="126" t="e">
        <f t="shared" si="41"/>
        <v>#DIV/0!</v>
      </c>
      <c r="S51" s="127"/>
      <c r="T51" s="124" t="e">
        <f t="shared" si="42"/>
        <v>#DIV/0!</v>
      </c>
      <c r="U51" s="126" t="e">
        <f t="shared" si="43"/>
        <v>#DIV/0!</v>
      </c>
      <c r="V51" s="127"/>
      <c r="W51" s="124" t="e">
        <f t="shared" si="44"/>
        <v>#DIV/0!</v>
      </c>
      <c r="X51" s="126" t="e">
        <f t="shared" si="45"/>
        <v>#DIV/0!</v>
      </c>
      <c r="Y51" s="127"/>
      <c r="Z51" s="124" t="e">
        <f t="shared" si="46"/>
        <v>#DIV/0!</v>
      </c>
      <c r="AA51" s="126" t="e">
        <f t="shared" si="47"/>
        <v>#DIV/0!</v>
      </c>
      <c r="AB51" s="127">
        <f t="shared" si="48"/>
        <v>0</v>
      </c>
      <c r="AC51" s="124" t="e">
        <f t="shared" si="49"/>
        <v>#DIV/0!</v>
      </c>
      <c r="AD51" s="126" t="e">
        <f t="shared" si="50"/>
        <v>#DIV/0!</v>
      </c>
      <c r="AE51" s="127"/>
      <c r="AF51" s="124" t="e">
        <f t="shared" si="51"/>
        <v>#DIV/0!</v>
      </c>
      <c r="AG51" s="126" t="e">
        <f t="shared" si="52"/>
        <v>#DIV/0!</v>
      </c>
      <c r="AH51" s="127"/>
      <c r="AI51" s="124" t="e">
        <f t="shared" si="53"/>
        <v>#DIV/0!</v>
      </c>
      <c r="AJ51" s="126" t="e">
        <f t="shared" si="54"/>
        <v>#DIV/0!</v>
      </c>
      <c r="AK51" s="128">
        <f t="shared" si="55"/>
        <v>0</v>
      </c>
      <c r="AL51" s="124" t="e">
        <f t="shared" si="56"/>
        <v>#DIV/0!</v>
      </c>
      <c r="AM51" s="129">
        <f>OFERTAS!C$29</f>
        <v>0</v>
      </c>
      <c r="AN51" s="128">
        <f t="shared" si="57"/>
        <v>0</v>
      </c>
      <c r="AO51" s="124" t="e">
        <f t="shared" si="58"/>
        <v>#DIV/0!</v>
      </c>
      <c r="AP51" s="129" t="e">
        <f t="shared" si="59"/>
        <v>#DIV/0!</v>
      </c>
      <c r="AQ51" s="124" t="e">
        <f>OFERTAS!C$31</f>
        <v>#DIV/0!</v>
      </c>
      <c r="AR51" s="55" t="e">
        <f t="shared" si="60"/>
        <v>#DIV/0!</v>
      </c>
      <c r="AS51" s="55" t="e">
        <f>AN51*OFERTAS!C$32</f>
        <v>#DIV/0!</v>
      </c>
      <c r="AT51" s="55" t="e">
        <f>AN51*OFERTAS!C$33</f>
        <v>#DIV/0!</v>
      </c>
      <c r="AU51" s="55" t="e">
        <f>AN51*OFERTAS!C$34</f>
        <v>#DIV/0!</v>
      </c>
      <c r="AV51" s="55" t="e">
        <f>AN51*OFERTAS!C$35</f>
        <v>#DIV/0!</v>
      </c>
      <c r="AW51" s="55" t="e">
        <f>AN51*OFERTAS!C$36</f>
        <v>#DIV/0!</v>
      </c>
      <c r="AX51" s="55" t="e">
        <f t="shared" si="61"/>
        <v>#DIV/0!</v>
      </c>
      <c r="AY51" s="56">
        <f t="shared" si="62"/>
        <v>0</v>
      </c>
      <c r="AZ51" s="56">
        <f t="shared" si="63"/>
        <v>0</v>
      </c>
      <c r="BA51" s="57">
        <f t="shared" si="64"/>
        <v>0</v>
      </c>
      <c r="BB51" s="90"/>
    </row>
    <row r="52" spans="1:54" ht="17.25" thickTop="1" thickBot="1" x14ac:dyDescent="0.3">
      <c r="A52" s="50"/>
      <c r="B52" s="130">
        <f t="shared" si="65"/>
        <v>15</v>
      </c>
      <c r="C52" s="400"/>
      <c r="D52" s="124"/>
      <c r="E52" s="131"/>
      <c r="F52" s="124" t="e">
        <f t="shared" si="33"/>
        <v>#DIV/0!</v>
      </c>
      <c r="G52" s="131"/>
      <c r="H52" s="124" t="e">
        <f t="shared" si="34"/>
        <v>#DIV/0!</v>
      </c>
      <c r="I52" s="126" t="e">
        <f t="shared" si="35"/>
        <v>#DIV/0!</v>
      </c>
      <c r="J52" s="131"/>
      <c r="K52" s="124" t="e">
        <f t="shared" si="36"/>
        <v>#DIV/0!</v>
      </c>
      <c r="L52" s="126" t="e">
        <f t="shared" si="37"/>
        <v>#DIV/0!</v>
      </c>
      <c r="M52" s="124"/>
      <c r="N52" s="124" t="e">
        <f t="shared" si="38"/>
        <v>#DIV/0!</v>
      </c>
      <c r="O52" s="126" t="e">
        <f t="shared" si="39"/>
        <v>#DIV/0!</v>
      </c>
      <c r="P52" s="131"/>
      <c r="Q52" s="124" t="e">
        <f t="shared" si="40"/>
        <v>#DIV/0!</v>
      </c>
      <c r="R52" s="126" t="e">
        <f t="shared" si="41"/>
        <v>#DIV/0!</v>
      </c>
      <c r="S52" s="127"/>
      <c r="T52" s="124" t="e">
        <f t="shared" si="42"/>
        <v>#DIV/0!</v>
      </c>
      <c r="U52" s="126" t="e">
        <f t="shared" si="43"/>
        <v>#DIV/0!</v>
      </c>
      <c r="V52" s="127"/>
      <c r="W52" s="124" t="e">
        <f t="shared" si="44"/>
        <v>#DIV/0!</v>
      </c>
      <c r="X52" s="126" t="e">
        <f t="shared" si="45"/>
        <v>#DIV/0!</v>
      </c>
      <c r="Y52" s="127"/>
      <c r="Z52" s="124" t="e">
        <f t="shared" si="46"/>
        <v>#DIV/0!</v>
      </c>
      <c r="AA52" s="126" t="e">
        <f t="shared" si="47"/>
        <v>#DIV/0!</v>
      </c>
      <c r="AB52" s="127">
        <f t="shared" si="48"/>
        <v>0</v>
      </c>
      <c r="AC52" s="124" t="e">
        <f t="shared" si="49"/>
        <v>#DIV/0!</v>
      </c>
      <c r="AD52" s="126" t="e">
        <f t="shared" si="50"/>
        <v>#DIV/0!</v>
      </c>
      <c r="AE52" s="127"/>
      <c r="AF52" s="124" t="e">
        <f t="shared" si="51"/>
        <v>#DIV/0!</v>
      </c>
      <c r="AG52" s="126" t="e">
        <f t="shared" si="52"/>
        <v>#DIV/0!</v>
      </c>
      <c r="AH52" s="127"/>
      <c r="AI52" s="124" t="e">
        <f t="shared" si="53"/>
        <v>#DIV/0!</v>
      </c>
      <c r="AJ52" s="126" t="e">
        <f t="shared" si="54"/>
        <v>#DIV/0!</v>
      </c>
      <c r="AK52" s="128">
        <f t="shared" si="55"/>
        <v>0</v>
      </c>
      <c r="AL52" s="124" t="e">
        <f t="shared" si="56"/>
        <v>#DIV/0!</v>
      </c>
      <c r="AM52" s="129">
        <f>OFERTAS!C$29</f>
        <v>0</v>
      </c>
      <c r="AN52" s="128">
        <f t="shared" si="57"/>
        <v>0</v>
      </c>
      <c r="AO52" s="124" t="e">
        <f t="shared" si="58"/>
        <v>#DIV/0!</v>
      </c>
      <c r="AP52" s="129" t="e">
        <f t="shared" si="59"/>
        <v>#DIV/0!</v>
      </c>
      <c r="AQ52" s="124" t="e">
        <f>OFERTAS!C$31</f>
        <v>#DIV/0!</v>
      </c>
      <c r="AR52" s="55" t="e">
        <f t="shared" si="60"/>
        <v>#DIV/0!</v>
      </c>
      <c r="AS52" s="55" t="e">
        <f>AN52*OFERTAS!C$32</f>
        <v>#DIV/0!</v>
      </c>
      <c r="AT52" s="55" t="e">
        <f>AN52*OFERTAS!C$33</f>
        <v>#DIV/0!</v>
      </c>
      <c r="AU52" s="55" t="e">
        <f>AN52*OFERTAS!C$34</f>
        <v>#DIV/0!</v>
      </c>
      <c r="AV52" s="55" t="e">
        <f>AN52*OFERTAS!C$35</f>
        <v>#DIV/0!</v>
      </c>
      <c r="AW52" s="55" t="e">
        <f>AN52*OFERTAS!C$36</f>
        <v>#DIV/0!</v>
      </c>
      <c r="AX52" s="55" t="e">
        <f t="shared" si="61"/>
        <v>#DIV/0!</v>
      </c>
      <c r="AY52" s="56">
        <f t="shared" si="62"/>
        <v>0</v>
      </c>
      <c r="AZ52" s="56">
        <f t="shared" si="63"/>
        <v>0</v>
      </c>
      <c r="BA52" s="57">
        <f t="shared" si="64"/>
        <v>0</v>
      </c>
      <c r="BB52" s="90"/>
    </row>
    <row r="53" spans="1:54" ht="17.25" thickTop="1" thickBot="1" x14ac:dyDescent="0.3">
      <c r="A53" s="50"/>
      <c r="B53" s="130">
        <f t="shared" si="65"/>
        <v>16</v>
      </c>
      <c r="C53" s="400"/>
      <c r="D53" s="124"/>
      <c r="E53" s="131"/>
      <c r="F53" s="124" t="e">
        <f t="shared" si="33"/>
        <v>#DIV/0!</v>
      </c>
      <c r="G53" s="131"/>
      <c r="H53" s="124" t="e">
        <f t="shared" si="34"/>
        <v>#DIV/0!</v>
      </c>
      <c r="I53" s="126" t="e">
        <f t="shared" si="35"/>
        <v>#DIV/0!</v>
      </c>
      <c r="J53" s="131"/>
      <c r="K53" s="124" t="e">
        <f t="shared" si="36"/>
        <v>#DIV/0!</v>
      </c>
      <c r="L53" s="126" t="e">
        <f t="shared" si="37"/>
        <v>#DIV/0!</v>
      </c>
      <c r="M53" s="124"/>
      <c r="N53" s="124" t="e">
        <f t="shared" si="38"/>
        <v>#DIV/0!</v>
      </c>
      <c r="O53" s="126" t="e">
        <f t="shared" si="39"/>
        <v>#DIV/0!</v>
      </c>
      <c r="P53" s="131"/>
      <c r="Q53" s="124" t="e">
        <f t="shared" si="40"/>
        <v>#DIV/0!</v>
      </c>
      <c r="R53" s="126" t="e">
        <f t="shared" si="41"/>
        <v>#DIV/0!</v>
      </c>
      <c r="S53" s="127"/>
      <c r="T53" s="124" t="e">
        <f t="shared" si="42"/>
        <v>#DIV/0!</v>
      </c>
      <c r="U53" s="126" t="e">
        <f t="shared" si="43"/>
        <v>#DIV/0!</v>
      </c>
      <c r="V53" s="127"/>
      <c r="W53" s="124" t="e">
        <f t="shared" si="44"/>
        <v>#DIV/0!</v>
      </c>
      <c r="X53" s="126" t="e">
        <f t="shared" si="45"/>
        <v>#DIV/0!</v>
      </c>
      <c r="Y53" s="127"/>
      <c r="Z53" s="124" t="e">
        <f t="shared" si="46"/>
        <v>#DIV/0!</v>
      </c>
      <c r="AA53" s="126" t="e">
        <f t="shared" si="47"/>
        <v>#DIV/0!</v>
      </c>
      <c r="AB53" s="127">
        <f t="shared" si="48"/>
        <v>0</v>
      </c>
      <c r="AC53" s="124" t="e">
        <f t="shared" si="49"/>
        <v>#DIV/0!</v>
      </c>
      <c r="AD53" s="126" t="e">
        <f t="shared" si="50"/>
        <v>#DIV/0!</v>
      </c>
      <c r="AE53" s="127"/>
      <c r="AF53" s="124" t="e">
        <f t="shared" si="51"/>
        <v>#DIV/0!</v>
      </c>
      <c r="AG53" s="126" t="e">
        <f t="shared" si="52"/>
        <v>#DIV/0!</v>
      </c>
      <c r="AH53" s="127"/>
      <c r="AI53" s="124" t="e">
        <f t="shared" si="53"/>
        <v>#DIV/0!</v>
      </c>
      <c r="AJ53" s="126" t="e">
        <f t="shared" si="54"/>
        <v>#DIV/0!</v>
      </c>
      <c r="AK53" s="128">
        <f t="shared" si="55"/>
        <v>0</v>
      </c>
      <c r="AL53" s="124" t="e">
        <f t="shared" si="56"/>
        <v>#DIV/0!</v>
      </c>
      <c r="AM53" s="129">
        <f>OFERTAS!C$29</f>
        <v>0</v>
      </c>
      <c r="AN53" s="128">
        <f t="shared" si="57"/>
        <v>0</v>
      </c>
      <c r="AO53" s="124" t="e">
        <f t="shared" si="58"/>
        <v>#DIV/0!</v>
      </c>
      <c r="AP53" s="129" t="e">
        <f t="shared" si="59"/>
        <v>#DIV/0!</v>
      </c>
      <c r="AQ53" s="124" t="e">
        <f>OFERTAS!C$31</f>
        <v>#DIV/0!</v>
      </c>
      <c r="AR53" s="55" t="e">
        <f t="shared" si="60"/>
        <v>#DIV/0!</v>
      </c>
      <c r="AS53" s="55" t="e">
        <f>AN53*OFERTAS!C$32</f>
        <v>#DIV/0!</v>
      </c>
      <c r="AT53" s="55" t="e">
        <f>AN53*OFERTAS!C$33</f>
        <v>#DIV/0!</v>
      </c>
      <c r="AU53" s="55" t="e">
        <f>AN53*OFERTAS!C$34</f>
        <v>#DIV/0!</v>
      </c>
      <c r="AV53" s="55" t="e">
        <f>AN53*OFERTAS!C$35</f>
        <v>#DIV/0!</v>
      </c>
      <c r="AW53" s="55" t="e">
        <f>AN53*OFERTAS!C$36</f>
        <v>#DIV/0!</v>
      </c>
      <c r="AX53" s="55" t="e">
        <f t="shared" si="61"/>
        <v>#DIV/0!</v>
      </c>
      <c r="AY53" s="56">
        <f t="shared" si="62"/>
        <v>0</v>
      </c>
      <c r="AZ53" s="56">
        <f t="shared" si="63"/>
        <v>0</v>
      </c>
      <c r="BA53" s="57">
        <f t="shared" si="64"/>
        <v>0</v>
      </c>
      <c r="BB53" s="90"/>
    </row>
    <row r="54" spans="1:54" ht="17.25" thickTop="1" thickBot="1" x14ac:dyDescent="0.3">
      <c r="A54" s="50"/>
      <c r="B54" s="130">
        <f t="shared" si="65"/>
        <v>17</v>
      </c>
      <c r="C54" s="400"/>
      <c r="D54" s="124"/>
      <c r="E54" s="131"/>
      <c r="F54" s="124" t="e">
        <f t="shared" si="33"/>
        <v>#DIV/0!</v>
      </c>
      <c r="G54" s="131"/>
      <c r="H54" s="124" t="e">
        <f t="shared" si="34"/>
        <v>#DIV/0!</v>
      </c>
      <c r="I54" s="126" t="e">
        <f t="shared" si="35"/>
        <v>#DIV/0!</v>
      </c>
      <c r="J54" s="131"/>
      <c r="K54" s="124" t="e">
        <f t="shared" si="36"/>
        <v>#DIV/0!</v>
      </c>
      <c r="L54" s="126" t="e">
        <f t="shared" si="37"/>
        <v>#DIV/0!</v>
      </c>
      <c r="M54" s="124"/>
      <c r="N54" s="124" t="e">
        <f t="shared" si="38"/>
        <v>#DIV/0!</v>
      </c>
      <c r="O54" s="126" t="e">
        <f t="shared" si="39"/>
        <v>#DIV/0!</v>
      </c>
      <c r="P54" s="131"/>
      <c r="Q54" s="124" t="e">
        <f t="shared" si="40"/>
        <v>#DIV/0!</v>
      </c>
      <c r="R54" s="126" t="e">
        <f t="shared" si="41"/>
        <v>#DIV/0!</v>
      </c>
      <c r="S54" s="127"/>
      <c r="T54" s="124" t="e">
        <f t="shared" si="42"/>
        <v>#DIV/0!</v>
      </c>
      <c r="U54" s="126" t="e">
        <f t="shared" si="43"/>
        <v>#DIV/0!</v>
      </c>
      <c r="V54" s="127"/>
      <c r="W54" s="124" t="e">
        <f t="shared" si="44"/>
        <v>#DIV/0!</v>
      </c>
      <c r="X54" s="126" t="e">
        <f t="shared" si="45"/>
        <v>#DIV/0!</v>
      </c>
      <c r="Y54" s="127"/>
      <c r="Z54" s="124" t="e">
        <f t="shared" si="46"/>
        <v>#DIV/0!</v>
      </c>
      <c r="AA54" s="126" t="e">
        <f t="shared" si="47"/>
        <v>#DIV/0!</v>
      </c>
      <c r="AB54" s="127">
        <f t="shared" si="48"/>
        <v>0</v>
      </c>
      <c r="AC54" s="124" t="e">
        <f t="shared" si="49"/>
        <v>#DIV/0!</v>
      </c>
      <c r="AD54" s="126" t="e">
        <f t="shared" si="50"/>
        <v>#DIV/0!</v>
      </c>
      <c r="AE54" s="127"/>
      <c r="AF54" s="124" t="e">
        <f t="shared" si="51"/>
        <v>#DIV/0!</v>
      </c>
      <c r="AG54" s="126" t="e">
        <f t="shared" si="52"/>
        <v>#DIV/0!</v>
      </c>
      <c r="AH54" s="127"/>
      <c r="AI54" s="124" t="e">
        <f t="shared" si="53"/>
        <v>#DIV/0!</v>
      </c>
      <c r="AJ54" s="126" t="e">
        <f t="shared" si="54"/>
        <v>#DIV/0!</v>
      </c>
      <c r="AK54" s="128">
        <f t="shared" si="55"/>
        <v>0</v>
      </c>
      <c r="AL54" s="124" t="e">
        <f t="shared" si="56"/>
        <v>#DIV/0!</v>
      </c>
      <c r="AM54" s="129">
        <f>OFERTAS!C$29</f>
        <v>0</v>
      </c>
      <c r="AN54" s="128">
        <f t="shared" si="57"/>
        <v>0</v>
      </c>
      <c r="AO54" s="124" t="e">
        <f t="shared" si="58"/>
        <v>#DIV/0!</v>
      </c>
      <c r="AP54" s="129" t="e">
        <f t="shared" si="59"/>
        <v>#DIV/0!</v>
      </c>
      <c r="AQ54" s="124" t="e">
        <f>OFERTAS!C$31</f>
        <v>#DIV/0!</v>
      </c>
      <c r="AR54" s="55" t="e">
        <f t="shared" si="60"/>
        <v>#DIV/0!</v>
      </c>
      <c r="AS54" s="55" t="e">
        <f>AN54*OFERTAS!C$32</f>
        <v>#DIV/0!</v>
      </c>
      <c r="AT54" s="55" t="e">
        <f>AN54*OFERTAS!C$33</f>
        <v>#DIV/0!</v>
      </c>
      <c r="AU54" s="55" t="e">
        <f>AN54*OFERTAS!C$34</f>
        <v>#DIV/0!</v>
      </c>
      <c r="AV54" s="55" t="e">
        <f>AN54*OFERTAS!C$35</f>
        <v>#DIV/0!</v>
      </c>
      <c r="AW54" s="55" t="e">
        <f>AN54*OFERTAS!C$36</f>
        <v>#DIV/0!</v>
      </c>
      <c r="AX54" s="55" t="e">
        <f t="shared" si="61"/>
        <v>#DIV/0!</v>
      </c>
      <c r="AY54" s="56">
        <f t="shared" si="62"/>
        <v>0</v>
      </c>
      <c r="AZ54" s="56">
        <f t="shared" si="63"/>
        <v>0</v>
      </c>
      <c r="BA54" s="57">
        <f t="shared" si="64"/>
        <v>0</v>
      </c>
      <c r="BB54" s="90"/>
    </row>
    <row r="55" spans="1:54" ht="17.25" thickTop="1" thickBot="1" x14ac:dyDescent="0.3">
      <c r="A55" s="50"/>
      <c r="B55" s="130">
        <f t="shared" si="65"/>
        <v>18</v>
      </c>
      <c r="C55" s="400"/>
      <c r="D55" s="124"/>
      <c r="E55" s="131"/>
      <c r="F55" s="124" t="e">
        <f t="shared" si="33"/>
        <v>#DIV/0!</v>
      </c>
      <c r="G55" s="131"/>
      <c r="H55" s="124" t="e">
        <f t="shared" si="34"/>
        <v>#DIV/0!</v>
      </c>
      <c r="I55" s="126" t="e">
        <f t="shared" si="35"/>
        <v>#DIV/0!</v>
      </c>
      <c r="J55" s="131"/>
      <c r="K55" s="124" t="e">
        <f t="shared" si="36"/>
        <v>#DIV/0!</v>
      </c>
      <c r="L55" s="126" t="e">
        <f t="shared" si="37"/>
        <v>#DIV/0!</v>
      </c>
      <c r="M55" s="124"/>
      <c r="N55" s="124" t="e">
        <f t="shared" si="38"/>
        <v>#DIV/0!</v>
      </c>
      <c r="O55" s="126" t="e">
        <f t="shared" si="39"/>
        <v>#DIV/0!</v>
      </c>
      <c r="P55" s="131"/>
      <c r="Q55" s="124" t="e">
        <f t="shared" si="40"/>
        <v>#DIV/0!</v>
      </c>
      <c r="R55" s="126" t="e">
        <f t="shared" si="41"/>
        <v>#DIV/0!</v>
      </c>
      <c r="S55" s="127"/>
      <c r="T55" s="124" t="e">
        <f t="shared" si="42"/>
        <v>#DIV/0!</v>
      </c>
      <c r="U55" s="126" t="e">
        <f t="shared" si="43"/>
        <v>#DIV/0!</v>
      </c>
      <c r="V55" s="127"/>
      <c r="W55" s="124" t="e">
        <f t="shared" si="44"/>
        <v>#DIV/0!</v>
      </c>
      <c r="X55" s="126" t="e">
        <f t="shared" si="45"/>
        <v>#DIV/0!</v>
      </c>
      <c r="Y55" s="127"/>
      <c r="Z55" s="124" t="e">
        <f t="shared" si="46"/>
        <v>#DIV/0!</v>
      </c>
      <c r="AA55" s="126" t="e">
        <f t="shared" si="47"/>
        <v>#DIV/0!</v>
      </c>
      <c r="AB55" s="127">
        <f t="shared" si="48"/>
        <v>0</v>
      </c>
      <c r="AC55" s="124" t="e">
        <f t="shared" si="49"/>
        <v>#DIV/0!</v>
      </c>
      <c r="AD55" s="126" t="e">
        <f t="shared" si="50"/>
        <v>#DIV/0!</v>
      </c>
      <c r="AE55" s="127"/>
      <c r="AF55" s="124" t="e">
        <f t="shared" si="51"/>
        <v>#DIV/0!</v>
      </c>
      <c r="AG55" s="126" t="e">
        <f t="shared" si="52"/>
        <v>#DIV/0!</v>
      </c>
      <c r="AH55" s="127"/>
      <c r="AI55" s="124" t="e">
        <f t="shared" si="53"/>
        <v>#DIV/0!</v>
      </c>
      <c r="AJ55" s="126" t="e">
        <f t="shared" si="54"/>
        <v>#DIV/0!</v>
      </c>
      <c r="AK55" s="128">
        <f t="shared" si="55"/>
        <v>0</v>
      </c>
      <c r="AL55" s="124" t="e">
        <f t="shared" si="56"/>
        <v>#DIV/0!</v>
      </c>
      <c r="AM55" s="129">
        <f>OFERTAS!C$29</f>
        <v>0</v>
      </c>
      <c r="AN55" s="128">
        <f t="shared" si="57"/>
        <v>0</v>
      </c>
      <c r="AO55" s="124" t="e">
        <f t="shared" si="58"/>
        <v>#DIV/0!</v>
      </c>
      <c r="AP55" s="129" t="e">
        <f t="shared" si="59"/>
        <v>#DIV/0!</v>
      </c>
      <c r="AQ55" s="124" t="e">
        <f>OFERTAS!C$31</f>
        <v>#DIV/0!</v>
      </c>
      <c r="AR55" s="55" t="e">
        <f t="shared" si="60"/>
        <v>#DIV/0!</v>
      </c>
      <c r="AS55" s="55" t="e">
        <f>AN55*OFERTAS!C$32</f>
        <v>#DIV/0!</v>
      </c>
      <c r="AT55" s="55" t="e">
        <f>AN55*OFERTAS!C$33</f>
        <v>#DIV/0!</v>
      </c>
      <c r="AU55" s="55" t="e">
        <f>AN55*OFERTAS!C$34</f>
        <v>#DIV/0!</v>
      </c>
      <c r="AV55" s="55" t="e">
        <f>AN55*OFERTAS!C$35</f>
        <v>#DIV/0!</v>
      </c>
      <c r="AW55" s="55" t="e">
        <f>AN55*OFERTAS!C$36</f>
        <v>#DIV/0!</v>
      </c>
      <c r="AX55" s="55" t="e">
        <f t="shared" si="61"/>
        <v>#DIV/0!</v>
      </c>
      <c r="AY55" s="56">
        <f t="shared" si="62"/>
        <v>0</v>
      </c>
      <c r="AZ55" s="56">
        <f t="shared" si="63"/>
        <v>0</v>
      </c>
      <c r="BA55" s="57">
        <f t="shared" si="64"/>
        <v>0</v>
      </c>
      <c r="BB55" s="90"/>
    </row>
    <row r="56" spans="1:54" ht="17.25" thickTop="1" thickBot="1" x14ac:dyDescent="0.3">
      <c r="A56" s="50"/>
      <c r="B56" s="130">
        <f t="shared" si="65"/>
        <v>19</v>
      </c>
      <c r="C56" s="400"/>
      <c r="D56" s="124"/>
      <c r="E56" s="131"/>
      <c r="F56" s="124" t="e">
        <f t="shared" si="33"/>
        <v>#DIV/0!</v>
      </c>
      <c r="G56" s="131"/>
      <c r="H56" s="124" t="e">
        <f t="shared" si="34"/>
        <v>#DIV/0!</v>
      </c>
      <c r="I56" s="126" t="e">
        <f t="shared" si="35"/>
        <v>#DIV/0!</v>
      </c>
      <c r="J56" s="131"/>
      <c r="K56" s="124" t="e">
        <f t="shared" si="36"/>
        <v>#DIV/0!</v>
      </c>
      <c r="L56" s="126" t="e">
        <f t="shared" si="37"/>
        <v>#DIV/0!</v>
      </c>
      <c r="M56" s="124"/>
      <c r="N56" s="124" t="e">
        <f t="shared" si="38"/>
        <v>#DIV/0!</v>
      </c>
      <c r="O56" s="126" t="e">
        <f t="shared" si="39"/>
        <v>#DIV/0!</v>
      </c>
      <c r="P56" s="131"/>
      <c r="Q56" s="124" t="e">
        <f t="shared" si="40"/>
        <v>#DIV/0!</v>
      </c>
      <c r="R56" s="126" t="e">
        <f t="shared" si="41"/>
        <v>#DIV/0!</v>
      </c>
      <c r="S56" s="127"/>
      <c r="T56" s="124" t="e">
        <f t="shared" si="42"/>
        <v>#DIV/0!</v>
      </c>
      <c r="U56" s="126" t="e">
        <f t="shared" si="43"/>
        <v>#DIV/0!</v>
      </c>
      <c r="V56" s="127"/>
      <c r="W56" s="124" t="e">
        <f t="shared" si="44"/>
        <v>#DIV/0!</v>
      </c>
      <c r="X56" s="126" t="e">
        <f t="shared" si="45"/>
        <v>#DIV/0!</v>
      </c>
      <c r="Y56" s="127"/>
      <c r="Z56" s="124" t="e">
        <f t="shared" si="46"/>
        <v>#DIV/0!</v>
      </c>
      <c r="AA56" s="126" t="e">
        <f t="shared" si="47"/>
        <v>#DIV/0!</v>
      </c>
      <c r="AB56" s="127">
        <f t="shared" si="48"/>
        <v>0</v>
      </c>
      <c r="AC56" s="124" t="e">
        <f t="shared" si="49"/>
        <v>#DIV/0!</v>
      </c>
      <c r="AD56" s="126" t="e">
        <f t="shared" si="50"/>
        <v>#DIV/0!</v>
      </c>
      <c r="AE56" s="127"/>
      <c r="AF56" s="124" t="e">
        <f t="shared" si="51"/>
        <v>#DIV/0!</v>
      </c>
      <c r="AG56" s="126" t="e">
        <f t="shared" si="52"/>
        <v>#DIV/0!</v>
      </c>
      <c r="AH56" s="127"/>
      <c r="AI56" s="124" t="e">
        <f t="shared" si="53"/>
        <v>#DIV/0!</v>
      </c>
      <c r="AJ56" s="126" t="e">
        <f t="shared" si="54"/>
        <v>#DIV/0!</v>
      </c>
      <c r="AK56" s="128">
        <f t="shared" si="55"/>
        <v>0</v>
      </c>
      <c r="AL56" s="124" t="e">
        <f t="shared" si="56"/>
        <v>#DIV/0!</v>
      </c>
      <c r="AM56" s="129">
        <f>OFERTAS!C$29</f>
        <v>0</v>
      </c>
      <c r="AN56" s="128">
        <f t="shared" si="57"/>
        <v>0</v>
      </c>
      <c r="AO56" s="124" t="e">
        <f t="shared" si="58"/>
        <v>#DIV/0!</v>
      </c>
      <c r="AP56" s="129" t="e">
        <f t="shared" si="59"/>
        <v>#DIV/0!</v>
      </c>
      <c r="AQ56" s="124" t="e">
        <f>OFERTAS!C$31</f>
        <v>#DIV/0!</v>
      </c>
      <c r="AR56" s="55" t="e">
        <f t="shared" si="60"/>
        <v>#DIV/0!</v>
      </c>
      <c r="AS56" s="55" t="e">
        <f>AN56*OFERTAS!C$32</f>
        <v>#DIV/0!</v>
      </c>
      <c r="AT56" s="55" t="e">
        <f>AN56*OFERTAS!C$33</f>
        <v>#DIV/0!</v>
      </c>
      <c r="AU56" s="55" t="e">
        <f>AN56*OFERTAS!C$34</f>
        <v>#DIV/0!</v>
      </c>
      <c r="AV56" s="55" t="e">
        <f>AN56*OFERTAS!C$35</f>
        <v>#DIV/0!</v>
      </c>
      <c r="AW56" s="55" t="e">
        <f>AN56*OFERTAS!C$36</f>
        <v>#DIV/0!</v>
      </c>
      <c r="AX56" s="55" t="e">
        <f t="shared" si="61"/>
        <v>#DIV/0!</v>
      </c>
      <c r="AY56" s="56">
        <f t="shared" si="62"/>
        <v>0</v>
      </c>
      <c r="AZ56" s="56">
        <f t="shared" si="63"/>
        <v>0</v>
      </c>
      <c r="BA56" s="57">
        <f t="shared" si="64"/>
        <v>0</v>
      </c>
      <c r="BB56" s="90"/>
    </row>
    <row r="57" spans="1:54" ht="17.25" thickTop="1" thickBot="1" x14ac:dyDescent="0.3">
      <c r="A57" s="50"/>
      <c r="B57" s="130">
        <f t="shared" si="65"/>
        <v>20</v>
      </c>
      <c r="C57" s="400"/>
      <c r="D57" s="124"/>
      <c r="E57" s="131"/>
      <c r="F57" s="124" t="e">
        <f t="shared" si="33"/>
        <v>#DIV/0!</v>
      </c>
      <c r="G57" s="131"/>
      <c r="H57" s="124" t="e">
        <f t="shared" si="34"/>
        <v>#DIV/0!</v>
      </c>
      <c r="I57" s="126" t="e">
        <f t="shared" si="35"/>
        <v>#DIV/0!</v>
      </c>
      <c r="J57" s="131"/>
      <c r="K57" s="124" t="e">
        <f t="shared" si="36"/>
        <v>#DIV/0!</v>
      </c>
      <c r="L57" s="126" t="e">
        <f t="shared" si="37"/>
        <v>#DIV/0!</v>
      </c>
      <c r="M57" s="124"/>
      <c r="N57" s="124" t="e">
        <f t="shared" si="38"/>
        <v>#DIV/0!</v>
      </c>
      <c r="O57" s="126" t="e">
        <f t="shared" si="39"/>
        <v>#DIV/0!</v>
      </c>
      <c r="P57" s="131"/>
      <c r="Q57" s="124" t="e">
        <f t="shared" si="40"/>
        <v>#DIV/0!</v>
      </c>
      <c r="R57" s="126" t="e">
        <f t="shared" si="41"/>
        <v>#DIV/0!</v>
      </c>
      <c r="S57" s="127"/>
      <c r="T57" s="124" t="e">
        <f t="shared" si="42"/>
        <v>#DIV/0!</v>
      </c>
      <c r="U57" s="126" t="e">
        <f t="shared" si="43"/>
        <v>#DIV/0!</v>
      </c>
      <c r="V57" s="127"/>
      <c r="W57" s="124" t="e">
        <f t="shared" si="44"/>
        <v>#DIV/0!</v>
      </c>
      <c r="X57" s="126" t="e">
        <f t="shared" si="45"/>
        <v>#DIV/0!</v>
      </c>
      <c r="Y57" s="127"/>
      <c r="Z57" s="124" t="e">
        <f t="shared" si="46"/>
        <v>#DIV/0!</v>
      </c>
      <c r="AA57" s="126" t="e">
        <f t="shared" si="47"/>
        <v>#DIV/0!</v>
      </c>
      <c r="AB57" s="127">
        <f t="shared" si="48"/>
        <v>0</v>
      </c>
      <c r="AC57" s="124" t="e">
        <f t="shared" si="49"/>
        <v>#DIV/0!</v>
      </c>
      <c r="AD57" s="126" t="e">
        <f t="shared" si="50"/>
        <v>#DIV/0!</v>
      </c>
      <c r="AE57" s="127"/>
      <c r="AF57" s="124" t="e">
        <f t="shared" si="51"/>
        <v>#DIV/0!</v>
      </c>
      <c r="AG57" s="126" t="e">
        <f t="shared" si="52"/>
        <v>#DIV/0!</v>
      </c>
      <c r="AH57" s="127"/>
      <c r="AI57" s="124" t="e">
        <f t="shared" si="53"/>
        <v>#DIV/0!</v>
      </c>
      <c r="AJ57" s="126" t="e">
        <f t="shared" si="54"/>
        <v>#DIV/0!</v>
      </c>
      <c r="AK57" s="128">
        <f t="shared" si="55"/>
        <v>0</v>
      </c>
      <c r="AL57" s="124" t="e">
        <f t="shared" si="56"/>
        <v>#DIV/0!</v>
      </c>
      <c r="AM57" s="129">
        <f>OFERTAS!C$29</f>
        <v>0</v>
      </c>
      <c r="AN57" s="128">
        <f t="shared" si="57"/>
        <v>0</v>
      </c>
      <c r="AO57" s="124" t="e">
        <f t="shared" si="58"/>
        <v>#DIV/0!</v>
      </c>
      <c r="AP57" s="129" t="e">
        <f t="shared" si="59"/>
        <v>#DIV/0!</v>
      </c>
      <c r="AQ57" s="124" t="e">
        <f>OFERTAS!C$31</f>
        <v>#DIV/0!</v>
      </c>
      <c r="AR57" s="55" t="e">
        <f t="shared" si="60"/>
        <v>#DIV/0!</v>
      </c>
      <c r="AS57" s="55" t="e">
        <f>AN57*OFERTAS!C$32</f>
        <v>#DIV/0!</v>
      </c>
      <c r="AT57" s="55" t="e">
        <f>AN57*OFERTAS!C$33</f>
        <v>#DIV/0!</v>
      </c>
      <c r="AU57" s="55" t="e">
        <f>AN57*OFERTAS!C$34</f>
        <v>#DIV/0!</v>
      </c>
      <c r="AV57" s="55" t="e">
        <f>AN57*OFERTAS!C$35</f>
        <v>#DIV/0!</v>
      </c>
      <c r="AW57" s="55" t="e">
        <f>AN57*OFERTAS!C$36</f>
        <v>#DIV/0!</v>
      </c>
      <c r="AX57" s="55" t="e">
        <f t="shared" si="61"/>
        <v>#DIV/0!</v>
      </c>
      <c r="AY57" s="56">
        <f t="shared" si="62"/>
        <v>0</v>
      </c>
      <c r="AZ57" s="56">
        <f t="shared" si="63"/>
        <v>0</v>
      </c>
      <c r="BA57" s="57">
        <f t="shared" si="64"/>
        <v>0</v>
      </c>
      <c r="BB57" s="90"/>
    </row>
    <row r="58" spans="1:54" ht="17.25" thickTop="1" thickBot="1" x14ac:dyDescent="0.3">
      <c r="A58" s="50"/>
      <c r="B58" s="130">
        <f t="shared" si="65"/>
        <v>21</v>
      </c>
      <c r="C58" s="400"/>
      <c r="D58" s="124"/>
      <c r="E58" s="131"/>
      <c r="F58" s="124" t="e">
        <f t="shared" si="33"/>
        <v>#DIV/0!</v>
      </c>
      <c r="G58" s="131"/>
      <c r="H58" s="124" t="e">
        <f t="shared" si="34"/>
        <v>#DIV/0!</v>
      </c>
      <c r="I58" s="126" t="e">
        <f t="shared" si="35"/>
        <v>#DIV/0!</v>
      </c>
      <c r="J58" s="131"/>
      <c r="K58" s="124" t="e">
        <f t="shared" si="36"/>
        <v>#DIV/0!</v>
      </c>
      <c r="L58" s="126" t="e">
        <f t="shared" si="37"/>
        <v>#DIV/0!</v>
      </c>
      <c r="M58" s="124"/>
      <c r="N58" s="124" t="e">
        <f t="shared" si="38"/>
        <v>#DIV/0!</v>
      </c>
      <c r="O58" s="126" t="e">
        <f t="shared" si="39"/>
        <v>#DIV/0!</v>
      </c>
      <c r="P58" s="131"/>
      <c r="Q58" s="124" t="e">
        <f t="shared" si="40"/>
        <v>#DIV/0!</v>
      </c>
      <c r="R58" s="126" t="e">
        <f t="shared" si="41"/>
        <v>#DIV/0!</v>
      </c>
      <c r="S58" s="127"/>
      <c r="T58" s="124" t="e">
        <f t="shared" si="42"/>
        <v>#DIV/0!</v>
      </c>
      <c r="U58" s="126" t="e">
        <f t="shared" si="43"/>
        <v>#DIV/0!</v>
      </c>
      <c r="V58" s="127"/>
      <c r="W58" s="124" t="e">
        <f t="shared" si="44"/>
        <v>#DIV/0!</v>
      </c>
      <c r="X58" s="126" t="e">
        <f t="shared" si="45"/>
        <v>#DIV/0!</v>
      </c>
      <c r="Y58" s="127"/>
      <c r="Z58" s="124" t="e">
        <f t="shared" si="46"/>
        <v>#DIV/0!</v>
      </c>
      <c r="AA58" s="126" t="e">
        <f t="shared" si="47"/>
        <v>#DIV/0!</v>
      </c>
      <c r="AB58" s="127">
        <f t="shared" si="48"/>
        <v>0</v>
      </c>
      <c r="AC58" s="124" t="e">
        <f t="shared" si="49"/>
        <v>#DIV/0!</v>
      </c>
      <c r="AD58" s="126" t="e">
        <f t="shared" si="50"/>
        <v>#DIV/0!</v>
      </c>
      <c r="AE58" s="127"/>
      <c r="AF58" s="124" t="e">
        <f t="shared" si="51"/>
        <v>#DIV/0!</v>
      </c>
      <c r="AG58" s="126" t="e">
        <f t="shared" si="52"/>
        <v>#DIV/0!</v>
      </c>
      <c r="AH58" s="127"/>
      <c r="AI58" s="124" t="e">
        <f t="shared" si="53"/>
        <v>#DIV/0!</v>
      </c>
      <c r="AJ58" s="126" t="e">
        <f t="shared" si="54"/>
        <v>#DIV/0!</v>
      </c>
      <c r="AK58" s="128">
        <f t="shared" si="55"/>
        <v>0</v>
      </c>
      <c r="AL58" s="124" t="e">
        <f t="shared" si="56"/>
        <v>#DIV/0!</v>
      </c>
      <c r="AM58" s="129">
        <f>OFERTAS!C$29</f>
        <v>0</v>
      </c>
      <c r="AN58" s="128">
        <f t="shared" si="57"/>
        <v>0</v>
      </c>
      <c r="AO58" s="124" t="e">
        <f t="shared" si="58"/>
        <v>#DIV/0!</v>
      </c>
      <c r="AP58" s="129" t="e">
        <f t="shared" si="59"/>
        <v>#DIV/0!</v>
      </c>
      <c r="AQ58" s="124" t="e">
        <f>OFERTAS!C$31</f>
        <v>#DIV/0!</v>
      </c>
      <c r="AR58" s="55" t="e">
        <f t="shared" si="60"/>
        <v>#DIV/0!</v>
      </c>
      <c r="AS58" s="55" t="e">
        <f>AN58*OFERTAS!C$32</f>
        <v>#DIV/0!</v>
      </c>
      <c r="AT58" s="55" t="e">
        <f>AN58*OFERTAS!C$33</f>
        <v>#DIV/0!</v>
      </c>
      <c r="AU58" s="55" t="e">
        <f>AN58*OFERTAS!C$34</f>
        <v>#DIV/0!</v>
      </c>
      <c r="AV58" s="55" t="e">
        <f>AN58*OFERTAS!C$35</f>
        <v>#DIV/0!</v>
      </c>
      <c r="AW58" s="55" t="e">
        <f>AN58*OFERTAS!C$36</f>
        <v>#DIV/0!</v>
      </c>
      <c r="AX58" s="55" t="e">
        <f t="shared" si="61"/>
        <v>#DIV/0!</v>
      </c>
      <c r="AY58" s="56">
        <f t="shared" si="62"/>
        <v>0</v>
      </c>
      <c r="AZ58" s="56">
        <f t="shared" si="63"/>
        <v>0</v>
      </c>
      <c r="BA58" s="57">
        <f t="shared" si="64"/>
        <v>0</v>
      </c>
      <c r="BB58" s="90"/>
    </row>
    <row r="59" spans="1:54" ht="17.25" thickTop="1" thickBot="1" x14ac:dyDescent="0.3">
      <c r="A59" s="50"/>
      <c r="B59" s="130">
        <f t="shared" si="65"/>
        <v>22</v>
      </c>
      <c r="C59" s="400"/>
      <c r="D59" s="124"/>
      <c r="E59" s="131"/>
      <c r="F59" s="124" t="e">
        <f t="shared" si="33"/>
        <v>#DIV/0!</v>
      </c>
      <c r="G59" s="131"/>
      <c r="H59" s="124" t="e">
        <f t="shared" si="34"/>
        <v>#DIV/0!</v>
      </c>
      <c r="I59" s="126" t="e">
        <f t="shared" si="35"/>
        <v>#DIV/0!</v>
      </c>
      <c r="J59" s="131"/>
      <c r="K59" s="124" t="e">
        <f t="shared" si="36"/>
        <v>#DIV/0!</v>
      </c>
      <c r="L59" s="126" t="e">
        <f t="shared" si="37"/>
        <v>#DIV/0!</v>
      </c>
      <c r="M59" s="124"/>
      <c r="N59" s="124" t="e">
        <f t="shared" si="38"/>
        <v>#DIV/0!</v>
      </c>
      <c r="O59" s="126" t="e">
        <f t="shared" si="39"/>
        <v>#DIV/0!</v>
      </c>
      <c r="P59" s="131"/>
      <c r="Q59" s="124" t="e">
        <f t="shared" si="40"/>
        <v>#DIV/0!</v>
      </c>
      <c r="R59" s="126" t="e">
        <f t="shared" si="41"/>
        <v>#DIV/0!</v>
      </c>
      <c r="S59" s="127"/>
      <c r="T59" s="124" t="e">
        <f t="shared" si="42"/>
        <v>#DIV/0!</v>
      </c>
      <c r="U59" s="126" t="e">
        <f t="shared" si="43"/>
        <v>#DIV/0!</v>
      </c>
      <c r="V59" s="127"/>
      <c r="W59" s="124" t="e">
        <f t="shared" si="44"/>
        <v>#DIV/0!</v>
      </c>
      <c r="X59" s="126" t="e">
        <f t="shared" si="45"/>
        <v>#DIV/0!</v>
      </c>
      <c r="Y59" s="127"/>
      <c r="Z59" s="124" t="e">
        <f t="shared" si="46"/>
        <v>#DIV/0!</v>
      </c>
      <c r="AA59" s="126" t="e">
        <f t="shared" si="47"/>
        <v>#DIV/0!</v>
      </c>
      <c r="AB59" s="127">
        <f t="shared" si="48"/>
        <v>0</v>
      </c>
      <c r="AC59" s="124" t="e">
        <f t="shared" si="49"/>
        <v>#DIV/0!</v>
      </c>
      <c r="AD59" s="126" t="e">
        <f t="shared" si="50"/>
        <v>#DIV/0!</v>
      </c>
      <c r="AE59" s="127"/>
      <c r="AF59" s="124" t="e">
        <f t="shared" si="51"/>
        <v>#DIV/0!</v>
      </c>
      <c r="AG59" s="126" t="e">
        <f t="shared" si="52"/>
        <v>#DIV/0!</v>
      </c>
      <c r="AH59" s="127"/>
      <c r="AI59" s="124" t="e">
        <f t="shared" si="53"/>
        <v>#DIV/0!</v>
      </c>
      <c r="AJ59" s="126" t="e">
        <f t="shared" si="54"/>
        <v>#DIV/0!</v>
      </c>
      <c r="AK59" s="128">
        <f t="shared" si="55"/>
        <v>0</v>
      </c>
      <c r="AL59" s="124" t="e">
        <f t="shared" si="56"/>
        <v>#DIV/0!</v>
      </c>
      <c r="AM59" s="129">
        <f>OFERTAS!C$29</f>
        <v>0</v>
      </c>
      <c r="AN59" s="128">
        <f t="shared" si="57"/>
        <v>0</v>
      </c>
      <c r="AO59" s="124" t="e">
        <f t="shared" si="58"/>
        <v>#DIV/0!</v>
      </c>
      <c r="AP59" s="129" t="e">
        <f t="shared" si="59"/>
        <v>#DIV/0!</v>
      </c>
      <c r="AQ59" s="124" t="e">
        <f>OFERTAS!C$31</f>
        <v>#DIV/0!</v>
      </c>
      <c r="AR59" s="55" t="e">
        <f t="shared" si="60"/>
        <v>#DIV/0!</v>
      </c>
      <c r="AS59" s="55" t="e">
        <f>AN59*OFERTAS!C$32</f>
        <v>#DIV/0!</v>
      </c>
      <c r="AT59" s="55" t="e">
        <f>AN59*OFERTAS!C$33</f>
        <v>#DIV/0!</v>
      </c>
      <c r="AU59" s="55" t="e">
        <f>AN59*OFERTAS!C$34</f>
        <v>#DIV/0!</v>
      </c>
      <c r="AV59" s="55" t="e">
        <f>AN59*OFERTAS!C$35</f>
        <v>#DIV/0!</v>
      </c>
      <c r="AW59" s="55" t="e">
        <f>AN59*OFERTAS!C$36</f>
        <v>#DIV/0!</v>
      </c>
      <c r="AX59" s="55" t="e">
        <f t="shared" si="61"/>
        <v>#DIV/0!</v>
      </c>
      <c r="AY59" s="56">
        <f t="shared" si="62"/>
        <v>0</v>
      </c>
      <c r="AZ59" s="56">
        <f t="shared" si="63"/>
        <v>0</v>
      </c>
      <c r="BA59" s="57">
        <f t="shared" si="64"/>
        <v>0</v>
      </c>
      <c r="BB59" s="90"/>
    </row>
    <row r="60" spans="1:54" ht="17.25" thickTop="1" thickBot="1" x14ac:dyDescent="0.3">
      <c r="A60" s="50"/>
      <c r="B60" s="130">
        <f t="shared" si="65"/>
        <v>23</v>
      </c>
      <c r="C60" s="400"/>
      <c r="D60" s="124"/>
      <c r="E60" s="131"/>
      <c r="F60" s="124" t="e">
        <f t="shared" si="33"/>
        <v>#DIV/0!</v>
      </c>
      <c r="G60" s="131"/>
      <c r="H60" s="124" t="e">
        <f t="shared" si="34"/>
        <v>#DIV/0!</v>
      </c>
      <c r="I60" s="126" t="e">
        <f t="shared" si="35"/>
        <v>#DIV/0!</v>
      </c>
      <c r="J60" s="131"/>
      <c r="K60" s="124" t="e">
        <f t="shared" si="36"/>
        <v>#DIV/0!</v>
      </c>
      <c r="L60" s="126" t="e">
        <f t="shared" si="37"/>
        <v>#DIV/0!</v>
      </c>
      <c r="M60" s="124"/>
      <c r="N60" s="124" t="e">
        <f t="shared" si="38"/>
        <v>#DIV/0!</v>
      </c>
      <c r="O60" s="126" t="e">
        <f t="shared" si="39"/>
        <v>#DIV/0!</v>
      </c>
      <c r="P60" s="131"/>
      <c r="Q60" s="124" t="e">
        <f t="shared" si="40"/>
        <v>#DIV/0!</v>
      </c>
      <c r="R60" s="126" t="e">
        <f t="shared" si="41"/>
        <v>#DIV/0!</v>
      </c>
      <c r="S60" s="127"/>
      <c r="T60" s="124" t="e">
        <f t="shared" si="42"/>
        <v>#DIV/0!</v>
      </c>
      <c r="U60" s="126" t="e">
        <f t="shared" si="43"/>
        <v>#DIV/0!</v>
      </c>
      <c r="V60" s="127"/>
      <c r="W60" s="124" t="e">
        <f t="shared" si="44"/>
        <v>#DIV/0!</v>
      </c>
      <c r="X60" s="126" t="e">
        <f t="shared" si="45"/>
        <v>#DIV/0!</v>
      </c>
      <c r="Y60" s="127"/>
      <c r="Z60" s="124" t="e">
        <f t="shared" si="46"/>
        <v>#DIV/0!</v>
      </c>
      <c r="AA60" s="126" t="e">
        <f t="shared" si="47"/>
        <v>#DIV/0!</v>
      </c>
      <c r="AB60" s="127">
        <f t="shared" si="48"/>
        <v>0</v>
      </c>
      <c r="AC60" s="124" t="e">
        <f t="shared" si="49"/>
        <v>#DIV/0!</v>
      </c>
      <c r="AD60" s="126" t="e">
        <f t="shared" si="50"/>
        <v>#DIV/0!</v>
      </c>
      <c r="AE60" s="127"/>
      <c r="AF60" s="124" t="e">
        <f t="shared" si="51"/>
        <v>#DIV/0!</v>
      </c>
      <c r="AG60" s="126" t="e">
        <f t="shared" si="52"/>
        <v>#DIV/0!</v>
      </c>
      <c r="AH60" s="127"/>
      <c r="AI60" s="124" t="e">
        <f t="shared" si="53"/>
        <v>#DIV/0!</v>
      </c>
      <c r="AJ60" s="126" t="e">
        <f t="shared" si="54"/>
        <v>#DIV/0!</v>
      </c>
      <c r="AK60" s="128">
        <f t="shared" si="55"/>
        <v>0</v>
      </c>
      <c r="AL60" s="124" t="e">
        <f t="shared" si="56"/>
        <v>#DIV/0!</v>
      </c>
      <c r="AM60" s="129">
        <f>OFERTAS!C$29</f>
        <v>0</v>
      </c>
      <c r="AN60" s="128">
        <f t="shared" si="57"/>
        <v>0</v>
      </c>
      <c r="AO60" s="124" t="e">
        <f t="shared" si="58"/>
        <v>#DIV/0!</v>
      </c>
      <c r="AP60" s="129" t="e">
        <f t="shared" si="59"/>
        <v>#DIV/0!</v>
      </c>
      <c r="AQ60" s="124" t="e">
        <f>OFERTAS!C$31</f>
        <v>#DIV/0!</v>
      </c>
      <c r="AR60" s="55" t="e">
        <f t="shared" si="60"/>
        <v>#DIV/0!</v>
      </c>
      <c r="AS60" s="55" t="e">
        <f>AN60*OFERTAS!C$32</f>
        <v>#DIV/0!</v>
      </c>
      <c r="AT60" s="55" t="e">
        <f>AN60*OFERTAS!C$33</f>
        <v>#DIV/0!</v>
      </c>
      <c r="AU60" s="55" t="e">
        <f>AN60*OFERTAS!C$34</f>
        <v>#DIV/0!</v>
      </c>
      <c r="AV60" s="55" t="e">
        <f>AN60*OFERTAS!C$35</f>
        <v>#DIV/0!</v>
      </c>
      <c r="AW60" s="55" t="e">
        <f>AN60*OFERTAS!C$36</f>
        <v>#DIV/0!</v>
      </c>
      <c r="AX60" s="55" t="e">
        <f t="shared" si="61"/>
        <v>#DIV/0!</v>
      </c>
      <c r="AY60" s="56">
        <f t="shared" si="62"/>
        <v>0</v>
      </c>
      <c r="AZ60" s="56">
        <f t="shared" si="63"/>
        <v>0</v>
      </c>
      <c r="BA60" s="57">
        <f t="shared" si="64"/>
        <v>0</v>
      </c>
      <c r="BB60" s="90"/>
    </row>
    <row r="61" spans="1:54" ht="17.25" thickTop="1" thickBot="1" x14ac:dyDescent="0.3">
      <c r="A61" s="50"/>
      <c r="B61" s="130">
        <f t="shared" si="65"/>
        <v>24</v>
      </c>
      <c r="C61" s="400"/>
      <c r="D61" s="124"/>
      <c r="E61" s="131"/>
      <c r="F61" s="124" t="e">
        <f t="shared" si="33"/>
        <v>#DIV/0!</v>
      </c>
      <c r="G61" s="131"/>
      <c r="H61" s="124" t="e">
        <f t="shared" si="34"/>
        <v>#DIV/0!</v>
      </c>
      <c r="I61" s="126" t="e">
        <f t="shared" si="35"/>
        <v>#DIV/0!</v>
      </c>
      <c r="J61" s="131"/>
      <c r="K61" s="124" t="e">
        <f t="shared" si="36"/>
        <v>#DIV/0!</v>
      </c>
      <c r="L61" s="126" t="e">
        <f t="shared" si="37"/>
        <v>#DIV/0!</v>
      </c>
      <c r="M61" s="124"/>
      <c r="N61" s="124" t="e">
        <f t="shared" si="38"/>
        <v>#DIV/0!</v>
      </c>
      <c r="O61" s="126" t="e">
        <f t="shared" si="39"/>
        <v>#DIV/0!</v>
      </c>
      <c r="P61" s="131"/>
      <c r="Q61" s="124" t="e">
        <f t="shared" si="40"/>
        <v>#DIV/0!</v>
      </c>
      <c r="R61" s="126" t="e">
        <f t="shared" si="41"/>
        <v>#DIV/0!</v>
      </c>
      <c r="S61" s="127"/>
      <c r="T61" s="124" t="e">
        <f t="shared" si="42"/>
        <v>#DIV/0!</v>
      </c>
      <c r="U61" s="126" t="e">
        <f t="shared" si="43"/>
        <v>#DIV/0!</v>
      </c>
      <c r="V61" s="127"/>
      <c r="W61" s="124" t="e">
        <f t="shared" si="44"/>
        <v>#DIV/0!</v>
      </c>
      <c r="X61" s="126" t="e">
        <f t="shared" si="45"/>
        <v>#DIV/0!</v>
      </c>
      <c r="Y61" s="127"/>
      <c r="Z61" s="124" t="e">
        <f t="shared" si="46"/>
        <v>#DIV/0!</v>
      </c>
      <c r="AA61" s="126" t="e">
        <f t="shared" si="47"/>
        <v>#DIV/0!</v>
      </c>
      <c r="AB61" s="127">
        <f t="shared" si="48"/>
        <v>0</v>
      </c>
      <c r="AC61" s="124" t="e">
        <f t="shared" si="49"/>
        <v>#DIV/0!</v>
      </c>
      <c r="AD61" s="126" t="e">
        <f t="shared" si="50"/>
        <v>#DIV/0!</v>
      </c>
      <c r="AE61" s="127"/>
      <c r="AF61" s="124" t="e">
        <f t="shared" si="51"/>
        <v>#DIV/0!</v>
      </c>
      <c r="AG61" s="126" t="e">
        <f t="shared" si="52"/>
        <v>#DIV/0!</v>
      </c>
      <c r="AH61" s="127"/>
      <c r="AI61" s="124" t="e">
        <f t="shared" si="53"/>
        <v>#DIV/0!</v>
      </c>
      <c r="AJ61" s="126" t="e">
        <f t="shared" si="54"/>
        <v>#DIV/0!</v>
      </c>
      <c r="AK61" s="128">
        <f t="shared" si="55"/>
        <v>0</v>
      </c>
      <c r="AL61" s="124" t="e">
        <f t="shared" si="56"/>
        <v>#DIV/0!</v>
      </c>
      <c r="AM61" s="129">
        <f>OFERTAS!C$29</f>
        <v>0</v>
      </c>
      <c r="AN61" s="128">
        <f t="shared" si="57"/>
        <v>0</v>
      </c>
      <c r="AO61" s="124" t="e">
        <f t="shared" si="58"/>
        <v>#DIV/0!</v>
      </c>
      <c r="AP61" s="129" t="e">
        <f t="shared" si="59"/>
        <v>#DIV/0!</v>
      </c>
      <c r="AQ61" s="124" t="e">
        <f>OFERTAS!C$31</f>
        <v>#DIV/0!</v>
      </c>
      <c r="AR61" s="55" t="e">
        <f t="shared" si="60"/>
        <v>#DIV/0!</v>
      </c>
      <c r="AS61" s="55" t="e">
        <f>AN61*OFERTAS!C$32</f>
        <v>#DIV/0!</v>
      </c>
      <c r="AT61" s="55" t="e">
        <f>AN61*OFERTAS!C$33</f>
        <v>#DIV/0!</v>
      </c>
      <c r="AU61" s="55" t="e">
        <f>AN61*OFERTAS!C$34</f>
        <v>#DIV/0!</v>
      </c>
      <c r="AV61" s="55" t="e">
        <f>AN61*OFERTAS!C$35</f>
        <v>#DIV/0!</v>
      </c>
      <c r="AW61" s="55" t="e">
        <f>AN61*OFERTAS!C$36</f>
        <v>#DIV/0!</v>
      </c>
      <c r="AX61" s="55" t="e">
        <f t="shared" si="61"/>
        <v>#DIV/0!</v>
      </c>
      <c r="AY61" s="56">
        <f t="shared" si="62"/>
        <v>0</v>
      </c>
      <c r="AZ61" s="56">
        <f t="shared" si="63"/>
        <v>0</v>
      </c>
      <c r="BA61" s="57">
        <f t="shared" si="64"/>
        <v>0</v>
      </c>
      <c r="BB61" s="90"/>
    </row>
    <row r="62" spans="1:54" ht="17.25" thickTop="1" thickBot="1" x14ac:dyDescent="0.3">
      <c r="A62" s="50"/>
      <c r="B62" s="130">
        <f t="shared" si="65"/>
        <v>25</v>
      </c>
      <c r="C62" s="400"/>
      <c r="D62" s="124"/>
      <c r="E62" s="131"/>
      <c r="F62" s="124" t="e">
        <f t="shared" si="33"/>
        <v>#DIV/0!</v>
      </c>
      <c r="G62" s="131"/>
      <c r="H62" s="124" t="e">
        <f t="shared" si="34"/>
        <v>#DIV/0!</v>
      </c>
      <c r="I62" s="126" t="e">
        <f t="shared" si="35"/>
        <v>#DIV/0!</v>
      </c>
      <c r="J62" s="131"/>
      <c r="K62" s="124" t="e">
        <f t="shared" si="36"/>
        <v>#DIV/0!</v>
      </c>
      <c r="L62" s="126" t="e">
        <f t="shared" si="37"/>
        <v>#DIV/0!</v>
      </c>
      <c r="M62" s="124"/>
      <c r="N62" s="124" t="e">
        <f t="shared" si="38"/>
        <v>#DIV/0!</v>
      </c>
      <c r="O62" s="126" t="e">
        <f t="shared" si="39"/>
        <v>#DIV/0!</v>
      </c>
      <c r="P62" s="131"/>
      <c r="Q62" s="124" t="e">
        <f t="shared" si="40"/>
        <v>#DIV/0!</v>
      </c>
      <c r="R62" s="126" t="e">
        <f t="shared" si="41"/>
        <v>#DIV/0!</v>
      </c>
      <c r="S62" s="127"/>
      <c r="T62" s="124" t="e">
        <f t="shared" si="42"/>
        <v>#DIV/0!</v>
      </c>
      <c r="U62" s="126" t="e">
        <f t="shared" si="43"/>
        <v>#DIV/0!</v>
      </c>
      <c r="V62" s="127"/>
      <c r="W62" s="124" t="e">
        <f t="shared" si="44"/>
        <v>#DIV/0!</v>
      </c>
      <c r="X62" s="126" t="e">
        <f t="shared" si="45"/>
        <v>#DIV/0!</v>
      </c>
      <c r="Y62" s="127"/>
      <c r="Z62" s="124" t="e">
        <f t="shared" si="46"/>
        <v>#DIV/0!</v>
      </c>
      <c r="AA62" s="126" t="e">
        <f t="shared" si="47"/>
        <v>#DIV/0!</v>
      </c>
      <c r="AB62" s="127">
        <f t="shared" si="48"/>
        <v>0</v>
      </c>
      <c r="AC62" s="124" t="e">
        <f t="shared" si="49"/>
        <v>#DIV/0!</v>
      </c>
      <c r="AD62" s="126" t="e">
        <f t="shared" si="50"/>
        <v>#DIV/0!</v>
      </c>
      <c r="AE62" s="127"/>
      <c r="AF62" s="124" t="e">
        <f t="shared" si="51"/>
        <v>#DIV/0!</v>
      </c>
      <c r="AG62" s="126" t="e">
        <f t="shared" si="52"/>
        <v>#DIV/0!</v>
      </c>
      <c r="AH62" s="127"/>
      <c r="AI62" s="124" t="e">
        <f t="shared" si="53"/>
        <v>#DIV/0!</v>
      </c>
      <c r="AJ62" s="126" t="e">
        <f t="shared" si="54"/>
        <v>#DIV/0!</v>
      </c>
      <c r="AK62" s="128">
        <f t="shared" si="55"/>
        <v>0</v>
      </c>
      <c r="AL62" s="124" t="e">
        <f t="shared" si="56"/>
        <v>#DIV/0!</v>
      </c>
      <c r="AM62" s="129">
        <f>OFERTAS!C$29</f>
        <v>0</v>
      </c>
      <c r="AN62" s="128">
        <f t="shared" si="57"/>
        <v>0</v>
      </c>
      <c r="AO62" s="124" t="e">
        <f t="shared" si="58"/>
        <v>#DIV/0!</v>
      </c>
      <c r="AP62" s="129" t="e">
        <f t="shared" si="59"/>
        <v>#DIV/0!</v>
      </c>
      <c r="AQ62" s="124" t="e">
        <f>OFERTAS!C$31</f>
        <v>#DIV/0!</v>
      </c>
      <c r="AR62" s="55" t="e">
        <f t="shared" si="60"/>
        <v>#DIV/0!</v>
      </c>
      <c r="AS62" s="55" t="e">
        <f>AN62*OFERTAS!C$32</f>
        <v>#DIV/0!</v>
      </c>
      <c r="AT62" s="55" t="e">
        <f>AN62*OFERTAS!C$33</f>
        <v>#DIV/0!</v>
      </c>
      <c r="AU62" s="55" t="e">
        <f>AN62*OFERTAS!C$34</f>
        <v>#DIV/0!</v>
      </c>
      <c r="AV62" s="55" t="e">
        <f>AN62*OFERTAS!C$35</f>
        <v>#DIV/0!</v>
      </c>
      <c r="AW62" s="55" t="e">
        <f>AN62*OFERTAS!C$36</f>
        <v>#DIV/0!</v>
      </c>
      <c r="AX62" s="55" t="e">
        <f t="shared" si="61"/>
        <v>#DIV/0!</v>
      </c>
      <c r="AY62" s="56">
        <f t="shared" si="62"/>
        <v>0</v>
      </c>
      <c r="AZ62" s="56">
        <f t="shared" si="63"/>
        <v>0</v>
      </c>
      <c r="BA62" s="57">
        <f t="shared" si="64"/>
        <v>0</v>
      </c>
      <c r="BB62" s="90"/>
    </row>
    <row r="63" spans="1:54" ht="17.25" thickTop="1" thickBot="1" x14ac:dyDescent="0.3">
      <c r="A63" s="50"/>
      <c r="B63" s="130">
        <f t="shared" si="65"/>
        <v>26</v>
      </c>
      <c r="C63" s="400"/>
      <c r="D63" s="124"/>
      <c r="E63" s="131"/>
      <c r="F63" s="124" t="e">
        <f t="shared" si="33"/>
        <v>#DIV/0!</v>
      </c>
      <c r="G63" s="131"/>
      <c r="H63" s="124" t="e">
        <f t="shared" si="34"/>
        <v>#DIV/0!</v>
      </c>
      <c r="I63" s="126" t="e">
        <f t="shared" si="35"/>
        <v>#DIV/0!</v>
      </c>
      <c r="J63" s="131"/>
      <c r="K63" s="124" t="e">
        <f t="shared" si="36"/>
        <v>#DIV/0!</v>
      </c>
      <c r="L63" s="126" t="e">
        <f t="shared" si="37"/>
        <v>#DIV/0!</v>
      </c>
      <c r="M63" s="124"/>
      <c r="N63" s="124" t="e">
        <f t="shared" si="38"/>
        <v>#DIV/0!</v>
      </c>
      <c r="O63" s="126" t="e">
        <f t="shared" si="39"/>
        <v>#DIV/0!</v>
      </c>
      <c r="P63" s="131"/>
      <c r="Q63" s="124" t="e">
        <f t="shared" si="40"/>
        <v>#DIV/0!</v>
      </c>
      <c r="R63" s="126" t="e">
        <f t="shared" si="41"/>
        <v>#DIV/0!</v>
      </c>
      <c r="S63" s="127"/>
      <c r="T63" s="124" t="e">
        <f t="shared" si="42"/>
        <v>#DIV/0!</v>
      </c>
      <c r="U63" s="126" t="e">
        <f t="shared" si="43"/>
        <v>#DIV/0!</v>
      </c>
      <c r="V63" s="127"/>
      <c r="W63" s="124" t="e">
        <f t="shared" si="44"/>
        <v>#DIV/0!</v>
      </c>
      <c r="X63" s="126" t="e">
        <f t="shared" si="45"/>
        <v>#DIV/0!</v>
      </c>
      <c r="Y63" s="127"/>
      <c r="Z63" s="124" t="e">
        <f t="shared" si="46"/>
        <v>#DIV/0!</v>
      </c>
      <c r="AA63" s="126" t="e">
        <f t="shared" si="47"/>
        <v>#DIV/0!</v>
      </c>
      <c r="AB63" s="127">
        <f t="shared" si="48"/>
        <v>0</v>
      </c>
      <c r="AC63" s="124" t="e">
        <f t="shared" si="49"/>
        <v>#DIV/0!</v>
      </c>
      <c r="AD63" s="126" t="e">
        <f t="shared" si="50"/>
        <v>#DIV/0!</v>
      </c>
      <c r="AE63" s="127"/>
      <c r="AF63" s="124" t="e">
        <f t="shared" si="51"/>
        <v>#DIV/0!</v>
      </c>
      <c r="AG63" s="126" t="e">
        <f t="shared" si="52"/>
        <v>#DIV/0!</v>
      </c>
      <c r="AH63" s="127"/>
      <c r="AI63" s="124" t="e">
        <f t="shared" si="53"/>
        <v>#DIV/0!</v>
      </c>
      <c r="AJ63" s="126" t="e">
        <f t="shared" si="54"/>
        <v>#DIV/0!</v>
      </c>
      <c r="AK63" s="128">
        <f t="shared" si="55"/>
        <v>0</v>
      </c>
      <c r="AL63" s="124" t="e">
        <f t="shared" si="56"/>
        <v>#DIV/0!</v>
      </c>
      <c r="AM63" s="129">
        <f>OFERTAS!C$29</f>
        <v>0</v>
      </c>
      <c r="AN63" s="128">
        <f t="shared" si="57"/>
        <v>0</v>
      </c>
      <c r="AO63" s="124" t="e">
        <f t="shared" si="58"/>
        <v>#DIV/0!</v>
      </c>
      <c r="AP63" s="129" t="e">
        <f t="shared" si="59"/>
        <v>#DIV/0!</v>
      </c>
      <c r="AQ63" s="124" t="e">
        <f>OFERTAS!C$31</f>
        <v>#DIV/0!</v>
      </c>
      <c r="AR63" s="55" t="e">
        <f t="shared" si="60"/>
        <v>#DIV/0!</v>
      </c>
      <c r="AS63" s="55" t="e">
        <f>AN63*OFERTAS!C$32</f>
        <v>#DIV/0!</v>
      </c>
      <c r="AT63" s="55" t="e">
        <f>AN63*OFERTAS!C$33</f>
        <v>#DIV/0!</v>
      </c>
      <c r="AU63" s="55" t="e">
        <f>AN63*OFERTAS!C$34</f>
        <v>#DIV/0!</v>
      </c>
      <c r="AV63" s="55" t="e">
        <f>AN63*OFERTAS!C$35</f>
        <v>#DIV/0!</v>
      </c>
      <c r="AW63" s="55" t="e">
        <f>AN63*OFERTAS!C$36</f>
        <v>#DIV/0!</v>
      </c>
      <c r="AX63" s="55" t="e">
        <f t="shared" si="61"/>
        <v>#DIV/0!</v>
      </c>
      <c r="AY63" s="56">
        <f t="shared" si="62"/>
        <v>0</v>
      </c>
      <c r="AZ63" s="56">
        <f t="shared" si="63"/>
        <v>0</v>
      </c>
      <c r="BA63" s="57">
        <f t="shared" si="64"/>
        <v>0</v>
      </c>
      <c r="BB63" s="90"/>
    </row>
    <row r="64" spans="1:54" ht="17.25" thickTop="1" thickBot="1" x14ac:dyDescent="0.3">
      <c r="A64" s="50"/>
      <c r="B64" s="130">
        <f t="shared" si="65"/>
        <v>27</v>
      </c>
      <c r="C64" s="400"/>
      <c r="D64" s="124"/>
      <c r="E64" s="131"/>
      <c r="F64" s="124" t="e">
        <f t="shared" si="33"/>
        <v>#DIV/0!</v>
      </c>
      <c r="G64" s="131"/>
      <c r="H64" s="124" t="e">
        <f t="shared" si="34"/>
        <v>#DIV/0!</v>
      </c>
      <c r="I64" s="126" t="e">
        <f t="shared" si="35"/>
        <v>#DIV/0!</v>
      </c>
      <c r="J64" s="131"/>
      <c r="K64" s="124" t="e">
        <f t="shared" si="36"/>
        <v>#DIV/0!</v>
      </c>
      <c r="L64" s="126" t="e">
        <f t="shared" si="37"/>
        <v>#DIV/0!</v>
      </c>
      <c r="M64" s="124"/>
      <c r="N64" s="124" t="e">
        <f t="shared" si="38"/>
        <v>#DIV/0!</v>
      </c>
      <c r="O64" s="126" t="e">
        <f t="shared" si="39"/>
        <v>#DIV/0!</v>
      </c>
      <c r="P64" s="131"/>
      <c r="Q64" s="124" t="e">
        <f t="shared" si="40"/>
        <v>#DIV/0!</v>
      </c>
      <c r="R64" s="126" t="e">
        <f t="shared" si="41"/>
        <v>#DIV/0!</v>
      </c>
      <c r="S64" s="127"/>
      <c r="T64" s="124" t="e">
        <f t="shared" si="42"/>
        <v>#DIV/0!</v>
      </c>
      <c r="U64" s="126" t="e">
        <f t="shared" si="43"/>
        <v>#DIV/0!</v>
      </c>
      <c r="V64" s="127"/>
      <c r="W64" s="124" t="e">
        <f t="shared" si="44"/>
        <v>#DIV/0!</v>
      </c>
      <c r="X64" s="126" t="e">
        <f t="shared" si="45"/>
        <v>#DIV/0!</v>
      </c>
      <c r="Y64" s="127"/>
      <c r="Z64" s="124" t="e">
        <f t="shared" si="46"/>
        <v>#DIV/0!</v>
      </c>
      <c r="AA64" s="126" t="e">
        <f t="shared" si="47"/>
        <v>#DIV/0!</v>
      </c>
      <c r="AB64" s="127">
        <f t="shared" si="48"/>
        <v>0</v>
      </c>
      <c r="AC64" s="124" t="e">
        <f t="shared" si="49"/>
        <v>#DIV/0!</v>
      </c>
      <c r="AD64" s="126" t="e">
        <f t="shared" si="50"/>
        <v>#DIV/0!</v>
      </c>
      <c r="AE64" s="127"/>
      <c r="AF64" s="124" t="e">
        <f t="shared" si="51"/>
        <v>#DIV/0!</v>
      </c>
      <c r="AG64" s="126" t="e">
        <f t="shared" si="52"/>
        <v>#DIV/0!</v>
      </c>
      <c r="AH64" s="127"/>
      <c r="AI64" s="124" t="e">
        <f t="shared" si="53"/>
        <v>#DIV/0!</v>
      </c>
      <c r="AJ64" s="126" t="e">
        <f t="shared" si="54"/>
        <v>#DIV/0!</v>
      </c>
      <c r="AK64" s="128">
        <f t="shared" si="55"/>
        <v>0</v>
      </c>
      <c r="AL64" s="124" t="e">
        <f t="shared" si="56"/>
        <v>#DIV/0!</v>
      </c>
      <c r="AM64" s="129">
        <f>OFERTAS!C$29</f>
        <v>0</v>
      </c>
      <c r="AN64" s="128">
        <f t="shared" si="57"/>
        <v>0</v>
      </c>
      <c r="AO64" s="124" t="e">
        <f t="shared" si="58"/>
        <v>#DIV/0!</v>
      </c>
      <c r="AP64" s="129" t="e">
        <f t="shared" si="59"/>
        <v>#DIV/0!</v>
      </c>
      <c r="AQ64" s="124" t="e">
        <f>OFERTAS!C$31</f>
        <v>#DIV/0!</v>
      </c>
      <c r="AR64" s="55" t="e">
        <f t="shared" si="60"/>
        <v>#DIV/0!</v>
      </c>
      <c r="AS64" s="55" t="e">
        <f>AN64*OFERTAS!C$32</f>
        <v>#DIV/0!</v>
      </c>
      <c r="AT64" s="55" t="e">
        <f>AN64*OFERTAS!C$33</f>
        <v>#DIV/0!</v>
      </c>
      <c r="AU64" s="55" t="e">
        <f>AN64*OFERTAS!C$34</f>
        <v>#DIV/0!</v>
      </c>
      <c r="AV64" s="55" t="e">
        <f>AN64*OFERTAS!C$35</f>
        <v>#DIV/0!</v>
      </c>
      <c r="AW64" s="55" t="e">
        <f>AN64*OFERTAS!C$36</f>
        <v>#DIV/0!</v>
      </c>
      <c r="AX64" s="55" t="e">
        <f t="shared" si="61"/>
        <v>#DIV/0!</v>
      </c>
      <c r="AY64" s="56">
        <f t="shared" si="62"/>
        <v>0</v>
      </c>
      <c r="AZ64" s="56">
        <f t="shared" si="63"/>
        <v>0</v>
      </c>
      <c r="BA64" s="57">
        <f t="shared" si="64"/>
        <v>0</v>
      </c>
      <c r="BB64" s="90"/>
    </row>
    <row r="65" spans="1:54" ht="17.25" thickTop="1" thickBot="1" x14ac:dyDescent="0.3">
      <c r="A65" s="50"/>
      <c r="B65" s="130">
        <f t="shared" si="65"/>
        <v>28</v>
      </c>
      <c r="C65" s="400"/>
      <c r="D65" s="124"/>
      <c r="E65" s="131"/>
      <c r="F65" s="124" t="e">
        <f t="shared" si="33"/>
        <v>#DIV/0!</v>
      </c>
      <c r="G65" s="131"/>
      <c r="H65" s="124" t="e">
        <f t="shared" si="34"/>
        <v>#DIV/0!</v>
      </c>
      <c r="I65" s="126" t="e">
        <f t="shared" si="35"/>
        <v>#DIV/0!</v>
      </c>
      <c r="J65" s="131"/>
      <c r="K65" s="124" t="e">
        <f t="shared" si="36"/>
        <v>#DIV/0!</v>
      </c>
      <c r="L65" s="126" t="e">
        <f t="shared" si="37"/>
        <v>#DIV/0!</v>
      </c>
      <c r="M65" s="124"/>
      <c r="N65" s="124" t="e">
        <f t="shared" si="38"/>
        <v>#DIV/0!</v>
      </c>
      <c r="O65" s="126" t="e">
        <f t="shared" si="39"/>
        <v>#DIV/0!</v>
      </c>
      <c r="P65" s="131"/>
      <c r="Q65" s="124" t="e">
        <f t="shared" si="40"/>
        <v>#DIV/0!</v>
      </c>
      <c r="R65" s="126" t="e">
        <f t="shared" si="41"/>
        <v>#DIV/0!</v>
      </c>
      <c r="S65" s="127"/>
      <c r="T65" s="124" t="e">
        <f t="shared" si="42"/>
        <v>#DIV/0!</v>
      </c>
      <c r="U65" s="126" t="e">
        <f t="shared" si="43"/>
        <v>#DIV/0!</v>
      </c>
      <c r="V65" s="127"/>
      <c r="W65" s="124" t="e">
        <f t="shared" si="44"/>
        <v>#DIV/0!</v>
      </c>
      <c r="X65" s="126" t="e">
        <f t="shared" si="45"/>
        <v>#DIV/0!</v>
      </c>
      <c r="Y65" s="127"/>
      <c r="Z65" s="124" t="e">
        <f t="shared" si="46"/>
        <v>#DIV/0!</v>
      </c>
      <c r="AA65" s="126" t="e">
        <f t="shared" si="47"/>
        <v>#DIV/0!</v>
      </c>
      <c r="AB65" s="127">
        <f t="shared" si="48"/>
        <v>0</v>
      </c>
      <c r="AC65" s="124" t="e">
        <f t="shared" si="49"/>
        <v>#DIV/0!</v>
      </c>
      <c r="AD65" s="126" t="e">
        <f t="shared" si="50"/>
        <v>#DIV/0!</v>
      </c>
      <c r="AE65" s="127"/>
      <c r="AF65" s="124" t="e">
        <f t="shared" si="51"/>
        <v>#DIV/0!</v>
      </c>
      <c r="AG65" s="126" t="e">
        <f t="shared" si="52"/>
        <v>#DIV/0!</v>
      </c>
      <c r="AH65" s="127"/>
      <c r="AI65" s="124" t="e">
        <f t="shared" si="53"/>
        <v>#DIV/0!</v>
      </c>
      <c r="AJ65" s="126" t="e">
        <f t="shared" si="54"/>
        <v>#DIV/0!</v>
      </c>
      <c r="AK65" s="128">
        <f t="shared" si="55"/>
        <v>0</v>
      </c>
      <c r="AL65" s="124" t="e">
        <f t="shared" si="56"/>
        <v>#DIV/0!</v>
      </c>
      <c r="AM65" s="129">
        <f>OFERTAS!C$29</f>
        <v>0</v>
      </c>
      <c r="AN65" s="128">
        <f t="shared" si="57"/>
        <v>0</v>
      </c>
      <c r="AO65" s="124" t="e">
        <f t="shared" si="58"/>
        <v>#DIV/0!</v>
      </c>
      <c r="AP65" s="129" t="e">
        <f t="shared" si="59"/>
        <v>#DIV/0!</v>
      </c>
      <c r="AQ65" s="124" t="e">
        <f>OFERTAS!C$31</f>
        <v>#DIV/0!</v>
      </c>
      <c r="AR65" s="55" t="e">
        <f t="shared" si="60"/>
        <v>#DIV/0!</v>
      </c>
      <c r="AS65" s="55" t="e">
        <f>AN65*OFERTAS!C$32</f>
        <v>#DIV/0!</v>
      </c>
      <c r="AT65" s="55" t="e">
        <f>AN65*OFERTAS!C$33</f>
        <v>#DIV/0!</v>
      </c>
      <c r="AU65" s="55" t="e">
        <f>AN65*OFERTAS!C$34</f>
        <v>#DIV/0!</v>
      </c>
      <c r="AV65" s="55" t="e">
        <f>AN65*OFERTAS!C$35</f>
        <v>#DIV/0!</v>
      </c>
      <c r="AW65" s="55" t="e">
        <f>AN65*OFERTAS!C$36</f>
        <v>#DIV/0!</v>
      </c>
      <c r="AX65" s="55" t="e">
        <f t="shared" si="61"/>
        <v>#DIV/0!</v>
      </c>
      <c r="AY65" s="56">
        <f t="shared" si="62"/>
        <v>0</v>
      </c>
      <c r="AZ65" s="56">
        <f t="shared" si="63"/>
        <v>0</v>
      </c>
      <c r="BA65" s="57">
        <f t="shared" si="64"/>
        <v>0</v>
      </c>
      <c r="BB65" s="90"/>
    </row>
    <row r="66" spans="1:54" ht="17.25" thickTop="1" thickBot="1" x14ac:dyDescent="0.3">
      <c r="A66" s="50"/>
      <c r="B66" s="130">
        <f t="shared" si="65"/>
        <v>29</v>
      </c>
      <c r="C66" s="400"/>
      <c r="D66" s="124"/>
      <c r="E66" s="131"/>
      <c r="F66" s="124" t="e">
        <f t="shared" si="33"/>
        <v>#DIV/0!</v>
      </c>
      <c r="G66" s="131"/>
      <c r="H66" s="124" t="e">
        <f t="shared" si="34"/>
        <v>#DIV/0!</v>
      </c>
      <c r="I66" s="126" t="e">
        <f t="shared" si="35"/>
        <v>#DIV/0!</v>
      </c>
      <c r="J66" s="131"/>
      <c r="K66" s="124" t="e">
        <f t="shared" si="36"/>
        <v>#DIV/0!</v>
      </c>
      <c r="L66" s="126" t="e">
        <f t="shared" si="37"/>
        <v>#DIV/0!</v>
      </c>
      <c r="M66" s="124"/>
      <c r="N66" s="124" t="e">
        <f t="shared" si="38"/>
        <v>#DIV/0!</v>
      </c>
      <c r="O66" s="126" t="e">
        <f t="shared" si="39"/>
        <v>#DIV/0!</v>
      </c>
      <c r="P66" s="131"/>
      <c r="Q66" s="124" t="e">
        <f t="shared" si="40"/>
        <v>#DIV/0!</v>
      </c>
      <c r="R66" s="126" t="e">
        <f t="shared" si="41"/>
        <v>#DIV/0!</v>
      </c>
      <c r="S66" s="127"/>
      <c r="T66" s="124" t="e">
        <f t="shared" si="42"/>
        <v>#DIV/0!</v>
      </c>
      <c r="U66" s="126" t="e">
        <f t="shared" si="43"/>
        <v>#DIV/0!</v>
      </c>
      <c r="V66" s="127"/>
      <c r="W66" s="124" t="e">
        <f t="shared" si="44"/>
        <v>#DIV/0!</v>
      </c>
      <c r="X66" s="126" t="e">
        <f t="shared" si="45"/>
        <v>#DIV/0!</v>
      </c>
      <c r="Y66" s="127"/>
      <c r="Z66" s="124" t="e">
        <f t="shared" si="46"/>
        <v>#DIV/0!</v>
      </c>
      <c r="AA66" s="126" t="e">
        <f t="shared" si="47"/>
        <v>#DIV/0!</v>
      </c>
      <c r="AB66" s="127">
        <f t="shared" si="48"/>
        <v>0</v>
      </c>
      <c r="AC66" s="124" t="e">
        <f t="shared" si="49"/>
        <v>#DIV/0!</v>
      </c>
      <c r="AD66" s="126" t="e">
        <f t="shared" si="50"/>
        <v>#DIV/0!</v>
      </c>
      <c r="AE66" s="127"/>
      <c r="AF66" s="124" t="e">
        <f t="shared" si="51"/>
        <v>#DIV/0!</v>
      </c>
      <c r="AG66" s="126" t="e">
        <f t="shared" si="52"/>
        <v>#DIV/0!</v>
      </c>
      <c r="AH66" s="127"/>
      <c r="AI66" s="124" t="e">
        <f t="shared" si="53"/>
        <v>#DIV/0!</v>
      </c>
      <c r="AJ66" s="126" t="e">
        <f t="shared" si="54"/>
        <v>#DIV/0!</v>
      </c>
      <c r="AK66" s="128">
        <f t="shared" si="55"/>
        <v>0</v>
      </c>
      <c r="AL66" s="124" t="e">
        <f t="shared" si="56"/>
        <v>#DIV/0!</v>
      </c>
      <c r="AM66" s="129">
        <f>OFERTAS!C$29</f>
        <v>0</v>
      </c>
      <c r="AN66" s="128">
        <f t="shared" si="57"/>
        <v>0</v>
      </c>
      <c r="AO66" s="124" t="e">
        <f t="shared" si="58"/>
        <v>#DIV/0!</v>
      </c>
      <c r="AP66" s="129" t="e">
        <f t="shared" si="59"/>
        <v>#DIV/0!</v>
      </c>
      <c r="AQ66" s="124" t="e">
        <f>OFERTAS!C$31</f>
        <v>#DIV/0!</v>
      </c>
      <c r="AR66" s="55" t="e">
        <f t="shared" si="60"/>
        <v>#DIV/0!</v>
      </c>
      <c r="AS66" s="55" t="e">
        <f>AN66*OFERTAS!C$32</f>
        <v>#DIV/0!</v>
      </c>
      <c r="AT66" s="55" t="e">
        <f>AN66*OFERTAS!C$33</f>
        <v>#DIV/0!</v>
      </c>
      <c r="AU66" s="55" t="e">
        <f>AN66*OFERTAS!C$34</f>
        <v>#DIV/0!</v>
      </c>
      <c r="AV66" s="55" t="e">
        <f>AN66*OFERTAS!C$35</f>
        <v>#DIV/0!</v>
      </c>
      <c r="AW66" s="55" t="e">
        <f>AN66*OFERTAS!C$36</f>
        <v>#DIV/0!</v>
      </c>
      <c r="AX66" s="55" t="e">
        <f t="shared" si="61"/>
        <v>#DIV/0!</v>
      </c>
      <c r="AY66" s="56">
        <f t="shared" si="62"/>
        <v>0</v>
      </c>
      <c r="AZ66" s="56">
        <f t="shared" si="63"/>
        <v>0</v>
      </c>
      <c r="BA66" s="57">
        <f t="shared" si="64"/>
        <v>0</v>
      </c>
      <c r="BB66" s="90"/>
    </row>
    <row r="67" spans="1:54" ht="17.25" thickTop="1" thickBot="1" x14ac:dyDescent="0.3">
      <c r="A67" s="50"/>
      <c r="B67" s="130">
        <f t="shared" si="65"/>
        <v>30</v>
      </c>
      <c r="C67" s="401"/>
      <c r="D67" s="133"/>
      <c r="E67" s="153"/>
      <c r="F67" s="133" t="e">
        <f t="shared" si="33"/>
        <v>#DIV/0!</v>
      </c>
      <c r="G67" s="153"/>
      <c r="H67" s="133" t="e">
        <f t="shared" si="34"/>
        <v>#DIV/0!</v>
      </c>
      <c r="I67" s="154" t="e">
        <f t="shared" si="35"/>
        <v>#DIV/0!</v>
      </c>
      <c r="J67" s="153"/>
      <c r="K67" s="133" t="e">
        <f t="shared" si="36"/>
        <v>#DIV/0!</v>
      </c>
      <c r="L67" s="154" t="e">
        <f t="shared" si="37"/>
        <v>#DIV/0!</v>
      </c>
      <c r="M67" s="133"/>
      <c r="N67" s="133" t="e">
        <f t="shared" si="38"/>
        <v>#DIV/0!</v>
      </c>
      <c r="O67" s="154" t="e">
        <f t="shared" si="39"/>
        <v>#DIV/0!</v>
      </c>
      <c r="P67" s="153"/>
      <c r="Q67" s="133" t="e">
        <f t="shared" si="40"/>
        <v>#DIV/0!</v>
      </c>
      <c r="R67" s="154" t="e">
        <f t="shared" si="41"/>
        <v>#DIV/0!</v>
      </c>
      <c r="S67" s="155"/>
      <c r="T67" s="133" t="e">
        <f t="shared" si="42"/>
        <v>#DIV/0!</v>
      </c>
      <c r="U67" s="154" t="e">
        <f t="shared" si="43"/>
        <v>#DIV/0!</v>
      </c>
      <c r="V67" s="155"/>
      <c r="W67" s="133" t="e">
        <f t="shared" si="44"/>
        <v>#DIV/0!</v>
      </c>
      <c r="X67" s="154" t="e">
        <f t="shared" si="45"/>
        <v>#DIV/0!</v>
      </c>
      <c r="Y67" s="155"/>
      <c r="Z67" s="133" t="e">
        <f t="shared" si="46"/>
        <v>#DIV/0!</v>
      </c>
      <c r="AA67" s="154" t="e">
        <f t="shared" si="47"/>
        <v>#DIV/0!</v>
      </c>
      <c r="AB67" s="155">
        <f t="shared" si="48"/>
        <v>0</v>
      </c>
      <c r="AC67" s="133" t="e">
        <f t="shared" si="49"/>
        <v>#DIV/0!</v>
      </c>
      <c r="AD67" s="154" t="e">
        <f t="shared" si="50"/>
        <v>#DIV/0!</v>
      </c>
      <c r="AE67" s="155"/>
      <c r="AF67" s="133" t="e">
        <f t="shared" si="51"/>
        <v>#DIV/0!</v>
      </c>
      <c r="AG67" s="154" t="e">
        <f t="shared" si="52"/>
        <v>#DIV/0!</v>
      </c>
      <c r="AH67" s="155"/>
      <c r="AI67" s="133" t="e">
        <f t="shared" si="53"/>
        <v>#DIV/0!</v>
      </c>
      <c r="AJ67" s="154" t="e">
        <f t="shared" si="54"/>
        <v>#DIV/0!</v>
      </c>
      <c r="AK67" s="156">
        <f t="shared" si="55"/>
        <v>0</v>
      </c>
      <c r="AL67" s="133" t="e">
        <f t="shared" si="56"/>
        <v>#DIV/0!</v>
      </c>
      <c r="AM67" s="129">
        <f>OFERTAS!C$29</f>
        <v>0</v>
      </c>
      <c r="AN67" s="156">
        <f t="shared" si="57"/>
        <v>0</v>
      </c>
      <c r="AO67" s="133" t="e">
        <f t="shared" si="58"/>
        <v>#DIV/0!</v>
      </c>
      <c r="AP67" s="157" t="e">
        <f t="shared" si="59"/>
        <v>#DIV/0!</v>
      </c>
      <c r="AQ67" s="124" t="e">
        <f>OFERTAS!C$31</f>
        <v>#DIV/0!</v>
      </c>
      <c r="AR67" s="158" t="e">
        <f t="shared" si="60"/>
        <v>#DIV/0!</v>
      </c>
      <c r="AS67" s="159" t="e">
        <f>AN67*OFERTAS!C$32</f>
        <v>#DIV/0!</v>
      </c>
      <c r="AT67" s="159" t="e">
        <f>AN67*OFERTAS!C$33</f>
        <v>#DIV/0!</v>
      </c>
      <c r="AU67" s="159" t="e">
        <f>AN67*OFERTAS!C$34</f>
        <v>#DIV/0!</v>
      </c>
      <c r="AV67" s="159" t="e">
        <f>AN67*OFERTAS!C$35</f>
        <v>#DIV/0!</v>
      </c>
      <c r="AW67" s="159" t="e">
        <f>AN67*OFERTAS!C$36</f>
        <v>#DIV/0!</v>
      </c>
      <c r="AX67" s="158" t="e">
        <f t="shared" si="61"/>
        <v>#DIV/0!</v>
      </c>
      <c r="AY67" s="162">
        <f t="shared" si="62"/>
        <v>0</v>
      </c>
      <c r="AZ67" s="134">
        <f t="shared" si="63"/>
        <v>0</v>
      </c>
      <c r="BA67" s="135">
        <f t="shared" si="64"/>
        <v>0</v>
      </c>
      <c r="BB67" s="90"/>
    </row>
    <row r="68" spans="1:54" ht="17.25" thickTop="1" thickBot="1" x14ac:dyDescent="0.3">
      <c r="A68" s="50"/>
      <c r="B68" s="130"/>
      <c r="C68" s="400"/>
      <c r="D68" s="124"/>
      <c r="E68" s="131"/>
      <c r="F68" s="124" t="e">
        <f t="shared" si="33"/>
        <v>#DIV/0!</v>
      </c>
      <c r="G68" s="131"/>
      <c r="H68" s="124" t="e">
        <f t="shared" si="34"/>
        <v>#DIV/0!</v>
      </c>
      <c r="I68" s="126" t="e">
        <f t="shared" si="35"/>
        <v>#DIV/0!</v>
      </c>
      <c r="J68" s="131"/>
      <c r="K68" s="124" t="e">
        <f t="shared" si="36"/>
        <v>#DIV/0!</v>
      </c>
      <c r="L68" s="126" t="e">
        <f t="shared" si="37"/>
        <v>#DIV/0!</v>
      </c>
      <c r="M68" s="131"/>
      <c r="N68" s="124" t="e">
        <f t="shared" si="38"/>
        <v>#DIV/0!</v>
      </c>
      <c r="O68" s="126" t="e">
        <f t="shared" si="39"/>
        <v>#DIV/0!</v>
      </c>
      <c r="P68" s="131"/>
      <c r="Q68" s="124" t="e">
        <f t="shared" si="40"/>
        <v>#DIV/0!</v>
      </c>
      <c r="R68" s="126" t="e">
        <f t="shared" si="41"/>
        <v>#DIV/0!</v>
      </c>
      <c r="S68" s="127"/>
      <c r="T68" s="124" t="e">
        <f t="shared" si="42"/>
        <v>#DIV/0!</v>
      </c>
      <c r="U68" s="126" t="e">
        <f t="shared" si="43"/>
        <v>#DIV/0!</v>
      </c>
      <c r="V68" s="127"/>
      <c r="W68" s="124" t="e">
        <f t="shared" si="44"/>
        <v>#DIV/0!</v>
      </c>
      <c r="X68" s="126" t="e">
        <f t="shared" si="45"/>
        <v>#DIV/0!</v>
      </c>
      <c r="Y68" s="127"/>
      <c r="Z68" s="124" t="e">
        <f t="shared" si="46"/>
        <v>#DIV/0!</v>
      </c>
      <c r="AA68" s="126" t="e">
        <f t="shared" si="47"/>
        <v>#DIV/0!</v>
      </c>
      <c r="AB68" s="127">
        <f t="shared" si="48"/>
        <v>0</v>
      </c>
      <c r="AC68" s="124" t="e">
        <f t="shared" si="49"/>
        <v>#DIV/0!</v>
      </c>
      <c r="AD68" s="126" t="e">
        <f t="shared" si="50"/>
        <v>#DIV/0!</v>
      </c>
      <c r="AE68" s="127"/>
      <c r="AF68" s="124" t="e">
        <f t="shared" si="51"/>
        <v>#DIV/0!</v>
      </c>
      <c r="AG68" s="126" t="e">
        <f t="shared" si="52"/>
        <v>#DIV/0!</v>
      </c>
      <c r="AH68" s="127"/>
      <c r="AI68" s="124" t="e">
        <f t="shared" si="53"/>
        <v>#DIV/0!</v>
      </c>
      <c r="AJ68" s="126" t="e">
        <f t="shared" si="54"/>
        <v>#DIV/0!</v>
      </c>
      <c r="AK68" s="128">
        <f t="shared" si="55"/>
        <v>0</v>
      </c>
      <c r="AL68" s="124" t="e">
        <f t="shared" si="56"/>
        <v>#DIV/0!</v>
      </c>
      <c r="AM68" s="129">
        <f>OFERTAS!C$29</f>
        <v>0</v>
      </c>
      <c r="AN68" s="128">
        <f t="shared" si="57"/>
        <v>0</v>
      </c>
      <c r="AO68" s="124" t="e">
        <f t="shared" si="58"/>
        <v>#DIV/0!</v>
      </c>
      <c r="AP68" s="129" t="e">
        <f t="shared" si="59"/>
        <v>#DIV/0!</v>
      </c>
      <c r="AQ68" s="124" t="e">
        <f>OFERTAS!C$31</f>
        <v>#DIV/0!</v>
      </c>
      <c r="AR68" s="55" t="e">
        <f t="shared" si="60"/>
        <v>#DIV/0!</v>
      </c>
      <c r="AS68" s="55" t="e">
        <f>AN68*OFERTAS!C$32</f>
        <v>#DIV/0!</v>
      </c>
      <c r="AT68" s="55" t="e">
        <f>AN68*OFERTAS!C$33</f>
        <v>#DIV/0!</v>
      </c>
      <c r="AU68" s="55" t="e">
        <f>AN68*OFERTAS!C$34</f>
        <v>#DIV/0!</v>
      </c>
      <c r="AV68" s="55" t="e">
        <f>AN68*OFERTAS!C$35</f>
        <v>#DIV/0!</v>
      </c>
      <c r="AW68" s="55" t="e">
        <f>AN68*OFERTAS!C$36</f>
        <v>#DIV/0!</v>
      </c>
      <c r="AX68" s="55" t="e">
        <f t="shared" si="61"/>
        <v>#DIV/0!</v>
      </c>
      <c r="AY68" s="56">
        <f t="shared" si="62"/>
        <v>0</v>
      </c>
      <c r="AZ68" s="56">
        <f t="shared" si="63"/>
        <v>0</v>
      </c>
      <c r="BA68" s="57">
        <f t="shared" si="64"/>
        <v>0</v>
      </c>
      <c r="BB68" s="90"/>
    </row>
    <row r="69" spans="1:54" ht="17.25" thickTop="1" thickBot="1" x14ac:dyDescent="0.3">
      <c r="A69" s="50"/>
      <c r="B69" s="130">
        <f t="shared" ref="B69:B98" si="66">B68+1</f>
        <v>1</v>
      </c>
      <c r="C69" s="400"/>
      <c r="D69" s="124"/>
      <c r="E69" s="131"/>
      <c r="F69" s="124" t="e">
        <f t="shared" si="33"/>
        <v>#DIV/0!</v>
      </c>
      <c r="G69" s="131"/>
      <c r="H69" s="124" t="e">
        <f t="shared" si="34"/>
        <v>#DIV/0!</v>
      </c>
      <c r="I69" s="126" t="e">
        <f t="shared" si="35"/>
        <v>#DIV/0!</v>
      </c>
      <c r="J69" s="131"/>
      <c r="K69" s="124" t="e">
        <f t="shared" si="36"/>
        <v>#DIV/0!</v>
      </c>
      <c r="L69" s="126" t="e">
        <f t="shared" si="37"/>
        <v>#DIV/0!</v>
      </c>
      <c r="M69" s="124"/>
      <c r="N69" s="124" t="e">
        <f t="shared" si="38"/>
        <v>#DIV/0!</v>
      </c>
      <c r="O69" s="126" t="e">
        <f t="shared" si="39"/>
        <v>#DIV/0!</v>
      </c>
      <c r="P69" s="131"/>
      <c r="Q69" s="124" t="e">
        <f t="shared" si="40"/>
        <v>#DIV/0!</v>
      </c>
      <c r="R69" s="126" t="e">
        <f t="shared" si="41"/>
        <v>#DIV/0!</v>
      </c>
      <c r="S69" s="127"/>
      <c r="T69" s="124" t="e">
        <f t="shared" si="42"/>
        <v>#DIV/0!</v>
      </c>
      <c r="U69" s="126" t="e">
        <f t="shared" si="43"/>
        <v>#DIV/0!</v>
      </c>
      <c r="V69" s="127"/>
      <c r="W69" s="124" t="e">
        <f t="shared" si="44"/>
        <v>#DIV/0!</v>
      </c>
      <c r="X69" s="126" t="e">
        <f t="shared" si="45"/>
        <v>#DIV/0!</v>
      </c>
      <c r="Y69" s="127"/>
      <c r="Z69" s="124" t="e">
        <f t="shared" si="46"/>
        <v>#DIV/0!</v>
      </c>
      <c r="AA69" s="126" t="e">
        <f t="shared" si="47"/>
        <v>#DIV/0!</v>
      </c>
      <c r="AB69" s="127">
        <f t="shared" si="48"/>
        <v>0</v>
      </c>
      <c r="AC69" s="124" t="e">
        <f t="shared" si="49"/>
        <v>#DIV/0!</v>
      </c>
      <c r="AD69" s="126" t="e">
        <f t="shared" si="50"/>
        <v>#DIV/0!</v>
      </c>
      <c r="AE69" s="127"/>
      <c r="AF69" s="124" t="e">
        <f t="shared" si="51"/>
        <v>#DIV/0!</v>
      </c>
      <c r="AG69" s="126" t="e">
        <f t="shared" si="52"/>
        <v>#DIV/0!</v>
      </c>
      <c r="AH69" s="127"/>
      <c r="AI69" s="124" t="e">
        <f t="shared" si="53"/>
        <v>#DIV/0!</v>
      </c>
      <c r="AJ69" s="126" t="e">
        <f t="shared" si="54"/>
        <v>#DIV/0!</v>
      </c>
      <c r="AK69" s="128">
        <f t="shared" si="55"/>
        <v>0</v>
      </c>
      <c r="AL69" s="124" t="e">
        <f t="shared" si="56"/>
        <v>#DIV/0!</v>
      </c>
      <c r="AM69" s="129">
        <f>OFERTAS!C$29</f>
        <v>0</v>
      </c>
      <c r="AN69" s="128">
        <f t="shared" si="57"/>
        <v>0</v>
      </c>
      <c r="AO69" s="124" t="e">
        <f t="shared" si="58"/>
        <v>#DIV/0!</v>
      </c>
      <c r="AP69" s="129" t="e">
        <f t="shared" si="59"/>
        <v>#DIV/0!</v>
      </c>
      <c r="AQ69" s="124" t="e">
        <f>OFERTAS!C$31</f>
        <v>#DIV/0!</v>
      </c>
      <c r="AR69" s="55" t="e">
        <f t="shared" si="60"/>
        <v>#DIV/0!</v>
      </c>
      <c r="AS69" s="55" t="e">
        <f>AN69*OFERTAS!C$32</f>
        <v>#DIV/0!</v>
      </c>
      <c r="AT69" s="55" t="e">
        <f>AN69*OFERTAS!C$33</f>
        <v>#DIV/0!</v>
      </c>
      <c r="AU69" s="55" t="e">
        <f>AN69*OFERTAS!C$34</f>
        <v>#DIV/0!</v>
      </c>
      <c r="AV69" s="55" t="e">
        <f>AN69*OFERTAS!C$35</f>
        <v>#DIV/0!</v>
      </c>
      <c r="AW69" s="55" t="e">
        <f>AN69*OFERTAS!C$36</f>
        <v>#DIV/0!</v>
      </c>
      <c r="AX69" s="55" t="e">
        <f t="shared" si="61"/>
        <v>#DIV/0!</v>
      </c>
      <c r="AY69" s="56">
        <f t="shared" si="62"/>
        <v>0</v>
      </c>
      <c r="AZ69" s="56">
        <f t="shared" si="63"/>
        <v>0</v>
      </c>
      <c r="BA69" s="57">
        <f t="shared" si="64"/>
        <v>0</v>
      </c>
      <c r="BB69" s="90"/>
    </row>
    <row r="70" spans="1:54" ht="17.25" thickTop="1" thickBot="1" x14ac:dyDescent="0.3">
      <c r="A70" s="50"/>
      <c r="B70" s="130">
        <f t="shared" si="66"/>
        <v>2</v>
      </c>
      <c r="C70" s="400"/>
      <c r="D70" s="124"/>
      <c r="E70" s="131"/>
      <c r="F70" s="124" t="e">
        <f t="shared" si="33"/>
        <v>#DIV/0!</v>
      </c>
      <c r="G70" s="131"/>
      <c r="H70" s="124" t="e">
        <f t="shared" si="34"/>
        <v>#DIV/0!</v>
      </c>
      <c r="I70" s="126" t="e">
        <f t="shared" si="35"/>
        <v>#DIV/0!</v>
      </c>
      <c r="J70" s="131"/>
      <c r="K70" s="124" t="e">
        <f t="shared" si="36"/>
        <v>#DIV/0!</v>
      </c>
      <c r="L70" s="126" t="e">
        <f t="shared" si="37"/>
        <v>#DIV/0!</v>
      </c>
      <c r="M70" s="124"/>
      <c r="N70" s="124" t="e">
        <f t="shared" si="38"/>
        <v>#DIV/0!</v>
      </c>
      <c r="O70" s="126" t="e">
        <f t="shared" si="39"/>
        <v>#DIV/0!</v>
      </c>
      <c r="P70" s="131"/>
      <c r="Q70" s="124" t="e">
        <f t="shared" si="40"/>
        <v>#DIV/0!</v>
      </c>
      <c r="R70" s="126" t="e">
        <f t="shared" si="41"/>
        <v>#DIV/0!</v>
      </c>
      <c r="S70" s="127"/>
      <c r="T70" s="124" t="e">
        <f t="shared" si="42"/>
        <v>#DIV/0!</v>
      </c>
      <c r="U70" s="126" t="e">
        <f t="shared" si="43"/>
        <v>#DIV/0!</v>
      </c>
      <c r="V70" s="127"/>
      <c r="W70" s="124" t="e">
        <f t="shared" si="44"/>
        <v>#DIV/0!</v>
      </c>
      <c r="X70" s="126" t="e">
        <f t="shared" si="45"/>
        <v>#DIV/0!</v>
      </c>
      <c r="Y70" s="127"/>
      <c r="Z70" s="124" t="e">
        <f t="shared" si="46"/>
        <v>#DIV/0!</v>
      </c>
      <c r="AA70" s="126" t="e">
        <f t="shared" si="47"/>
        <v>#DIV/0!</v>
      </c>
      <c r="AB70" s="127">
        <f t="shared" si="48"/>
        <v>0</v>
      </c>
      <c r="AC70" s="124" t="e">
        <f t="shared" si="49"/>
        <v>#DIV/0!</v>
      </c>
      <c r="AD70" s="126" t="e">
        <f t="shared" si="50"/>
        <v>#DIV/0!</v>
      </c>
      <c r="AE70" s="127"/>
      <c r="AF70" s="124" t="e">
        <f t="shared" si="51"/>
        <v>#DIV/0!</v>
      </c>
      <c r="AG70" s="126" t="e">
        <f t="shared" si="52"/>
        <v>#DIV/0!</v>
      </c>
      <c r="AH70" s="127"/>
      <c r="AI70" s="124" t="e">
        <f t="shared" si="53"/>
        <v>#DIV/0!</v>
      </c>
      <c r="AJ70" s="126" t="e">
        <f t="shared" si="54"/>
        <v>#DIV/0!</v>
      </c>
      <c r="AK70" s="128">
        <f t="shared" si="55"/>
        <v>0</v>
      </c>
      <c r="AL70" s="124" t="e">
        <f t="shared" si="56"/>
        <v>#DIV/0!</v>
      </c>
      <c r="AM70" s="129">
        <f>OFERTAS!C$29</f>
        <v>0</v>
      </c>
      <c r="AN70" s="128">
        <f t="shared" si="57"/>
        <v>0</v>
      </c>
      <c r="AO70" s="124" t="e">
        <f t="shared" si="58"/>
        <v>#DIV/0!</v>
      </c>
      <c r="AP70" s="129" t="e">
        <f t="shared" si="59"/>
        <v>#DIV/0!</v>
      </c>
      <c r="AQ70" s="124" t="e">
        <f>OFERTAS!C$31</f>
        <v>#DIV/0!</v>
      </c>
      <c r="AR70" s="55" t="e">
        <f t="shared" si="60"/>
        <v>#DIV/0!</v>
      </c>
      <c r="AS70" s="55" t="e">
        <f>AN70*OFERTAS!C$32</f>
        <v>#DIV/0!</v>
      </c>
      <c r="AT70" s="55" t="e">
        <f>AN70*OFERTAS!C$33</f>
        <v>#DIV/0!</v>
      </c>
      <c r="AU70" s="55" t="e">
        <f>AN70*OFERTAS!C$34</f>
        <v>#DIV/0!</v>
      </c>
      <c r="AV70" s="55" t="e">
        <f>AN70*OFERTAS!C$35</f>
        <v>#DIV/0!</v>
      </c>
      <c r="AW70" s="55" t="e">
        <f>AN70*OFERTAS!C$36</f>
        <v>#DIV/0!</v>
      </c>
      <c r="AX70" s="55" t="e">
        <f t="shared" si="61"/>
        <v>#DIV/0!</v>
      </c>
      <c r="AY70" s="56">
        <f t="shared" si="62"/>
        <v>0</v>
      </c>
      <c r="AZ70" s="56">
        <f t="shared" si="63"/>
        <v>0</v>
      </c>
      <c r="BA70" s="57">
        <f t="shared" si="64"/>
        <v>0</v>
      </c>
      <c r="BB70" s="90"/>
    </row>
    <row r="71" spans="1:54" ht="17.25" thickTop="1" thickBot="1" x14ac:dyDescent="0.3">
      <c r="A71" s="50"/>
      <c r="B71" s="130">
        <f t="shared" si="66"/>
        <v>3</v>
      </c>
      <c r="C71" s="400"/>
      <c r="D71" s="124"/>
      <c r="E71" s="131"/>
      <c r="F71" s="124" t="e">
        <f t="shared" si="33"/>
        <v>#DIV/0!</v>
      </c>
      <c r="G71" s="131"/>
      <c r="H71" s="124" t="e">
        <f t="shared" si="34"/>
        <v>#DIV/0!</v>
      </c>
      <c r="I71" s="126" t="e">
        <f t="shared" si="35"/>
        <v>#DIV/0!</v>
      </c>
      <c r="J71" s="131"/>
      <c r="K71" s="124" t="e">
        <f t="shared" si="36"/>
        <v>#DIV/0!</v>
      </c>
      <c r="L71" s="126" t="e">
        <f t="shared" si="37"/>
        <v>#DIV/0!</v>
      </c>
      <c r="M71" s="124"/>
      <c r="N71" s="124" t="e">
        <f t="shared" si="38"/>
        <v>#DIV/0!</v>
      </c>
      <c r="O71" s="126" t="e">
        <f t="shared" si="39"/>
        <v>#DIV/0!</v>
      </c>
      <c r="P71" s="131"/>
      <c r="Q71" s="124" t="e">
        <f t="shared" si="40"/>
        <v>#DIV/0!</v>
      </c>
      <c r="R71" s="126" t="e">
        <f t="shared" si="41"/>
        <v>#DIV/0!</v>
      </c>
      <c r="S71" s="127"/>
      <c r="T71" s="124" t="e">
        <f t="shared" si="42"/>
        <v>#DIV/0!</v>
      </c>
      <c r="U71" s="126" t="e">
        <f t="shared" si="43"/>
        <v>#DIV/0!</v>
      </c>
      <c r="V71" s="127"/>
      <c r="W71" s="124" t="e">
        <f t="shared" si="44"/>
        <v>#DIV/0!</v>
      </c>
      <c r="X71" s="126" t="e">
        <f t="shared" si="45"/>
        <v>#DIV/0!</v>
      </c>
      <c r="Y71" s="127"/>
      <c r="Z71" s="124" t="e">
        <f t="shared" si="46"/>
        <v>#DIV/0!</v>
      </c>
      <c r="AA71" s="126" t="e">
        <f t="shared" si="47"/>
        <v>#DIV/0!</v>
      </c>
      <c r="AB71" s="127">
        <f t="shared" si="48"/>
        <v>0</v>
      </c>
      <c r="AC71" s="124" t="e">
        <f t="shared" si="49"/>
        <v>#DIV/0!</v>
      </c>
      <c r="AD71" s="126" t="e">
        <f t="shared" si="50"/>
        <v>#DIV/0!</v>
      </c>
      <c r="AE71" s="127"/>
      <c r="AF71" s="124" t="e">
        <f t="shared" si="51"/>
        <v>#DIV/0!</v>
      </c>
      <c r="AG71" s="126" t="e">
        <f t="shared" si="52"/>
        <v>#DIV/0!</v>
      </c>
      <c r="AH71" s="127"/>
      <c r="AI71" s="124" t="e">
        <f t="shared" si="53"/>
        <v>#DIV/0!</v>
      </c>
      <c r="AJ71" s="126" t="e">
        <f t="shared" si="54"/>
        <v>#DIV/0!</v>
      </c>
      <c r="AK71" s="128">
        <f t="shared" si="55"/>
        <v>0</v>
      </c>
      <c r="AL71" s="124" t="e">
        <f t="shared" si="56"/>
        <v>#DIV/0!</v>
      </c>
      <c r="AM71" s="129">
        <f>OFERTAS!C$29</f>
        <v>0</v>
      </c>
      <c r="AN71" s="128">
        <f t="shared" si="57"/>
        <v>0</v>
      </c>
      <c r="AO71" s="124" t="e">
        <f t="shared" si="58"/>
        <v>#DIV/0!</v>
      </c>
      <c r="AP71" s="129" t="e">
        <f t="shared" si="59"/>
        <v>#DIV/0!</v>
      </c>
      <c r="AQ71" s="124" t="e">
        <f>OFERTAS!C$31</f>
        <v>#DIV/0!</v>
      </c>
      <c r="AR71" s="55" t="e">
        <f t="shared" si="60"/>
        <v>#DIV/0!</v>
      </c>
      <c r="AS71" s="55" t="e">
        <f>AN71*OFERTAS!C$32</f>
        <v>#DIV/0!</v>
      </c>
      <c r="AT71" s="55" t="e">
        <f>AN71*OFERTAS!C$33</f>
        <v>#DIV/0!</v>
      </c>
      <c r="AU71" s="55" t="e">
        <f>AN71*OFERTAS!C$34</f>
        <v>#DIV/0!</v>
      </c>
      <c r="AV71" s="55" t="e">
        <f>AN71*OFERTAS!C$35</f>
        <v>#DIV/0!</v>
      </c>
      <c r="AW71" s="55" t="e">
        <f>AN71*OFERTAS!C$36</f>
        <v>#DIV/0!</v>
      </c>
      <c r="AX71" s="55" t="e">
        <f t="shared" si="61"/>
        <v>#DIV/0!</v>
      </c>
      <c r="AY71" s="56">
        <f t="shared" si="62"/>
        <v>0</v>
      </c>
      <c r="AZ71" s="56">
        <f t="shared" si="63"/>
        <v>0</v>
      </c>
      <c r="BA71" s="57">
        <f t="shared" si="64"/>
        <v>0</v>
      </c>
      <c r="BB71" s="90"/>
    </row>
    <row r="72" spans="1:54" ht="17.25" thickTop="1" thickBot="1" x14ac:dyDescent="0.3">
      <c r="A72" s="50"/>
      <c r="B72" s="130">
        <f t="shared" si="66"/>
        <v>4</v>
      </c>
      <c r="C72" s="400"/>
      <c r="D72" s="124"/>
      <c r="E72" s="131"/>
      <c r="F72" s="124" t="e">
        <f t="shared" si="33"/>
        <v>#DIV/0!</v>
      </c>
      <c r="G72" s="131"/>
      <c r="H72" s="124" t="e">
        <f t="shared" si="34"/>
        <v>#DIV/0!</v>
      </c>
      <c r="I72" s="126" t="e">
        <f t="shared" si="35"/>
        <v>#DIV/0!</v>
      </c>
      <c r="J72" s="131"/>
      <c r="K72" s="124" t="e">
        <f t="shared" si="36"/>
        <v>#DIV/0!</v>
      </c>
      <c r="L72" s="126" t="e">
        <f t="shared" si="37"/>
        <v>#DIV/0!</v>
      </c>
      <c r="M72" s="124"/>
      <c r="N72" s="124" t="e">
        <f t="shared" si="38"/>
        <v>#DIV/0!</v>
      </c>
      <c r="O72" s="126" t="e">
        <f t="shared" si="39"/>
        <v>#DIV/0!</v>
      </c>
      <c r="P72" s="131"/>
      <c r="Q72" s="124" t="e">
        <f t="shared" si="40"/>
        <v>#DIV/0!</v>
      </c>
      <c r="R72" s="126" t="e">
        <f t="shared" si="41"/>
        <v>#DIV/0!</v>
      </c>
      <c r="S72" s="127"/>
      <c r="T72" s="124" t="e">
        <f t="shared" si="42"/>
        <v>#DIV/0!</v>
      </c>
      <c r="U72" s="126" t="e">
        <f t="shared" si="43"/>
        <v>#DIV/0!</v>
      </c>
      <c r="V72" s="127"/>
      <c r="W72" s="124" t="e">
        <f t="shared" si="44"/>
        <v>#DIV/0!</v>
      </c>
      <c r="X72" s="126" t="e">
        <f t="shared" si="45"/>
        <v>#DIV/0!</v>
      </c>
      <c r="Y72" s="127"/>
      <c r="Z72" s="124" t="e">
        <f t="shared" si="46"/>
        <v>#DIV/0!</v>
      </c>
      <c r="AA72" s="126" t="e">
        <f t="shared" si="47"/>
        <v>#DIV/0!</v>
      </c>
      <c r="AB72" s="127">
        <f t="shared" si="48"/>
        <v>0</v>
      </c>
      <c r="AC72" s="124" t="e">
        <f t="shared" si="49"/>
        <v>#DIV/0!</v>
      </c>
      <c r="AD72" s="126" t="e">
        <f t="shared" si="50"/>
        <v>#DIV/0!</v>
      </c>
      <c r="AE72" s="127"/>
      <c r="AF72" s="124" t="e">
        <f t="shared" si="51"/>
        <v>#DIV/0!</v>
      </c>
      <c r="AG72" s="126" t="e">
        <f t="shared" si="52"/>
        <v>#DIV/0!</v>
      </c>
      <c r="AH72" s="127"/>
      <c r="AI72" s="124" t="e">
        <f t="shared" si="53"/>
        <v>#DIV/0!</v>
      </c>
      <c r="AJ72" s="126" t="e">
        <f t="shared" si="54"/>
        <v>#DIV/0!</v>
      </c>
      <c r="AK72" s="128">
        <f t="shared" si="55"/>
        <v>0</v>
      </c>
      <c r="AL72" s="124" t="e">
        <f t="shared" si="56"/>
        <v>#DIV/0!</v>
      </c>
      <c r="AM72" s="129">
        <f>OFERTAS!C$29</f>
        <v>0</v>
      </c>
      <c r="AN72" s="128">
        <f t="shared" si="57"/>
        <v>0</v>
      </c>
      <c r="AO72" s="124" t="e">
        <f t="shared" si="58"/>
        <v>#DIV/0!</v>
      </c>
      <c r="AP72" s="129" t="e">
        <f t="shared" si="59"/>
        <v>#DIV/0!</v>
      </c>
      <c r="AQ72" s="124" t="e">
        <f>OFERTAS!C$31</f>
        <v>#DIV/0!</v>
      </c>
      <c r="AR72" s="55" t="e">
        <f t="shared" si="60"/>
        <v>#DIV/0!</v>
      </c>
      <c r="AS72" s="55" t="e">
        <f>AN72*OFERTAS!C$32</f>
        <v>#DIV/0!</v>
      </c>
      <c r="AT72" s="55" t="e">
        <f>AN72*OFERTAS!C$33</f>
        <v>#DIV/0!</v>
      </c>
      <c r="AU72" s="55" t="e">
        <f>AN72*OFERTAS!C$34</f>
        <v>#DIV/0!</v>
      </c>
      <c r="AV72" s="55" t="e">
        <f>AN72*OFERTAS!C$35</f>
        <v>#DIV/0!</v>
      </c>
      <c r="AW72" s="55" t="e">
        <f>AN72*OFERTAS!C$36</f>
        <v>#DIV/0!</v>
      </c>
      <c r="AX72" s="55" t="e">
        <f t="shared" si="61"/>
        <v>#DIV/0!</v>
      </c>
      <c r="AY72" s="56">
        <f t="shared" si="62"/>
        <v>0</v>
      </c>
      <c r="AZ72" s="56">
        <f t="shared" si="63"/>
        <v>0</v>
      </c>
      <c r="BA72" s="57">
        <f t="shared" si="64"/>
        <v>0</v>
      </c>
      <c r="BB72" s="90"/>
    </row>
    <row r="73" spans="1:54" ht="17.25" thickTop="1" thickBot="1" x14ac:dyDescent="0.3">
      <c r="A73" s="50"/>
      <c r="B73" s="130">
        <f t="shared" si="66"/>
        <v>5</v>
      </c>
      <c r="C73" s="400"/>
      <c r="D73" s="124"/>
      <c r="E73" s="131"/>
      <c r="F73" s="124" t="e">
        <f t="shared" si="33"/>
        <v>#DIV/0!</v>
      </c>
      <c r="G73" s="131"/>
      <c r="H73" s="124" t="e">
        <f t="shared" si="34"/>
        <v>#DIV/0!</v>
      </c>
      <c r="I73" s="126" t="e">
        <f t="shared" si="35"/>
        <v>#DIV/0!</v>
      </c>
      <c r="J73" s="131"/>
      <c r="K73" s="124" t="e">
        <f t="shared" si="36"/>
        <v>#DIV/0!</v>
      </c>
      <c r="L73" s="126" t="e">
        <f t="shared" si="37"/>
        <v>#DIV/0!</v>
      </c>
      <c r="M73" s="124"/>
      <c r="N73" s="124" t="e">
        <f t="shared" si="38"/>
        <v>#DIV/0!</v>
      </c>
      <c r="O73" s="126" t="e">
        <f t="shared" si="39"/>
        <v>#DIV/0!</v>
      </c>
      <c r="P73" s="131"/>
      <c r="Q73" s="124" t="e">
        <f t="shared" si="40"/>
        <v>#DIV/0!</v>
      </c>
      <c r="R73" s="126" t="e">
        <f t="shared" si="41"/>
        <v>#DIV/0!</v>
      </c>
      <c r="S73" s="127"/>
      <c r="T73" s="124" t="e">
        <f t="shared" si="42"/>
        <v>#DIV/0!</v>
      </c>
      <c r="U73" s="126" t="e">
        <f t="shared" si="43"/>
        <v>#DIV/0!</v>
      </c>
      <c r="V73" s="127"/>
      <c r="W73" s="124" t="e">
        <f t="shared" si="44"/>
        <v>#DIV/0!</v>
      </c>
      <c r="X73" s="126" t="e">
        <f t="shared" si="45"/>
        <v>#DIV/0!</v>
      </c>
      <c r="Y73" s="127"/>
      <c r="Z73" s="124" t="e">
        <f t="shared" si="46"/>
        <v>#DIV/0!</v>
      </c>
      <c r="AA73" s="126" t="e">
        <f t="shared" si="47"/>
        <v>#DIV/0!</v>
      </c>
      <c r="AB73" s="127">
        <f t="shared" si="48"/>
        <v>0</v>
      </c>
      <c r="AC73" s="124" t="e">
        <f t="shared" si="49"/>
        <v>#DIV/0!</v>
      </c>
      <c r="AD73" s="126" t="e">
        <f t="shared" si="50"/>
        <v>#DIV/0!</v>
      </c>
      <c r="AE73" s="127"/>
      <c r="AF73" s="124" t="e">
        <f t="shared" si="51"/>
        <v>#DIV/0!</v>
      </c>
      <c r="AG73" s="126" t="e">
        <f t="shared" si="52"/>
        <v>#DIV/0!</v>
      </c>
      <c r="AH73" s="127"/>
      <c r="AI73" s="124" t="e">
        <f t="shared" si="53"/>
        <v>#DIV/0!</v>
      </c>
      <c r="AJ73" s="126" t="e">
        <f t="shared" si="54"/>
        <v>#DIV/0!</v>
      </c>
      <c r="AK73" s="128">
        <f t="shared" si="55"/>
        <v>0</v>
      </c>
      <c r="AL73" s="124" t="e">
        <f t="shared" si="56"/>
        <v>#DIV/0!</v>
      </c>
      <c r="AM73" s="129">
        <f>OFERTAS!C$29</f>
        <v>0</v>
      </c>
      <c r="AN73" s="128">
        <f t="shared" si="57"/>
        <v>0</v>
      </c>
      <c r="AO73" s="124" t="e">
        <f t="shared" si="58"/>
        <v>#DIV/0!</v>
      </c>
      <c r="AP73" s="129" t="e">
        <f t="shared" si="59"/>
        <v>#DIV/0!</v>
      </c>
      <c r="AQ73" s="124" t="e">
        <f>OFERTAS!C$31</f>
        <v>#DIV/0!</v>
      </c>
      <c r="AR73" s="55" t="e">
        <f t="shared" si="60"/>
        <v>#DIV/0!</v>
      </c>
      <c r="AS73" s="55" t="e">
        <f>AN73*OFERTAS!C$32</f>
        <v>#DIV/0!</v>
      </c>
      <c r="AT73" s="55" t="e">
        <f>AN73*OFERTAS!C$33</f>
        <v>#DIV/0!</v>
      </c>
      <c r="AU73" s="55" t="e">
        <f>AN73*OFERTAS!C$34</f>
        <v>#DIV/0!</v>
      </c>
      <c r="AV73" s="55" t="e">
        <f>AN73*OFERTAS!C$35</f>
        <v>#DIV/0!</v>
      </c>
      <c r="AW73" s="55" t="e">
        <f>AN73*OFERTAS!C$36</f>
        <v>#DIV/0!</v>
      </c>
      <c r="AX73" s="55" t="e">
        <f t="shared" si="61"/>
        <v>#DIV/0!</v>
      </c>
      <c r="AY73" s="56">
        <f t="shared" si="62"/>
        <v>0</v>
      </c>
      <c r="AZ73" s="56">
        <f t="shared" si="63"/>
        <v>0</v>
      </c>
      <c r="BA73" s="57">
        <f t="shared" si="64"/>
        <v>0</v>
      </c>
      <c r="BB73" s="90"/>
    </row>
    <row r="74" spans="1:54" ht="17.25" thickTop="1" thickBot="1" x14ac:dyDescent="0.3">
      <c r="A74" s="50"/>
      <c r="B74" s="130">
        <f t="shared" si="66"/>
        <v>6</v>
      </c>
      <c r="C74" s="400"/>
      <c r="D74" s="124"/>
      <c r="E74" s="131"/>
      <c r="F74" s="124" t="e">
        <f t="shared" si="33"/>
        <v>#DIV/0!</v>
      </c>
      <c r="G74" s="131"/>
      <c r="H74" s="124" t="e">
        <f t="shared" si="34"/>
        <v>#DIV/0!</v>
      </c>
      <c r="I74" s="126" t="e">
        <f t="shared" si="35"/>
        <v>#DIV/0!</v>
      </c>
      <c r="J74" s="131"/>
      <c r="K74" s="124" t="e">
        <f t="shared" si="36"/>
        <v>#DIV/0!</v>
      </c>
      <c r="L74" s="126" t="e">
        <f t="shared" si="37"/>
        <v>#DIV/0!</v>
      </c>
      <c r="M74" s="124"/>
      <c r="N74" s="124" t="e">
        <f t="shared" si="38"/>
        <v>#DIV/0!</v>
      </c>
      <c r="O74" s="126" t="e">
        <f t="shared" si="39"/>
        <v>#DIV/0!</v>
      </c>
      <c r="P74" s="131"/>
      <c r="Q74" s="124" t="e">
        <f t="shared" si="40"/>
        <v>#DIV/0!</v>
      </c>
      <c r="R74" s="126" t="e">
        <f t="shared" si="41"/>
        <v>#DIV/0!</v>
      </c>
      <c r="S74" s="127"/>
      <c r="T74" s="124" t="e">
        <f t="shared" si="42"/>
        <v>#DIV/0!</v>
      </c>
      <c r="U74" s="126" t="e">
        <f t="shared" si="43"/>
        <v>#DIV/0!</v>
      </c>
      <c r="V74" s="127"/>
      <c r="W74" s="124" t="e">
        <f t="shared" si="44"/>
        <v>#DIV/0!</v>
      </c>
      <c r="X74" s="126" t="e">
        <f t="shared" si="45"/>
        <v>#DIV/0!</v>
      </c>
      <c r="Y74" s="127"/>
      <c r="Z74" s="124" t="e">
        <f t="shared" si="46"/>
        <v>#DIV/0!</v>
      </c>
      <c r="AA74" s="126" t="e">
        <f t="shared" si="47"/>
        <v>#DIV/0!</v>
      </c>
      <c r="AB74" s="127">
        <f t="shared" si="48"/>
        <v>0</v>
      </c>
      <c r="AC74" s="124" t="e">
        <f t="shared" si="49"/>
        <v>#DIV/0!</v>
      </c>
      <c r="AD74" s="126" t="e">
        <f t="shared" si="50"/>
        <v>#DIV/0!</v>
      </c>
      <c r="AE74" s="127"/>
      <c r="AF74" s="124" t="e">
        <f t="shared" si="51"/>
        <v>#DIV/0!</v>
      </c>
      <c r="AG74" s="126" t="e">
        <f t="shared" si="52"/>
        <v>#DIV/0!</v>
      </c>
      <c r="AH74" s="127"/>
      <c r="AI74" s="124" t="e">
        <f t="shared" si="53"/>
        <v>#DIV/0!</v>
      </c>
      <c r="AJ74" s="126" t="e">
        <f t="shared" si="54"/>
        <v>#DIV/0!</v>
      </c>
      <c r="AK74" s="128">
        <f t="shared" si="55"/>
        <v>0</v>
      </c>
      <c r="AL74" s="124" t="e">
        <f t="shared" si="56"/>
        <v>#DIV/0!</v>
      </c>
      <c r="AM74" s="129">
        <f>OFERTAS!C$29</f>
        <v>0</v>
      </c>
      <c r="AN74" s="128">
        <f t="shared" si="57"/>
        <v>0</v>
      </c>
      <c r="AO74" s="124" t="e">
        <f t="shared" si="58"/>
        <v>#DIV/0!</v>
      </c>
      <c r="AP74" s="129" t="e">
        <f t="shared" si="59"/>
        <v>#DIV/0!</v>
      </c>
      <c r="AQ74" s="124" t="e">
        <f>OFERTAS!C$31</f>
        <v>#DIV/0!</v>
      </c>
      <c r="AR74" s="55" t="e">
        <f t="shared" si="60"/>
        <v>#DIV/0!</v>
      </c>
      <c r="AS74" s="55" t="e">
        <f>AN74*OFERTAS!C$32</f>
        <v>#DIV/0!</v>
      </c>
      <c r="AT74" s="55" t="e">
        <f>AN74*OFERTAS!C$33</f>
        <v>#DIV/0!</v>
      </c>
      <c r="AU74" s="55" t="e">
        <f>AN74*OFERTAS!C$34</f>
        <v>#DIV/0!</v>
      </c>
      <c r="AV74" s="55" t="e">
        <f>AN74*OFERTAS!C$35</f>
        <v>#DIV/0!</v>
      </c>
      <c r="AW74" s="55" t="e">
        <f>AN74*OFERTAS!C$36</f>
        <v>#DIV/0!</v>
      </c>
      <c r="AX74" s="55" t="e">
        <f t="shared" si="61"/>
        <v>#DIV/0!</v>
      </c>
      <c r="AY74" s="56">
        <f t="shared" si="62"/>
        <v>0</v>
      </c>
      <c r="AZ74" s="56">
        <f t="shared" si="63"/>
        <v>0</v>
      </c>
      <c r="BA74" s="57">
        <f t="shared" si="64"/>
        <v>0</v>
      </c>
      <c r="BB74" s="90"/>
    </row>
    <row r="75" spans="1:54" ht="17.25" thickTop="1" thickBot="1" x14ac:dyDescent="0.3">
      <c r="A75" s="50"/>
      <c r="B75" s="130">
        <f t="shared" si="66"/>
        <v>7</v>
      </c>
      <c r="C75" s="400"/>
      <c r="D75" s="124"/>
      <c r="E75" s="131"/>
      <c r="F75" s="124" t="e">
        <f t="shared" si="33"/>
        <v>#DIV/0!</v>
      </c>
      <c r="G75" s="131"/>
      <c r="H75" s="124" t="e">
        <f t="shared" si="34"/>
        <v>#DIV/0!</v>
      </c>
      <c r="I75" s="126" t="e">
        <f t="shared" si="35"/>
        <v>#DIV/0!</v>
      </c>
      <c r="J75" s="131"/>
      <c r="K75" s="124" t="e">
        <f t="shared" si="36"/>
        <v>#DIV/0!</v>
      </c>
      <c r="L75" s="126" t="e">
        <f t="shared" si="37"/>
        <v>#DIV/0!</v>
      </c>
      <c r="M75" s="124"/>
      <c r="N75" s="124" t="e">
        <f t="shared" si="38"/>
        <v>#DIV/0!</v>
      </c>
      <c r="O75" s="126" t="e">
        <f t="shared" si="39"/>
        <v>#DIV/0!</v>
      </c>
      <c r="P75" s="131"/>
      <c r="Q75" s="124" t="e">
        <f t="shared" si="40"/>
        <v>#DIV/0!</v>
      </c>
      <c r="R75" s="126" t="e">
        <f t="shared" si="41"/>
        <v>#DIV/0!</v>
      </c>
      <c r="S75" s="127"/>
      <c r="T75" s="124" t="e">
        <f t="shared" si="42"/>
        <v>#DIV/0!</v>
      </c>
      <c r="U75" s="126" t="e">
        <f t="shared" si="43"/>
        <v>#DIV/0!</v>
      </c>
      <c r="V75" s="127"/>
      <c r="W75" s="124" t="e">
        <f t="shared" si="44"/>
        <v>#DIV/0!</v>
      </c>
      <c r="X75" s="126" t="e">
        <f t="shared" si="45"/>
        <v>#DIV/0!</v>
      </c>
      <c r="Y75" s="127"/>
      <c r="Z75" s="124" t="e">
        <f t="shared" si="46"/>
        <v>#DIV/0!</v>
      </c>
      <c r="AA75" s="126" t="e">
        <f t="shared" si="47"/>
        <v>#DIV/0!</v>
      </c>
      <c r="AB75" s="127">
        <f t="shared" si="48"/>
        <v>0</v>
      </c>
      <c r="AC75" s="124" t="e">
        <f t="shared" si="49"/>
        <v>#DIV/0!</v>
      </c>
      <c r="AD75" s="126" t="e">
        <f t="shared" si="50"/>
        <v>#DIV/0!</v>
      </c>
      <c r="AE75" s="127"/>
      <c r="AF75" s="124" t="e">
        <f t="shared" si="51"/>
        <v>#DIV/0!</v>
      </c>
      <c r="AG75" s="126" t="e">
        <f t="shared" si="52"/>
        <v>#DIV/0!</v>
      </c>
      <c r="AH75" s="127"/>
      <c r="AI75" s="124" t="e">
        <f t="shared" si="53"/>
        <v>#DIV/0!</v>
      </c>
      <c r="AJ75" s="126" t="e">
        <f t="shared" si="54"/>
        <v>#DIV/0!</v>
      </c>
      <c r="AK75" s="128">
        <f t="shared" si="55"/>
        <v>0</v>
      </c>
      <c r="AL75" s="124" t="e">
        <f t="shared" si="56"/>
        <v>#DIV/0!</v>
      </c>
      <c r="AM75" s="129">
        <f>OFERTAS!C$29</f>
        <v>0</v>
      </c>
      <c r="AN75" s="128">
        <f t="shared" si="57"/>
        <v>0</v>
      </c>
      <c r="AO75" s="124" t="e">
        <f t="shared" si="58"/>
        <v>#DIV/0!</v>
      </c>
      <c r="AP75" s="129" t="e">
        <f t="shared" si="59"/>
        <v>#DIV/0!</v>
      </c>
      <c r="AQ75" s="124" t="e">
        <f>OFERTAS!C$31</f>
        <v>#DIV/0!</v>
      </c>
      <c r="AR75" s="55" t="e">
        <f t="shared" si="60"/>
        <v>#DIV/0!</v>
      </c>
      <c r="AS75" s="55" t="e">
        <f>AN75*OFERTAS!C$32</f>
        <v>#DIV/0!</v>
      </c>
      <c r="AT75" s="55" t="e">
        <f>AN75*OFERTAS!C$33</f>
        <v>#DIV/0!</v>
      </c>
      <c r="AU75" s="55" t="e">
        <f>AN75*OFERTAS!C$34</f>
        <v>#DIV/0!</v>
      </c>
      <c r="AV75" s="55" t="e">
        <f>AN75*OFERTAS!C$35</f>
        <v>#DIV/0!</v>
      </c>
      <c r="AW75" s="55" t="e">
        <f>AN75*OFERTAS!C$36</f>
        <v>#DIV/0!</v>
      </c>
      <c r="AX75" s="55" t="e">
        <f t="shared" si="61"/>
        <v>#DIV/0!</v>
      </c>
      <c r="AY75" s="56">
        <f t="shared" si="62"/>
        <v>0</v>
      </c>
      <c r="AZ75" s="56">
        <f t="shared" si="63"/>
        <v>0</v>
      </c>
      <c r="BA75" s="57">
        <f t="shared" si="64"/>
        <v>0</v>
      </c>
      <c r="BB75" s="90"/>
    </row>
    <row r="76" spans="1:54" ht="17.25" thickTop="1" thickBot="1" x14ac:dyDescent="0.3">
      <c r="A76" s="50"/>
      <c r="B76" s="130">
        <f t="shared" si="66"/>
        <v>8</v>
      </c>
      <c r="C76" s="400"/>
      <c r="D76" s="124"/>
      <c r="E76" s="131"/>
      <c r="F76" s="124" t="e">
        <f t="shared" si="33"/>
        <v>#DIV/0!</v>
      </c>
      <c r="G76" s="131"/>
      <c r="H76" s="124" t="e">
        <f t="shared" si="34"/>
        <v>#DIV/0!</v>
      </c>
      <c r="I76" s="126" t="e">
        <f t="shared" si="35"/>
        <v>#DIV/0!</v>
      </c>
      <c r="J76" s="131"/>
      <c r="K76" s="124" t="e">
        <f t="shared" si="36"/>
        <v>#DIV/0!</v>
      </c>
      <c r="L76" s="126" t="e">
        <f t="shared" si="37"/>
        <v>#DIV/0!</v>
      </c>
      <c r="M76" s="124"/>
      <c r="N76" s="124" t="e">
        <f t="shared" si="38"/>
        <v>#DIV/0!</v>
      </c>
      <c r="O76" s="126" t="e">
        <f t="shared" si="39"/>
        <v>#DIV/0!</v>
      </c>
      <c r="P76" s="131"/>
      <c r="Q76" s="124" t="e">
        <f t="shared" si="40"/>
        <v>#DIV/0!</v>
      </c>
      <c r="R76" s="126" t="e">
        <f t="shared" si="41"/>
        <v>#DIV/0!</v>
      </c>
      <c r="S76" s="127"/>
      <c r="T76" s="124" t="e">
        <f t="shared" si="42"/>
        <v>#DIV/0!</v>
      </c>
      <c r="U76" s="126" t="e">
        <f t="shared" si="43"/>
        <v>#DIV/0!</v>
      </c>
      <c r="V76" s="127"/>
      <c r="W76" s="124" t="e">
        <f t="shared" si="44"/>
        <v>#DIV/0!</v>
      </c>
      <c r="X76" s="126" t="e">
        <f t="shared" si="45"/>
        <v>#DIV/0!</v>
      </c>
      <c r="Y76" s="127"/>
      <c r="Z76" s="124" t="e">
        <f t="shared" si="46"/>
        <v>#DIV/0!</v>
      </c>
      <c r="AA76" s="126" t="e">
        <f t="shared" si="47"/>
        <v>#DIV/0!</v>
      </c>
      <c r="AB76" s="127">
        <f t="shared" si="48"/>
        <v>0</v>
      </c>
      <c r="AC76" s="124" t="e">
        <f t="shared" si="49"/>
        <v>#DIV/0!</v>
      </c>
      <c r="AD76" s="126" t="e">
        <f t="shared" si="50"/>
        <v>#DIV/0!</v>
      </c>
      <c r="AE76" s="127"/>
      <c r="AF76" s="124" t="e">
        <f t="shared" si="51"/>
        <v>#DIV/0!</v>
      </c>
      <c r="AG76" s="126" t="e">
        <f t="shared" si="52"/>
        <v>#DIV/0!</v>
      </c>
      <c r="AH76" s="127"/>
      <c r="AI76" s="124" t="e">
        <f t="shared" si="53"/>
        <v>#DIV/0!</v>
      </c>
      <c r="AJ76" s="126" t="e">
        <f t="shared" si="54"/>
        <v>#DIV/0!</v>
      </c>
      <c r="AK76" s="128">
        <f t="shared" si="55"/>
        <v>0</v>
      </c>
      <c r="AL76" s="124" t="e">
        <f t="shared" si="56"/>
        <v>#DIV/0!</v>
      </c>
      <c r="AM76" s="129">
        <f>OFERTAS!C$29</f>
        <v>0</v>
      </c>
      <c r="AN76" s="128">
        <f t="shared" si="57"/>
        <v>0</v>
      </c>
      <c r="AO76" s="124" t="e">
        <f t="shared" si="58"/>
        <v>#DIV/0!</v>
      </c>
      <c r="AP76" s="129" t="e">
        <f t="shared" si="59"/>
        <v>#DIV/0!</v>
      </c>
      <c r="AQ76" s="124" t="e">
        <f>OFERTAS!C$31</f>
        <v>#DIV/0!</v>
      </c>
      <c r="AR76" s="55" t="e">
        <f t="shared" si="60"/>
        <v>#DIV/0!</v>
      </c>
      <c r="AS76" s="55" t="e">
        <f>AN76*OFERTAS!C$32</f>
        <v>#DIV/0!</v>
      </c>
      <c r="AT76" s="55" t="e">
        <f>AN76*OFERTAS!C$33</f>
        <v>#DIV/0!</v>
      </c>
      <c r="AU76" s="55" t="e">
        <f>AN76*OFERTAS!C$34</f>
        <v>#DIV/0!</v>
      </c>
      <c r="AV76" s="55" t="e">
        <f>AN76*OFERTAS!C$35</f>
        <v>#DIV/0!</v>
      </c>
      <c r="AW76" s="55" t="e">
        <f>AN76*OFERTAS!C$36</f>
        <v>#DIV/0!</v>
      </c>
      <c r="AX76" s="55" t="e">
        <f t="shared" si="61"/>
        <v>#DIV/0!</v>
      </c>
      <c r="AY76" s="56">
        <f t="shared" si="62"/>
        <v>0</v>
      </c>
      <c r="AZ76" s="56">
        <f t="shared" si="63"/>
        <v>0</v>
      </c>
      <c r="BA76" s="57">
        <f t="shared" si="64"/>
        <v>0</v>
      </c>
      <c r="BB76" s="90"/>
    </row>
    <row r="77" spans="1:54" ht="17.25" thickTop="1" thickBot="1" x14ac:dyDescent="0.3">
      <c r="A77" s="50"/>
      <c r="B77" s="130">
        <f t="shared" si="66"/>
        <v>9</v>
      </c>
      <c r="C77" s="400"/>
      <c r="D77" s="124"/>
      <c r="E77" s="131"/>
      <c r="F77" s="124" t="e">
        <f t="shared" si="33"/>
        <v>#DIV/0!</v>
      </c>
      <c r="G77" s="131"/>
      <c r="H77" s="124" t="e">
        <f t="shared" si="34"/>
        <v>#DIV/0!</v>
      </c>
      <c r="I77" s="126" t="e">
        <f t="shared" si="35"/>
        <v>#DIV/0!</v>
      </c>
      <c r="J77" s="131"/>
      <c r="K77" s="124" t="e">
        <f t="shared" si="36"/>
        <v>#DIV/0!</v>
      </c>
      <c r="L77" s="126" t="e">
        <f t="shared" si="37"/>
        <v>#DIV/0!</v>
      </c>
      <c r="M77" s="124"/>
      <c r="N77" s="124" t="e">
        <f t="shared" si="38"/>
        <v>#DIV/0!</v>
      </c>
      <c r="O77" s="126" t="e">
        <f t="shared" si="39"/>
        <v>#DIV/0!</v>
      </c>
      <c r="P77" s="131"/>
      <c r="Q77" s="124" t="e">
        <f t="shared" si="40"/>
        <v>#DIV/0!</v>
      </c>
      <c r="R77" s="126" t="e">
        <f t="shared" si="41"/>
        <v>#DIV/0!</v>
      </c>
      <c r="S77" s="127"/>
      <c r="T77" s="124" t="e">
        <f t="shared" si="42"/>
        <v>#DIV/0!</v>
      </c>
      <c r="U77" s="126" t="e">
        <f t="shared" si="43"/>
        <v>#DIV/0!</v>
      </c>
      <c r="V77" s="127"/>
      <c r="W77" s="124" t="e">
        <f t="shared" si="44"/>
        <v>#DIV/0!</v>
      </c>
      <c r="X77" s="126" t="e">
        <f t="shared" si="45"/>
        <v>#DIV/0!</v>
      </c>
      <c r="Y77" s="127"/>
      <c r="Z77" s="124" t="e">
        <f t="shared" si="46"/>
        <v>#DIV/0!</v>
      </c>
      <c r="AA77" s="126" t="e">
        <f t="shared" si="47"/>
        <v>#DIV/0!</v>
      </c>
      <c r="AB77" s="127">
        <f t="shared" si="48"/>
        <v>0</v>
      </c>
      <c r="AC77" s="124" t="e">
        <f t="shared" si="49"/>
        <v>#DIV/0!</v>
      </c>
      <c r="AD77" s="126" t="e">
        <f t="shared" si="50"/>
        <v>#DIV/0!</v>
      </c>
      <c r="AE77" s="127"/>
      <c r="AF77" s="124" t="e">
        <f t="shared" si="51"/>
        <v>#DIV/0!</v>
      </c>
      <c r="AG77" s="126" t="e">
        <f t="shared" si="52"/>
        <v>#DIV/0!</v>
      </c>
      <c r="AH77" s="127"/>
      <c r="AI77" s="124" t="e">
        <f t="shared" si="53"/>
        <v>#DIV/0!</v>
      </c>
      <c r="AJ77" s="126" t="e">
        <f t="shared" si="54"/>
        <v>#DIV/0!</v>
      </c>
      <c r="AK77" s="128">
        <f t="shared" si="55"/>
        <v>0</v>
      </c>
      <c r="AL77" s="124" t="e">
        <f t="shared" si="56"/>
        <v>#DIV/0!</v>
      </c>
      <c r="AM77" s="129">
        <f>OFERTAS!C$29</f>
        <v>0</v>
      </c>
      <c r="AN77" s="128">
        <f t="shared" si="57"/>
        <v>0</v>
      </c>
      <c r="AO77" s="124" t="e">
        <f t="shared" si="58"/>
        <v>#DIV/0!</v>
      </c>
      <c r="AP77" s="129" t="e">
        <f t="shared" si="59"/>
        <v>#DIV/0!</v>
      </c>
      <c r="AQ77" s="124" t="e">
        <f>OFERTAS!C$31</f>
        <v>#DIV/0!</v>
      </c>
      <c r="AR77" s="55" t="e">
        <f t="shared" si="60"/>
        <v>#DIV/0!</v>
      </c>
      <c r="AS77" s="55" t="e">
        <f>AN77*OFERTAS!C$32</f>
        <v>#DIV/0!</v>
      </c>
      <c r="AT77" s="55" t="e">
        <f>AN77*OFERTAS!C$33</f>
        <v>#DIV/0!</v>
      </c>
      <c r="AU77" s="55" t="e">
        <f>AN77*OFERTAS!C$34</f>
        <v>#DIV/0!</v>
      </c>
      <c r="AV77" s="55" t="e">
        <f>AN77*OFERTAS!C$35</f>
        <v>#DIV/0!</v>
      </c>
      <c r="AW77" s="55" t="e">
        <f>AN77*OFERTAS!C$36</f>
        <v>#DIV/0!</v>
      </c>
      <c r="AX77" s="55" t="e">
        <f t="shared" si="61"/>
        <v>#DIV/0!</v>
      </c>
      <c r="AY77" s="56">
        <f t="shared" si="62"/>
        <v>0</v>
      </c>
      <c r="AZ77" s="56">
        <f t="shared" si="63"/>
        <v>0</v>
      </c>
      <c r="BA77" s="57">
        <f t="shared" si="64"/>
        <v>0</v>
      </c>
      <c r="BB77" s="90"/>
    </row>
    <row r="78" spans="1:54" ht="17.25" thickTop="1" thickBot="1" x14ac:dyDescent="0.3">
      <c r="A78" s="50"/>
      <c r="B78" s="130">
        <f t="shared" si="66"/>
        <v>10</v>
      </c>
      <c r="C78" s="400"/>
      <c r="D78" s="124"/>
      <c r="E78" s="131"/>
      <c r="F78" s="124" t="e">
        <f t="shared" si="33"/>
        <v>#DIV/0!</v>
      </c>
      <c r="G78" s="131"/>
      <c r="H78" s="124" t="e">
        <f t="shared" si="34"/>
        <v>#DIV/0!</v>
      </c>
      <c r="I78" s="126" t="e">
        <f t="shared" si="35"/>
        <v>#DIV/0!</v>
      </c>
      <c r="J78" s="131"/>
      <c r="K78" s="124" t="e">
        <f t="shared" si="36"/>
        <v>#DIV/0!</v>
      </c>
      <c r="L78" s="126" t="e">
        <f t="shared" si="37"/>
        <v>#DIV/0!</v>
      </c>
      <c r="M78" s="124"/>
      <c r="N78" s="124" t="e">
        <f t="shared" si="38"/>
        <v>#DIV/0!</v>
      </c>
      <c r="O78" s="126" t="e">
        <f t="shared" si="39"/>
        <v>#DIV/0!</v>
      </c>
      <c r="P78" s="131"/>
      <c r="Q78" s="124" t="e">
        <f t="shared" si="40"/>
        <v>#DIV/0!</v>
      </c>
      <c r="R78" s="126" t="e">
        <f t="shared" si="41"/>
        <v>#DIV/0!</v>
      </c>
      <c r="S78" s="127"/>
      <c r="T78" s="124" t="e">
        <f t="shared" si="42"/>
        <v>#DIV/0!</v>
      </c>
      <c r="U78" s="126" t="e">
        <f t="shared" si="43"/>
        <v>#DIV/0!</v>
      </c>
      <c r="V78" s="127"/>
      <c r="W78" s="124" t="e">
        <f t="shared" si="44"/>
        <v>#DIV/0!</v>
      </c>
      <c r="X78" s="126" t="e">
        <f t="shared" si="45"/>
        <v>#DIV/0!</v>
      </c>
      <c r="Y78" s="127"/>
      <c r="Z78" s="124" t="e">
        <f t="shared" si="46"/>
        <v>#DIV/0!</v>
      </c>
      <c r="AA78" s="126" t="e">
        <f t="shared" si="47"/>
        <v>#DIV/0!</v>
      </c>
      <c r="AB78" s="127">
        <f t="shared" si="48"/>
        <v>0</v>
      </c>
      <c r="AC78" s="124" t="e">
        <f t="shared" si="49"/>
        <v>#DIV/0!</v>
      </c>
      <c r="AD78" s="126" t="e">
        <f t="shared" si="50"/>
        <v>#DIV/0!</v>
      </c>
      <c r="AE78" s="127"/>
      <c r="AF78" s="124" t="e">
        <f t="shared" si="51"/>
        <v>#DIV/0!</v>
      </c>
      <c r="AG78" s="126" t="e">
        <f t="shared" si="52"/>
        <v>#DIV/0!</v>
      </c>
      <c r="AH78" s="127"/>
      <c r="AI78" s="124" t="e">
        <f t="shared" si="53"/>
        <v>#DIV/0!</v>
      </c>
      <c r="AJ78" s="126" t="e">
        <f t="shared" si="54"/>
        <v>#DIV/0!</v>
      </c>
      <c r="AK78" s="128">
        <f t="shared" si="55"/>
        <v>0</v>
      </c>
      <c r="AL78" s="124" t="e">
        <f t="shared" si="56"/>
        <v>#DIV/0!</v>
      </c>
      <c r="AM78" s="129">
        <f>OFERTAS!C$29</f>
        <v>0</v>
      </c>
      <c r="AN78" s="128">
        <f t="shared" si="57"/>
        <v>0</v>
      </c>
      <c r="AO78" s="124" t="e">
        <f t="shared" si="58"/>
        <v>#DIV/0!</v>
      </c>
      <c r="AP78" s="129" t="e">
        <f t="shared" si="59"/>
        <v>#DIV/0!</v>
      </c>
      <c r="AQ78" s="124" t="e">
        <f>OFERTAS!C$31</f>
        <v>#DIV/0!</v>
      </c>
      <c r="AR78" s="55" t="e">
        <f t="shared" si="60"/>
        <v>#DIV/0!</v>
      </c>
      <c r="AS78" s="55" t="e">
        <f>AN78*OFERTAS!C$32</f>
        <v>#DIV/0!</v>
      </c>
      <c r="AT78" s="55" t="e">
        <f>AN78*OFERTAS!C$33</f>
        <v>#DIV/0!</v>
      </c>
      <c r="AU78" s="55" t="e">
        <f>AN78*OFERTAS!C$34</f>
        <v>#DIV/0!</v>
      </c>
      <c r="AV78" s="55" t="e">
        <f>AN78*OFERTAS!C$35</f>
        <v>#DIV/0!</v>
      </c>
      <c r="AW78" s="55" t="e">
        <f>AN78*OFERTAS!C$36</f>
        <v>#DIV/0!</v>
      </c>
      <c r="AX78" s="55" t="e">
        <f t="shared" si="61"/>
        <v>#DIV/0!</v>
      </c>
      <c r="AY78" s="56">
        <f t="shared" si="62"/>
        <v>0</v>
      </c>
      <c r="AZ78" s="56">
        <f t="shared" si="63"/>
        <v>0</v>
      </c>
      <c r="BA78" s="57">
        <f t="shared" si="64"/>
        <v>0</v>
      </c>
      <c r="BB78" s="90"/>
    </row>
    <row r="79" spans="1:54" ht="17.25" thickTop="1" thickBot="1" x14ac:dyDescent="0.3">
      <c r="A79" s="50"/>
      <c r="B79" s="130">
        <f t="shared" si="66"/>
        <v>11</v>
      </c>
      <c r="C79" s="400"/>
      <c r="D79" s="124"/>
      <c r="E79" s="131"/>
      <c r="F79" s="124" t="e">
        <f t="shared" si="33"/>
        <v>#DIV/0!</v>
      </c>
      <c r="G79" s="131"/>
      <c r="H79" s="124" t="e">
        <f t="shared" si="34"/>
        <v>#DIV/0!</v>
      </c>
      <c r="I79" s="126" t="e">
        <f t="shared" si="35"/>
        <v>#DIV/0!</v>
      </c>
      <c r="J79" s="131"/>
      <c r="K79" s="124" t="e">
        <f t="shared" si="36"/>
        <v>#DIV/0!</v>
      </c>
      <c r="L79" s="126" t="e">
        <f t="shared" si="37"/>
        <v>#DIV/0!</v>
      </c>
      <c r="M79" s="124"/>
      <c r="N79" s="124" t="e">
        <f t="shared" si="38"/>
        <v>#DIV/0!</v>
      </c>
      <c r="O79" s="126" t="e">
        <f t="shared" si="39"/>
        <v>#DIV/0!</v>
      </c>
      <c r="P79" s="131"/>
      <c r="Q79" s="124" t="e">
        <f t="shared" si="40"/>
        <v>#DIV/0!</v>
      </c>
      <c r="R79" s="126" t="e">
        <f t="shared" si="41"/>
        <v>#DIV/0!</v>
      </c>
      <c r="S79" s="127"/>
      <c r="T79" s="124" t="e">
        <f t="shared" si="42"/>
        <v>#DIV/0!</v>
      </c>
      <c r="U79" s="126" t="e">
        <f t="shared" si="43"/>
        <v>#DIV/0!</v>
      </c>
      <c r="V79" s="127"/>
      <c r="W79" s="124" t="e">
        <f t="shared" si="44"/>
        <v>#DIV/0!</v>
      </c>
      <c r="X79" s="126" t="e">
        <f t="shared" si="45"/>
        <v>#DIV/0!</v>
      </c>
      <c r="Y79" s="127"/>
      <c r="Z79" s="124" t="e">
        <f t="shared" si="46"/>
        <v>#DIV/0!</v>
      </c>
      <c r="AA79" s="126" t="e">
        <f t="shared" si="47"/>
        <v>#DIV/0!</v>
      </c>
      <c r="AB79" s="127">
        <f t="shared" si="48"/>
        <v>0</v>
      </c>
      <c r="AC79" s="124" t="e">
        <f t="shared" si="49"/>
        <v>#DIV/0!</v>
      </c>
      <c r="AD79" s="126" t="e">
        <f t="shared" si="50"/>
        <v>#DIV/0!</v>
      </c>
      <c r="AE79" s="127"/>
      <c r="AF79" s="124" t="e">
        <f t="shared" si="51"/>
        <v>#DIV/0!</v>
      </c>
      <c r="AG79" s="126" t="e">
        <f t="shared" si="52"/>
        <v>#DIV/0!</v>
      </c>
      <c r="AH79" s="127"/>
      <c r="AI79" s="124" t="e">
        <f t="shared" si="53"/>
        <v>#DIV/0!</v>
      </c>
      <c r="AJ79" s="126" t="e">
        <f t="shared" si="54"/>
        <v>#DIV/0!</v>
      </c>
      <c r="AK79" s="128">
        <f t="shared" si="55"/>
        <v>0</v>
      </c>
      <c r="AL79" s="124" t="e">
        <f t="shared" si="56"/>
        <v>#DIV/0!</v>
      </c>
      <c r="AM79" s="129">
        <f>OFERTAS!C$29</f>
        <v>0</v>
      </c>
      <c r="AN79" s="128">
        <f t="shared" si="57"/>
        <v>0</v>
      </c>
      <c r="AO79" s="124" t="e">
        <f t="shared" si="58"/>
        <v>#DIV/0!</v>
      </c>
      <c r="AP79" s="129" t="e">
        <f t="shared" si="59"/>
        <v>#DIV/0!</v>
      </c>
      <c r="AQ79" s="124" t="e">
        <f>OFERTAS!C$31</f>
        <v>#DIV/0!</v>
      </c>
      <c r="AR79" s="55" t="e">
        <f t="shared" si="60"/>
        <v>#DIV/0!</v>
      </c>
      <c r="AS79" s="55" t="e">
        <f>AN79*OFERTAS!C$32</f>
        <v>#DIV/0!</v>
      </c>
      <c r="AT79" s="55" t="e">
        <f>AN79*OFERTAS!C$33</f>
        <v>#DIV/0!</v>
      </c>
      <c r="AU79" s="55" t="e">
        <f>AN79*OFERTAS!C$34</f>
        <v>#DIV/0!</v>
      </c>
      <c r="AV79" s="55" t="e">
        <f>AN79*OFERTAS!C$35</f>
        <v>#DIV/0!</v>
      </c>
      <c r="AW79" s="55" t="e">
        <f>AN79*OFERTAS!C$36</f>
        <v>#DIV/0!</v>
      </c>
      <c r="AX79" s="55" t="e">
        <f t="shared" si="61"/>
        <v>#DIV/0!</v>
      </c>
      <c r="AY79" s="56">
        <f t="shared" si="62"/>
        <v>0</v>
      </c>
      <c r="AZ79" s="56">
        <f t="shared" si="63"/>
        <v>0</v>
      </c>
      <c r="BA79" s="57">
        <f t="shared" si="64"/>
        <v>0</v>
      </c>
      <c r="BB79" s="90"/>
    </row>
    <row r="80" spans="1:54" ht="17.25" thickTop="1" thickBot="1" x14ac:dyDescent="0.3">
      <c r="A80" s="50"/>
      <c r="B80" s="130">
        <f t="shared" si="66"/>
        <v>12</v>
      </c>
      <c r="C80" s="400"/>
      <c r="D80" s="124"/>
      <c r="E80" s="131"/>
      <c r="F80" s="124" t="e">
        <f t="shared" si="33"/>
        <v>#DIV/0!</v>
      </c>
      <c r="G80" s="131"/>
      <c r="H80" s="124" t="e">
        <f t="shared" si="34"/>
        <v>#DIV/0!</v>
      </c>
      <c r="I80" s="126" t="e">
        <f t="shared" si="35"/>
        <v>#DIV/0!</v>
      </c>
      <c r="J80" s="131"/>
      <c r="K80" s="124" t="e">
        <f t="shared" si="36"/>
        <v>#DIV/0!</v>
      </c>
      <c r="L80" s="126" t="e">
        <f t="shared" si="37"/>
        <v>#DIV/0!</v>
      </c>
      <c r="M80" s="124"/>
      <c r="N80" s="124" t="e">
        <f t="shared" si="38"/>
        <v>#DIV/0!</v>
      </c>
      <c r="O80" s="126" t="e">
        <f t="shared" si="39"/>
        <v>#DIV/0!</v>
      </c>
      <c r="P80" s="131"/>
      <c r="Q80" s="124" t="e">
        <f t="shared" si="40"/>
        <v>#DIV/0!</v>
      </c>
      <c r="R80" s="126" t="e">
        <f t="shared" si="41"/>
        <v>#DIV/0!</v>
      </c>
      <c r="S80" s="127"/>
      <c r="T80" s="124" t="e">
        <f t="shared" si="42"/>
        <v>#DIV/0!</v>
      </c>
      <c r="U80" s="126" t="e">
        <f t="shared" si="43"/>
        <v>#DIV/0!</v>
      </c>
      <c r="V80" s="127"/>
      <c r="W80" s="124" t="e">
        <f t="shared" si="44"/>
        <v>#DIV/0!</v>
      </c>
      <c r="X80" s="126" t="e">
        <f t="shared" si="45"/>
        <v>#DIV/0!</v>
      </c>
      <c r="Y80" s="127"/>
      <c r="Z80" s="124" t="e">
        <f t="shared" si="46"/>
        <v>#DIV/0!</v>
      </c>
      <c r="AA80" s="126" t="e">
        <f t="shared" si="47"/>
        <v>#DIV/0!</v>
      </c>
      <c r="AB80" s="127">
        <f t="shared" si="48"/>
        <v>0</v>
      </c>
      <c r="AC80" s="124" t="e">
        <f t="shared" si="49"/>
        <v>#DIV/0!</v>
      </c>
      <c r="AD80" s="126" t="e">
        <f t="shared" si="50"/>
        <v>#DIV/0!</v>
      </c>
      <c r="AE80" s="127"/>
      <c r="AF80" s="124" t="e">
        <f t="shared" si="51"/>
        <v>#DIV/0!</v>
      </c>
      <c r="AG80" s="126" t="e">
        <f t="shared" si="52"/>
        <v>#DIV/0!</v>
      </c>
      <c r="AH80" s="127"/>
      <c r="AI80" s="124" t="e">
        <f t="shared" si="53"/>
        <v>#DIV/0!</v>
      </c>
      <c r="AJ80" s="126" t="e">
        <f t="shared" si="54"/>
        <v>#DIV/0!</v>
      </c>
      <c r="AK80" s="128">
        <f t="shared" si="55"/>
        <v>0</v>
      </c>
      <c r="AL80" s="124" t="e">
        <f t="shared" si="56"/>
        <v>#DIV/0!</v>
      </c>
      <c r="AM80" s="129">
        <f>OFERTAS!C$29</f>
        <v>0</v>
      </c>
      <c r="AN80" s="128">
        <f t="shared" si="57"/>
        <v>0</v>
      </c>
      <c r="AO80" s="124" t="e">
        <f t="shared" si="58"/>
        <v>#DIV/0!</v>
      </c>
      <c r="AP80" s="129" t="e">
        <f t="shared" si="59"/>
        <v>#DIV/0!</v>
      </c>
      <c r="AQ80" s="124" t="e">
        <f>OFERTAS!C$31</f>
        <v>#DIV/0!</v>
      </c>
      <c r="AR80" s="55" t="e">
        <f t="shared" si="60"/>
        <v>#DIV/0!</v>
      </c>
      <c r="AS80" s="55" t="e">
        <f>AN80*OFERTAS!C$32</f>
        <v>#DIV/0!</v>
      </c>
      <c r="AT80" s="55" t="e">
        <f>AN80*OFERTAS!C$33</f>
        <v>#DIV/0!</v>
      </c>
      <c r="AU80" s="55" t="e">
        <f>AN80*OFERTAS!C$34</f>
        <v>#DIV/0!</v>
      </c>
      <c r="AV80" s="55" t="e">
        <f>AN80*OFERTAS!C$35</f>
        <v>#DIV/0!</v>
      </c>
      <c r="AW80" s="55" t="e">
        <f>AN80*OFERTAS!C$36</f>
        <v>#DIV/0!</v>
      </c>
      <c r="AX80" s="55" t="e">
        <f t="shared" si="61"/>
        <v>#DIV/0!</v>
      </c>
      <c r="AY80" s="56">
        <f t="shared" si="62"/>
        <v>0</v>
      </c>
      <c r="AZ80" s="56">
        <f t="shared" si="63"/>
        <v>0</v>
      </c>
      <c r="BA80" s="57">
        <f t="shared" si="64"/>
        <v>0</v>
      </c>
      <c r="BB80" s="90"/>
    </row>
    <row r="81" spans="1:54" ht="17.25" thickTop="1" thickBot="1" x14ac:dyDescent="0.3">
      <c r="A81" s="50"/>
      <c r="B81" s="130">
        <f t="shared" si="66"/>
        <v>13</v>
      </c>
      <c r="C81" s="400"/>
      <c r="D81" s="124"/>
      <c r="E81" s="131"/>
      <c r="F81" s="124" t="e">
        <f t="shared" si="33"/>
        <v>#DIV/0!</v>
      </c>
      <c r="G81" s="131"/>
      <c r="H81" s="124" t="e">
        <f t="shared" si="34"/>
        <v>#DIV/0!</v>
      </c>
      <c r="I81" s="126" t="e">
        <f t="shared" si="35"/>
        <v>#DIV/0!</v>
      </c>
      <c r="J81" s="131"/>
      <c r="K81" s="124" t="e">
        <f t="shared" si="36"/>
        <v>#DIV/0!</v>
      </c>
      <c r="L81" s="126" t="e">
        <f t="shared" si="37"/>
        <v>#DIV/0!</v>
      </c>
      <c r="M81" s="124"/>
      <c r="N81" s="124" t="e">
        <f t="shared" si="38"/>
        <v>#DIV/0!</v>
      </c>
      <c r="O81" s="126" t="e">
        <f t="shared" si="39"/>
        <v>#DIV/0!</v>
      </c>
      <c r="P81" s="131"/>
      <c r="Q81" s="124" t="e">
        <f t="shared" si="40"/>
        <v>#DIV/0!</v>
      </c>
      <c r="R81" s="126" t="e">
        <f t="shared" si="41"/>
        <v>#DIV/0!</v>
      </c>
      <c r="S81" s="127"/>
      <c r="T81" s="124" t="e">
        <f t="shared" si="42"/>
        <v>#DIV/0!</v>
      </c>
      <c r="U81" s="126" t="e">
        <f t="shared" si="43"/>
        <v>#DIV/0!</v>
      </c>
      <c r="V81" s="127"/>
      <c r="W81" s="124" t="e">
        <f t="shared" si="44"/>
        <v>#DIV/0!</v>
      </c>
      <c r="X81" s="126" t="e">
        <f t="shared" si="45"/>
        <v>#DIV/0!</v>
      </c>
      <c r="Y81" s="127"/>
      <c r="Z81" s="124" t="e">
        <f t="shared" si="46"/>
        <v>#DIV/0!</v>
      </c>
      <c r="AA81" s="126" t="e">
        <f t="shared" si="47"/>
        <v>#DIV/0!</v>
      </c>
      <c r="AB81" s="127">
        <f t="shared" si="48"/>
        <v>0</v>
      </c>
      <c r="AC81" s="124" t="e">
        <f t="shared" si="49"/>
        <v>#DIV/0!</v>
      </c>
      <c r="AD81" s="126" t="e">
        <f t="shared" si="50"/>
        <v>#DIV/0!</v>
      </c>
      <c r="AE81" s="127"/>
      <c r="AF81" s="124" t="e">
        <f t="shared" si="51"/>
        <v>#DIV/0!</v>
      </c>
      <c r="AG81" s="126" t="e">
        <f t="shared" si="52"/>
        <v>#DIV/0!</v>
      </c>
      <c r="AH81" s="127"/>
      <c r="AI81" s="124" t="e">
        <f t="shared" si="53"/>
        <v>#DIV/0!</v>
      </c>
      <c r="AJ81" s="126" t="e">
        <f t="shared" si="54"/>
        <v>#DIV/0!</v>
      </c>
      <c r="AK81" s="128">
        <f t="shared" si="55"/>
        <v>0</v>
      </c>
      <c r="AL81" s="124" t="e">
        <f t="shared" si="56"/>
        <v>#DIV/0!</v>
      </c>
      <c r="AM81" s="129">
        <f>OFERTAS!C$29</f>
        <v>0</v>
      </c>
      <c r="AN81" s="128">
        <f t="shared" si="57"/>
        <v>0</v>
      </c>
      <c r="AO81" s="124" t="e">
        <f t="shared" si="58"/>
        <v>#DIV/0!</v>
      </c>
      <c r="AP81" s="129" t="e">
        <f t="shared" si="59"/>
        <v>#DIV/0!</v>
      </c>
      <c r="AQ81" s="124" t="e">
        <f>OFERTAS!C$31</f>
        <v>#DIV/0!</v>
      </c>
      <c r="AR81" s="55" t="e">
        <f t="shared" si="60"/>
        <v>#DIV/0!</v>
      </c>
      <c r="AS81" s="55" t="e">
        <f>AN81*OFERTAS!C$32</f>
        <v>#DIV/0!</v>
      </c>
      <c r="AT81" s="55" t="e">
        <f>AN81*OFERTAS!C$33</f>
        <v>#DIV/0!</v>
      </c>
      <c r="AU81" s="55" t="e">
        <f>AN81*OFERTAS!C$34</f>
        <v>#DIV/0!</v>
      </c>
      <c r="AV81" s="55" t="e">
        <f>AN81*OFERTAS!C$35</f>
        <v>#DIV/0!</v>
      </c>
      <c r="AW81" s="55" t="e">
        <f>AN81*OFERTAS!C$36</f>
        <v>#DIV/0!</v>
      </c>
      <c r="AX81" s="55" t="e">
        <f t="shared" si="61"/>
        <v>#DIV/0!</v>
      </c>
      <c r="AY81" s="56">
        <f t="shared" si="62"/>
        <v>0</v>
      </c>
      <c r="AZ81" s="56">
        <f t="shared" si="63"/>
        <v>0</v>
      </c>
      <c r="BA81" s="57">
        <f t="shared" si="64"/>
        <v>0</v>
      </c>
      <c r="BB81" s="90"/>
    </row>
    <row r="82" spans="1:54" ht="17.25" thickTop="1" thickBot="1" x14ac:dyDescent="0.3">
      <c r="A82" s="50"/>
      <c r="B82" s="130">
        <f t="shared" si="66"/>
        <v>14</v>
      </c>
      <c r="C82" s="400"/>
      <c r="D82" s="124"/>
      <c r="E82" s="131"/>
      <c r="F82" s="124" t="e">
        <f t="shared" si="33"/>
        <v>#DIV/0!</v>
      </c>
      <c r="G82" s="131"/>
      <c r="H82" s="124" t="e">
        <f t="shared" si="34"/>
        <v>#DIV/0!</v>
      </c>
      <c r="I82" s="126" t="e">
        <f t="shared" si="35"/>
        <v>#DIV/0!</v>
      </c>
      <c r="J82" s="131"/>
      <c r="K82" s="124" t="e">
        <f t="shared" si="36"/>
        <v>#DIV/0!</v>
      </c>
      <c r="L82" s="126" t="e">
        <f t="shared" si="37"/>
        <v>#DIV/0!</v>
      </c>
      <c r="M82" s="124"/>
      <c r="N82" s="124" t="e">
        <f t="shared" si="38"/>
        <v>#DIV/0!</v>
      </c>
      <c r="O82" s="126" t="e">
        <f t="shared" si="39"/>
        <v>#DIV/0!</v>
      </c>
      <c r="P82" s="131"/>
      <c r="Q82" s="124" t="e">
        <f t="shared" si="40"/>
        <v>#DIV/0!</v>
      </c>
      <c r="R82" s="126" t="e">
        <f t="shared" si="41"/>
        <v>#DIV/0!</v>
      </c>
      <c r="S82" s="127"/>
      <c r="T82" s="124" t="e">
        <f t="shared" si="42"/>
        <v>#DIV/0!</v>
      </c>
      <c r="U82" s="126" t="e">
        <f t="shared" si="43"/>
        <v>#DIV/0!</v>
      </c>
      <c r="V82" s="127"/>
      <c r="W82" s="124" t="e">
        <f t="shared" si="44"/>
        <v>#DIV/0!</v>
      </c>
      <c r="X82" s="126" t="e">
        <f t="shared" si="45"/>
        <v>#DIV/0!</v>
      </c>
      <c r="Y82" s="127"/>
      <c r="Z82" s="124" t="e">
        <f t="shared" si="46"/>
        <v>#DIV/0!</v>
      </c>
      <c r="AA82" s="126" t="e">
        <f t="shared" si="47"/>
        <v>#DIV/0!</v>
      </c>
      <c r="AB82" s="127">
        <f t="shared" si="48"/>
        <v>0</v>
      </c>
      <c r="AC82" s="124" t="e">
        <f t="shared" si="49"/>
        <v>#DIV/0!</v>
      </c>
      <c r="AD82" s="126" t="e">
        <f t="shared" si="50"/>
        <v>#DIV/0!</v>
      </c>
      <c r="AE82" s="127"/>
      <c r="AF82" s="124" t="e">
        <f t="shared" si="51"/>
        <v>#DIV/0!</v>
      </c>
      <c r="AG82" s="126" t="e">
        <f t="shared" si="52"/>
        <v>#DIV/0!</v>
      </c>
      <c r="AH82" s="127"/>
      <c r="AI82" s="124" t="e">
        <f t="shared" si="53"/>
        <v>#DIV/0!</v>
      </c>
      <c r="AJ82" s="126" t="e">
        <f t="shared" si="54"/>
        <v>#DIV/0!</v>
      </c>
      <c r="AK82" s="128">
        <f t="shared" si="55"/>
        <v>0</v>
      </c>
      <c r="AL82" s="124" t="e">
        <f t="shared" si="56"/>
        <v>#DIV/0!</v>
      </c>
      <c r="AM82" s="129">
        <f>OFERTAS!C$29</f>
        <v>0</v>
      </c>
      <c r="AN82" s="128">
        <f t="shared" si="57"/>
        <v>0</v>
      </c>
      <c r="AO82" s="124" t="e">
        <f t="shared" si="58"/>
        <v>#DIV/0!</v>
      </c>
      <c r="AP82" s="129" t="e">
        <f t="shared" si="59"/>
        <v>#DIV/0!</v>
      </c>
      <c r="AQ82" s="124" t="e">
        <f>OFERTAS!C$31</f>
        <v>#DIV/0!</v>
      </c>
      <c r="AR82" s="55" t="e">
        <f t="shared" si="60"/>
        <v>#DIV/0!</v>
      </c>
      <c r="AS82" s="55" t="e">
        <f>AN82*OFERTAS!C$32</f>
        <v>#DIV/0!</v>
      </c>
      <c r="AT82" s="55" t="e">
        <f>AN82*OFERTAS!C$33</f>
        <v>#DIV/0!</v>
      </c>
      <c r="AU82" s="55" t="e">
        <f>AN82*OFERTAS!C$34</f>
        <v>#DIV/0!</v>
      </c>
      <c r="AV82" s="55" t="e">
        <f>AN82*OFERTAS!C$35</f>
        <v>#DIV/0!</v>
      </c>
      <c r="AW82" s="55" t="e">
        <f>AN82*OFERTAS!C$36</f>
        <v>#DIV/0!</v>
      </c>
      <c r="AX82" s="55" t="e">
        <f t="shared" si="61"/>
        <v>#DIV/0!</v>
      </c>
      <c r="AY82" s="56">
        <f t="shared" si="62"/>
        <v>0</v>
      </c>
      <c r="AZ82" s="56">
        <f t="shared" si="63"/>
        <v>0</v>
      </c>
      <c r="BA82" s="57">
        <f t="shared" si="64"/>
        <v>0</v>
      </c>
      <c r="BB82" s="90"/>
    </row>
    <row r="83" spans="1:54" ht="17.25" thickTop="1" thickBot="1" x14ac:dyDescent="0.3">
      <c r="A83" s="50"/>
      <c r="B83" s="130">
        <f t="shared" si="66"/>
        <v>15</v>
      </c>
      <c r="C83" s="400"/>
      <c r="D83" s="124"/>
      <c r="E83" s="131"/>
      <c r="F83" s="124" t="e">
        <f t="shared" si="33"/>
        <v>#DIV/0!</v>
      </c>
      <c r="G83" s="131"/>
      <c r="H83" s="124" t="e">
        <f t="shared" si="34"/>
        <v>#DIV/0!</v>
      </c>
      <c r="I83" s="126" t="e">
        <f t="shared" si="35"/>
        <v>#DIV/0!</v>
      </c>
      <c r="J83" s="131"/>
      <c r="K83" s="124" t="e">
        <f t="shared" si="36"/>
        <v>#DIV/0!</v>
      </c>
      <c r="L83" s="126" t="e">
        <f t="shared" si="37"/>
        <v>#DIV/0!</v>
      </c>
      <c r="M83" s="124"/>
      <c r="N83" s="124" t="e">
        <f t="shared" si="38"/>
        <v>#DIV/0!</v>
      </c>
      <c r="O83" s="126" t="e">
        <f t="shared" si="39"/>
        <v>#DIV/0!</v>
      </c>
      <c r="P83" s="131"/>
      <c r="Q83" s="124" t="e">
        <f t="shared" si="40"/>
        <v>#DIV/0!</v>
      </c>
      <c r="R83" s="126" t="e">
        <f t="shared" si="41"/>
        <v>#DIV/0!</v>
      </c>
      <c r="S83" s="127"/>
      <c r="T83" s="124" t="e">
        <f t="shared" si="42"/>
        <v>#DIV/0!</v>
      </c>
      <c r="U83" s="126" t="e">
        <f t="shared" si="43"/>
        <v>#DIV/0!</v>
      </c>
      <c r="V83" s="127"/>
      <c r="W83" s="124" t="e">
        <f t="shared" si="44"/>
        <v>#DIV/0!</v>
      </c>
      <c r="X83" s="126" t="e">
        <f t="shared" si="45"/>
        <v>#DIV/0!</v>
      </c>
      <c r="Y83" s="127"/>
      <c r="Z83" s="124" t="e">
        <f t="shared" si="46"/>
        <v>#DIV/0!</v>
      </c>
      <c r="AA83" s="126" t="e">
        <f t="shared" si="47"/>
        <v>#DIV/0!</v>
      </c>
      <c r="AB83" s="127">
        <f t="shared" si="48"/>
        <v>0</v>
      </c>
      <c r="AC83" s="124" t="e">
        <f t="shared" si="49"/>
        <v>#DIV/0!</v>
      </c>
      <c r="AD83" s="126" t="e">
        <f t="shared" si="50"/>
        <v>#DIV/0!</v>
      </c>
      <c r="AE83" s="127"/>
      <c r="AF83" s="124" t="e">
        <f t="shared" si="51"/>
        <v>#DIV/0!</v>
      </c>
      <c r="AG83" s="126" t="e">
        <f t="shared" si="52"/>
        <v>#DIV/0!</v>
      </c>
      <c r="AH83" s="127"/>
      <c r="AI83" s="124" t="e">
        <f t="shared" si="53"/>
        <v>#DIV/0!</v>
      </c>
      <c r="AJ83" s="126" t="e">
        <f t="shared" si="54"/>
        <v>#DIV/0!</v>
      </c>
      <c r="AK83" s="128">
        <f t="shared" si="55"/>
        <v>0</v>
      </c>
      <c r="AL83" s="124" t="e">
        <f t="shared" si="56"/>
        <v>#DIV/0!</v>
      </c>
      <c r="AM83" s="129">
        <f>OFERTAS!C$29</f>
        <v>0</v>
      </c>
      <c r="AN83" s="128">
        <f t="shared" si="57"/>
        <v>0</v>
      </c>
      <c r="AO83" s="124" t="e">
        <f t="shared" si="58"/>
        <v>#DIV/0!</v>
      </c>
      <c r="AP83" s="129" t="e">
        <f t="shared" si="59"/>
        <v>#DIV/0!</v>
      </c>
      <c r="AQ83" s="124" t="e">
        <f>OFERTAS!C$31</f>
        <v>#DIV/0!</v>
      </c>
      <c r="AR83" s="55" t="e">
        <f t="shared" si="60"/>
        <v>#DIV/0!</v>
      </c>
      <c r="AS83" s="55" t="e">
        <f>AN83*OFERTAS!C$32</f>
        <v>#DIV/0!</v>
      </c>
      <c r="AT83" s="55" t="e">
        <f>AN83*OFERTAS!C$33</f>
        <v>#DIV/0!</v>
      </c>
      <c r="AU83" s="55" t="e">
        <f>AN83*OFERTAS!C$34</f>
        <v>#DIV/0!</v>
      </c>
      <c r="AV83" s="55" t="e">
        <f>AN83*OFERTAS!C$35</f>
        <v>#DIV/0!</v>
      </c>
      <c r="AW83" s="55" t="e">
        <f>AN83*OFERTAS!C$36</f>
        <v>#DIV/0!</v>
      </c>
      <c r="AX83" s="55" t="e">
        <f t="shared" si="61"/>
        <v>#DIV/0!</v>
      </c>
      <c r="AY83" s="56">
        <f t="shared" si="62"/>
        <v>0</v>
      </c>
      <c r="AZ83" s="56">
        <f t="shared" si="63"/>
        <v>0</v>
      </c>
      <c r="BA83" s="57">
        <f t="shared" si="64"/>
        <v>0</v>
      </c>
      <c r="BB83" s="90"/>
    </row>
    <row r="84" spans="1:54" ht="17.25" thickTop="1" thickBot="1" x14ac:dyDescent="0.3">
      <c r="A84" s="50"/>
      <c r="B84" s="130">
        <f t="shared" si="66"/>
        <v>16</v>
      </c>
      <c r="C84" s="400"/>
      <c r="D84" s="124"/>
      <c r="E84" s="131"/>
      <c r="F84" s="124" t="e">
        <f t="shared" si="33"/>
        <v>#DIV/0!</v>
      </c>
      <c r="G84" s="131"/>
      <c r="H84" s="124" t="e">
        <f t="shared" si="34"/>
        <v>#DIV/0!</v>
      </c>
      <c r="I84" s="126" t="e">
        <f t="shared" si="35"/>
        <v>#DIV/0!</v>
      </c>
      <c r="J84" s="131"/>
      <c r="K84" s="124" t="e">
        <f t="shared" si="36"/>
        <v>#DIV/0!</v>
      </c>
      <c r="L84" s="126" t="e">
        <f t="shared" si="37"/>
        <v>#DIV/0!</v>
      </c>
      <c r="M84" s="124"/>
      <c r="N84" s="124" t="e">
        <f t="shared" si="38"/>
        <v>#DIV/0!</v>
      </c>
      <c r="O84" s="126" t="e">
        <f t="shared" si="39"/>
        <v>#DIV/0!</v>
      </c>
      <c r="P84" s="131"/>
      <c r="Q84" s="124" t="e">
        <f t="shared" si="40"/>
        <v>#DIV/0!</v>
      </c>
      <c r="R84" s="126" t="e">
        <f t="shared" si="41"/>
        <v>#DIV/0!</v>
      </c>
      <c r="S84" s="127"/>
      <c r="T84" s="124" t="e">
        <f t="shared" si="42"/>
        <v>#DIV/0!</v>
      </c>
      <c r="U84" s="126" t="e">
        <f t="shared" si="43"/>
        <v>#DIV/0!</v>
      </c>
      <c r="V84" s="127"/>
      <c r="W84" s="124" t="e">
        <f t="shared" si="44"/>
        <v>#DIV/0!</v>
      </c>
      <c r="X84" s="126" t="e">
        <f t="shared" si="45"/>
        <v>#DIV/0!</v>
      </c>
      <c r="Y84" s="127"/>
      <c r="Z84" s="124" t="e">
        <f t="shared" si="46"/>
        <v>#DIV/0!</v>
      </c>
      <c r="AA84" s="126" t="e">
        <f t="shared" si="47"/>
        <v>#DIV/0!</v>
      </c>
      <c r="AB84" s="127">
        <f t="shared" si="48"/>
        <v>0</v>
      </c>
      <c r="AC84" s="124" t="e">
        <f t="shared" si="49"/>
        <v>#DIV/0!</v>
      </c>
      <c r="AD84" s="126" t="e">
        <f t="shared" si="50"/>
        <v>#DIV/0!</v>
      </c>
      <c r="AE84" s="127"/>
      <c r="AF84" s="124" t="e">
        <f t="shared" si="51"/>
        <v>#DIV/0!</v>
      </c>
      <c r="AG84" s="126" t="e">
        <f t="shared" si="52"/>
        <v>#DIV/0!</v>
      </c>
      <c r="AH84" s="127"/>
      <c r="AI84" s="124" t="e">
        <f t="shared" si="53"/>
        <v>#DIV/0!</v>
      </c>
      <c r="AJ84" s="126" t="e">
        <f t="shared" si="54"/>
        <v>#DIV/0!</v>
      </c>
      <c r="AK84" s="128">
        <f t="shared" si="55"/>
        <v>0</v>
      </c>
      <c r="AL84" s="124" t="e">
        <f t="shared" si="56"/>
        <v>#DIV/0!</v>
      </c>
      <c r="AM84" s="129">
        <f>OFERTAS!C$29</f>
        <v>0</v>
      </c>
      <c r="AN84" s="128">
        <f t="shared" si="57"/>
        <v>0</v>
      </c>
      <c r="AO84" s="124" t="e">
        <f t="shared" si="58"/>
        <v>#DIV/0!</v>
      </c>
      <c r="AP84" s="129" t="e">
        <f t="shared" si="59"/>
        <v>#DIV/0!</v>
      </c>
      <c r="AQ84" s="124" t="e">
        <f>OFERTAS!C$31</f>
        <v>#DIV/0!</v>
      </c>
      <c r="AR84" s="55" t="e">
        <f t="shared" si="60"/>
        <v>#DIV/0!</v>
      </c>
      <c r="AS84" s="55" t="e">
        <f>AN84*OFERTAS!C$32</f>
        <v>#DIV/0!</v>
      </c>
      <c r="AT84" s="55" t="e">
        <f>AN84*OFERTAS!C$33</f>
        <v>#DIV/0!</v>
      </c>
      <c r="AU84" s="55" t="e">
        <f>AN84*OFERTAS!C$34</f>
        <v>#DIV/0!</v>
      </c>
      <c r="AV84" s="55" t="e">
        <f>AN84*OFERTAS!C$35</f>
        <v>#DIV/0!</v>
      </c>
      <c r="AW84" s="55" t="e">
        <f>AN84*OFERTAS!C$36</f>
        <v>#DIV/0!</v>
      </c>
      <c r="AX84" s="55" t="e">
        <f t="shared" si="61"/>
        <v>#DIV/0!</v>
      </c>
      <c r="AY84" s="56">
        <f t="shared" si="62"/>
        <v>0</v>
      </c>
      <c r="AZ84" s="56">
        <f t="shared" si="63"/>
        <v>0</v>
      </c>
      <c r="BA84" s="57">
        <f t="shared" si="64"/>
        <v>0</v>
      </c>
      <c r="BB84" s="90"/>
    </row>
    <row r="85" spans="1:54" ht="17.25" thickTop="1" thickBot="1" x14ac:dyDescent="0.3">
      <c r="A85" s="50"/>
      <c r="B85" s="130">
        <f t="shared" si="66"/>
        <v>17</v>
      </c>
      <c r="C85" s="400"/>
      <c r="D85" s="124"/>
      <c r="E85" s="131"/>
      <c r="F85" s="124" t="e">
        <f t="shared" si="33"/>
        <v>#DIV/0!</v>
      </c>
      <c r="G85" s="131"/>
      <c r="H85" s="124" t="e">
        <f t="shared" si="34"/>
        <v>#DIV/0!</v>
      </c>
      <c r="I85" s="126" t="e">
        <f t="shared" si="35"/>
        <v>#DIV/0!</v>
      </c>
      <c r="J85" s="131"/>
      <c r="K85" s="124" t="e">
        <f t="shared" si="36"/>
        <v>#DIV/0!</v>
      </c>
      <c r="L85" s="126" t="e">
        <f t="shared" si="37"/>
        <v>#DIV/0!</v>
      </c>
      <c r="M85" s="124"/>
      <c r="N85" s="124" t="e">
        <f t="shared" si="38"/>
        <v>#DIV/0!</v>
      </c>
      <c r="O85" s="126" t="e">
        <f t="shared" si="39"/>
        <v>#DIV/0!</v>
      </c>
      <c r="P85" s="131"/>
      <c r="Q85" s="124" t="e">
        <f t="shared" si="40"/>
        <v>#DIV/0!</v>
      </c>
      <c r="R85" s="126" t="e">
        <f t="shared" si="41"/>
        <v>#DIV/0!</v>
      </c>
      <c r="S85" s="127"/>
      <c r="T85" s="124" t="e">
        <f t="shared" si="42"/>
        <v>#DIV/0!</v>
      </c>
      <c r="U85" s="126" t="e">
        <f t="shared" si="43"/>
        <v>#DIV/0!</v>
      </c>
      <c r="V85" s="127"/>
      <c r="W85" s="124" t="e">
        <f t="shared" si="44"/>
        <v>#DIV/0!</v>
      </c>
      <c r="X85" s="126" t="e">
        <f t="shared" si="45"/>
        <v>#DIV/0!</v>
      </c>
      <c r="Y85" s="127"/>
      <c r="Z85" s="124" t="e">
        <f t="shared" si="46"/>
        <v>#DIV/0!</v>
      </c>
      <c r="AA85" s="126" t="e">
        <f t="shared" si="47"/>
        <v>#DIV/0!</v>
      </c>
      <c r="AB85" s="127">
        <f t="shared" si="48"/>
        <v>0</v>
      </c>
      <c r="AC85" s="124" t="e">
        <f t="shared" si="49"/>
        <v>#DIV/0!</v>
      </c>
      <c r="AD85" s="126" t="e">
        <f t="shared" si="50"/>
        <v>#DIV/0!</v>
      </c>
      <c r="AE85" s="127"/>
      <c r="AF85" s="124" t="e">
        <f t="shared" si="51"/>
        <v>#DIV/0!</v>
      </c>
      <c r="AG85" s="126" t="e">
        <f t="shared" si="52"/>
        <v>#DIV/0!</v>
      </c>
      <c r="AH85" s="127"/>
      <c r="AI85" s="124" t="e">
        <f t="shared" si="53"/>
        <v>#DIV/0!</v>
      </c>
      <c r="AJ85" s="126" t="e">
        <f t="shared" si="54"/>
        <v>#DIV/0!</v>
      </c>
      <c r="AK85" s="128">
        <f t="shared" si="55"/>
        <v>0</v>
      </c>
      <c r="AL85" s="124" t="e">
        <f t="shared" si="56"/>
        <v>#DIV/0!</v>
      </c>
      <c r="AM85" s="129">
        <f>OFERTAS!C$29</f>
        <v>0</v>
      </c>
      <c r="AN85" s="128">
        <f t="shared" si="57"/>
        <v>0</v>
      </c>
      <c r="AO85" s="124" t="e">
        <f t="shared" si="58"/>
        <v>#DIV/0!</v>
      </c>
      <c r="AP85" s="129" t="e">
        <f t="shared" si="59"/>
        <v>#DIV/0!</v>
      </c>
      <c r="AQ85" s="124" t="e">
        <f>OFERTAS!C$31</f>
        <v>#DIV/0!</v>
      </c>
      <c r="AR85" s="55" t="e">
        <f t="shared" si="60"/>
        <v>#DIV/0!</v>
      </c>
      <c r="AS85" s="55" t="e">
        <f>AN85*OFERTAS!C$32</f>
        <v>#DIV/0!</v>
      </c>
      <c r="AT85" s="55" t="e">
        <f>AN85*OFERTAS!C$33</f>
        <v>#DIV/0!</v>
      </c>
      <c r="AU85" s="55" t="e">
        <f>AN85*OFERTAS!C$34</f>
        <v>#DIV/0!</v>
      </c>
      <c r="AV85" s="55" t="e">
        <f>AN85*OFERTAS!C$35</f>
        <v>#DIV/0!</v>
      </c>
      <c r="AW85" s="55" t="e">
        <f>AN85*OFERTAS!C$36</f>
        <v>#DIV/0!</v>
      </c>
      <c r="AX85" s="55" t="e">
        <f t="shared" si="61"/>
        <v>#DIV/0!</v>
      </c>
      <c r="AY85" s="56">
        <f t="shared" si="62"/>
        <v>0</v>
      </c>
      <c r="AZ85" s="56">
        <f t="shared" si="63"/>
        <v>0</v>
      </c>
      <c r="BA85" s="57">
        <f t="shared" si="64"/>
        <v>0</v>
      </c>
      <c r="BB85" s="90"/>
    </row>
    <row r="86" spans="1:54" ht="17.25" thickTop="1" thickBot="1" x14ac:dyDescent="0.3">
      <c r="A86" s="50"/>
      <c r="B86" s="130">
        <f t="shared" si="66"/>
        <v>18</v>
      </c>
      <c r="C86" s="400"/>
      <c r="D86" s="124"/>
      <c r="E86" s="131"/>
      <c r="F86" s="124" t="e">
        <f t="shared" si="33"/>
        <v>#DIV/0!</v>
      </c>
      <c r="G86" s="131"/>
      <c r="H86" s="124" t="e">
        <f t="shared" si="34"/>
        <v>#DIV/0!</v>
      </c>
      <c r="I86" s="126" t="e">
        <f t="shared" si="35"/>
        <v>#DIV/0!</v>
      </c>
      <c r="J86" s="131"/>
      <c r="K86" s="124" t="e">
        <f t="shared" si="36"/>
        <v>#DIV/0!</v>
      </c>
      <c r="L86" s="126" t="e">
        <f t="shared" si="37"/>
        <v>#DIV/0!</v>
      </c>
      <c r="M86" s="124"/>
      <c r="N86" s="124" t="e">
        <f t="shared" si="38"/>
        <v>#DIV/0!</v>
      </c>
      <c r="O86" s="126" t="e">
        <f t="shared" si="39"/>
        <v>#DIV/0!</v>
      </c>
      <c r="P86" s="131"/>
      <c r="Q86" s="124" t="e">
        <f t="shared" si="40"/>
        <v>#DIV/0!</v>
      </c>
      <c r="R86" s="126" t="e">
        <f t="shared" si="41"/>
        <v>#DIV/0!</v>
      </c>
      <c r="S86" s="127"/>
      <c r="T86" s="124" t="e">
        <f t="shared" si="42"/>
        <v>#DIV/0!</v>
      </c>
      <c r="U86" s="126" t="e">
        <f t="shared" si="43"/>
        <v>#DIV/0!</v>
      </c>
      <c r="V86" s="127"/>
      <c r="W86" s="124" t="e">
        <f t="shared" si="44"/>
        <v>#DIV/0!</v>
      </c>
      <c r="X86" s="126" t="e">
        <f t="shared" si="45"/>
        <v>#DIV/0!</v>
      </c>
      <c r="Y86" s="127"/>
      <c r="Z86" s="124" t="e">
        <f t="shared" si="46"/>
        <v>#DIV/0!</v>
      </c>
      <c r="AA86" s="126" t="e">
        <f t="shared" si="47"/>
        <v>#DIV/0!</v>
      </c>
      <c r="AB86" s="127">
        <f t="shared" si="48"/>
        <v>0</v>
      </c>
      <c r="AC86" s="124" t="e">
        <f t="shared" si="49"/>
        <v>#DIV/0!</v>
      </c>
      <c r="AD86" s="126" t="e">
        <f t="shared" si="50"/>
        <v>#DIV/0!</v>
      </c>
      <c r="AE86" s="127"/>
      <c r="AF86" s="124" t="e">
        <f t="shared" si="51"/>
        <v>#DIV/0!</v>
      </c>
      <c r="AG86" s="126" t="e">
        <f t="shared" si="52"/>
        <v>#DIV/0!</v>
      </c>
      <c r="AH86" s="127"/>
      <c r="AI86" s="124" t="e">
        <f t="shared" si="53"/>
        <v>#DIV/0!</v>
      </c>
      <c r="AJ86" s="126" t="e">
        <f t="shared" si="54"/>
        <v>#DIV/0!</v>
      </c>
      <c r="AK86" s="128">
        <f t="shared" si="55"/>
        <v>0</v>
      </c>
      <c r="AL86" s="124" t="e">
        <f t="shared" si="56"/>
        <v>#DIV/0!</v>
      </c>
      <c r="AM86" s="129">
        <f>OFERTAS!C$29</f>
        <v>0</v>
      </c>
      <c r="AN86" s="128">
        <f t="shared" si="57"/>
        <v>0</v>
      </c>
      <c r="AO86" s="124" t="e">
        <f t="shared" si="58"/>
        <v>#DIV/0!</v>
      </c>
      <c r="AP86" s="129" t="e">
        <f t="shared" si="59"/>
        <v>#DIV/0!</v>
      </c>
      <c r="AQ86" s="124" t="e">
        <f>OFERTAS!C$31</f>
        <v>#DIV/0!</v>
      </c>
      <c r="AR86" s="55" t="e">
        <f t="shared" si="60"/>
        <v>#DIV/0!</v>
      </c>
      <c r="AS86" s="55" t="e">
        <f>AN86*OFERTAS!C$32</f>
        <v>#DIV/0!</v>
      </c>
      <c r="AT86" s="55" t="e">
        <f>AN86*OFERTAS!C$33</f>
        <v>#DIV/0!</v>
      </c>
      <c r="AU86" s="55" t="e">
        <f>AN86*OFERTAS!C$34</f>
        <v>#DIV/0!</v>
      </c>
      <c r="AV86" s="55" t="e">
        <f>AN86*OFERTAS!C$35</f>
        <v>#DIV/0!</v>
      </c>
      <c r="AW86" s="55" t="e">
        <f>AN86*OFERTAS!C$36</f>
        <v>#DIV/0!</v>
      </c>
      <c r="AX86" s="55" t="e">
        <f t="shared" si="61"/>
        <v>#DIV/0!</v>
      </c>
      <c r="AY86" s="56">
        <f t="shared" si="62"/>
        <v>0</v>
      </c>
      <c r="AZ86" s="56">
        <f t="shared" si="63"/>
        <v>0</v>
      </c>
      <c r="BA86" s="57">
        <f t="shared" si="64"/>
        <v>0</v>
      </c>
      <c r="BB86" s="90"/>
    </row>
    <row r="87" spans="1:54" ht="17.25" thickTop="1" thickBot="1" x14ac:dyDescent="0.3">
      <c r="A87" s="50"/>
      <c r="B87" s="130">
        <f t="shared" si="66"/>
        <v>19</v>
      </c>
      <c r="C87" s="400"/>
      <c r="D87" s="124"/>
      <c r="E87" s="131"/>
      <c r="F87" s="124" t="e">
        <f t="shared" si="33"/>
        <v>#DIV/0!</v>
      </c>
      <c r="G87" s="131"/>
      <c r="H87" s="124" t="e">
        <f t="shared" si="34"/>
        <v>#DIV/0!</v>
      </c>
      <c r="I87" s="126" t="e">
        <f t="shared" si="35"/>
        <v>#DIV/0!</v>
      </c>
      <c r="J87" s="131"/>
      <c r="K87" s="124" t="e">
        <f t="shared" si="36"/>
        <v>#DIV/0!</v>
      </c>
      <c r="L87" s="126" t="e">
        <f t="shared" si="37"/>
        <v>#DIV/0!</v>
      </c>
      <c r="M87" s="124"/>
      <c r="N87" s="124" t="e">
        <f t="shared" si="38"/>
        <v>#DIV/0!</v>
      </c>
      <c r="O87" s="126" t="e">
        <f t="shared" si="39"/>
        <v>#DIV/0!</v>
      </c>
      <c r="P87" s="131"/>
      <c r="Q87" s="124" t="e">
        <f t="shared" si="40"/>
        <v>#DIV/0!</v>
      </c>
      <c r="R87" s="126" t="e">
        <f t="shared" si="41"/>
        <v>#DIV/0!</v>
      </c>
      <c r="S87" s="127"/>
      <c r="T87" s="124" t="e">
        <f t="shared" si="42"/>
        <v>#DIV/0!</v>
      </c>
      <c r="U87" s="126" t="e">
        <f t="shared" si="43"/>
        <v>#DIV/0!</v>
      </c>
      <c r="V87" s="127"/>
      <c r="W87" s="124" t="e">
        <f t="shared" si="44"/>
        <v>#DIV/0!</v>
      </c>
      <c r="X87" s="126" t="e">
        <f t="shared" si="45"/>
        <v>#DIV/0!</v>
      </c>
      <c r="Y87" s="127"/>
      <c r="Z87" s="124" t="e">
        <f t="shared" si="46"/>
        <v>#DIV/0!</v>
      </c>
      <c r="AA87" s="126" t="e">
        <f t="shared" si="47"/>
        <v>#DIV/0!</v>
      </c>
      <c r="AB87" s="127">
        <f t="shared" si="48"/>
        <v>0</v>
      </c>
      <c r="AC87" s="124" t="e">
        <f t="shared" si="49"/>
        <v>#DIV/0!</v>
      </c>
      <c r="AD87" s="126" t="e">
        <f t="shared" si="50"/>
        <v>#DIV/0!</v>
      </c>
      <c r="AE87" s="127"/>
      <c r="AF87" s="124" t="e">
        <f t="shared" si="51"/>
        <v>#DIV/0!</v>
      </c>
      <c r="AG87" s="126" t="e">
        <f t="shared" si="52"/>
        <v>#DIV/0!</v>
      </c>
      <c r="AH87" s="127"/>
      <c r="AI87" s="124" t="e">
        <f t="shared" si="53"/>
        <v>#DIV/0!</v>
      </c>
      <c r="AJ87" s="126" t="e">
        <f t="shared" si="54"/>
        <v>#DIV/0!</v>
      </c>
      <c r="AK87" s="128">
        <f t="shared" si="55"/>
        <v>0</v>
      </c>
      <c r="AL87" s="124" t="e">
        <f t="shared" si="56"/>
        <v>#DIV/0!</v>
      </c>
      <c r="AM87" s="129">
        <f>OFERTAS!C$29</f>
        <v>0</v>
      </c>
      <c r="AN87" s="128">
        <f t="shared" si="57"/>
        <v>0</v>
      </c>
      <c r="AO87" s="124" t="e">
        <f t="shared" si="58"/>
        <v>#DIV/0!</v>
      </c>
      <c r="AP87" s="129" t="e">
        <f t="shared" si="59"/>
        <v>#DIV/0!</v>
      </c>
      <c r="AQ87" s="124" t="e">
        <f>OFERTAS!C$31</f>
        <v>#DIV/0!</v>
      </c>
      <c r="AR87" s="55" t="e">
        <f t="shared" si="60"/>
        <v>#DIV/0!</v>
      </c>
      <c r="AS87" s="55" t="e">
        <f>AN87*OFERTAS!C$32</f>
        <v>#DIV/0!</v>
      </c>
      <c r="AT87" s="55" t="e">
        <f>AN87*OFERTAS!C$33</f>
        <v>#DIV/0!</v>
      </c>
      <c r="AU87" s="55" t="e">
        <f>AN87*OFERTAS!C$34</f>
        <v>#DIV/0!</v>
      </c>
      <c r="AV87" s="55" t="e">
        <f>AN87*OFERTAS!C$35</f>
        <v>#DIV/0!</v>
      </c>
      <c r="AW87" s="55" t="e">
        <f>AN87*OFERTAS!C$36</f>
        <v>#DIV/0!</v>
      </c>
      <c r="AX87" s="55" t="e">
        <f t="shared" si="61"/>
        <v>#DIV/0!</v>
      </c>
      <c r="AY87" s="56">
        <f t="shared" si="62"/>
        <v>0</v>
      </c>
      <c r="AZ87" s="56">
        <f t="shared" si="63"/>
        <v>0</v>
      </c>
      <c r="BA87" s="57">
        <f t="shared" si="64"/>
        <v>0</v>
      </c>
      <c r="BB87" s="90"/>
    </row>
    <row r="88" spans="1:54" ht="17.25" thickTop="1" thickBot="1" x14ac:dyDescent="0.3">
      <c r="A88" s="50"/>
      <c r="B88" s="130">
        <f t="shared" si="66"/>
        <v>20</v>
      </c>
      <c r="C88" s="400"/>
      <c r="D88" s="124"/>
      <c r="E88" s="131"/>
      <c r="F88" s="124" t="e">
        <f t="shared" si="33"/>
        <v>#DIV/0!</v>
      </c>
      <c r="G88" s="131"/>
      <c r="H88" s="124" t="e">
        <f t="shared" si="34"/>
        <v>#DIV/0!</v>
      </c>
      <c r="I88" s="126" t="e">
        <f t="shared" si="35"/>
        <v>#DIV/0!</v>
      </c>
      <c r="J88" s="131"/>
      <c r="K88" s="124" t="e">
        <f t="shared" si="36"/>
        <v>#DIV/0!</v>
      </c>
      <c r="L88" s="126" t="e">
        <f t="shared" si="37"/>
        <v>#DIV/0!</v>
      </c>
      <c r="M88" s="124"/>
      <c r="N88" s="124" t="e">
        <f t="shared" si="38"/>
        <v>#DIV/0!</v>
      </c>
      <c r="O88" s="126" t="e">
        <f t="shared" si="39"/>
        <v>#DIV/0!</v>
      </c>
      <c r="P88" s="131"/>
      <c r="Q88" s="124" t="e">
        <f t="shared" si="40"/>
        <v>#DIV/0!</v>
      </c>
      <c r="R88" s="126" t="e">
        <f t="shared" si="41"/>
        <v>#DIV/0!</v>
      </c>
      <c r="S88" s="127"/>
      <c r="T88" s="124" t="e">
        <f t="shared" si="42"/>
        <v>#DIV/0!</v>
      </c>
      <c r="U88" s="126" t="e">
        <f t="shared" si="43"/>
        <v>#DIV/0!</v>
      </c>
      <c r="V88" s="127"/>
      <c r="W88" s="124" t="e">
        <f t="shared" si="44"/>
        <v>#DIV/0!</v>
      </c>
      <c r="X88" s="126" t="e">
        <f t="shared" si="45"/>
        <v>#DIV/0!</v>
      </c>
      <c r="Y88" s="127"/>
      <c r="Z88" s="124" t="e">
        <f t="shared" si="46"/>
        <v>#DIV/0!</v>
      </c>
      <c r="AA88" s="126" t="e">
        <f t="shared" si="47"/>
        <v>#DIV/0!</v>
      </c>
      <c r="AB88" s="127">
        <f t="shared" si="48"/>
        <v>0</v>
      </c>
      <c r="AC88" s="124" t="e">
        <f t="shared" si="49"/>
        <v>#DIV/0!</v>
      </c>
      <c r="AD88" s="126" t="e">
        <f t="shared" si="50"/>
        <v>#DIV/0!</v>
      </c>
      <c r="AE88" s="127"/>
      <c r="AF88" s="124" t="e">
        <f t="shared" si="51"/>
        <v>#DIV/0!</v>
      </c>
      <c r="AG88" s="126" t="e">
        <f t="shared" si="52"/>
        <v>#DIV/0!</v>
      </c>
      <c r="AH88" s="127"/>
      <c r="AI88" s="124" t="e">
        <f t="shared" si="53"/>
        <v>#DIV/0!</v>
      </c>
      <c r="AJ88" s="126" t="e">
        <f t="shared" si="54"/>
        <v>#DIV/0!</v>
      </c>
      <c r="AK88" s="128">
        <f t="shared" si="55"/>
        <v>0</v>
      </c>
      <c r="AL88" s="124" t="e">
        <f t="shared" si="56"/>
        <v>#DIV/0!</v>
      </c>
      <c r="AM88" s="129">
        <f>OFERTAS!C$29</f>
        <v>0</v>
      </c>
      <c r="AN88" s="128">
        <f t="shared" si="57"/>
        <v>0</v>
      </c>
      <c r="AO88" s="124" t="e">
        <f t="shared" si="58"/>
        <v>#DIV/0!</v>
      </c>
      <c r="AP88" s="129" t="e">
        <f t="shared" si="59"/>
        <v>#DIV/0!</v>
      </c>
      <c r="AQ88" s="124" t="e">
        <f>OFERTAS!C$31</f>
        <v>#DIV/0!</v>
      </c>
      <c r="AR88" s="55" t="e">
        <f t="shared" si="60"/>
        <v>#DIV/0!</v>
      </c>
      <c r="AS88" s="55" t="e">
        <f>AN88*OFERTAS!C$32</f>
        <v>#DIV/0!</v>
      </c>
      <c r="AT88" s="55" t="e">
        <f>AN88*OFERTAS!C$33</f>
        <v>#DIV/0!</v>
      </c>
      <c r="AU88" s="55" t="e">
        <f>AN88*OFERTAS!C$34</f>
        <v>#DIV/0!</v>
      </c>
      <c r="AV88" s="55" t="e">
        <f>AN88*OFERTAS!C$35</f>
        <v>#DIV/0!</v>
      </c>
      <c r="AW88" s="55" t="e">
        <f>AN88*OFERTAS!C$36</f>
        <v>#DIV/0!</v>
      </c>
      <c r="AX88" s="55" t="e">
        <f t="shared" si="61"/>
        <v>#DIV/0!</v>
      </c>
      <c r="AY88" s="56">
        <f t="shared" si="62"/>
        <v>0</v>
      </c>
      <c r="AZ88" s="56">
        <f t="shared" si="63"/>
        <v>0</v>
      </c>
      <c r="BA88" s="57">
        <f t="shared" si="64"/>
        <v>0</v>
      </c>
      <c r="BB88" s="90"/>
    </row>
    <row r="89" spans="1:54" ht="17.25" thickTop="1" thickBot="1" x14ac:dyDescent="0.3">
      <c r="A89" s="50"/>
      <c r="B89" s="130">
        <f t="shared" si="66"/>
        <v>21</v>
      </c>
      <c r="C89" s="400"/>
      <c r="D89" s="124"/>
      <c r="E89" s="131"/>
      <c r="F89" s="124" t="e">
        <f t="shared" si="33"/>
        <v>#DIV/0!</v>
      </c>
      <c r="G89" s="131"/>
      <c r="H89" s="124" t="e">
        <f t="shared" si="34"/>
        <v>#DIV/0!</v>
      </c>
      <c r="I89" s="126" t="e">
        <f t="shared" si="35"/>
        <v>#DIV/0!</v>
      </c>
      <c r="J89" s="131"/>
      <c r="K89" s="124" t="e">
        <f t="shared" si="36"/>
        <v>#DIV/0!</v>
      </c>
      <c r="L89" s="126" t="e">
        <f t="shared" si="37"/>
        <v>#DIV/0!</v>
      </c>
      <c r="M89" s="124"/>
      <c r="N89" s="124" t="e">
        <f t="shared" si="38"/>
        <v>#DIV/0!</v>
      </c>
      <c r="O89" s="126" t="e">
        <f t="shared" si="39"/>
        <v>#DIV/0!</v>
      </c>
      <c r="P89" s="131"/>
      <c r="Q89" s="124" t="e">
        <f t="shared" si="40"/>
        <v>#DIV/0!</v>
      </c>
      <c r="R89" s="126" t="e">
        <f t="shared" si="41"/>
        <v>#DIV/0!</v>
      </c>
      <c r="S89" s="127"/>
      <c r="T89" s="124" t="e">
        <f t="shared" si="42"/>
        <v>#DIV/0!</v>
      </c>
      <c r="U89" s="126" t="e">
        <f t="shared" si="43"/>
        <v>#DIV/0!</v>
      </c>
      <c r="V89" s="127"/>
      <c r="W89" s="124" t="e">
        <f t="shared" si="44"/>
        <v>#DIV/0!</v>
      </c>
      <c r="X89" s="126" t="e">
        <f t="shared" si="45"/>
        <v>#DIV/0!</v>
      </c>
      <c r="Y89" s="127"/>
      <c r="Z89" s="124" t="e">
        <f t="shared" si="46"/>
        <v>#DIV/0!</v>
      </c>
      <c r="AA89" s="126" t="e">
        <f t="shared" si="47"/>
        <v>#DIV/0!</v>
      </c>
      <c r="AB89" s="127">
        <f t="shared" si="48"/>
        <v>0</v>
      </c>
      <c r="AC89" s="124" t="e">
        <f t="shared" si="49"/>
        <v>#DIV/0!</v>
      </c>
      <c r="AD89" s="126" t="e">
        <f t="shared" si="50"/>
        <v>#DIV/0!</v>
      </c>
      <c r="AE89" s="127"/>
      <c r="AF89" s="124" t="e">
        <f t="shared" si="51"/>
        <v>#DIV/0!</v>
      </c>
      <c r="AG89" s="126" t="e">
        <f t="shared" si="52"/>
        <v>#DIV/0!</v>
      </c>
      <c r="AH89" s="127"/>
      <c r="AI89" s="124" t="e">
        <f t="shared" si="53"/>
        <v>#DIV/0!</v>
      </c>
      <c r="AJ89" s="126" t="e">
        <f t="shared" si="54"/>
        <v>#DIV/0!</v>
      </c>
      <c r="AK89" s="128">
        <f t="shared" si="55"/>
        <v>0</v>
      </c>
      <c r="AL89" s="124" t="e">
        <f t="shared" si="56"/>
        <v>#DIV/0!</v>
      </c>
      <c r="AM89" s="129">
        <f>OFERTAS!C$29</f>
        <v>0</v>
      </c>
      <c r="AN89" s="128">
        <f t="shared" si="57"/>
        <v>0</v>
      </c>
      <c r="AO89" s="124" t="e">
        <f t="shared" si="58"/>
        <v>#DIV/0!</v>
      </c>
      <c r="AP89" s="129" t="e">
        <f t="shared" si="59"/>
        <v>#DIV/0!</v>
      </c>
      <c r="AQ89" s="124" t="e">
        <f>OFERTAS!C$31</f>
        <v>#DIV/0!</v>
      </c>
      <c r="AR89" s="55" t="e">
        <f t="shared" si="60"/>
        <v>#DIV/0!</v>
      </c>
      <c r="AS89" s="55" t="e">
        <f>AN89*OFERTAS!C$32</f>
        <v>#DIV/0!</v>
      </c>
      <c r="AT89" s="55" t="e">
        <f>AN89*OFERTAS!C$33</f>
        <v>#DIV/0!</v>
      </c>
      <c r="AU89" s="55" t="e">
        <f>AN89*OFERTAS!C$34</f>
        <v>#DIV/0!</v>
      </c>
      <c r="AV89" s="55" t="e">
        <f>AN89*OFERTAS!C$35</f>
        <v>#DIV/0!</v>
      </c>
      <c r="AW89" s="55" t="e">
        <f>AN89*OFERTAS!C$36</f>
        <v>#DIV/0!</v>
      </c>
      <c r="AX89" s="55" t="e">
        <f t="shared" si="61"/>
        <v>#DIV/0!</v>
      </c>
      <c r="AY89" s="56">
        <f t="shared" si="62"/>
        <v>0</v>
      </c>
      <c r="AZ89" s="56">
        <f t="shared" si="63"/>
        <v>0</v>
      </c>
      <c r="BA89" s="57">
        <f t="shared" si="64"/>
        <v>0</v>
      </c>
      <c r="BB89" s="90"/>
    </row>
    <row r="90" spans="1:54" ht="17.25" thickTop="1" thickBot="1" x14ac:dyDescent="0.3">
      <c r="A90" s="50"/>
      <c r="B90" s="130">
        <f t="shared" si="66"/>
        <v>22</v>
      </c>
      <c r="C90" s="400"/>
      <c r="D90" s="124"/>
      <c r="E90" s="131"/>
      <c r="F90" s="124" t="e">
        <f t="shared" si="33"/>
        <v>#DIV/0!</v>
      </c>
      <c r="G90" s="131"/>
      <c r="H90" s="124" t="e">
        <f t="shared" si="34"/>
        <v>#DIV/0!</v>
      </c>
      <c r="I90" s="126" t="e">
        <f t="shared" si="35"/>
        <v>#DIV/0!</v>
      </c>
      <c r="J90" s="131"/>
      <c r="K90" s="124" t="e">
        <f t="shared" si="36"/>
        <v>#DIV/0!</v>
      </c>
      <c r="L90" s="126" t="e">
        <f t="shared" si="37"/>
        <v>#DIV/0!</v>
      </c>
      <c r="M90" s="124"/>
      <c r="N90" s="124" t="e">
        <f t="shared" si="38"/>
        <v>#DIV/0!</v>
      </c>
      <c r="O90" s="126" t="e">
        <f t="shared" si="39"/>
        <v>#DIV/0!</v>
      </c>
      <c r="P90" s="131"/>
      <c r="Q90" s="124" t="e">
        <f t="shared" si="40"/>
        <v>#DIV/0!</v>
      </c>
      <c r="R90" s="126" t="e">
        <f t="shared" si="41"/>
        <v>#DIV/0!</v>
      </c>
      <c r="S90" s="127"/>
      <c r="T90" s="124" t="e">
        <f t="shared" si="42"/>
        <v>#DIV/0!</v>
      </c>
      <c r="U90" s="126" t="e">
        <f t="shared" si="43"/>
        <v>#DIV/0!</v>
      </c>
      <c r="V90" s="127"/>
      <c r="W90" s="124" t="e">
        <f t="shared" si="44"/>
        <v>#DIV/0!</v>
      </c>
      <c r="X90" s="126" t="e">
        <f t="shared" si="45"/>
        <v>#DIV/0!</v>
      </c>
      <c r="Y90" s="127"/>
      <c r="Z90" s="124" t="e">
        <f t="shared" si="46"/>
        <v>#DIV/0!</v>
      </c>
      <c r="AA90" s="126" t="e">
        <f t="shared" si="47"/>
        <v>#DIV/0!</v>
      </c>
      <c r="AB90" s="127">
        <f t="shared" si="48"/>
        <v>0</v>
      </c>
      <c r="AC90" s="124" t="e">
        <f t="shared" si="49"/>
        <v>#DIV/0!</v>
      </c>
      <c r="AD90" s="126" t="e">
        <f t="shared" si="50"/>
        <v>#DIV/0!</v>
      </c>
      <c r="AE90" s="127"/>
      <c r="AF90" s="124" t="e">
        <f t="shared" si="51"/>
        <v>#DIV/0!</v>
      </c>
      <c r="AG90" s="126" t="e">
        <f t="shared" si="52"/>
        <v>#DIV/0!</v>
      </c>
      <c r="AH90" s="127"/>
      <c r="AI90" s="124" t="e">
        <f t="shared" si="53"/>
        <v>#DIV/0!</v>
      </c>
      <c r="AJ90" s="126" t="e">
        <f t="shared" si="54"/>
        <v>#DIV/0!</v>
      </c>
      <c r="AK90" s="128">
        <f t="shared" si="55"/>
        <v>0</v>
      </c>
      <c r="AL90" s="124" t="e">
        <f t="shared" si="56"/>
        <v>#DIV/0!</v>
      </c>
      <c r="AM90" s="129">
        <f>OFERTAS!C$29</f>
        <v>0</v>
      </c>
      <c r="AN90" s="128">
        <f t="shared" si="57"/>
        <v>0</v>
      </c>
      <c r="AO90" s="124" t="e">
        <f t="shared" si="58"/>
        <v>#DIV/0!</v>
      </c>
      <c r="AP90" s="129" t="e">
        <f t="shared" si="59"/>
        <v>#DIV/0!</v>
      </c>
      <c r="AQ90" s="124" t="e">
        <f>OFERTAS!C$31</f>
        <v>#DIV/0!</v>
      </c>
      <c r="AR90" s="55" t="e">
        <f t="shared" si="60"/>
        <v>#DIV/0!</v>
      </c>
      <c r="AS90" s="55" t="e">
        <f>AN90*OFERTAS!C$32</f>
        <v>#DIV/0!</v>
      </c>
      <c r="AT90" s="55" t="e">
        <f>AN90*OFERTAS!C$33</f>
        <v>#DIV/0!</v>
      </c>
      <c r="AU90" s="55" t="e">
        <f>AN90*OFERTAS!C$34</f>
        <v>#DIV/0!</v>
      </c>
      <c r="AV90" s="55" t="e">
        <f>AN90*OFERTAS!C$35</f>
        <v>#DIV/0!</v>
      </c>
      <c r="AW90" s="55" t="e">
        <f>AN90*OFERTAS!C$36</f>
        <v>#DIV/0!</v>
      </c>
      <c r="AX90" s="55" t="e">
        <f t="shared" si="61"/>
        <v>#DIV/0!</v>
      </c>
      <c r="AY90" s="56">
        <f t="shared" si="62"/>
        <v>0</v>
      </c>
      <c r="AZ90" s="56">
        <f t="shared" si="63"/>
        <v>0</v>
      </c>
      <c r="BA90" s="57">
        <f t="shared" si="64"/>
        <v>0</v>
      </c>
      <c r="BB90" s="90"/>
    </row>
    <row r="91" spans="1:54" ht="17.25" thickTop="1" thickBot="1" x14ac:dyDescent="0.3">
      <c r="A91" s="50"/>
      <c r="B91" s="130">
        <f t="shared" si="66"/>
        <v>23</v>
      </c>
      <c r="C91" s="400"/>
      <c r="D91" s="124"/>
      <c r="E91" s="131"/>
      <c r="F91" s="124" t="e">
        <f t="shared" si="33"/>
        <v>#DIV/0!</v>
      </c>
      <c r="G91" s="131"/>
      <c r="H91" s="124" t="e">
        <f t="shared" si="34"/>
        <v>#DIV/0!</v>
      </c>
      <c r="I91" s="126" t="e">
        <f t="shared" si="35"/>
        <v>#DIV/0!</v>
      </c>
      <c r="J91" s="131"/>
      <c r="K91" s="124" t="e">
        <f t="shared" si="36"/>
        <v>#DIV/0!</v>
      </c>
      <c r="L91" s="126" t="e">
        <f t="shared" si="37"/>
        <v>#DIV/0!</v>
      </c>
      <c r="M91" s="124"/>
      <c r="N91" s="124" t="e">
        <f t="shared" si="38"/>
        <v>#DIV/0!</v>
      </c>
      <c r="O91" s="126" t="e">
        <f t="shared" si="39"/>
        <v>#DIV/0!</v>
      </c>
      <c r="P91" s="131"/>
      <c r="Q91" s="124" t="e">
        <f t="shared" si="40"/>
        <v>#DIV/0!</v>
      </c>
      <c r="R91" s="126" t="e">
        <f t="shared" si="41"/>
        <v>#DIV/0!</v>
      </c>
      <c r="S91" s="127"/>
      <c r="T91" s="124" t="e">
        <f t="shared" si="42"/>
        <v>#DIV/0!</v>
      </c>
      <c r="U91" s="126" t="e">
        <f t="shared" si="43"/>
        <v>#DIV/0!</v>
      </c>
      <c r="V91" s="127"/>
      <c r="W91" s="124" t="e">
        <f t="shared" si="44"/>
        <v>#DIV/0!</v>
      </c>
      <c r="X91" s="126" t="e">
        <f t="shared" si="45"/>
        <v>#DIV/0!</v>
      </c>
      <c r="Y91" s="127"/>
      <c r="Z91" s="124" t="e">
        <f t="shared" si="46"/>
        <v>#DIV/0!</v>
      </c>
      <c r="AA91" s="126" t="e">
        <f t="shared" si="47"/>
        <v>#DIV/0!</v>
      </c>
      <c r="AB91" s="127">
        <f t="shared" si="48"/>
        <v>0</v>
      </c>
      <c r="AC91" s="124" t="e">
        <f t="shared" si="49"/>
        <v>#DIV/0!</v>
      </c>
      <c r="AD91" s="126" t="e">
        <f t="shared" si="50"/>
        <v>#DIV/0!</v>
      </c>
      <c r="AE91" s="127"/>
      <c r="AF91" s="124" t="e">
        <f t="shared" si="51"/>
        <v>#DIV/0!</v>
      </c>
      <c r="AG91" s="126" t="e">
        <f t="shared" si="52"/>
        <v>#DIV/0!</v>
      </c>
      <c r="AH91" s="127"/>
      <c r="AI91" s="124" t="e">
        <f t="shared" si="53"/>
        <v>#DIV/0!</v>
      </c>
      <c r="AJ91" s="126" t="e">
        <f t="shared" si="54"/>
        <v>#DIV/0!</v>
      </c>
      <c r="AK91" s="128">
        <f t="shared" si="55"/>
        <v>0</v>
      </c>
      <c r="AL91" s="124" t="e">
        <f t="shared" si="56"/>
        <v>#DIV/0!</v>
      </c>
      <c r="AM91" s="129">
        <f>OFERTAS!C$29</f>
        <v>0</v>
      </c>
      <c r="AN91" s="128">
        <f t="shared" si="57"/>
        <v>0</v>
      </c>
      <c r="AO91" s="124" t="e">
        <f t="shared" si="58"/>
        <v>#DIV/0!</v>
      </c>
      <c r="AP91" s="129" t="e">
        <f t="shared" si="59"/>
        <v>#DIV/0!</v>
      </c>
      <c r="AQ91" s="124" t="e">
        <f>OFERTAS!C$31</f>
        <v>#DIV/0!</v>
      </c>
      <c r="AR91" s="55" t="e">
        <f t="shared" si="60"/>
        <v>#DIV/0!</v>
      </c>
      <c r="AS91" s="55" t="e">
        <f>AN91*OFERTAS!C$32</f>
        <v>#DIV/0!</v>
      </c>
      <c r="AT91" s="55" t="e">
        <f>AN91*OFERTAS!C$33</f>
        <v>#DIV/0!</v>
      </c>
      <c r="AU91" s="55" t="e">
        <f>AN91*OFERTAS!C$34</f>
        <v>#DIV/0!</v>
      </c>
      <c r="AV91" s="55" t="e">
        <f>AN91*OFERTAS!C$35</f>
        <v>#DIV/0!</v>
      </c>
      <c r="AW91" s="55" t="e">
        <f>AN91*OFERTAS!C$36</f>
        <v>#DIV/0!</v>
      </c>
      <c r="AX91" s="55" t="e">
        <f t="shared" si="61"/>
        <v>#DIV/0!</v>
      </c>
      <c r="AY91" s="56">
        <f t="shared" si="62"/>
        <v>0</v>
      </c>
      <c r="AZ91" s="56">
        <f t="shared" si="63"/>
        <v>0</v>
      </c>
      <c r="BA91" s="57">
        <f t="shared" si="64"/>
        <v>0</v>
      </c>
      <c r="BB91" s="90"/>
    </row>
    <row r="92" spans="1:54" ht="17.25" thickTop="1" thickBot="1" x14ac:dyDescent="0.3">
      <c r="A92" s="50"/>
      <c r="B92" s="130">
        <f t="shared" si="66"/>
        <v>24</v>
      </c>
      <c r="C92" s="400"/>
      <c r="D92" s="124"/>
      <c r="E92" s="131"/>
      <c r="F92" s="124" t="e">
        <f t="shared" si="33"/>
        <v>#DIV/0!</v>
      </c>
      <c r="G92" s="131"/>
      <c r="H92" s="124" t="e">
        <f t="shared" si="34"/>
        <v>#DIV/0!</v>
      </c>
      <c r="I92" s="126" t="e">
        <f t="shared" si="35"/>
        <v>#DIV/0!</v>
      </c>
      <c r="J92" s="131"/>
      <c r="K92" s="124" t="e">
        <f t="shared" si="36"/>
        <v>#DIV/0!</v>
      </c>
      <c r="L92" s="126" t="e">
        <f t="shared" si="37"/>
        <v>#DIV/0!</v>
      </c>
      <c r="M92" s="124"/>
      <c r="N92" s="124" t="e">
        <f t="shared" si="38"/>
        <v>#DIV/0!</v>
      </c>
      <c r="O92" s="126" t="e">
        <f t="shared" si="39"/>
        <v>#DIV/0!</v>
      </c>
      <c r="P92" s="131"/>
      <c r="Q92" s="124" t="e">
        <f t="shared" si="40"/>
        <v>#DIV/0!</v>
      </c>
      <c r="R92" s="126" t="e">
        <f t="shared" si="41"/>
        <v>#DIV/0!</v>
      </c>
      <c r="S92" s="127"/>
      <c r="T92" s="124" t="e">
        <f t="shared" si="42"/>
        <v>#DIV/0!</v>
      </c>
      <c r="U92" s="126" t="e">
        <f t="shared" si="43"/>
        <v>#DIV/0!</v>
      </c>
      <c r="V92" s="127"/>
      <c r="W92" s="124" t="e">
        <f t="shared" si="44"/>
        <v>#DIV/0!</v>
      </c>
      <c r="X92" s="126" t="e">
        <f t="shared" si="45"/>
        <v>#DIV/0!</v>
      </c>
      <c r="Y92" s="127"/>
      <c r="Z92" s="124" t="e">
        <f t="shared" si="46"/>
        <v>#DIV/0!</v>
      </c>
      <c r="AA92" s="126" t="e">
        <f t="shared" si="47"/>
        <v>#DIV/0!</v>
      </c>
      <c r="AB92" s="127">
        <f t="shared" si="48"/>
        <v>0</v>
      </c>
      <c r="AC92" s="124" t="e">
        <f t="shared" si="49"/>
        <v>#DIV/0!</v>
      </c>
      <c r="AD92" s="126" t="e">
        <f t="shared" si="50"/>
        <v>#DIV/0!</v>
      </c>
      <c r="AE92" s="127"/>
      <c r="AF92" s="124" t="e">
        <f t="shared" si="51"/>
        <v>#DIV/0!</v>
      </c>
      <c r="AG92" s="126" t="e">
        <f t="shared" si="52"/>
        <v>#DIV/0!</v>
      </c>
      <c r="AH92" s="127"/>
      <c r="AI92" s="124" t="e">
        <f t="shared" si="53"/>
        <v>#DIV/0!</v>
      </c>
      <c r="AJ92" s="126" t="e">
        <f t="shared" si="54"/>
        <v>#DIV/0!</v>
      </c>
      <c r="AK92" s="128">
        <f t="shared" si="55"/>
        <v>0</v>
      </c>
      <c r="AL92" s="124" t="e">
        <f t="shared" si="56"/>
        <v>#DIV/0!</v>
      </c>
      <c r="AM92" s="129">
        <f>OFERTAS!C$29</f>
        <v>0</v>
      </c>
      <c r="AN92" s="128">
        <f t="shared" si="57"/>
        <v>0</v>
      </c>
      <c r="AO92" s="124" t="e">
        <f t="shared" si="58"/>
        <v>#DIV/0!</v>
      </c>
      <c r="AP92" s="129" t="e">
        <f t="shared" si="59"/>
        <v>#DIV/0!</v>
      </c>
      <c r="AQ92" s="124" t="e">
        <f>OFERTAS!C$31</f>
        <v>#DIV/0!</v>
      </c>
      <c r="AR92" s="55" t="e">
        <f t="shared" si="60"/>
        <v>#DIV/0!</v>
      </c>
      <c r="AS92" s="55" t="e">
        <f>AN92*OFERTAS!C$32</f>
        <v>#DIV/0!</v>
      </c>
      <c r="AT92" s="55" t="e">
        <f>AN92*OFERTAS!C$33</f>
        <v>#DIV/0!</v>
      </c>
      <c r="AU92" s="55" t="e">
        <f>AN92*OFERTAS!C$34</f>
        <v>#DIV/0!</v>
      </c>
      <c r="AV92" s="55" t="e">
        <f>AN92*OFERTAS!C$35</f>
        <v>#DIV/0!</v>
      </c>
      <c r="AW92" s="55" t="e">
        <f>AN92*OFERTAS!C$36</f>
        <v>#DIV/0!</v>
      </c>
      <c r="AX92" s="55" t="e">
        <f t="shared" si="61"/>
        <v>#DIV/0!</v>
      </c>
      <c r="AY92" s="56">
        <f t="shared" si="62"/>
        <v>0</v>
      </c>
      <c r="AZ92" s="56">
        <f t="shared" si="63"/>
        <v>0</v>
      </c>
      <c r="BA92" s="57">
        <f t="shared" si="64"/>
        <v>0</v>
      </c>
      <c r="BB92" s="90"/>
    </row>
    <row r="93" spans="1:54" ht="17.25" thickTop="1" thickBot="1" x14ac:dyDescent="0.3">
      <c r="A93" s="50"/>
      <c r="B93" s="130">
        <f t="shared" si="66"/>
        <v>25</v>
      </c>
      <c r="C93" s="400"/>
      <c r="D93" s="124"/>
      <c r="E93" s="131"/>
      <c r="F93" s="124" t="e">
        <f t="shared" si="33"/>
        <v>#DIV/0!</v>
      </c>
      <c r="G93" s="131"/>
      <c r="H93" s="124" t="e">
        <f t="shared" si="34"/>
        <v>#DIV/0!</v>
      </c>
      <c r="I93" s="126" t="e">
        <f t="shared" si="35"/>
        <v>#DIV/0!</v>
      </c>
      <c r="J93" s="131"/>
      <c r="K93" s="124" t="e">
        <f t="shared" si="36"/>
        <v>#DIV/0!</v>
      </c>
      <c r="L93" s="126" t="e">
        <f t="shared" si="37"/>
        <v>#DIV/0!</v>
      </c>
      <c r="M93" s="124"/>
      <c r="N93" s="124" t="e">
        <f t="shared" si="38"/>
        <v>#DIV/0!</v>
      </c>
      <c r="O93" s="126" t="e">
        <f t="shared" si="39"/>
        <v>#DIV/0!</v>
      </c>
      <c r="P93" s="131"/>
      <c r="Q93" s="124" t="e">
        <f t="shared" si="40"/>
        <v>#DIV/0!</v>
      </c>
      <c r="R93" s="126" t="e">
        <f t="shared" si="41"/>
        <v>#DIV/0!</v>
      </c>
      <c r="S93" s="127"/>
      <c r="T93" s="124" t="e">
        <f t="shared" si="42"/>
        <v>#DIV/0!</v>
      </c>
      <c r="U93" s="126" t="e">
        <f t="shared" si="43"/>
        <v>#DIV/0!</v>
      </c>
      <c r="V93" s="127"/>
      <c r="W93" s="124" t="e">
        <f t="shared" si="44"/>
        <v>#DIV/0!</v>
      </c>
      <c r="X93" s="126" t="e">
        <f t="shared" si="45"/>
        <v>#DIV/0!</v>
      </c>
      <c r="Y93" s="127"/>
      <c r="Z93" s="124" t="e">
        <f t="shared" si="46"/>
        <v>#DIV/0!</v>
      </c>
      <c r="AA93" s="126" t="e">
        <f t="shared" si="47"/>
        <v>#DIV/0!</v>
      </c>
      <c r="AB93" s="127">
        <f t="shared" si="48"/>
        <v>0</v>
      </c>
      <c r="AC93" s="124" t="e">
        <f t="shared" si="49"/>
        <v>#DIV/0!</v>
      </c>
      <c r="AD93" s="126" t="e">
        <f t="shared" si="50"/>
        <v>#DIV/0!</v>
      </c>
      <c r="AE93" s="127"/>
      <c r="AF93" s="124" t="e">
        <f t="shared" si="51"/>
        <v>#DIV/0!</v>
      </c>
      <c r="AG93" s="126" t="e">
        <f t="shared" si="52"/>
        <v>#DIV/0!</v>
      </c>
      <c r="AH93" s="127"/>
      <c r="AI93" s="124" t="e">
        <f t="shared" si="53"/>
        <v>#DIV/0!</v>
      </c>
      <c r="AJ93" s="126" t="e">
        <f t="shared" si="54"/>
        <v>#DIV/0!</v>
      </c>
      <c r="AK93" s="128">
        <f t="shared" si="55"/>
        <v>0</v>
      </c>
      <c r="AL93" s="124" t="e">
        <f t="shared" si="56"/>
        <v>#DIV/0!</v>
      </c>
      <c r="AM93" s="129">
        <f>OFERTAS!C$29</f>
        <v>0</v>
      </c>
      <c r="AN93" s="128">
        <f t="shared" si="57"/>
        <v>0</v>
      </c>
      <c r="AO93" s="124" t="e">
        <f t="shared" si="58"/>
        <v>#DIV/0!</v>
      </c>
      <c r="AP93" s="129" t="e">
        <f t="shared" si="59"/>
        <v>#DIV/0!</v>
      </c>
      <c r="AQ93" s="124" t="e">
        <f>OFERTAS!C$31</f>
        <v>#DIV/0!</v>
      </c>
      <c r="AR93" s="55" t="e">
        <f t="shared" si="60"/>
        <v>#DIV/0!</v>
      </c>
      <c r="AS93" s="55" t="e">
        <f>AN93*OFERTAS!C$32</f>
        <v>#DIV/0!</v>
      </c>
      <c r="AT93" s="55" t="e">
        <f>AN93*OFERTAS!C$33</f>
        <v>#DIV/0!</v>
      </c>
      <c r="AU93" s="55" t="e">
        <f>AN93*OFERTAS!C$34</f>
        <v>#DIV/0!</v>
      </c>
      <c r="AV93" s="55" t="e">
        <f>AN93*OFERTAS!C$35</f>
        <v>#DIV/0!</v>
      </c>
      <c r="AW93" s="55" t="e">
        <f>AN93*OFERTAS!C$36</f>
        <v>#DIV/0!</v>
      </c>
      <c r="AX93" s="55" t="e">
        <f t="shared" si="61"/>
        <v>#DIV/0!</v>
      </c>
      <c r="AY93" s="56">
        <f t="shared" si="62"/>
        <v>0</v>
      </c>
      <c r="AZ93" s="56">
        <f t="shared" si="63"/>
        <v>0</v>
      </c>
      <c r="BA93" s="57">
        <f t="shared" si="64"/>
        <v>0</v>
      </c>
      <c r="BB93" s="90"/>
    </row>
    <row r="94" spans="1:54" ht="17.25" thickTop="1" thickBot="1" x14ac:dyDescent="0.3">
      <c r="A94" s="50"/>
      <c r="B94" s="130">
        <f t="shared" si="66"/>
        <v>26</v>
      </c>
      <c r="C94" s="400"/>
      <c r="D94" s="124"/>
      <c r="E94" s="131"/>
      <c r="F94" s="124" t="e">
        <f t="shared" si="33"/>
        <v>#DIV/0!</v>
      </c>
      <c r="G94" s="131"/>
      <c r="H94" s="124" t="e">
        <f t="shared" si="34"/>
        <v>#DIV/0!</v>
      </c>
      <c r="I94" s="126" t="e">
        <f t="shared" si="35"/>
        <v>#DIV/0!</v>
      </c>
      <c r="J94" s="131"/>
      <c r="K94" s="124" t="e">
        <f t="shared" si="36"/>
        <v>#DIV/0!</v>
      </c>
      <c r="L94" s="126" t="e">
        <f t="shared" si="37"/>
        <v>#DIV/0!</v>
      </c>
      <c r="M94" s="124"/>
      <c r="N94" s="124" t="e">
        <f t="shared" si="38"/>
        <v>#DIV/0!</v>
      </c>
      <c r="O94" s="126" t="e">
        <f t="shared" si="39"/>
        <v>#DIV/0!</v>
      </c>
      <c r="P94" s="131"/>
      <c r="Q94" s="124" t="e">
        <f t="shared" si="40"/>
        <v>#DIV/0!</v>
      </c>
      <c r="R94" s="126" t="e">
        <f t="shared" si="41"/>
        <v>#DIV/0!</v>
      </c>
      <c r="S94" s="127"/>
      <c r="T94" s="124" t="e">
        <f t="shared" si="42"/>
        <v>#DIV/0!</v>
      </c>
      <c r="U94" s="126" t="e">
        <f t="shared" si="43"/>
        <v>#DIV/0!</v>
      </c>
      <c r="V94" s="127"/>
      <c r="W94" s="124" t="e">
        <f t="shared" si="44"/>
        <v>#DIV/0!</v>
      </c>
      <c r="X94" s="126" t="e">
        <f t="shared" si="45"/>
        <v>#DIV/0!</v>
      </c>
      <c r="Y94" s="127"/>
      <c r="Z94" s="124" t="e">
        <f t="shared" si="46"/>
        <v>#DIV/0!</v>
      </c>
      <c r="AA94" s="126" t="e">
        <f t="shared" si="47"/>
        <v>#DIV/0!</v>
      </c>
      <c r="AB94" s="127">
        <f t="shared" si="48"/>
        <v>0</v>
      </c>
      <c r="AC94" s="124" t="e">
        <f t="shared" si="49"/>
        <v>#DIV/0!</v>
      </c>
      <c r="AD94" s="126" t="e">
        <f t="shared" si="50"/>
        <v>#DIV/0!</v>
      </c>
      <c r="AE94" s="127"/>
      <c r="AF94" s="124" t="e">
        <f t="shared" si="51"/>
        <v>#DIV/0!</v>
      </c>
      <c r="AG94" s="126" t="e">
        <f t="shared" si="52"/>
        <v>#DIV/0!</v>
      </c>
      <c r="AH94" s="127"/>
      <c r="AI94" s="124" t="e">
        <f t="shared" si="53"/>
        <v>#DIV/0!</v>
      </c>
      <c r="AJ94" s="126" t="e">
        <f t="shared" si="54"/>
        <v>#DIV/0!</v>
      </c>
      <c r="AK94" s="128">
        <f t="shared" si="55"/>
        <v>0</v>
      </c>
      <c r="AL94" s="124" t="e">
        <f t="shared" si="56"/>
        <v>#DIV/0!</v>
      </c>
      <c r="AM94" s="129">
        <f>OFERTAS!C$29</f>
        <v>0</v>
      </c>
      <c r="AN94" s="128">
        <f t="shared" si="57"/>
        <v>0</v>
      </c>
      <c r="AO94" s="124" t="e">
        <f t="shared" si="58"/>
        <v>#DIV/0!</v>
      </c>
      <c r="AP94" s="129" t="e">
        <f t="shared" si="59"/>
        <v>#DIV/0!</v>
      </c>
      <c r="AQ94" s="124" t="e">
        <f>OFERTAS!C$31</f>
        <v>#DIV/0!</v>
      </c>
      <c r="AR94" s="55" t="e">
        <f t="shared" si="60"/>
        <v>#DIV/0!</v>
      </c>
      <c r="AS94" s="55" t="e">
        <f>AN94*OFERTAS!C$32</f>
        <v>#DIV/0!</v>
      </c>
      <c r="AT94" s="55" t="e">
        <f>AN94*OFERTAS!C$33</f>
        <v>#DIV/0!</v>
      </c>
      <c r="AU94" s="55" t="e">
        <f>AN94*OFERTAS!C$34</f>
        <v>#DIV/0!</v>
      </c>
      <c r="AV94" s="55" t="e">
        <f>AN94*OFERTAS!C$35</f>
        <v>#DIV/0!</v>
      </c>
      <c r="AW94" s="55" t="e">
        <f>AN94*OFERTAS!C$36</f>
        <v>#DIV/0!</v>
      </c>
      <c r="AX94" s="55" t="e">
        <f t="shared" si="61"/>
        <v>#DIV/0!</v>
      </c>
      <c r="AY94" s="56">
        <f t="shared" si="62"/>
        <v>0</v>
      </c>
      <c r="AZ94" s="56">
        <f t="shared" si="63"/>
        <v>0</v>
      </c>
      <c r="BA94" s="57">
        <f t="shared" si="64"/>
        <v>0</v>
      </c>
      <c r="BB94" s="90"/>
    </row>
    <row r="95" spans="1:54" ht="17.25" thickTop="1" thickBot="1" x14ac:dyDescent="0.3">
      <c r="A95" s="50"/>
      <c r="B95" s="130">
        <f t="shared" si="66"/>
        <v>27</v>
      </c>
      <c r="C95" s="400"/>
      <c r="D95" s="124"/>
      <c r="E95" s="131"/>
      <c r="F95" s="124" t="e">
        <f t="shared" si="33"/>
        <v>#DIV/0!</v>
      </c>
      <c r="G95" s="131"/>
      <c r="H95" s="124" t="e">
        <f t="shared" si="34"/>
        <v>#DIV/0!</v>
      </c>
      <c r="I95" s="126" t="e">
        <f t="shared" si="35"/>
        <v>#DIV/0!</v>
      </c>
      <c r="J95" s="131"/>
      <c r="K95" s="124" t="e">
        <f t="shared" si="36"/>
        <v>#DIV/0!</v>
      </c>
      <c r="L95" s="126" t="e">
        <f t="shared" si="37"/>
        <v>#DIV/0!</v>
      </c>
      <c r="M95" s="124"/>
      <c r="N95" s="124" t="e">
        <f t="shared" si="38"/>
        <v>#DIV/0!</v>
      </c>
      <c r="O95" s="126" t="e">
        <f t="shared" si="39"/>
        <v>#DIV/0!</v>
      </c>
      <c r="P95" s="131"/>
      <c r="Q95" s="124" t="e">
        <f t="shared" si="40"/>
        <v>#DIV/0!</v>
      </c>
      <c r="R95" s="126" t="e">
        <f t="shared" si="41"/>
        <v>#DIV/0!</v>
      </c>
      <c r="S95" s="127"/>
      <c r="T95" s="124" t="e">
        <f t="shared" si="42"/>
        <v>#DIV/0!</v>
      </c>
      <c r="U95" s="126" t="e">
        <f t="shared" si="43"/>
        <v>#DIV/0!</v>
      </c>
      <c r="V95" s="127"/>
      <c r="W95" s="124" t="e">
        <f t="shared" si="44"/>
        <v>#DIV/0!</v>
      </c>
      <c r="X95" s="126" t="e">
        <f t="shared" si="45"/>
        <v>#DIV/0!</v>
      </c>
      <c r="Y95" s="127"/>
      <c r="Z95" s="124" t="e">
        <f t="shared" si="46"/>
        <v>#DIV/0!</v>
      </c>
      <c r="AA95" s="126" t="e">
        <f t="shared" si="47"/>
        <v>#DIV/0!</v>
      </c>
      <c r="AB95" s="127">
        <f t="shared" si="48"/>
        <v>0</v>
      </c>
      <c r="AC95" s="124" t="e">
        <f t="shared" si="49"/>
        <v>#DIV/0!</v>
      </c>
      <c r="AD95" s="126" t="e">
        <f t="shared" si="50"/>
        <v>#DIV/0!</v>
      </c>
      <c r="AE95" s="127"/>
      <c r="AF95" s="124" t="e">
        <f t="shared" si="51"/>
        <v>#DIV/0!</v>
      </c>
      <c r="AG95" s="126" t="e">
        <f t="shared" si="52"/>
        <v>#DIV/0!</v>
      </c>
      <c r="AH95" s="127"/>
      <c r="AI95" s="124" t="e">
        <f t="shared" si="53"/>
        <v>#DIV/0!</v>
      </c>
      <c r="AJ95" s="126" t="e">
        <f t="shared" si="54"/>
        <v>#DIV/0!</v>
      </c>
      <c r="AK95" s="128">
        <f t="shared" si="55"/>
        <v>0</v>
      </c>
      <c r="AL95" s="124" t="e">
        <f t="shared" si="56"/>
        <v>#DIV/0!</v>
      </c>
      <c r="AM95" s="129">
        <f>OFERTAS!C$29</f>
        <v>0</v>
      </c>
      <c r="AN95" s="128">
        <f t="shared" si="57"/>
        <v>0</v>
      </c>
      <c r="AO95" s="124" t="e">
        <f t="shared" si="58"/>
        <v>#DIV/0!</v>
      </c>
      <c r="AP95" s="129" t="e">
        <f t="shared" si="59"/>
        <v>#DIV/0!</v>
      </c>
      <c r="AQ95" s="124" t="e">
        <f>OFERTAS!C$31</f>
        <v>#DIV/0!</v>
      </c>
      <c r="AR95" s="55" t="e">
        <f t="shared" si="60"/>
        <v>#DIV/0!</v>
      </c>
      <c r="AS95" s="55" t="e">
        <f>AN95*OFERTAS!C$32</f>
        <v>#DIV/0!</v>
      </c>
      <c r="AT95" s="55" t="e">
        <f>AN95*OFERTAS!C$33</f>
        <v>#DIV/0!</v>
      </c>
      <c r="AU95" s="55" t="e">
        <f>AN95*OFERTAS!C$34</f>
        <v>#DIV/0!</v>
      </c>
      <c r="AV95" s="55" t="e">
        <f>AN95*OFERTAS!C$35</f>
        <v>#DIV/0!</v>
      </c>
      <c r="AW95" s="55" t="e">
        <f>AN95*OFERTAS!C$36</f>
        <v>#DIV/0!</v>
      </c>
      <c r="AX95" s="55" t="e">
        <f t="shared" si="61"/>
        <v>#DIV/0!</v>
      </c>
      <c r="AY95" s="56">
        <f t="shared" si="62"/>
        <v>0</v>
      </c>
      <c r="AZ95" s="56">
        <f t="shared" si="63"/>
        <v>0</v>
      </c>
      <c r="BA95" s="57">
        <f t="shared" si="64"/>
        <v>0</v>
      </c>
      <c r="BB95" s="90"/>
    </row>
    <row r="96" spans="1:54" ht="17.25" thickTop="1" thickBot="1" x14ac:dyDescent="0.3">
      <c r="A96" s="50"/>
      <c r="B96" s="130">
        <f t="shared" si="66"/>
        <v>28</v>
      </c>
      <c r="C96" s="400"/>
      <c r="D96" s="124"/>
      <c r="E96" s="131"/>
      <c r="F96" s="124" t="e">
        <f t="shared" si="33"/>
        <v>#DIV/0!</v>
      </c>
      <c r="G96" s="131"/>
      <c r="H96" s="124" t="e">
        <f t="shared" si="34"/>
        <v>#DIV/0!</v>
      </c>
      <c r="I96" s="126" t="e">
        <f t="shared" si="35"/>
        <v>#DIV/0!</v>
      </c>
      <c r="J96" s="131"/>
      <c r="K96" s="124" t="e">
        <f t="shared" si="36"/>
        <v>#DIV/0!</v>
      </c>
      <c r="L96" s="126" t="e">
        <f t="shared" si="37"/>
        <v>#DIV/0!</v>
      </c>
      <c r="M96" s="124"/>
      <c r="N96" s="124" t="e">
        <f t="shared" si="38"/>
        <v>#DIV/0!</v>
      </c>
      <c r="O96" s="126" t="e">
        <f t="shared" si="39"/>
        <v>#DIV/0!</v>
      </c>
      <c r="P96" s="131"/>
      <c r="Q96" s="124" t="e">
        <f t="shared" si="40"/>
        <v>#DIV/0!</v>
      </c>
      <c r="R96" s="126" t="e">
        <f t="shared" si="41"/>
        <v>#DIV/0!</v>
      </c>
      <c r="S96" s="127"/>
      <c r="T96" s="124" t="e">
        <f t="shared" si="42"/>
        <v>#DIV/0!</v>
      </c>
      <c r="U96" s="126" t="e">
        <f t="shared" si="43"/>
        <v>#DIV/0!</v>
      </c>
      <c r="V96" s="127"/>
      <c r="W96" s="124" t="e">
        <f t="shared" si="44"/>
        <v>#DIV/0!</v>
      </c>
      <c r="X96" s="126" t="e">
        <f t="shared" si="45"/>
        <v>#DIV/0!</v>
      </c>
      <c r="Y96" s="127"/>
      <c r="Z96" s="124" t="e">
        <f t="shared" si="46"/>
        <v>#DIV/0!</v>
      </c>
      <c r="AA96" s="126" t="e">
        <f t="shared" si="47"/>
        <v>#DIV/0!</v>
      </c>
      <c r="AB96" s="127">
        <f t="shared" si="48"/>
        <v>0</v>
      </c>
      <c r="AC96" s="124" t="e">
        <f t="shared" si="49"/>
        <v>#DIV/0!</v>
      </c>
      <c r="AD96" s="126" t="e">
        <f t="shared" si="50"/>
        <v>#DIV/0!</v>
      </c>
      <c r="AE96" s="127"/>
      <c r="AF96" s="124" t="e">
        <f t="shared" si="51"/>
        <v>#DIV/0!</v>
      </c>
      <c r="AG96" s="126" t="e">
        <f t="shared" si="52"/>
        <v>#DIV/0!</v>
      </c>
      <c r="AH96" s="127"/>
      <c r="AI96" s="124" t="e">
        <f t="shared" si="53"/>
        <v>#DIV/0!</v>
      </c>
      <c r="AJ96" s="126" t="e">
        <f t="shared" si="54"/>
        <v>#DIV/0!</v>
      </c>
      <c r="AK96" s="128">
        <f t="shared" si="55"/>
        <v>0</v>
      </c>
      <c r="AL96" s="124" t="e">
        <f t="shared" si="56"/>
        <v>#DIV/0!</v>
      </c>
      <c r="AM96" s="129">
        <f>OFERTAS!C$29</f>
        <v>0</v>
      </c>
      <c r="AN96" s="128">
        <f t="shared" si="57"/>
        <v>0</v>
      </c>
      <c r="AO96" s="124" t="e">
        <f t="shared" si="58"/>
        <v>#DIV/0!</v>
      </c>
      <c r="AP96" s="129" t="e">
        <f t="shared" si="59"/>
        <v>#DIV/0!</v>
      </c>
      <c r="AQ96" s="124" t="e">
        <f>OFERTAS!C$31</f>
        <v>#DIV/0!</v>
      </c>
      <c r="AR96" s="55" t="e">
        <f t="shared" si="60"/>
        <v>#DIV/0!</v>
      </c>
      <c r="AS96" s="55" t="e">
        <f>AN96*OFERTAS!C$32</f>
        <v>#DIV/0!</v>
      </c>
      <c r="AT96" s="55" t="e">
        <f>AN96*OFERTAS!C$33</f>
        <v>#DIV/0!</v>
      </c>
      <c r="AU96" s="55" t="e">
        <f>AN96*OFERTAS!C$34</f>
        <v>#DIV/0!</v>
      </c>
      <c r="AV96" s="55" t="e">
        <f>AN96*OFERTAS!C$35</f>
        <v>#DIV/0!</v>
      </c>
      <c r="AW96" s="55" t="e">
        <f>AN96*OFERTAS!C$36</f>
        <v>#DIV/0!</v>
      </c>
      <c r="AX96" s="55" t="e">
        <f t="shared" si="61"/>
        <v>#DIV/0!</v>
      </c>
      <c r="AY96" s="56">
        <f t="shared" si="62"/>
        <v>0</v>
      </c>
      <c r="AZ96" s="56">
        <f t="shared" si="63"/>
        <v>0</v>
      </c>
      <c r="BA96" s="57">
        <f t="shared" si="64"/>
        <v>0</v>
      </c>
      <c r="BB96" s="90"/>
    </row>
    <row r="97" spans="1:54" ht="17.25" thickTop="1" thickBot="1" x14ac:dyDescent="0.3">
      <c r="A97" s="50"/>
      <c r="B97" s="130">
        <f t="shared" si="66"/>
        <v>29</v>
      </c>
      <c r="C97" s="400"/>
      <c r="D97" s="124"/>
      <c r="E97" s="131"/>
      <c r="F97" s="124" t="e">
        <f t="shared" si="33"/>
        <v>#DIV/0!</v>
      </c>
      <c r="G97" s="131"/>
      <c r="H97" s="124" t="e">
        <f t="shared" si="34"/>
        <v>#DIV/0!</v>
      </c>
      <c r="I97" s="126" t="e">
        <f t="shared" si="35"/>
        <v>#DIV/0!</v>
      </c>
      <c r="J97" s="131"/>
      <c r="K97" s="124" t="e">
        <f t="shared" si="36"/>
        <v>#DIV/0!</v>
      </c>
      <c r="L97" s="126" t="e">
        <f t="shared" si="37"/>
        <v>#DIV/0!</v>
      </c>
      <c r="M97" s="124"/>
      <c r="N97" s="124" t="e">
        <f t="shared" si="38"/>
        <v>#DIV/0!</v>
      </c>
      <c r="O97" s="126" t="e">
        <f t="shared" si="39"/>
        <v>#DIV/0!</v>
      </c>
      <c r="P97" s="131"/>
      <c r="Q97" s="124" t="e">
        <f t="shared" si="40"/>
        <v>#DIV/0!</v>
      </c>
      <c r="R97" s="126" t="e">
        <f t="shared" si="41"/>
        <v>#DIV/0!</v>
      </c>
      <c r="S97" s="127"/>
      <c r="T97" s="124" t="e">
        <f t="shared" si="42"/>
        <v>#DIV/0!</v>
      </c>
      <c r="U97" s="126" t="e">
        <f t="shared" si="43"/>
        <v>#DIV/0!</v>
      </c>
      <c r="V97" s="127"/>
      <c r="W97" s="124" t="e">
        <f t="shared" si="44"/>
        <v>#DIV/0!</v>
      </c>
      <c r="X97" s="126" t="e">
        <f t="shared" si="45"/>
        <v>#DIV/0!</v>
      </c>
      <c r="Y97" s="127"/>
      <c r="Z97" s="124" t="e">
        <f t="shared" si="46"/>
        <v>#DIV/0!</v>
      </c>
      <c r="AA97" s="126" t="e">
        <f t="shared" si="47"/>
        <v>#DIV/0!</v>
      </c>
      <c r="AB97" s="127">
        <f t="shared" si="48"/>
        <v>0</v>
      </c>
      <c r="AC97" s="124" t="e">
        <f t="shared" si="49"/>
        <v>#DIV/0!</v>
      </c>
      <c r="AD97" s="126" t="e">
        <f t="shared" si="50"/>
        <v>#DIV/0!</v>
      </c>
      <c r="AE97" s="127"/>
      <c r="AF97" s="124" t="e">
        <f t="shared" si="51"/>
        <v>#DIV/0!</v>
      </c>
      <c r="AG97" s="126" t="e">
        <f t="shared" si="52"/>
        <v>#DIV/0!</v>
      </c>
      <c r="AH97" s="127"/>
      <c r="AI97" s="124" t="e">
        <f t="shared" si="53"/>
        <v>#DIV/0!</v>
      </c>
      <c r="AJ97" s="126" t="e">
        <f t="shared" si="54"/>
        <v>#DIV/0!</v>
      </c>
      <c r="AK97" s="128">
        <f t="shared" si="55"/>
        <v>0</v>
      </c>
      <c r="AL97" s="124" t="e">
        <f t="shared" si="56"/>
        <v>#DIV/0!</v>
      </c>
      <c r="AM97" s="129">
        <f>OFERTAS!C$29</f>
        <v>0</v>
      </c>
      <c r="AN97" s="128">
        <f t="shared" si="57"/>
        <v>0</v>
      </c>
      <c r="AO97" s="124" t="e">
        <f t="shared" si="58"/>
        <v>#DIV/0!</v>
      </c>
      <c r="AP97" s="129" t="e">
        <f t="shared" si="59"/>
        <v>#DIV/0!</v>
      </c>
      <c r="AQ97" s="124" t="e">
        <f>OFERTAS!C$31</f>
        <v>#DIV/0!</v>
      </c>
      <c r="AR97" s="55" t="e">
        <f t="shared" si="60"/>
        <v>#DIV/0!</v>
      </c>
      <c r="AS97" s="55" t="e">
        <f>AN97*OFERTAS!C$32</f>
        <v>#DIV/0!</v>
      </c>
      <c r="AT97" s="55" t="e">
        <f>AN97*OFERTAS!C$33</f>
        <v>#DIV/0!</v>
      </c>
      <c r="AU97" s="55" t="e">
        <f>AN97*OFERTAS!C$34</f>
        <v>#DIV/0!</v>
      </c>
      <c r="AV97" s="55" t="e">
        <f>AN97*OFERTAS!C$35</f>
        <v>#DIV/0!</v>
      </c>
      <c r="AW97" s="55" t="e">
        <f>AN97*OFERTAS!C$36</f>
        <v>#DIV/0!</v>
      </c>
      <c r="AX97" s="55" t="e">
        <f t="shared" si="61"/>
        <v>#DIV/0!</v>
      </c>
      <c r="AY97" s="56">
        <f t="shared" si="62"/>
        <v>0</v>
      </c>
      <c r="AZ97" s="56">
        <f t="shared" si="63"/>
        <v>0</v>
      </c>
      <c r="BA97" s="57">
        <f t="shared" si="64"/>
        <v>0</v>
      </c>
      <c r="BB97" s="90"/>
    </row>
    <row r="98" spans="1:54" ht="17.25" thickTop="1" thickBot="1" x14ac:dyDescent="0.3">
      <c r="A98" s="50"/>
      <c r="B98" s="130">
        <f t="shared" si="66"/>
        <v>30</v>
      </c>
      <c r="C98" s="401"/>
      <c r="D98" s="133"/>
      <c r="E98" s="153"/>
      <c r="F98" s="133" t="e">
        <f t="shared" si="33"/>
        <v>#DIV/0!</v>
      </c>
      <c r="G98" s="153"/>
      <c r="H98" s="133" t="e">
        <f t="shared" si="34"/>
        <v>#DIV/0!</v>
      </c>
      <c r="I98" s="154" t="e">
        <f t="shared" si="35"/>
        <v>#DIV/0!</v>
      </c>
      <c r="J98" s="153"/>
      <c r="K98" s="133" t="e">
        <f t="shared" si="36"/>
        <v>#DIV/0!</v>
      </c>
      <c r="L98" s="154" t="e">
        <f t="shared" si="37"/>
        <v>#DIV/0!</v>
      </c>
      <c r="M98" s="133"/>
      <c r="N98" s="133" t="e">
        <f t="shared" si="38"/>
        <v>#DIV/0!</v>
      </c>
      <c r="O98" s="154" t="e">
        <f t="shared" si="39"/>
        <v>#DIV/0!</v>
      </c>
      <c r="P98" s="153"/>
      <c r="Q98" s="133" t="e">
        <f t="shared" si="40"/>
        <v>#DIV/0!</v>
      </c>
      <c r="R98" s="154" t="e">
        <f t="shared" si="41"/>
        <v>#DIV/0!</v>
      </c>
      <c r="S98" s="155"/>
      <c r="T98" s="133" t="e">
        <f t="shared" si="42"/>
        <v>#DIV/0!</v>
      </c>
      <c r="U98" s="154" t="e">
        <f t="shared" si="43"/>
        <v>#DIV/0!</v>
      </c>
      <c r="V98" s="155"/>
      <c r="W98" s="133" t="e">
        <f t="shared" si="44"/>
        <v>#DIV/0!</v>
      </c>
      <c r="X98" s="154" t="e">
        <f t="shared" si="45"/>
        <v>#DIV/0!</v>
      </c>
      <c r="Y98" s="155"/>
      <c r="Z98" s="133" t="e">
        <f t="shared" si="46"/>
        <v>#DIV/0!</v>
      </c>
      <c r="AA98" s="154" t="e">
        <f t="shared" si="47"/>
        <v>#DIV/0!</v>
      </c>
      <c r="AB98" s="155">
        <f t="shared" si="48"/>
        <v>0</v>
      </c>
      <c r="AC98" s="133" t="e">
        <f t="shared" si="49"/>
        <v>#DIV/0!</v>
      </c>
      <c r="AD98" s="154" t="e">
        <f t="shared" si="50"/>
        <v>#DIV/0!</v>
      </c>
      <c r="AE98" s="155"/>
      <c r="AF98" s="133" t="e">
        <f t="shared" si="51"/>
        <v>#DIV/0!</v>
      </c>
      <c r="AG98" s="154" t="e">
        <f t="shared" si="52"/>
        <v>#DIV/0!</v>
      </c>
      <c r="AH98" s="155"/>
      <c r="AI98" s="133" t="e">
        <f t="shared" si="53"/>
        <v>#DIV/0!</v>
      </c>
      <c r="AJ98" s="154" t="e">
        <f t="shared" si="54"/>
        <v>#DIV/0!</v>
      </c>
      <c r="AK98" s="156">
        <f t="shared" si="55"/>
        <v>0</v>
      </c>
      <c r="AL98" s="133" t="e">
        <f t="shared" si="56"/>
        <v>#DIV/0!</v>
      </c>
      <c r="AM98" s="129">
        <f>OFERTAS!C$29</f>
        <v>0</v>
      </c>
      <c r="AN98" s="156">
        <f t="shared" si="57"/>
        <v>0</v>
      </c>
      <c r="AO98" s="133" t="e">
        <f t="shared" si="58"/>
        <v>#DIV/0!</v>
      </c>
      <c r="AP98" s="157" t="e">
        <f t="shared" si="59"/>
        <v>#DIV/0!</v>
      </c>
      <c r="AQ98" s="124" t="e">
        <f>OFERTAS!C$31</f>
        <v>#DIV/0!</v>
      </c>
      <c r="AR98" s="158" t="e">
        <f t="shared" si="60"/>
        <v>#DIV/0!</v>
      </c>
      <c r="AS98" s="159" t="e">
        <f>AN98*OFERTAS!C$32</f>
        <v>#DIV/0!</v>
      </c>
      <c r="AT98" s="159" t="e">
        <f>AN98*OFERTAS!C$33</f>
        <v>#DIV/0!</v>
      </c>
      <c r="AU98" s="159" t="e">
        <f>AN98*OFERTAS!C$34</f>
        <v>#DIV/0!</v>
      </c>
      <c r="AV98" s="159" t="e">
        <f>AN98*OFERTAS!C$35</f>
        <v>#DIV/0!</v>
      </c>
      <c r="AW98" s="159" t="e">
        <f>AN98*OFERTAS!C$36</f>
        <v>#DIV/0!</v>
      </c>
      <c r="AX98" s="158" t="e">
        <f t="shared" si="61"/>
        <v>#DIV/0!</v>
      </c>
      <c r="AY98" s="162">
        <f t="shared" si="62"/>
        <v>0</v>
      </c>
      <c r="AZ98" s="134">
        <f t="shared" si="63"/>
        <v>0</v>
      </c>
      <c r="BA98" s="135">
        <f t="shared" si="64"/>
        <v>0</v>
      </c>
      <c r="BB98" s="90"/>
    </row>
    <row r="99" spans="1:54" ht="17.25" thickTop="1" thickBot="1" x14ac:dyDescent="0.3">
      <c r="A99" s="50"/>
      <c r="B99" s="130"/>
      <c r="C99" s="400"/>
      <c r="D99" s="124"/>
      <c r="E99" s="131"/>
      <c r="F99" s="124" t="e">
        <f t="shared" si="33"/>
        <v>#DIV/0!</v>
      </c>
      <c r="G99" s="131"/>
      <c r="H99" s="124" t="e">
        <f t="shared" si="34"/>
        <v>#DIV/0!</v>
      </c>
      <c r="I99" s="126" t="e">
        <f t="shared" si="35"/>
        <v>#DIV/0!</v>
      </c>
      <c r="J99" s="131"/>
      <c r="K99" s="124" t="e">
        <f t="shared" si="36"/>
        <v>#DIV/0!</v>
      </c>
      <c r="L99" s="126" t="e">
        <f t="shared" si="37"/>
        <v>#DIV/0!</v>
      </c>
      <c r="M99" s="131"/>
      <c r="N99" s="124" t="e">
        <f t="shared" si="38"/>
        <v>#DIV/0!</v>
      </c>
      <c r="O99" s="126" t="e">
        <f t="shared" si="39"/>
        <v>#DIV/0!</v>
      </c>
      <c r="P99" s="131"/>
      <c r="Q99" s="124" t="e">
        <f t="shared" si="40"/>
        <v>#DIV/0!</v>
      </c>
      <c r="R99" s="126" t="e">
        <f t="shared" si="41"/>
        <v>#DIV/0!</v>
      </c>
      <c r="S99" s="127"/>
      <c r="T99" s="124" t="e">
        <f t="shared" si="42"/>
        <v>#DIV/0!</v>
      </c>
      <c r="U99" s="126" t="e">
        <f t="shared" si="43"/>
        <v>#DIV/0!</v>
      </c>
      <c r="V99" s="127"/>
      <c r="W99" s="124" t="e">
        <f t="shared" si="44"/>
        <v>#DIV/0!</v>
      </c>
      <c r="X99" s="126" t="e">
        <f t="shared" si="45"/>
        <v>#DIV/0!</v>
      </c>
      <c r="Y99" s="127"/>
      <c r="Z99" s="124" t="e">
        <f t="shared" si="46"/>
        <v>#DIV/0!</v>
      </c>
      <c r="AA99" s="126" t="e">
        <f t="shared" si="47"/>
        <v>#DIV/0!</v>
      </c>
      <c r="AB99" s="127">
        <f t="shared" si="48"/>
        <v>0</v>
      </c>
      <c r="AC99" s="124" t="e">
        <f t="shared" si="49"/>
        <v>#DIV/0!</v>
      </c>
      <c r="AD99" s="126" t="e">
        <f t="shared" si="50"/>
        <v>#DIV/0!</v>
      </c>
      <c r="AE99" s="127"/>
      <c r="AF99" s="124" t="e">
        <f t="shared" si="51"/>
        <v>#DIV/0!</v>
      </c>
      <c r="AG99" s="126" t="e">
        <f t="shared" si="52"/>
        <v>#DIV/0!</v>
      </c>
      <c r="AH99" s="127"/>
      <c r="AI99" s="124" t="e">
        <f t="shared" si="53"/>
        <v>#DIV/0!</v>
      </c>
      <c r="AJ99" s="126" t="e">
        <f t="shared" si="54"/>
        <v>#DIV/0!</v>
      </c>
      <c r="AK99" s="128">
        <f t="shared" si="55"/>
        <v>0</v>
      </c>
      <c r="AL99" s="124" t="e">
        <f t="shared" si="56"/>
        <v>#DIV/0!</v>
      </c>
      <c r="AM99" s="129">
        <f>OFERTAS!C$29</f>
        <v>0</v>
      </c>
      <c r="AN99" s="128">
        <f t="shared" si="57"/>
        <v>0</v>
      </c>
      <c r="AO99" s="124" t="e">
        <f t="shared" si="58"/>
        <v>#DIV/0!</v>
      </c>
      <c r="AP99" s="129" t="e">
        <f t="shared" si="59"/>
        <v>#DIV/0!</v>
      </c>
      <c r="AQ99" s="124" t="e">
        <f>OFERTAS!C$31</f>
        <v>#DIV/0!</v>
      </c>
      <c r="AR99" s="55" t="e">
        <f t="shared" si="60"/>
        <v>#DIV/0!</v>
      </c>
      <c r="AS99" s="55" t="e">
        <f>AN99*OFERTAS!C$32</f>
        <v>#DIV/0!</v>
      </c>
      <c r="AT99" s="55" t="e">
        <f>AN99*OFERTAS!C$33</f>
        <v>#DIV/0!</v>
      </c>
      <c r="AU99" s="55" t="e">
        <f>AN99*OFERTAS!C$34</f>
        <v>#DIV/0!</v>
      </c>
      <c r="AV99" s="55" t="e">
        <f>AN99*OFERTAS!C$35</f>
        <v>#DIV/0!</v>
      </c>
      <c r="AW99" s="55" t="e">
        <f>AN99*OFERTAS!C$36</f>
        <v>#DIV/0!</v>
      </c>
      <c r="AX99" s="55" t="e">
        <f t="shared" si="61"/>
        <v>#DIV/0!</v>
      </c>
      <c r="AY99" s="56">
        <f t="shared" si="62"/>
        <v>0</v>
      </c>
      <c r="AZ99" s="56">
        <f t="shared" si="63"/>
        <v>0</v>
      </c>
      <c r="BA99" s="57">
        <f t="shared" si="64"/>
        <v>0</v>
      </c>
      <c r="BB99" s="90"/>
    </row>
    <row r="100" spans="1:54" ht="17.25" thickTop="1" thickBot="1" x14ac:dyDescent="0.3">
      <c r="A100" s="50"/>
      <c r="B100" s="130">
        <f t="shared" ref="B100:B129" si="67">B99+1</f>
        <v>1</v>
      </c>
      <c r="C100" s="400"/>
      <c r="D100" s="124"/>
      <c r="E100" s="131"/>
      <c r="F100" s="124" t="e">
        <f t="shared" si="33"/>
        <v>#DIV/0!</v>
      </c>
      <c r="G100" s="131"/>
      <c r="H100" s="124" t="e">
        <f t="shared" si="34"/>
        <v>#DIV/0!</v>
      </c>
      <c r="I100" s="126" t="e">
        <f t="shared" si="35"/>
        <v>#DIV/0!</v>
      </c>
      <c r="J100" s="131"/>
      <c r="K100" s="124" t="e">
        <f t="shared" si="36"/>
        <v>#DIV/0!</v>
      </c>
      <c r="L100" s="126" t="e">
        <f t="shared" si="37"/>
        <v>#DIV/0!</v>
      </c>
      <c r="M100" s="124"/>
      <c r="N100" s="124" t="e">
        <f t="shared" si="38"/>
        <v>#DIV/0!</v>
      </c>
      <c r="O100" s="126" t="e">
        <f t="shared" si="39"/>
        <v>#DIV/0!</v>
      </c>
      <c r="P100" s="131"/>
      <c r="Q100" s="124" t="e">
        <f t="shared" si="40"/>
        <v>#DIV/0!</v>
      </c>
      <c r="R100" s="126" t="e">
        <f t="shared" si="41"/>
        <v>#DIV/0!</v>
      </c>
      <c r="S100" s="127"/>
      <c r="T100" s="124" t="e">
        <f t="shared" si="42"/>
        <v>#DIV/0!</v>
      </c>
      <c r="U100" s="126" t="e">
        <f t="shared" si="43"/>
        <v>#DIV/0!</v>
      </c>
      <c r="V100" s="127"/>
      <c r="W100" s="124" t="e">
        <f t="shared" si="44"/>
        <v>#DIV/0!</v>
      </c>
      <c r="X100" s="126" t="e">
        <f t="shared" si="45"/>
        <v>#DIV/0!</v>
      </c>
      <c r="Y100" s="127"/>
      <c r="Z100" s="124" t="e">
        <f t="shared" si="46"/>
        <v>#DIV/0!</v>
      </c>
      <c r="AA100" s="126" t="e">
        <f t="shared" si="47"/>
        <v>#DIV/0!</v>
      </c>
      <c r="AB100" s="127">
        <f t="shared" si="48"/>
        <v>0</v>
      </c>
      <c r="AC100" s="124" t="e">
        <f t="shared" si="49"/>
        <v>#DIV/0!</v>
      </c>
      <c r="AD100" s="126" t="e">
        <f t="shared" si="50"/>
        <v>#DIV/0!</v>
      </c>
      <c r="AE100" s="127"/>
      <c r="AF100" s="124" t="e">
        <f t="shared" si="51"/>
        <v>#DIV/0!</v>
      </c>
      <c r="AG100" s="126" t="e">
        <f t="shared" si="52"/>
        <v>#DIV/0!</v>
      </c>
      <c r="AH100" s="127"/>
      <c r="AI100" s="124" t="e">
        <f t="shared" si="53"/>
        <v>#DIV/0!</v>
      </c>
      <c r="AJ100" s="126" t="e">
        <f t="shared" si="54"/>
        <v>#DIV/0!</v>
      </c>
      <c r="AK100" s="128">
        <f t="shared" si="55"/>
        <v>0</v>
      </c>
      <c r="AL100" s="124" t="e">
        <f t="shared" si="56"/>
        <v>#DIV/0!</v>
      </c>
      <c r="AM100" s="129">
        <f>OFERTAS!C$29</f>
        <v>0</v>
      </c>
      <c r="AN100" s="128">
        <f t="shared" si="57"/>
        <v>0</v>
      </c>
      <c r="AO100" s="124" t="e">
        <f t="shared" si="58"/>
        <v>#DIV/0!</v>
      </c>
      <c r="AP100" s="129" t="e">
        <f t="shared" si="59"/>
        <v>#DIV/0!</v>
      </c>
      <c r="AQ100" s="124" t="e">
        <f>OFERTAS!C$31</f>
        <v>#DIV/0!</v>
      </c>
      <c r="AR100" s="55" t="e">
        <f t="shared" si="60"/>
        <v>#DIV/0!</v>
      </c>
      <c r="AS100" s="55" t="e">
        <f>AN100*OFERTAS!C$32</f>
        <v>#DIV/0!</v>
      </c>
      <c r="AT100" s="55" t="e">
        <f>AN100*OFERTAS!C$33</f>
        <v>#DIV/0!</v>
      </c>
      <c r="AU100" s="55" t="e">
        <f>AN100*OFERTAS!C$34</f>
        <v>#DIV/0!</v>
      </c>
      <c r="AV100" s="55" t="e">
        <f>AN100*OFERTAS!C$35</f>
        <v>#DIV/0!</v>
      </c>
      <c r="AW100" s="55" t="e">
        <f>AN100*OFERTAS!C$36</f>
        <v>#DIV/0!</v>
      </c>
      <c r="AX100" s="55" t="e">
        <f t="shared" si="61"/>
        <v>#DIV/0!</v>
      </c>
      <c r="AY100" s="56">
        <f t="shared" si="62"/>
        <v>0</v>
      </c>
      <c r="AZ100" s="56">
        <f t="shared" si="63"/>
        <v>0</v>
      </c>
      <c r="BA100" s="57">
        <f t="shared" si="64"/>
        <v>0</v>
      </c>
      <c r="BB100" s="90"/>
    </row>
    <row r="101" spans="1:54" ht="17.25" thickTop="1" thickBot="1" x14ac:dyDescent="0.3">
      <c r="A101" s="50"/>
      <c r="B101" s="130">
        <f t="shared" si="67"/>
        <v>2</v>
      </c>
      <c r="C101" s="400"/>
      <c r="D101" s="124"/>
      <c r="E101" s="131"/>
      <c r="F101" s="124" t="e">
        <f t="shared" ref="F101:F129" si="68">(D101/E101)*1000</f>
        <v>#DIV/0!</v>
      </c>
      <c r="G101" s="131"/>
      <c r="H101" s="124" t="e">
        <f t="shared" ref="H101:H129" si="69">D101/G101</f>
        <v>#DIV/0!</v>
      </c>
      <c r="I101" s="126" t="e">
        <f t="shared" ref="I101:I129" si="70">G101/E101</f>
        <v>#DIV/0!</v>
      </c>
      <c r="J101" s="131"/>
      <c r="K101" s="124" t="e">
        <f t="shared" ref="K101:K129" si="71">D101/J101</f>
        <v>#DIV/0!</v>
      </c>
      <c r="L101" s="126" t="e">
        <f t="shared" ref="L101:L129" si="72">J101/E101</f>
        <v>#DIV/0!</v>
      </c>
      <c r="M101" s="124"/>
      <c r="N101" s="124" t="e">
        <f t="shared" ref="N101:N129" si="73">D101/M101</f>
        <v>#DIV/0!</v>
      </c>
      <c r="O101" s="126" t="e">
        <f t="shared" ref="O101:O129" si="74">M101/J101</f>
        <v>#DIV/0!</v>
      </c>
      <c r="P101" s="131"/>
      <c r="Q101" s="124" t="e">
        <f t="shared" ref="Q101:Q129" si="75">D101/P101</f>
        <v>#DIV/0!</v>
      </c>
      <c r="R101" s="126" t="e">
        <f t="shared" ref="R101:R129" si="76">P101/M101</f>
        <v>#DIV/0!</v>
      </c>
      <c r="S101" s="127"/>
      <c r="T101" s="124" t="e">
        <f t="shared" ref="T101:T129" si="77">D101/S101</f>
        <v>#DIV/0!</v>
      </c>
      <c r="U101" s="126" t="e">
        <f t="shared" ref="U101:U129" si="78">S101/P101</f>
        <v>#DIV/0!</v>
      </c>
      <c r="V101" s="127"/>
      <c r="W101" s="124" t="e">
        <f t="shared" ref="W101:W129" si="79">D101/V101</f>
        <v>#DIV/0!</v>
      </c>
      <c r="X101" s="126" t="e">
        <f t="shared" ref="X101:X129" si="80">V101/S101</f>
        <v>#DIV/0!</v>
      </c>
      <c r="Y101" s="127"/>
      <c r="Z101" s="124" t="e">
        <f t="shared" ref="Z101:Z129" si="81">D101/Y101</f>
        <v>#DIV/0!</v>
      </c>
      <c r="AA101" s="126" t="e">
        <f t="shared" ref="AA101:AA129" si="82">Y101/V101</f>
        <v>#DIV/0!</v>
      </c>
      <c r="AB101" s="127">
        <f t="shared" ref="AB101:AB129" si="83">AE101+AH101</f>
        <v>0</v>
      </c>
      <c r="AC101" s="124" t="e">
        <f t="shared" ref="AC101:AC129" si="84">D101/AB101</f>
        <v>#DIV/0!</v>
      </c>
      <c r="AD101" s="126" t="e">
        <f t="shared" ref="AD101:AD129" si="85">AB101/Y101</f>
        <v>#DIV/0!</v>
      </c>
      <c r="AE101" s="127"/>
      <c r="AF101" s="124" t="e">
        <f t="shared" ref="AF101:AF129" si="86">D101/AE101</f>
        <v>#DIV/0!</v>
      </c>
      <c r="AG101" s="126" t="e">
        <f t="shared" ref="AG101:AG129" si="87">AE101/AB101</f>
        <v>#DIV/0!</v>
      </c>
      <c r="AH101" s="127"/>
      <c r="AI101" s="124" t="e">
        <f t="shared" ref="AI101:AI129" si="88">D101/AH101</f>
        <v>#DIV/0!</v>
      </c>
      <c r="AJ101" s="126" t="e">
        <f t="shared" ref="AJ101:AJ129" si="89">AH101/AB101</f>
        <v>#DIV/0!</v>
      </c>
      <c r="AK101" s="128">
        <f t="shared" ref="AK101:AK129" si="90">AH101*AM101</f>
        <v>0</v>
      </c>
      <c r="AL101" s="124" t="e">
        <f t="shared" ref="AL101:AL129" si="91">D101/AK101</f>
        <v>#DIV/0!</v>
      </c>
      <c r="AM101" s="129">
        <f>OFERTAS!C$29</f>
        <v>0</v>
      </c>
      <c r="AN101" s="128">
        <f t="shared" ref="AN101:AN129" si="92">AE101+AK101</f>
        <v>0</v>
      </c>
      <c r="AO101" s="124" t="e">
        <f t="shared" ref="AO101:AO129" si="93">D101/AN101</f>
        <v>#DIV/0!</v>
      </c>
      <c r="AP101" s="129" t="e">
        <f t="shared" ref="AP101:AP129" si="94">AN101/AB101</f>
        <v>#DIV/0!</v>
      </c>
      <c r="AQ101" s="124" t="e">
        <f>OFERTAS!C$31</f>
        <v>#DIV/0!</v>
      </c>
      <c r="AR101" s="55" t="e">
        <f t="shared" ref="AR101:AR129" si="95">AN101*AQ101</f>
        <v>#DIV/0!</v>
      </c>
      <c r="AS101" s="55" t="e">
        <f>AN101*OFERTAS!C$32</f>
        <v>#DIV/0!</v>
      </c>
      <c r="AT101" s="55" t="e">
        <f>AN101*OFERTAS!C$33</f>
        <v>#DIV/0!</v>
      </c>
      <c r="AU101" s="55" t="e">
        <f>AN101*OFERTAS!C$34</f>
        <v>#DIV/0!</v>
      </c>
      <c r="AV101" s="55" t="e">
        <f>AN101*OFERTAS!C$35</f>
        <v>#DIV/0!</v>
      </c>
      <c r="AW101" s="55" t="e">
        <f>AN101*OFERTAS!C$36</f>
        <v>#DIV/0!</v>
      </c>
      <c r="AX101" s="55" t="e">
        <f t="shared" ref="AX101:AX129" si="96">AR101-(SUM(AS101:AW101))-D101</f>
        <v>#DIV/0!</v>
      </c>
      <c r="AY101" s="56">
        <f t="shared" ref="AY101:AY129" si="97">IF(D101=0,0,IF(AN101=0,-100%,(AX101/AR101)))</f>
        <v>0</v>
      </c>
      <c r="AZ101" s="56">
        <f t="shared" ref="AZ101:AZ129" si="98">IF(D101=0,0,IF(AN101=0,-100%,(AX101/D101)))</f>
        <v>0</v>
      </c>
      <c r="BA101" s="57">
        <f t="shared" ref="BA101:BA129" si="99">IF(D101=0,0,IF(AN101=0,-100%,(AR101/D101)))</f>
        <v>0</v>
      </c>
      <c r="BB101" s="90"/>
    </row>
    <row r="102" spans="1:54" ht="17.25" thickTop="1" thickBot="1" x14ac:dyDescent="0.3">
      <c r="A102" s="50"/>
      <c r="B102" s="130">
        <f t="shared" si="67"/>
        <v>3</v>
      </c>
      <c r="C102" s="400"/>
      <c r="D102" s="124"/>
      <c r="E102" s="131"/>
      <c r="F102" s="124" t="e">
        <f t="shared" si="68"/>
        <v>#DIV/0!</v>
      </c>
      <c r="G102" s="131"/>
      <c r="H102" s="124" t="e">
        <f t="shared" si="69"/>
        <v>#DIV/0!</v>
      </c>
      <c r="I102" s="126" t="e">
        <f t="shared" si="70"/>
        <v>#DIV/0!</v>
      </c>
      <c r="J102" s="131"/>
      <c r="K102" s="124" t="e">
        <f t="shared" si="71"/>
        <v>#DIV/0!</v>
      </c>
      <c r="L102" s="126" t="e">
        <f t="shared" si="72"/>
        <v>#DIV/0!</v>
      </c>
      <c r="M102" s="124"/>
      <c r="N102" s="124" t="e">
        <f t="shared" si="73"/>
        <v>#DIV/0!</v>
      </c>
      <c r="O102" s="126" t="e">
        <f t="shared" si="74"/>
        <v>#DIV/0!</v>
      </c>
      <c r="P102" s="131"/>
      <c r="Q102" s="124" t="e">
        <f t="shared" si="75"/>
        <v>#DIV/0!</v>
      </c>
      <c r="R102" s="126" t="e">
        <f t="shared" si="76"/>
        <v>#DIV/0!</v>
      </c>
      <c r="S102" s="127"/>
      <c r="T102" s="124" t="e">
        <f t="shared" si="77"/>
        <v>#DIV/0!</v>
      </c>
      <c r="U102" s="126" t="e">
        <f t="shared" si="78"/>
        <v>#DIV/0!</v>
      </c>
      <c r="V102" s="127"/>
      <c r="W102" s="124" t="e">
        <f t="shared" si="79"/>
        <v>#DIV/0!</v>
      </c>
      <c r="X102" s="126" t="e">
        <f t="shared" si="80"/>
        <v>#DIV/0!</v>
      </c>
      <c r="Y102" s="127"/>
      <c r="Z102" s="124" t="e">
        <f t="shared" si="81"/>
        <v>#DIV/0!</v>
      </c>
      <c r="AA102" s="126" t="e">
        <f t="shared" si="82"/>
        <v>#DIV/0!</v>
      </c>
      <c r="AB102" s="127">
        <f t="shared" si="83"/>
        <v>0</v>
      </c>
      <c r="AC102" s="124" t="e">
        <f t="shared" si="84"/>
        <v>#DIV/0!</v>
      </c>
      <c r="AD102" s="126" t="e">
        <f t="shared" si="85"/>
        <v>#DIV/0!</v>
      </c>
      <c r="AE102" s="127"/>
      <c r="AF102" s="124" t="e">
        <f t="shared" si="86"/>
        <v>#DIV/0!</v>
      </c>
      <c r="AG102" s="126" t="e">
        <f t="shared" si="87"/>
        <v>#DIV/0!</v>
      </c>
      <c r="AH102" s="127"/>
      <c r="AI102" s="124" t="e">
        <f t="shared" si="88"/>
        <v>#DIV/0!</v>
      </c>
      <c r="AJ102" s="126" t="e">
        <f t="shared" si="89"/>
        <v>#DIV/0!</v>
      </c>
      <c r="AK102" s="128">
        <f t="shared" si="90"/>
        <v>0</v>
      </c>
      <c r="AL102" s="124" t="e">
        <f t="shared" si="91"/>
        <v>#DIV/0!</v>
      </c>
      <c r="AM102" s="129">
        <f>OFERTAS!C$29</f>
        <v>0</v>
      </c>
      <c r="AN102" s="128">
        <f t="shared" si="92"/>
        <v>0</v>
      </c>
      <c r="AO102" s="124" t="e">
        <f t="shared" si="93"/>
        <v>#DIV/0!</v>
      </c>
      <c r="AP102" s="129" t="e">
        <f t="shared" si="94"/>
        <v>#DIV/0!</v>
      </c>
      <c r="AQ102" s="124" t="e">
        <f>OFERTAS!C$31</f>
        <v>#DIV/0!</v>
      </c>
      <c r="AR102" s="55" t="e">
        <f t="shared" si="95"/>
        <v>#DIV/0!</v>
      </c>
      <c r="AS102" s="55" t="e">
        <f>AN102*OFERTAS!C$32</f>
        <v>#DIV/0!</v>
      </c>
      <c r="AT102" s="55" t="e">
        <f>AN102*OFERTAS!C$33</f>
        <v>#DIV/0!</v>
      </c>
      <c r="AU102" s="55" t="e">
        <f>AN102*OFERTAS!C$34</f>
        <v>#DIV/0!</v>
      </c>
      <c r="AV102" s="55" t="e">
        <f>AN102*OFERTAS!C$35</f>
        <v>#DIV/0!</v>
      </c>
      <c r="AW102" s="55" t="e">
        <f>AN102*OFERTAS!C$36</f>
        <v>#DIV/0!</v>
      </c>
      <c r="AX102" s="55" t="e">
        <f t="shared" si="96"/>
        <v>#DIV/0!</v>
      </c>
      <c r="AY102" s="56">
        <f t="shared" si="97"/>
        <v>0</v>
      </c>
      <c r="AZ102" s="56">
        <f t="shared" si="98"/>
        <v>0</v>
      </c>
      <c r="BA102" s="57">
        <f t="shared" si="99"/>
        <v>0</v>
      </c>
      <c r="BB102" s="90"/>
    </row>
    <row r="103" spans="1:54" ht="17.25" thickTop="1" thickBot="1" x14ac:dyDescent="0.3">
      <c r="A103" s="50"/>
      <c r="B103" s="130">
        <f t="shared" si="67"/>
        <v>4</v>
      </c>
      <c r="C103" s="400"/>
      <c r="D103" s="124"/>
      <c r="E103" s="131"/>
      <c r="F103" s="124" t="e">
        <f t="shared" si="68"/>
        <v>#DIV/0!</v>
      </c>
      <c r="G103" s="131"/>
      <c r="H103" s="124" t="e">
        <f t="shared" si="69"/>
        <v>#DIV/0!</v>
      </c>
      <c r="I103" s="126" t="e">
        <f t="shared" si="70"/>
        <v>#DIV/0!</v>
      </c>
      <c r="J103" s="131"/>
      <c r="K103" s="124" t="e">
        <f t="shared" si="71"/>
        <v>#DIV/0!</v>
      </c>
      <c r="L103" s="126" t="e">
        <f t="shared" si="72"/>
        <v>#DIV/0!</v>
      </c>
      <c r="M103" s="124"/>
      <c r="N103" s="124" t="e">
        <f t="shared" si="73"/>
        <v>#DIV/0!</v>
      </c>
      <c r="O103" s="126" t="e">
        <f t="shared" si="74"/>
        <v>#DIV/0!</v>
      </c>
      <c r="P103" s="131"/>
      <c r="Q103" s="124" t="e">
        <f t="shared" si="75"/>
        <v>#DIV/0!</v>
      </c>
      <c r="R103" s="126" t="e">
        <f t="shared" si="76"/>
        <v>#DIV/0!</v>
      </c>
      <c r="S103" s="127"/>
      <c r="T103" s="124" t="e">
        <f t="shared" si="77"/>
        <v>#DIV/0!</v>
      </c>
      <c r="U103" s="126" t="e">
        <f t="shared" si="78"/>
        <v>#DIV/0!</v>
      </c>
      <c r="V103" s="127"/>
      <c r="W103" s="124" t="e">
        <f t="shared" si="79"/>
        <v>#DIV/0!</v>
      </c>
      <c r="X103" s="126" t="e">
        <f t="shared" si="80"/>
        <v>#DIV/0!</v>
      </c>
      <c r="Y103" s="127"/>
      <c r="Z103" s="124" t="e">
        <f t="shared" si="81"/>
        <v>#DIV/0!</v>
      </c>
      <c r="AA103" s="126" t="e">
        <f t="shared" si="82"/>
        <v>#DIV/0!</v>
      </c>
      <c r="AB103" s="127">
        <f t="shared" si="83"/>
        <v>0</v>
      </c>
      <c r="AC103" s="124" t="e">
        <f t="shared" si="84"/>
        <v>#DIV/0!</v>
      </c>
      <c r="AD103" s="126" t="e">
        <f t="shared" si="85"/>
        <v>#DIV/0!</v>
      </c>
      <c r="AE103" s="127"/>
      <c r="AF103" s="124" t="e">
        <f t="shared" si="86"/>
        <v>#DIV/0!</v>
      </c>
      <c r="AG103" s="126" t="e">
        <f t="shared" si="87"/>
        <v>#DIV/0!</v>
      </c>
      <c r="AH103" s="127"/>
      <c r="AI103" s="124" t="e">
        <f t="shared" si="88"/>
        <v>#DIV/0!</v>
      </c>
      <c r="AJ103" s="126" t="e">
        <f t="shared" si="89"/>
        <v>#DIV/0!</v>
      </c>
      <c r="AK103" s="128">
        <f t="shared" si="90"/>
        <v>0</v>
      </c>
      <c r="AL103" s="124" t="e">
        <f t="shared" si="91"/>
        <v>#DIV/0!</v>
      </c>
      <c r="AM103" s="129">
        <f>OFERTAS!C$29</f>
        <v>0</v>
      </c>
      <c r="AN103" s="128">
        <f t="shared" si="92"/>
        <v>0</v>
      </c>
      <c r="AO103" s="124" t="e">
        <f t="shared" si="93"/>
        <v>#DIV/0!</v>
      </c>
      <c r="AP103" s="129" t="e">
        <f t="shared" si="94"/>
        <v>#DIV/0!</v>
      </c>
      <c r="AQ103" s="124" t="e">
        <f>OFERTAS!C$31</f>
        <v>#DIV/0!</v>
      </c>
      <c r="AR103" s="55" t="e">
        <f t="shared" si="95"/>
        <v>#DIV/0!</v>
      </c>
      <c r="AS103" s="55" t="e">
        <f>AN103*OFERTAS!C$32</f>
        <v>#DIV/0!</v>
      </c>
      <c r="AT103" s="55" t="e">
        <f>AN103*OFERTAS!C$33</f>
        <v>#DIV/0!</v>
      </c>
      <c r="AU103" s="55" t="e">
        <f>AN103*OFERTAS!C$34</f>
        <v>#DIV/0!</v>
      </c>
      <c r="AV103" s="55" t="e">
        <f>AN103*OFERTAS!C$35</f>
        <v>#DIV/0!</v>
      </c>
      <c r="AW103" s="55" t="e">
        <f>AN103*OFERTAS!C$36</f>
        <v>#DIV/0!</v>
      </c>
      <c r="AX103" s="55" t="e">
        <f t="shared" si="96"/>
        <v>#DIV/0!</v>
      </c>
      <c r="AY103" s="56">
        <f t="shared" si="97"/>
        <v>0</v>
      </c>
      <c r="AZ103" s="56">
        <f t="shared" si="98"/>
        <v>0</v>
      </c>
      <c r="BA103" s="57">
        <f t="shared" si="99"/>
        <v>0</v>
      </c>
      <c r="BB103" s="90"/>
    </row>
    <row r="104" spans="1:54" ht="17.25" thickTop="1" thickBot="1" x14ac:dyDescent="0.3">
      <c r="A104" s="50"/>
      <c r="B104" s="130">
        <f t="shared" si="67"/>
        <v>5</v>
      </c>
      <c r="C104" s="400"/>
      <c r="D104" s="124"/>
      <c r="E104" s="131"/>
      <c r="F104" s="124" t="e">
        <f t="shared" si="68"/>
        <v>#DIV/0!</v>
      </c>
      <c r="G104" s="131"/>
      <c r="H104" s="124" t="e">
        <f t="shared" si="69"/>
        <v>#DIV/0!</v>
      </c>
      <c r="I104" s="126" t="e">
        <f t="shared" si="70"/>
        <v>#DIV/0!</v>
      </c>
      <c r="J104" s="131"/>
      <c r="K104" s="124" t="e">
        <f t="shared" si="71"/>
        <v>#DIV/0!</v>
      </c>
      <c r="L104" s="126" t="e">
        <f t="shared" si="72"/>
        <v>#DIV/0!</v>
      </c>
      <c r="M104" s="124"/>
      <c r="N104" s="124" t="e">
        <f t="shared" si="73"/>
        <v>#DIV/0!</v>
      </c>
      <c r="O104" s="126" t="e">
        <f t="shared" si="74"/>
        <v>#DIV/0!</v>
      </c>
      <c r="P104" s="131"/>
      <c r="Q104" s="124" t="e">
        <f t="shared" si="75"/>
        <v>#DIV/0!</v>
      </c>
      <c r="R104" s="126" t="e">
        <f t="shared" si="76"/>
        <v>#DIV/0!</v>
      </c>
      <c r="S104" s="127"/>
      <c r="T104" s="124" t="e">
        <f t="shared" si="77"/>
        <v>#DIV/0!</v>
      </c>
      <c r="U104" s="126" t="e">
        <f t="shared" si="78"/>
        <v>#DIV/0!</v>
      </c>
      <c r="V104" s="127"/>
      <c r="W104" s="124" t="e">
        <f t="shared" si="79"/>
        <v>#DIV/0!</v>
      </c>
      <c r="X104" s="126" t="e">
        <f t="shared" si="80"/>
        <v>#DIV/0!</v>
      </c>
      <c r="Y104" s="127"/>
      <c r="Z104" s="124" t="e">
        <f t="shared" si="81"/>
        <v>#DIV/0!</v>
      </c>
      <c r="AA104" s="126" t="e">
        <f t="shared" si="82"/>
        <v>#DIV/0!</v>
      </c>
      <c r="AB104" s="127">
        <f t="shared" si="83"/>
        <v>0</v>
      </c>
      <c r="AC104" s="124" t="e">
        <f t="shared" si="84"/>
        <v>#DIV/0!</v>
      </c>
      <c r="AD104" s="126" t="e">
        <f t="shared" si="85"/>
        <v>#DIV/0!</v>
      </c>
      <c r="AE104" s="127"/>
      <c r="AF104" s="124" t="e">
        <f t="shared" si="86"/>
        <v>#DIV/0!</v>
      </c>
      <c r="AG104" s="126" t="e">
        <f t="shared" si="87"/>
        <v>#DIV/0!</v>
      </c>
      <c r="AH104" s="127"/>
      <c r="AI104" s="124" t="e">
        <f t="shared" si="88"/>
        <v>#DIV/0!</v>
      </c>
      <c r="AJ104" s="126" t="e">
        <f t="shared" si="89"/>
        <v>#DIV/0!</v>
      </c>
      <c r="AK104" s="128">
        <f t="shared" si="90"/>
        <v>0</v>
      </c>
      <c r="AL104" s="124" t="e">
        <f t="shared" si="91"/>
        <v>#DIV/0!</v>
      </c>
      <c r="AM104" s="129">
        <f>OFERTAS!C$29</f>
        <v>0</v>
      </c>
      <c r="AN104" s="128">
        <f t="shared" si="92"/>
        <v>0</v>
      </c>
      <c r="AO104" s="124" t="e">
        <f t="shared" si="93"/>
        <v>#DIV/0!</v>
      </c>
      <c r="AP104" s="129" t="e">
        <f t="shared" si="94"/>
        <v>#DIV/0!</v>
      </c>
      <c r="AQ104" s="124" t="e">
        <f>OFERTAS!C$31</f>
        <v>#DIV/0!</v>
      </c>
      <c r="AR104" s="55" t="e">
        <f t="shared" si="95"/>
        <v>#DIV/0!</v>
      </c>
      <c r="AS104" s="55" t="e">
        <f>AN104*OFERTAS!C$32</f>
        <v>#DIV/0!</v>
      </c>
      <c r="AT104" s="55" t="e">
        <f>AN104*OFERTAS!C$33</f>
        <v>#DIV/0!</v>
      </c>
      <c r="AU104" s="55" t="e">
        <f>AN104*OFERTAS!C$34</f>
        <v>#DIV/0!</v>
      </c>
      <c r="AV104" s="55" t="e">
        <f>AN104*OFERTAS!C$35</f>
        <v>#DIV/0!</v>
      </c>
      <c r="AW104" s="55" t="e">
        <f>AN104*OFERTAS!C$36</f>
        <v>#DIV/0!</v>
      </c>
      <c r="AX104" s="55" t="e">
        <f t="shared" si="96"/>
        <v>#DIV/0!</v>
      </c>
      <c r="AY104" s="56">
        <f t="shared" si="97"/>
        <v>0</v>
      </c>
      <c r="AZ104" s="56">
        <f t="shared" si="98"/>
        <v>0</v>
      </c>
      <c r="BA104" s="57">
        <f t="shared" si="99"/>
        <v>0</v>
      </c>
      <c r="BB104" s="90"/>
    </row>
    <row r="105" spans="1:54" ht="17.25" thickTop="1" thickBot="1" x14ac:dyDescent="0.3">
      <c r="A105" s="50"/>
      <c r="B105" s="130">
        <f t="shared" si="67"/>
        <v>6</v>
      </c>
      <c r="C105" s="400"/>
      <c r="D105" s="124"/>
      <c r="E105" s="131"/>
      <c r="F105" s="124" t="e">
        <f t="shared" si="68"/>
        <v>#DIV/0!</v>
      </c>
      <c r="G105" s="131"/>
      <c r="H105" s="124" t="e">
        <f t="shared" si="69"/>
        <v>#DIV/0!</v>
      </c>
      <c r="I105" s="126" t="e">
        <f t="shared" si="70"/>
        <v>#DIV/0!</v>
      </c>
      <c r="J105" s="131"/>
      <c r="K105" s="124" t="e">
        <f t="shared" si="71"/>
        <v>#DIV/0!</v>
      </c>
      <c r="L105" s="126" t="e">
        <f t="shared" si="72"/>
        <v>#DIV/0!</v>
      </c>
      <c r="M105" s="124"/>
      <c r="N105" s="124" t="e">
        <f t="shared" si="73"/>
        <v>#DIV/0!</v>
      </c>
      <c r="O105" s="126" t="e">
        <f t="shared" si="74"/>
        <v>#DIV/0!</v>
      </c>
      <c r="P105" s="131"/>
      <c r="Q105" s="124" t="e">
        <f t="shared" si="75"/>
        <v>#DIV/0!</v>
      </c>
      <c r="R105" s="126" t="e">
        <f t="shared" si="76"/>
        <v>#DIV/0!</v>
      </c>
      <c r="S105" s="127"/>
      <c r="T105" s="124" t="e">
        <f t="shared" si="77"/>
        <v>#DIV/0!</v>
      </c>
      <c r="U105" s="126" t="e">
        <f t="shared" si="78"/>
        <v>#DIV/0!</v>
      </c>
      <c r="V105" s="127"/>
      <c r="W105" s="124" t="e">
        <f t="shared" si="79"/>
        <v>#DIV/0!</v>
      </c>
      <c r="X105" s="126" t="e">
        <f t="shared" si="80"/>
        <v>#DIV/0!</v>
      </c>
      <c r="Y105" s="127"/>
      <c r="Z105" s="124" t="e">
        <f t="shared" si="81"/>
        <v>#DIV/0!</v>
      </c>
      <c r="AA105" s="126" t="e">
        <f t="shared" si="82"/>
        <v>#DIV/0!</v>
      </c>
      <c r="AB105" s="127">
        <f t="shared" si="83"/>
        <v>0</v>
      </c>
      <c r="AC105" s="124" t="e">
        <f t="shared" si="84"/>
        <v>#DIV/0!</v>
      </c>
      <c r="AD105" s="126" t="e">
        <f t="shared" si="85"/>
        <v>#DIV/0!</v>
      </c>
      <c r="AE105" s="127"/>
      <c r="AF105" s="124" t="e">
        <f t="shared" si="86"/>
        <v>#DIV/0!</v>
      </c>
      <c r="AG105" s="126" t="e">
        <f t="shared" si="87"/>
        <v>#DIV/0!</v>
      </c>
      <c r="AH105" s="127"/>
      <c r="AI105" s="124" t="e">
        <f t="shared" si="88"/>
        <v>#DIV/0!</v>
      </c>
      <c r="AJ105" s="126" t="e">
        <f t="shared" si="89"/>
        <v>#DIV/0!</v>
      </c>
      <c r="AK105" s="128">
        <f t="shared" si="90"/>
        <v>0</v>
      </c>
      <c r="AL105" s="124" t="e">
        <f t="shared" si="91"/>
        <v>#DIV/0!</v>
      </c>
      <c r="AM105" s="129">
        <f>OFERTAS!C$29</f>
        <v>0</v>
      </c>
      <c r="AN105" s="128">
        <f t="shared" si="92"/>
        <v>0</v>
      </c>
      <c r="AO105" s="124" t="e">
        <f t="shared" si="93"/>
        <v>#DIV/0!</v>
      </c>
      <c r="AP105" s="129" t="e">
        <f t="shared" si="94"/>
        <v>#DIV/0!</v>
      </c>
      <c r="AQ105" s="124" t="e">
        <f>OFERTAS!C$31</f>
        <v>#DIV/0!</v>
      </c>
      <c r="AR105" s="55" t="e">
        <f t="shared" si="95"/>
        <v>#DIV/0!</v>
      </c>
      <c r="AS105" s="55" t="e">
        <f>AN105*OFERTAS!C$32</f>
        <v>#DIV/0!</v>
      </c>
      <c r="AT105" s="55" t="e">
        <f>AN105*OFERTAS!C$33</f>
        <v>#DIV/0!</v>
      </c>
      <c r="AU105" s="55" t="e">
        <f>AN105*OFERTAS!C$34</f>
        <v>#DIV/0!</v>
      </c>
      <c r="AV105" s="55" t="e">
        <f>AN105*OFERTAS!C$35</f>
        <v>#DIV/0!</v>
      </c>
      <c r="AW105" s="55" t="e">
        <f>AN105*OFERTAS!C$36</f>
        <v>#DIV/0!</v>
      </c>
      <c r="AX105" s="55" t="e">
        <f t="shared" si="96"/>
        <v>#DIV/0!</v>
      </c>
      <c r="AY105" s="56">
        <f t="shared" si="97"/>
        <v>0</v>
      </c>
      <c r="AZ105" s="56">
        <f t="shared" si="98"/>
        <v>0</v>
      </c>
      <c r="BA105" s="57">
        <f t="shared" si="99"/>
        <v>0</v>
      </c>
      <c r="BB105" s="90"/>
    </row>
    <row r="106" spans="1:54" ht="17.25" thickTop="1" thickBot="1" x14ac:dyDescent="0.3">
      <c r="A106" s="50"/>
      <c r="B106" s="130">
        <f t="shared" si="67"/>
        <v>7</v>
      </c>
      <c r="C106" s="400"/>
      <c r="D106" s="124"/>
      <c r="E106" s="131"/>
      <c r="F106" s="124" t="e">
        <f t="shared" si="68"/>
        <v>#DIV/0!</v>
      </c>
      <c r="G106" s="131"/>
      <c r="H106" s="124" t="e">
        <f t="shared" si="69"/>
        <v>#DIV/0!</v>
      </c>
      <c r="I106" s="126" t="e">
        <f t="shared" si="70"/>
        <v>#DIV/0!</v>
      </c>
      <c r="J106" s="131"/>
      <c r="K106" s="124" t="e">
        <f t="shared" si="71"/>
        <v>#DIV/0!</v>
      </c>
      <c r="L106" s="126" t="e">
        <f t="shared" si="72"/>
        <v>#DIV/0!</v>
      </c>
      <c r="M106" s="124"/>
      <c r="N106" s="124" t="e">
        <f t="shared" si="73"/>
        <v>#DIV/0!</v>
      </c>
      <c r="O106" s="126" t="e">
        <f t="shared" si="74"/>
        <v>#DIV/0!</v>
      </c>
      <c r="P106" s="131"/>
      <c r="Q106" s="124" t="e">
        <f t="shared" si="75"/>
        <v>#DIV/0!</v>
      </c>
      <c r="R106" s="126" t="e">
        <f t="shared" si="76"/>
        <v>#DIV/0!</v>
      </c>
      <c r="S106" s="127"/>
      <c r="T106" s="124" t="e">
        <f t="shared" si="77"/>
        <v>#DIV/0!</v>
      </c>
      <c r="U106" s="126" t="e">
        <f t="shared" si="78"/>
        <v>#DIV/0!</v>
      </c>
      <c r="V106" s="127"/>
      <c r="W106" s="124" t="e">
        <f t="shared" si="79"/>
        <v>#DIV/0!</v>
      </c>
      <c r="X106" s="126" t="e">
        <f t="shared" si="80"/>
        <v>#DIV/0!</v>
      </c>
      <c r="Y106" s="127"/>
      <c r="Z106" s="124" t="e">
        <f t="shared" si="81"/>
        <v>#DIV/0!</v>
      </c>
      <c r="AA106" s="126" t="e">
        <f t="shared" si="82"/>
        <v>#DIV/0!</v>
      </c>
      <c r="AB106" s="127">
        <f t="shared" si="83"/>
        <v>0</v>
      </c>
      <c r="AC106" s="124" t="e">
        <f t="shared" si="84"/>
        <v>#DIV/0!</v>
      </c>
      <c r="AD106" s="126" t="e">
        <f t="shared" si="85"/>
        <v>#DIV/0!</v>
      </c>
      <c r="AE106" s="127"/>
      <c r="AF106" s="124" t="e">
        <f t="shared" si="86"/>
        <v>#DIV/0!</v>
      </c>
      <c r="AG106" s="126" t="e">
        <f t="shared" si="87"/>
        <v>#DIV/0!</v>
      </c>
      <c r="AH106" s="127"/>
      <c r="AI106" s="124" t="e">
        <f t="shared" si="88"/>
        <v>#DIV/0!</v>
      </c>
      <c r="AJ106" s="126" t="e">
        <f t="shared" si="89"/>
        <v>#DIV/0!</v>
      </c>
      <c r="AK106" s="128">
        <f t="shared" si="90"/>
        <v>0</v>
      </c>
      <c r="AL106" s="124" t="e">
        <f t="shared" si="91"/>
        <v>#DIV/0!</v>
      </c>
      <c r="AM106" s="129">
        <f>OFERTAS!C$29</f>
        <v>0</v>
      </c>
      <c r="AN106" s="128">
        <f t="shared" si="92"/>
        <v>0</v>
      </c>
      <c r="AO106" s="124" t="e">
        <f t="shared" si="93"/>
        <v>#DIV/0!</v>
      </c>
      <c r="AP106" s="129" t="e">
        <f t="shared" si="94"/>
        <v>#DIV/0!</v>
      </c>
      <c r="AQ106" s="124" t="e">
        <f>OFERTAS!C$31</f>
        <v>#DIV/0!</v>
      </c>
      <c r="AR106" s="55" t="e">
        <f t="shared" si="95"/>
        <v>#DIV/0!</v>
      </c>
      <c r="AS106" s="55" t="e">
        <f>AN106*OFERTAS!C$32</f>
        <v>#DIV/0!</v>
      </c>
      <c r="AT106" s="55" t="e">
        <f>AN106*OFERTAS!C$33</f>
        <v>#DIV/0!</v>
      </c>
      <c r="AU106" s="55" t="e">
        <f>AN106*OFERTAS!C$34</f>
        <v>#DIV/0!</v>
      </c>
      <c r="AV106" s="55" t="e">
        <f>AN106*OFERTAS!C$35</f>
        <v>#DIV/0!</v>
      </c>
      <c r="AW106" s="55" t="e">
        <f>AN106*OFERTAS!C$36</f>
        <v>#DIV/0!</v>
      </c>
      <c r="AX106" s="55" t="e">
        <f t="shared" si="96"/>
        <v>#DIV/0!</v>
      </c>
      <c r="AY106" s="56">
        <f t="shared" si="97"/>
        <v>0</v>
      </c>
      <c r="AZ106" s="56">
        <f t="shared" si="98"/>
        <v>0</v>
      </c>
      <c r="BA106" s="57">
        <f t="shared" si="99"/>
        <v>0</v>
      </c>
      <c r="BB106" s="90"/>
    </row>
    <row r="107" spans="1:54" ht="17.25" thickTop="1" thickBot="1" x14ac:dyDescent="0.3">
      <c r="A107" s="50"/>
      <c r="B107" s="130">
        <f t="shared" si="67"/>
        <v>8</v>
      </c>
      <c r="C107" s="400"/>
      <c r="D107" s="124"/>
      <c r="E107" s="131"/>
      <c r="F107" s="124" t="e">
        <f t="shared" si="68"/>
        <v>#DIV/0!</v>
      </c>
      <c r="G107" s="131"/>
      <c r="H107" s="124" t="e">
        <f t="shared" si="69"/>
        <v>#DIV/0!</v>
      </c>
      <c r="I107" s="126" t="e">
        <f t="shared" si="70"/>
        <v>#DIV/0!</v>
      </c>
      <c r="J107" s="131"/>
      <c r="K107" s="124" t="e">
        <f t="shared" si="71"/>
        <v>#DIV/0!</v>
      </c>
      <c r="L107" s="126" t="e">
        <f t="shared" si="72"/>
        <v>#DIV/0!</v>
      </c>
      <c r="M107" s="124"/>
      <c r="N107" s="124" t="e">
        <f t="shared" si="73"/>
        <v>#DIV/0!</v>
      </c>
      <c r="O107" s="126" t="e">
        <f t="shared" si="74"/>
        <v>#DIV/0!</v>
      </c>
      <c r="P107" s="131"/>
      <c r="Q107" s="124" t="e">
        <f t="shared" si="75"/>
        <v>#DIV/0!</v>
      </c>
      <c r="R107" s="126" t="e">
        <f t="shared" si="76"/>
        <v>#DIV/0!</v>
      </c>
      <c r="S107" s="127"/>
      <c r="T107" s="124" t="e">
        <f t="shared" si="77"/>
        <v>#DIV/0!</v>
      </c>
      <c r="U107" s="126" t="e">
        <f t="shared" si="78"/>
        <v>#DIV/0!</v>
      </c>
      <c r="V107" s="127"/>
      <c r="W107" s="124" t="e">
        <f t="shared" si="79"/>
        <v>#DIV/0!</v>
      </c>
      <c r="X107" s="126" t="e">
        <f t="shared" si="80"/>
        <v>#DIV/0!</v>
      </c>
      <c r="Y107" s="127"/>
      <c r="Z107" s="124" t="e">
        <f t="shared" si="81"/>
        <v>#DIV/0!</v>
      </c>
      <c r="AA107" s="126" t="e">
        <f t="shared" si="82"/>
        <v>#DIV/0!</v>
      </c>
      <c r="AB107" s="127">
        <f t="shared" si="83"/>
        <v>0</v>
      </c>
      <c r="AC107" s="124" t="e">
        <f t="shared" si="84"/>
        <v>#DIV/0!</v>
      </c>
      <c r="AD107" s="126" t="e">
        <f t="shared" si="85"/>
        <v>#DIV/0!</v>
      </c>
      <c r="AE107" s="127"/>
      <c r="AF107" s="124" t="e">
        <f t="shared" si="86"/>
        <v>#DIV/0!</v>
      </c>
      <c r="AG107" s="126" t="e">
        <f t="shared" si="87"/>
        <v>#DIV/0!</v>
      </c>
      <c r="AH107" s="127"/>
      <c r="AI107" s="124" t="e">
        <f t="shared" si="88"/>
        <v>#DIV/0!</v>
      </c>
      <c r="AJ107" s="126" t="e">
        <f t="shared" si="89"/>
        <v>#DIV/0!</v>
      </c>
      <c r="AK107" s="128">
        <f t="shared" si="90"/>
        <v>0</v>
      </c>
      <c r="AL107" s="124" t="e">
        <f t="shared" si="91"/>
        <v>#DIV/0!</v>
      </c>
      <c r="AM107" s="129">
        <f>OFERTAS!C$29</f>
        <v>0</v>
      </c>
      <c r="AN107" s="128">
        <f t="shared" si="92"/>
        <v>0</v>
      </c>
      <c r="AO107" s="124" t="e">
        <f t="shared" si="93"/>
        <v>#DIV/0!</v>
      </c>
      <c r="AP107" s="129" t="e">
        <f t="shared" si="94"/>
        <v>#DIV/0!</v>
      </c>
      <c r="AQ107" s="124" t="e">
        <f>OFERTAS!C$31</f>
        <v>#DIV/0!</v>
      </c>
      <c r="AR107" s="55" t="e">
        <f t="shared" si="95"/>
        <v>#DIV/0!</v>
      </c>
      <c r="AS107" s="55" t="e">
        <f>AN107*OFERTAS!C$32</f>
        <v>#DIV/0!</v>
      </c>
      <c r="AT107" s="55" t="e">
        <f>AN107*OFERTAS!C$33</f>
        <v>#DIV/0!</v>
      </c>
      <c r="AU107" s="55" t="e">
        <f>AN107*OFERTAS!C$34</f>
        <v>#DIV/0!</v>
      </c>
      <c r="AV107" s="55" t="e">
        <f>AN107*OFERTAS!C$35</f>
        <v>#DIV/0!</v>
      </c>
      <c r="AW107" s="55" t="e">
        <f>AN107*OFERTAS!C$36</f>
        <v>#DIV/0!</v>
      </c>
      <c r="AX107" s="55" t="e">
        <f t="shared" si="96"/>
        <v>#DIV/0!</v>
      </c>
      <c r="AY107" s="56">
        <f t="shared" si="97"/>
        <v>0</v>
      </c>
      <c r="AZ107" s="56">
        <f t="shared" si="98"/>
        <v>0</v>
      </c>
      <c r="BA107" s="57">
        <f t="shared" si="99"/>
        <v>0</v>
      </c>
      <c r="BB107" s="90"/>
    </row>
    <row r="108" spans="1:54" ht="17.25" thickTop="1" thickBot="1" x14ac:dyDescent="0.3">
      <c r="A108" s="50"/>
      <c r="B108" s="130">
        <f t="shared" si="67"/>
        <v>9</v>
      </c>
      <c r="C108" s="400"/>
      <c r="D108" s="124"/>
      <c r="E108" s="131"/>
      <c r="F108" s="124" t="e">
        <f t="shared" si="68"/>
        <v>#DIV/0!</v>
      </c>
      <c r="G108" s="131"/>
      <c r="H108" s="124" t="e">
        <f t="shared" si="69"/>
        <v>#DIV/0!</v>
      </c>
      <c r="I108" s="126" t="e">
        <f t="shared" si="70"/>
        <v>#DIV/0!</v>
      </c>
      <c r="J108" s="131"/>
      <c r="K108" s="124" t="e">
        <f t="shared" si="71"/>
        <v>#DIV/0!</v>
      </c>
      <c r="L108" s="126" t="e">
        <f t="shared" si="72"/>
        <v>#DIV/0!</v>
      </c>
      <c r="M108" s="124"/>
      <c r="N108" s="124" t="e">
        <f t="shared" si="73"/>
        <v>#DIV/0!</v>
      </c>
      <c r="O108" s="126" t="e">
        <f t="shared" si="74"/>
        <v>#DIV/0!</v>
      </c>
      <c r="P108" s="131"/>
      <c r="Q108" s="124" t="e">
        <f t="shared" si="75"/>
        <v>#DIV/0!</v>
      </c>
      <c r="R108" s="126" t="e">
        <f t="shared" si="76"/>
        <v>#DIV/0!</v>
      </c>
      <c r="S108" s="127"/>
      <c r="T108" s="124" t="e">
        <f t="shared" si="77"/>
        <v>#DIV/0!</v>
      </c>
      <c r="U108" s="126" t="e">
        <f t="shared" si="78"/>
        <v>#DIV/0!</v>
      </c>
      <c r="V108" s="127"/>
      <c r="W108" s="124" t="e">
        <f t="shared" si="79"/>
        <v>#DIV/0!</v>
      </c>
      <c r="X108" s="126" t="e">
        <f t="shared" si="80"/>
        <v>#DIV/0!</v>
      </c>
      <c r="Y108" s="127"/>
      <c r="Z108" s="124" t="e">
        <f t="shared" si="81"/>
        <v>#DIV/0!</v>
      </c>
      <c r="AA108" s="126" t="e">
        <f t="shared" si="82"/>
        <v>#DIV/0!</v>
      </c>
      <c r="AB108" s="127">
        <f t="shared" si="83"/>
        <v>0</v>
      </c>
      <c r="AC108" s="124" t="e">
        <f t="shared" si="84"/>
        <v>#DIV/0!</v>
      </c>
      <c r="AD108" s="126" t="e">
        <f t="shared" si="85"/>
        <v>#DIV/0!</v>
      </c>
      <c r="AE108" s="127"/>
      <c r="AF108" s="124" t="e">
        <f t="shared" si="86"/>
        <v>#DIV/0!</v>
      </c>
      <c r="AG108" s="126" t="e">
        <f t="shared" si="87"/>
        <v>#DIV/0!</v>
      </c>
      <c r="AH108" s="127"/>
      <c r="AI108" s="124" t="e">
        <f t="shared" si="88"/>
        <v>#DIV/0!</v>
      </c>
      <c r="AJ108" s="126" t="e">
        <f t="shared" si="89"/>
        <v>#DIV/0!</v>
      </c>
      <c r="AK108" s="128">
        <f t="shared" si="90"/>
        <v>0</v>
      </c>
      <c r="AL108" s="124" t="e">
        <f t="shared" si="91"/>
        <v>#DIV/0!</v>
      </c>
      <c r="AM108" s="129">
        <f>OFERTAS!C$29</f>
        <v>0</v>
      </c>
      <c r="AN108" s="128">
        <f t="shared" si="92"/>
        <v>0</v>
      </c>
      <c r="AO108" s="124" t="e">
        <f t="shared" si="93"/>
        <v>#DIV/0!</v>
      </c>
      <c r="AP108" s="129" t="e">
        <f t="shared" si="94"/>
        <v>#DIV/0!</v>
      </c>
      <c r="AQ108" s="124" t="e">
        <f>OFERTAS!C$31</f>
        <v>#DIV/0!</v>
      </c>
      <c r="AR108" s="55" t="e">
        <f t="shared" si="95"/>
        <v>#DIV/0!</v>
      </c>
      <c r="AS108" s="55" t="e">
        <f>AN108*OFERTAS!C$32</f>
        <v>#DIV/0!</v>
      </c>
      <c r="AT108" s="55" t="e">
        <f>AN108*OFERTAS!C$33</f>
        <v>#DIV/0!</v>
      </c>
      <c r="AU108" s="55" t="e">
        <f>AN108*OFERTAS!C$34</f>
        <v>#DIV/0!</v>
      </c>
      <c r="AV108" s="55" t="e">
        <f>AN108*OFERTAS!C$35</f>
        <v>#DIV/0!</v>
      </c>
      <c r="AW108" s="55" t="e">
        <f>AN108*OFERTAS!C$36</f>
        <v>#DIV/0!</v>
      </c>
      <c r="AX108" s="55" t="e">
        <f t="shared" si="96"/>
        <v>#DIV/0!</v>
      </c>
      <c r="AY108" s="56">
        <f t="shared" si="97"/>
        <v>0</v>
      </c>
      <c r="AZ108" s="56">
        <f t="shared" si="98"/>
        <v>0</v>
      </c>
      <c r="BA108" s="57">
        <f t="shared" si="99"/>
        <v>0</v>
      </c>
      <c r="BB108" s="90"/>
    </row>
    <row r="109" spans="1:54" ht="17.25" thickTop="1" thickBot="1" x14ac:dyDescent="0.3">
      <c r="A109" s="50"/>
      <c r="B109" s="130">
        <f t="shared" si="67"/>
        <v>10</v>
      </c>
      <c r="C109" s="400"/>
      <c r="D109" s="124"/>
      <c r="E109" s="131"/>
      <c r="F109" s="124" t="e">
        <f t="shared" si="68"/>
        <v>#DIV/0!</v>
      </c>
      <c r="G109" s="131"/>
      <c r="H109" s="124" t="e">
        <f t="shared" si="69"/>
        <v>#DIV/0!</v>
      </c>
      <c r="I109" s="126" t="e">
        <f t="shared" si="70"/>
        <v>#DIV/0!</v>
      </c>
      <c r="J109" s="131"/>
      <c r="K109" s="124" t="e">
        <f t="shared" si="71"/>
        <v>#DIV/0!</v>
      </c>
      <c r="L109" s="126" t="e">
        <f t="shared" si="72"/>
        <v>#DIV/0!</v>
      </c>
      <c r="M109" s="124"/>
      <c r="N109" s="124" t="e">
        <f t="shared" si="73"/>
        <v>#DIV/0!</v>
      </c>
      <c r="O109" s="126" t="e">
        <f t="shared" si="74"/>
        <v>#DIV/0!</v>
      </c>
      <c r="P109" s="131"/>
      <c r="Q109" s="124" t="e">
        <f t="shared" si="75"/>
        <v>#DIV/0!</v>
      </c>
      <c r="R109" s="126" t="e">
        <f t="shared" si="76"/>
        <v>#DIV/0!</v>
      </c>
      <c r="S109" s="127"/>
      <c r="T109" s="124" t="e">
        <f t="shared" si="77"/>
        <v>#DIV/0!</v>
      </c>
      <c r="U109" s="126" t="e">
        <f t="shared" si="78"/>
        <v>#DIV/0!</v>
      </c>
      <c r="V109" s="127"/>
      <c r="W109" s="124" t="e">
        <f t="shared" si="79"/>
        <v>#DIV/0!</v>
      </c>
      <c r="X109" s="126" t="e">
        <f t="shared" si="80"/>
        <v>#DIV/0!</v>
      </c>
      <c r="Y109" s="127"/>
      <c r="Z109" s="124" t="e">
        <f t="shared" si="81"/>
        <v>#DIV/0!</v>
      </c>
      <c r="AA109" s="126" t="e">
        <f t="shared" si="82"/>
        <v>#DIV/0!</v>
      </c>
      <c r="AB109" s="127">
        <f t="shared" si="83"/>
        <v>0</v>
      </c>
      <c r="AC109" s="124" t="e">
        <f t="shared" si="84"/>
        <v>#DIV/0!</v>
      </c>
      <c r="AD109" s="126" t="e">
        <f t="shared" si="85"/>
        <v>#DIV/0!</v>
      </c>
      <c r="AE109" s="127"/>
      <c r="AF109" s="124" t="e">
        <f t="shared" si="86"/>
        <v>#DIV/0!</v>
      </c>
      <c r="AG109" s="126" t="e">
        <f t="shared" si="87"/>
        <v>#DIV/0!</v>
      </c>
      <c r="AH109" s="127"/>
      <c r="AI109" s="124" t="e">
        <f t="shared" si="88"/>
        <v>#DIV/0!</v>
      </c>
      <c r="AJ109" s="126" t="e">
        <f t="shared" si="89"/>
        <v>#DIV/0!</v>
      </c>
      <c r="AK109" s="128">
        <f t="shared" si="90"/>
        <v>0</v>
      </c>
      <c r="AL109" s="124" t="e">
        <f t="shared" si="91"/>
        <v>#DIV/0!</v>
      </c>
      <c r="AM109" s="129">
        <f>OFERTAS!C$29</f>
        <v>0</v>
      </c>
      <c r="AN109" s="128">
        <f t="shared" si="92"/>
        <v>0</v>
      </c>
      <c r="AO109" s="124" t="e">
        <f t="shared" si="93"/>
        <v>#DIV/0!</v>
      </c>
      <c r="AP109" s="129" t="e">
        <f t="shared" si="94"/>
        <v>#DIV/0!</v>
      </c>
      <c r="AQ109" s="124" t="e">
        <f>OFERTAS!C$31</f>
        <v>#DIV/0!</v>
      </c>
      <c r="AR109" s="55" t="e">
        <f t="shared" si="95"/>
        <v>#DIV/0!</v>
      </c>
      <c r="AS109" s="55" t="e">
        <f>AN109*OFERTAS!C$32</f>
        <v>#DIV/0!</v>
      </c>
      <c r="AT109" s="55" t="e">
        <f>AN109*OFERTAS!C$33</f>
        <v>#DIV/0!</v>
      </c>
      <c r="AU109" s="55" t="e">
        <f>AN109*OFERTAS!C$34</f>
        <v>#DIV/0!</v>
      </c>
      <c r="AV109" s="55" t="e">
        <f>AN109*OFERTAS!C$35</f>
        <v>#DIV/0!</v>
      </c>
      <c r="AW109" s="55" t="e">
        <f>AN109*OFERTAS!C$36</f>
        <v>#DIV/0!</v>
      </c>
      <c r="AX109" s="55" t="e">
        <f t="shared" si="96"/>
        <v>#DIV/0!</v>
      </c>
      <c r="AY109" s="56">
        <f t="shared" si="97"/>
        <v>0</v>
      </c>
      <c r="AZ109" s="56">
        <f t="shared" si="98"/>
        <v>0</v>
      </c>
      <c r="BA109" s="57">
        <f t="shared" si="99"/>
        <v>0</v>
      </c>
      <c r="BB109" s="90"/>
    </row>
    <row r="110" spans="1:54" ht="17.25" thickTop="1" thickBot="1" x14ac:dyDescent="0.3">
      <c r="A110" s="50"/>
      <c r="B110" s="130">
        <f t="shared" si="67"/>
        <v>11</v>
      </c>
      <c r="C110" s="400"/>
      <c r="D110" s="124"/>
      <c r="E110" s="131"/>
      <c r="F110" s="124" t="e">
        <f t="shared" si="68"/>
        <v>#DIV/0!</v>
      </c>
      <c r="G110" s="131"/>
      <c r="H110" s="124" t="e">
        <f t="shared" si="69"/>
        <v>#DIV/0!</v>
      </c>
      <c r="I110" s="126" t="e">
        <f t="shared" si="70"/>
        <v>#DIV/0!</v>
      </c>
      <c r="J110" s="131"/>
      <c r="K110" s="124" t="e">
        <f t="shared" si="71"/>
        <v>#DIV/0!</v>
      </c>
      <c r="L110" s="126" t="e">
        <f t="shared" si="72"/>
        <v>#DIV/0!</v>
      </c>
      <c r="M110" s="124"/>
      <c r="N110" s="124" t="e">
        <f t="shared" si="73"/>
        <v>#DIV/0!</v>
      </c>
      <c r="O110" s="126" t="e">
        <f t="shared" si="74"/>
        <v>#DIV/0!</v>
      </c>
      <c r="P110" s="131"/>
      <c r="Q110" s="124" t="e">
        <f t="shared" si="75"/>
        <v>#DIV/0!</v>
      </c>
      <c r="R110" s="126" t="e">
        <f t="shared" si="76"/>
        <v>#DIV/0!</v>
      </c>
      <c r="S110" s="127"/>
      <c r="T110" s="124" t="e">
        <f t="shared" si="77"/>
        <v>#DIV/0!</v>
      </c>
      <c r="U110" s="126" t="e">
        <f t="shared" si="78"/>
        <v>#DIV/0!</v>
      </c>
      <c r="V110" s="127"/>
      <c r="W110" s="124" t="e">
        <f t="shared" si="79"/>
        <v>#DIV/0!</v>
      </c>
      <c r="X110" s="126" t="e">
        <f t="shared" si="80"/>
        <v>#DIV/0!</v>
      </c>
      <c r="Y110" s="127"/>
      <c r="Z110" s="124" t="e">
        <f t="shared" si="81"/>
        <v>#DIV/0!</v>
      </c>
      <c r="AA110" s="126" t="e">
        <f t="shared" si="82"/>
        <v>#DIV/0!</v>
      </c>
      <c r="AB110" s="127">
        <f t="shared" si="83"/>
        <v>0</v>
      </c>
      <c r="AC110" s="124" t="e">
        <f t="shared" si="84"/>
        <v>#DIV/0!</v>
      </c>
      <c r="AD110" s="126" t="e">
        <f t="shared" si="85"/>
        <v>#DIV/0!</v>
      </c>
      <c r="AE110" s="127"/>
      <c r="AF110" s="124" t="e">
        <f t="shared" si="86"/>
        <v>#DIV/0!</v>
      </c>
      <c r="AG110" s="126" t="e">
        <f t="shared" si="87"/>
        <v>#DIV/0!</v>
      </c>
      <c r="AH110" s="127"/>
      <c r="AI110" s="124" t="e">
        <f t="shared" si="88"/>
        <v>#DIV/0!</v>
      </c>
      <c r="AJ110" s="126" t="e">
        <f t="shared" si="89"/>
        <v>#DIV/0!</v>
      </c>
      <c r="AK110" s="128">
        <f t="shared" si="90"/>
        <v>0</v>
      </c>
      <c r="AL110" s="124" t="e">
        <f t="shared" si="91"/>
        <v>#DIV/0!</v>
      </c>
      <c r="AM110" s="129">
        <f>OFERTAS!C$29</f>
        <v>0</v>
      </c>
      <c r="AN110" s="128">
        <f t="shared" si="92"/>
        <v>0</v>
      </c>
      <c r="AO110" s="124" t="e">
        <f t="shared" si="93"/>
        <v>#DIV/0!</v>
      </c>
      <c r="AP110" s="129" t="e">
        <f t="shared" si="94"/>
        <v>#DIV/0!</v>
      </c>
      <c r="AQ110" s="124" t="e">
        <f>OFERTAS!C$31</f>
        <v>#DIV/0!</v>
      </c>
      <c r="AR110" s="55" t="e">
        <f t="shared" si="95"/>
        <v>#DIV/0!</v>
      </c>
      <c r="AS110" s="55" t="e">
        <f>AN110*OFERTAS!C$32</f>
        <v>#DIV/0!</v>
      </c>
      <c r="AT110" s="55" t="e">
        <f>AN110*OFERTAS!C$33</f>
        <v>#DIV/0!</v>
      </c>
      <c r="AU110" s="55" t="e">
        <f>AN110*OFERTAS!C$34</f>
        <v>#DIV/0!</v>
      </c>
      <c r="AV110" s="55" t="e">
        <f>AN110*OFERTAS!C$35</f>
        <v>#DIV/0!</v>
      </c>
      <c r="AW110" s="55" t="e">
        <f>AN110*OFERTAS!C$36</f>
        <v>#DIV/0!</v>
      </c>
      <c r="AX110" s="55" t="e">
        <f t="shared" si="96"/>
        <v>#DIV/0!</v>
      </c>
      <c r="AY110" s="56">
        <f t="shared" si="97"/>
        <v>0</v>
      </c>
      <c r="AZ110" s="56">
        <f t="shared" si="98"/>
        <v>0</v>
      </c>
      <c r="BA110" s="57">
        <f t="shared" si="99"/>
        <v>0</v>
      </c>
      <c r="BB110" s="90"/>
    </row>
    <row r="111" spans="1:54" ht="17.25" thickTop="1" thickBot="1" x14ac:dyDescent="0.3">
      <c r="A111" s="50"/>
      <c r="B111" s="130">
        <f t="shared" si="67"/>
        <v>12</v>
      </c>
      <c r="C111" s="400"/>
      <c r="D111" s="124"/>
      <c r="E111" s="131"/>
      <c r="F111" s="124" t="e">
        <f t="shared" si="68"/>
        <v>#DIV/0!</v>
      </c>
      <c r="G111" s="131"/>
      <c r="H111" s="124" t="e">
        <f t="shared" si="69"/>
        <v>#DIV/0!</v>
      </c>
      <c r="I111" s="126" t="e">
        <f t="shared" si="70"/>
        <v>#DIV/0!</v>
      </c>
      <c r="J111" s="131"/>
      <c r="K111" s="124" t="e">
        <f t="shared" si="71"/>
        <v>#DIV/0!</v>
      </c>
      <c r="L111" s="126" t="e">
        <f t="shared" si="72"/>
        <v>#DIV/0!</v>
      </c>
      <c r="M111" s="124"/>
      <c r="N111" s="124" t="e">
        <f t="shared" si="73"/>
        <v>#DIV/0!</v>
      </c>
      <c r="O111" s="126" t="e">
        <f t="shared" si="74"/>
        <v>#DIV/0!</v>
      </c>
      <c r="P111" s="131"/>
      <c r="Q111" s="124" t="e">
        <f t="shared" si="75"/>
        <v>#DIV/0!</v>
      </c>
      <c r="R111" s="126" t="e">
        <f t="shared" si="76"/>
        <v>#DIV/0!</v>
      </c>
      <c r="S111" s="127"/>
      <c r="T111" s="124" t="e">
        <f t="shared" si="77"/>
        <v>#DIV/0!</v>
      </c>
      <c r="U111" s="126" t="e">
        <f t="shared" si="78"/>
        <v>#DIV/0!</v>
      </c>
      <c r="V111" s="127"/>
      <c r="W111" s="124" t="e">
        <f t="shared" si="79"/>
        <v>#DIV/0!</v>
      </c>
      <c r="X111" s="126" t="e">
        <f t="shared" si="80"/>
        <v>#DIV/0!</v>
      </c>
      <c r="Y111" s="127"/>
      <c r="Z111" s="124" t="e">
        <f t="shared" si="81"/>
        <v>#DIV/0!</v>
      </c>
      <c r="AA111" s="126" t="e">
        <f t="shared" si="82"/>
        <v>#DIV/0!</v>
      </c>
      <c r="AB111" s="127">
        <f t="shared" si="83"/>
        <v>0</v>
      </c>
      <c r="AC111" s="124" t="e">
        <f t="shared" si="84"/>
        <v>#DIV/0!</v>
      </c>
      <c r="AD111" s="126" t="e">
        <f t="shared" si="85"/>
        <v>#DIV/0!</v>
      </c>
      <c r="AE111" s="127"/>
      <c r="AF111" s="124" t="e">
        <f t="shared" si="86"/>
        <v>#DIV/0!</v>
      </c>
      <c r="AG111" s="126" t="e">
        <f t="shared" si="87"/>
        <v>#DIV/0!</v>
      </c>
      <c r="AH111" s="127"/>
      <c r="AI111" s="124" t="e">
        <f t="shared" si="88"/>
        <v>#DIV/0!</v>
      </c>
      <c r="AJ111" s="126" t="e">
        <f t="shared" si="89"/>
        <v>#DIV/0!</v>
      </c>
      <c r="AK111" s="128">
        <f t="shared" si="90"/>
        <v>0</v>
      </c>
      <c r="AL111" s="124" t="e">
        <f t="shared" si="91"/>
        <v>#DIV/0!</v>
      </c>
      <c r="AM111" s="129">
        <f>OFERTAS!C$29</f>
        <v>0</v>
      </c>
      <c r="AN111" s="128">
        <f t="shared" si="92"/>
        <v>0</v>
      </c>
      <c r="AO111" s="124" t="e">
        <f t="shared" si="93"/>
        <v>#DIV/0!</v>
      </c>
      <c r="AP111" s="129" t="e">
        <f t="shared" si="94"/>
        <v>#DIV/0!</v>
      </c>
      <c r="AQ111" s="124" t="e">
        <f>OFERTAS!C$31</f>
        <v>#DIV/0!</v>
      </c>
      <c r="AR111" s="55" t="e">
        <f t="shared" si="95"/>
        <v>#DIV/0!</v>
      </c>
      <c r="AS111" s="55" t="e">
        <f>AN111*OFERTAS!C$32</f>
        <v>#DIV/0!</v>
      </c>
      <c r="AT111" s="55" t="e">
        <f>AN111*OFERTAS!C$33</f>
        <v>#DIV/0!</v>
      </c>
      <c r="AU111" s="55" t="e">
        <f>AN111*OFERTAS!C$34</f>
        <v>#DIV/0!</v>
      </c>
      <c r="AV111" s="55" t="e">
        <f>AN111*OFERTAS!C$35</f>
        <v>#DIV/0!</v>
      </c>
      <c r="AW111" s="55" t="e">
        <f>AN111*OFERTAS!C$36</f>
        <v>#DIV/0!</v>
      </c>
      <c r="AX111" s="55" t="e">
        <f t="shared" si="96"/>
        <v>#DIV/0!</v>
      </c>
      <c r="AY111" s="56">
        <f t="shared" si="97"/>
        <v>0</v>
      </c>
      <c r="AZ111" s="56">
        <f t="shared" si="98"/>
        <v>0</v>
      </c>
      <c r="BA111" s="57">
        <f t="shared" si="99"/>
        <v>0</v>
      </c>
      <c r="BB111" s="90"/>
    </row>
    <row r="112" spans="1:54" ht="17.25" thickTop="1" thickBot="1" x14ac:dyDescent="0.3">
      <c r="A112" s="50"/>
      <c r="B112" s="130">
        <f t="shared" si="67"/>
        <v>13</v>
      </c>
      <c r="C112" s="400"/>
      <c r="D112" s="124"/>
      <c r="E112" s="131"/>
      <c r="F112" s="124" t="e">
        <f t="shared" si="68"/>
        <v>#DIV/0!</v>
      </c>
      <c r="G112" s="131"/>
      <c r="H112" s="124" t="e">
        <f t="shared" si="69"/>
        <v>#DIV/0!</v>
      </c>
      <c r="I112" s="126" t="e">
        <f t="shared" si="70"/>
        <v>#DIV/0!</v>
      </c>
      <c r="J112" s="131"/>
      <c r="K112" s="124" t="e">
        <f t="shared" si="71"/>
        <v>#DIV/0!</v>
      </c>
      <c r="L112" s="126" t="e">
        <f t="shared" si="72"/>
        <v>#DIV/0!</v>
      </c>
      <c r="M112" s="124"/>
      <c r="N112" s="124" t="e">
        <f t="shared" si="73"/>
        <v>#DIV/0!</v>
      </c>
      <c r="O112" s="126" t="e">
        <f t="shared" si="74"/>
        <v>#DIV/0!</v>
      </c>
      <c r="P112" s="131"/>
      <c r="Q112" s="124" t="e">
        <f t="shared" si="75"/>
        <v>#DIV/0!</v>
      </c>
      <c r="R112" s="126" t="e">
        <f t="shared" si="76"/>
        <v>#DIV/0!</v>
      </c>
      <c r="S112" s="127"/>
      <c r="T112" s="124" t="e">
        <f t="shared" si="77"/>
        <v>#DIV/0!</v>
      </c>
      <c r="U112" s="126" t="e">
        <f t="shared" si="78"/>
        <v>#DIV/0!</v>
      </c>
      <c r="V112" s="127"/>
      <c r="W112" s="124" t="e">
        <f t="shared" si="79"/>
        <v>#DIV/0!</v>
      </c>
      <c r="X112" s="126" t="e">
        <f t="shared" si="80"/>
        <v>#DIV/0!</v>
      </c>
      <c r="Y112" s="127"/>
      <c r="Z112" s="124" t="e">
        <f t="shared" si="81"/>
        <v>#DIV/0!</v>
      </c>
      <c r="AA112" s="126" t="e">
        <f t="shared" si="82"/>
        <v>#DIV/0!</v>
      </c>
      <c r="AB112" s="127">
        <f t="shared" si="83"/>
        <v>0</v>
      </c>
      <c r="AC112" s="124" t="e">
        <f t="shared" si="84"/>
        <v>#DIV/0!</v>
      </c>
      <c r="AD112" s="126" t="e">
        <f t="shared" si="85"/>
        <v>#DIV/0!</v>
      </c>
      <c r="AE112" s="127"/>
      <c r="AF112" s="124" t="e">
        <f t="shared" si="86"/>
        <v>#DIV/0!</v>
      </c>
      <c r="AG112" s="126" t="e">
        <f t="shared" si="87"/>
        <v>#DIV/0!</v>
      </c>
      <c r="AH112" s="127"/>
      <c r="AI112" s="124" t="e">
        <f t="shared" si="88"/>
        <v>#DIV/0!</v>
      </c>
      <c r="AJ112" s="126" t="e">
        <f t="shared" si="89"/>
        <v>#DIV/0!</v>
      </c>
      <c r="AK112" s="128">
        <f t="shared" si="90"/>
        <v>0</v>
      </c>
      <c r="AL112" s="124" t="e">
        <f t="shared" si="91"/>
        <v>#DIV/0!</v>
      </c>
      <c r="AM112" s="129">
        <f>OFERTAS!C$29</f>
        <v>0</v>
      </c>
      <c r="AN112" s="128">
        <f t="shared" si="92"/>
        <v>0</v>
      </c>
      <c r="AO112" s="124" t="e">
        <f t="shared" si="93"/>
        <v>#DIV/0!</v>
      </c>
      <c r="AP112" s="129" t="e">
        <f t="shared" si="94"/>
        <v>#DIV/0!</v>
      </c>
      <c r="AQ112" s="124" t="e">
        <f>OFERTAS!C$31</f>
        <v>#DIV/0!</v>
      </c>
      <c r="AR112" s="55" t="e">
        <f t="shared" si="95"/>
        <v>#DIV/0!</v>
      </c>
      <c r="AS112" s="55" t="e">
        <f>AN112*OFERTAS!C$32</f>
        <v>#DIV/0!</v>
      </c>
      <c r="AT112" s="55" t="e">
        <f>AN112*OFERTAS!C$33</f>
        <v>#DIV/0!</v>
      </c>
      <c r="AU112" s="55" t="e">
        <f>AN112*OFERTAS!C$34</f>
        <v>#DIV/0!</v>
      </c>
      <c r="AV112" s="55" t="e">
        <f>AN112*OFERTAS!C$35</f>
        <v>#DIV/0!</v>
      </c>
      <c r="AW112" s="55" t="e">
        <f>AN112*OFERTAS!C$36</f>
        <v>#DIV/0!</v>
      </c>
      <c r="AX112" s="55" t="e">
        <f t="shared" si="96"/>
        <v>#DIV/0!</v>
      </c>
      <c r="AY112" s="56">
        <f t="shared" si="97"/>
        <v>0</v>
      </c>
      <c r="AZ112" s="56">
        <f t="shared" si="98"/>
        <v>0</v>
      </c>
      <c r="BA112" s="57">
        <f t="shared" si="99"/>
        <v>0</v>
      </c>
      <c r="BB112" s="90"/>
    </row>
    <row r="113" spans="1:54" ht="17.25" thickTop="1" thickBot="1" x14ac:dyDescent="0.3">
      <c r="A113" s="50"/>
      <c r="B113" s="130">
        <f t="shared" si="67"/>
        <v>14</v>
      </c>
      <c r="C113" s="400"/>
      <c r="D113" s="124"/>
      <c r="E113" s="131"/>
      <c r="F113" s="124" t="e">
        <f t="shared" si="68"/>
        <v>#DIV/0!</v>
      </c>
      <c r="G113" s="131"/>
      <c r="H113" s="124" t="e">
        <f t="shared" si="69"/>
        <v>#DIV/0!</v>
      </c>
      <c r="I113" s="126" t="e">
        <f t="shared" si="70"/>
        <v>#DIV/0!</v>
      </c>
      <c r="J113" s="131"/>
      <c r="K113" s="124" t="e">
        <f t="shared" si="71"/>
        <v>#DIV/0!</v>
      </c>
      <c r="L113" s="126" t="e">
        <f t="shared" si="72"/>
        <v>#DIV/0!</v>
      </c>
      <c r="M113" s="124"/>
      <c r="N113" s="124" t="e">
        <f t="shared" si="73"/>
        <v>#DIV/0!</v>
      </c>
      <c r="O113" s="126" t="e">
        <f t="shared" si="74"/>
        <v>#DIV/0!</v>
      </c>
      <c r="P113" s="131"/>
      <c r="Q113" s="124" t="e">
        <f t="shared" si="75"/>
        <v>#DIV/0!</v>
      </c>
      <c r="R113" s="126" t="e">
        <f t="shared" si="76"/>
        <v>#DIV/0!</v>
      </c>
      <c r="S113" s="127"/>
      <c r="T113" s="124" t="e">
        <f t="shared" si="77"/>
        <v>#DIV/0!</v>
      </c>
      <c r="U113" s="126" t="e">
        <f t="shared" si="78"/>
        <v>#DIV/0!</v>
      </c>
      <c r="V113" s="127"/>
      <c r="W113" s="124" t="e">
        <f t="shared" si="79"/>
        <v>#DIV/0!</v>
      </c>
      <c r="X113" s="126" t="e">
        <f t="shared" si="80"/>
        <v>#DIV/0!</v>
      </c>
      <c r="Y113" s="127"/>
      <c r="Z113" s="124" t="e">
        <f t="shared" si="81"/>
        <v>#DIV/0!</v>
      </c>
      <c r="AA113" s="126" t="e">
        <f t="shared" si="82"/>
        <v>#DIV/0!</v>
      </c>
      <c r="AB113" s="127">
        <f t="shared" si="83"/>
        <v>0</v>
      </c>
      <c r="AC113" s="124" t="e">
        <f t="shared" si="84"/>
        <v>#DIV/0!</v>
      </c>
      <c r="AD113" s="126" t="e">
        <f t="shared" si="85"/>
        <v>#DIV/0!</v>
      </c>
      <c r="AE113" s="127"/>
      <c r="AF113" s="124" t="e">
        <f t="shared" si="86"/>
        <v>#DIV/0!</v>
      </c>
      <c r="AG113" s="126" t="e">
        <f t="shared" si="87"/>
        <v>#DIV/0!</v>
      </c>
      <c r="AH113" s="127"/>
      <c r="AI113" s="124" t="e">
        <f t="shared" si="88"/>
        <v>#DIV/0!</v>
      </c>
      <c r="AJ113" s="126" t="e">
        <f t="shared" si="89"/>
        <v>#DIV/0!</v>
      </c>
      <c r="AK113" s="128">
        <f t="shared" si="90"/>
        <v>0</v>
      </c>
      <c r="AL113" s="124" t="e">
        <f t="shared" si="91"/>
        <v>#DIV/0!</v>
      </c>
      <c r="AM113" s="129">
        <f>OFERTAS!C$29</f>
        <v>0</v>
      </c>
      <c r="AN113" s="128">
        <f t="shared" si="92"/>
        <v>0</v>
      </c>
      <c r="AO113" s="124" t="e">
        <f t="shared" si="93"/>
        <v>#DIV/0!</v>
      </c>
      <c r="AP113" s="129" t="e">
        <f t="shared" si="94"/>
        <v>#DIV/0!</v>
      </c>
      <c r="AQ113" s="124" t="e">
        <f>OFERTAS!C$31</f>
        <v>#DIV/0!</v>
      </c>
      <c r="AR113" s="55" t="e">
        <f t="shared" si="95"/>
        <v>#DIV/0!</v>
      </c>
      <c r="AS113" s="55" t="e">
        <f>AN113*OFERTAS!C$32</f>
        <v>#DIV/0!</v>
      </c>
      <c r="AT113" s="55" t="e">
        <f>AN113*OFERTAS!C$33</f>
        <v>#DIV/0!</v>
      </c>
      <c r="AU113" s="55" t="e">
        <f>AN113*OFERTAS!C$34</f>
        <v>#DIV/0!</v>
      </c>
      <c r="AV113" s="55" t="e">
        <f>AN113*OFERTAS!C$35</f>
        <v>#DIV/0!</v>
      </c>
      <c r="AW113" s="55" t="e">
        <f>AN113*OFERTAS!C$36</f>
        <v>#DIV/0!</v>
      </c>
      <c r="AX113" s="55" t="e">
        <f t="shared" si="96"/>
        <v>#DIV/0!</v>
      </c>
      <c r="AY113" s="56">
        <f t="shared" si="97"/>
        <v>0</v>
      </c>
      <c r="AZ113" s="56">
        <f t="shared" si="98"/>
        <v>0</v>
      </c>
      <c r="BA113" s="57">
        <f t="shared" si="99"/>
        <v>0</v>
      </c>
      <c r="BB113" s="90"/>
    </row>
    <row r="114" spans="1:54" ht="17.25" thickTop="1" thickBot="1" x14ac:dyDescent="0.3">
      <c r="A114" s="50"/>
      <c r="B114" s="130">
        <f t="shared" si="67"/>
        <v>15</v>
      </c>
      <c r="C114" s="400"/>
      <c r="D114" s="124"/>
      <c r="E114" s="131"/>
      <c r="F114" s="124" t="e">
        <f t="shared" si="68"/>
        <v>#DIV/0!</v>
      </c>
      <c r="G114" s="131"/>
      <c r="H114" s="124" t="e">
        <f t="shared" si="69"/>
        <v>#DIV/0!</v>
      </c>
      <c r="I114" s="126" t="e">
        <f t="shared" si="70"/>
        <v>#DIV/0!</v>
      </c>
      <c r="J114" s="131"/>
      <c r="K114" s="124" t="e">
        <f t="shared" si="71"/>
        <v>#DIV/0!</v>
      </c>
      <c r="L114" s="126" t="e">
        <f t="shared" si="72"/>
        <v>#DIV/0!</v>
      </c>
      <c r="M114" s="124"/>
      <c r="N114" s="124" t="e">
        <f t="shared" si="73"/>
        <v>#DIV/0!</v>
      </c>
      <c r="O114" s="126" t="e">
        <f t="shared" si="74"/>
        <v>#DIV/0!</v>
      </c>
      <c r="P114" s="131"/>
      <c r="Q114" s="124" t="e">
        <f t="shared" si="75"/>
        <v>#DIV/0!</v>
      </c>
      <c r="R114" s="126" t="e">
        <f t="shared" si="76"/>
        <v>#DIV/0!</v>
      </c>
      <c r="S114" s="127"/>
      <c r="T114" s="124" t="e">
        <f t="shared" si="77"/>
        <v>#DIV/0!</v>
      </c>
      <c r="U114" s="126" t="e">
        <f t="shared" si="78"/>
        <v>#DIV/0!</v>
      </c>
      <c r="V114" s="127"/>
      <c r="W114" s="124" t="e">
        <f t="shared" si="79"/>
        <v>#DIV/0!</v>
      </c>
      <c r="X114" s="126" t="e">
        <f t="shared" si="80"/>
        <v>#DIV/0!</v>
      </c>
      <c r="Y114" s="127"/>
      <c r="Z114" s="124" t="e">
        <f t="shared" si="81"/>
        <v>#DIV/0!</v>
      </c>
      <c r="AA114" s="126" t="e">
        <f t="shared" si="82"/>
        <v>#DIV/0!</v>
      </c>
      <c r="AB114" s="127">
        <f t="shared" si="83"/>
        <v>0</v>
      </c>
      <c r="AC114" s="124" t="e">
        <f t="shared" si="84"/>
        <v>#DIV/0!</v>
      </c>
      <c r="AD114" s="126" t="e">
        <f t="shared" si="85"/>
        <v>#DIV/0!</v>
      </c>
      <c r="AE114" s="127"/>
      <c r="AF114" s="124" t="e">
        <f t="shared" si="86"/>
        <v>#DIV/0!</v>
      </c>
      <c r="AG114" s="126" t="e">
        <f t="shared" si="87"/>
        <v>#DIV/0!</v>
      </c>
      <c r="AH114" s="127"/>
      <c r="AI114" s="124" t="e">
        <f t="shared" si="88"/>
        <v>#DIV/0!</v>
      </c>
      <c r="AJ114" s="126" t="e">
        <f t="shared" si="89"/>
        <v>#DIV/0!</v>
      </c>
      <c r="AK114" s="128">
        <f t="shared" si="90"/>
        <v>0</v>
      </c>
      <c r="AL114" s="124" t="e">
        <f t="shared" si="91"/>
        <v>#DIV/0!</v>
      </c>
      <c r="AM114" s="129">
        <f>OFERTAS!C$29</f>
        <v>0</v>
      </c>
      <c r="AN114" s="128">
        <f t="shared" si="92"/>
        <v>0</v>
      </c>
      <c r="AO114" s="124" t="e">
        <f t="shared" si="93"/>
        <v>#DIV/0!</v>
      </c>
      <c r="AP114" s="129" t="e">
        <f t="shared" si="94"/>
        <v>#DIV/0!</v>
      </c>
      <c r="AQ114" s="124" t="e">
        <f>OFERTAS!C$31</f>
        <v>#DIV/0!</v>
      </c>
      <c r="AR114" s="55" t="e">
        <f t="shared" si="95"/>
        <v>#DIV/0!</v>
      </c>
      <c r="AS114" s="55" t="e">
        <f>AN114*OFERTAS!C$32</f>
        <v>#DIV/0!</v>
      </c>
      <c r="AT114" s="55" t="e">
        <f>AN114*OFERTAS!C$33</f>
        <v>#DIV/0!</v>
      </c>
      <c r="AU114" s="55" t="e">
        <f>AN114*OFERTAS!C$34</f>
        <v>#DIV/0!</v>
      </c>
      <c r="AV114" s="55" t="e">
        <f>AN114*OFERTAS!C$35</f>
        <v>#DIV/0!</v>
      </c>
      <c r="AW114" s="55" t="e">
        <f>AN114*OFERTAS!C$36</f>
        <v>#DIV/0!</v>
      </c>
      <c r="AX114" s="55" t="e">
        <f t="shared" si="96"/>
        <v>#DIV/0!</v>
      </c>
      <c r="AY114" s="56">
        <f t="shared" si="97"/>
        <v>0</v>
      </c>
      <c r="AZ114" s="56">
        <f t="shared" si="98"/>
        <v>0</v>
      </c>
      <c r="BA114" s="57">
        <f t="shared" si="99"/>
        <v>0</v>
      </c>
      <c r="BB114" s="90"/>
    </row>
    <row r="115" spans="1:54" ht="17.25" thickTop="1" thickBot="1" x14ac:dyDescent="0.3">
      <c r="A115" s="50"/>
      <c r="B115" s="130">
        <f t="shared" si="67"/>
        <v>16</v>
      </c>
      <c r="C115" s="400"/>
      <c r="D115" s="124"/>
      <c r="E115" s="131"/>
      <c r="F115" s="124" t="e">
        <f t="shared" si="68"/>
        <v>#DIV/0!</v>
      </c>
      <c r="G115" s="131"/>
      <c r="H115" s="124" t="e">
        <f t="shared" si="69"/>
        <v>#DIV/0!</v>
      </c>
      <c r="I115" s="126" t="e">
        <f t="shared" si="70"/>
        <v>#DIV/0!</v>
      </c>
      <c r="J115" s="131"/>
      <c r="K115" s="124" t="e">
        <f t="shared" si="71"/>
        <v>#DIV/0!</v>
      </c>
      <c r="L115" s="126" t="e">
        <f t="shared" si="72"/>
        <v>#DIV/0!</v>
      </c>
      <c r="M115" s="124"/>
      <c r="N115" s="124" t="e">
        <f t="shared" si="73"/>
        <v>#DIV/0!</v>
      </c>
      <c r="O115" s="126" t="e">
        <f t="shared" si="74"/>
        <v>#DIV/0!</v>
      </c>
      <c r="P115" s="131"/>
      <c r="Q115" s="124" t="e">
        <f t="shared" si="75"/>
        <v>#DIV/0!</v>
      </c>
      <c r="R115" s="126" t="e">
        <f t="shared" si="76"/>
        <v>#DIV/0!</v>
      </c>
      <c r="S115" s="127"/>
      <c r="T115" s="124" t="e">
        <f t="shared" si="77"/>
        <v>#DIV/0!</v>
      </c>
      <c r="U115" s="126" t="e">
        <f t="shared" si="78"/>
        <v>#DIV/0!</v>
      </c>
      <c r="V115" s="127"/>
      <c r="W115" s="124" t="e">
        <f t="shared" si="79"/>
        <v>#DIV/0!</v>
      </c>
      <c r="X115" s="126" t="e">
        <f t="shared" si="80"/>
        <v>#DIV/0!</v>
      </c>
      <c r="Y115" s="127"/>
      <c r="Z115" s="124" t="e">
        <f t="shared" si="81"/>
        <v>#DIV/0!</v>
      </c>
      <c r="AA115" s="126" t="e">
        <f t="shared" si="82"/>
        <v>#DIV/0!</v>
      </c>
      <c r="AB115" s="127">
        <f t="shared" si="83"/>
        <v>0</v>
      </c>
      <c r="AC115" s="124" t="e">
        <f t="shared" si="84"/>
        <v>#DIV/0!</v>
      </c>
      <c r="AD115" s="126" t="e">
        <f t="shared" si="85"/>
        <v>#DIV/0!</v>
      </c>
      <c r="AE115" s="127"/>
      <c r="AF115" s="124" t="e">
        <f t="shared" si="86"/>
        <v>#DIV/0!</v>
      </c>
      <c r="AG115" s="126" t="e">
        <f t="shared" si="87"/>
        <v>#DIV/0!</v>
      </c>
      <c r="AH115" s="127"/>
      <c r="AI115" s="124" t="e">
        <f t="shared" si="88"/>
        <v>#DIV/0!</v>
      </c>
      <c r="AJ115" s="126" t="e">
        <f t="shared" si="89"/>
        <v>#DIV/0!</v>
      </c>
      <c r="AK115" s="128">
        <f t="shared" si="90"/>
        <v>0</v>
      </c>
      <c r="AL115" s="124" t="e">
        <f t="shared" si="91"/>
        <v>#DIV/0!</v>
      </c>
      <c r="AM115" s="129">
        <f>OFERTAS!C$29</f>
        <v>0</v>
      </c>
      <c r="AN115" s="128">
        <f t="shared" si="92"/>
        <v>0</v>
      </c>
      <c r="AO115" s="124" t="e">
        <f t="shared" si="93"/>
        <v>#DIV/0!</v>
      </c>
      <c r="AP115" s="129" t="e">
        <f t="shared" si="94"/>
        <v>#DIV/0!</v>
      </c>
      <c r="AQ115" s="124" t="e">
        <f>OFERTAS!C$31</f>
        <v>#DIV/0!</v>
      </c>
      <c r="AR115" s="55" t="e">
        <f t="shared" si="95"/>
        <v>#DIV/0!</v>
      </c>
      <c r="AS115" s="55" t="e">
        <f>AN115*OFERTAS!C$32</f>
        <v>#DIV/0!</v>
      </c>
      <c r="AT115" s="55" t="e">
        <f>AN115*OFERTAS!C$33</f>
        <v>#DIV/0!</v>
      </c>
      <c r="AU115" s="55" t="e">
        <f>AN115*OFERTAS!C$34</f>
        <v>#DIV/0!</v>
      </c>
      <c r="AV115" s="55" t="e">
        <f>AN115*OFERTAS!C$35</f>
        <v>#DIV/0!</v>
      </c>
      <c r="AW115" s="55" t="e">
        <f>AN115*OFERTAS!C$36</f>
        <v>#DIV/0!</v>
      </c>
      <c r="AX115" s="55" t="e">
        <f t="shared" si="96"/>
        <v>#DIV/0!</v>
      </c>
      <c r="AY115" s="56">
        <f t="shared" si="97"/>
        <v>0</v>
      </c>
      <c r="AZ115" s="56">
        <f t="shared" si="98"/>
        <v>0</v>
      </c>
      <c r="BA115" s="57">
        <f t="shared" si="99"/>
        <v>0</v>
      </c>
      <c r="BB115" s="90"/>
    </row>
    <row r="116" spans="1:54" ht="17.25" thickTop="1" thickBot="1" x14ac:dyDescent="0.3">
      <c r="A116" s="50"/>
      <c r="B116" s="130">
        <f t="shared" si="67"/>
        <v>17</v>
      </c>
      <c r="C116" s="400"/>
      <c r="D116" s="124"/>
      <c r="E116" s="131"/>
      <c r="F116" s="124" t="e">
        <f t="shared" si="68"/>
        <v>#DIV/0!</v>
      </c>
      <c r="G116" s="131"/>
      <c r="H116" s="124" t="e">
        <f t="shared" si="69"/>
        <v>#DIV/0!</v>
      </c>
      <c r="I116" s="126" t="e">
        <f t="shared" si="70"/>
        <v>#DIV/0!</v>
      </c>
      <c r="J116" s="131"/>
      <c r="K116" s="124" t="e">
        <f t="shared" si="71"/>
        <v>#DIV/0!</v>
      </c>
      <c r="L116" s="126" t="e">
        <f t="shared" si="72"/>
        <v>#DIV/0!</v>
      </c>
      <c r="M116" s="124"/>
      <c r="N116" s="124" t="e">
        <f t="shared" si="73"/>
        <v>#DIV/0!</v>
      </c>
      <c r="O116" s="126" t="e">
        <f t="shared" si="74"/>
        <v>#DIV/0!</v>
      </c>
      <c r="P116" s="131"/>
      <c r="Q116" s="124" t="e">
        <f t="shared" si="75"/>
        <v>#DIV/0!</v>
      </c>
      <c r="R116" s="126" t="e">
        <f t="shared" si="76"/>
        <v>#DIV/0!</v>
      </c>
      <c r="S116" s="127"/>
      <c r="T116" s="124" t="e">
        <f t="shared" si="77"/>
        <v>#DIV/0!</v>
      </c>
      <c r="U116" s="126" t="e">
        <f t="shared" si="78"/>
        <v>#DIV/0!</v>
      </c>
      <c r="V116" s="127"/>
      <c r="W116" s="124" t="e">
        <f t="shared" si="79"/>
        <v>#DIV/0!</v>
      </c>
      <c r="X116" s="126" t="e">
        <f t="shared" si="80"/>
        <v>#DIV/0!</v>
      </c>
      <c r="Y116" s="127"/>
      <c r="Z116" s="124" t="e">
        <f t="shared" si="81"/>
        <v>#DIV/0!</v>
      </c>
      <c r="AA116" s="126" t="e">
        <f t="shared" si="82"/>
        <v>#DIV/0!</v>
      </c>
      <c r="AB116" s="127">
        <f t="shared" si="83"/>
        <v>0</v>
      </c>
      <c r="AC116" s="124" t="e">
        <f t="shared" si="84"/>
        <v>#DIV/0!</v>
      </c>
      <c r="AD116" s="126" t="e">
        <f t="shared" si="85"/>
        <v>#DIV/0!</v>
      </c>
      <c r="AE116" s="127"/>
      <c r="AF116" s="124" t="e">
        <f t="shared" si="86"/>
        <v>#DIV/0!</v>
      </c>
      <c r="AG116" s="126" t="e">
        <f t="shared" si="87"/>
        <v>#DIV/0!</v>
      </c>
      <c r="AH116" s="127"/>
      <c r="AI116" s="124" t="e">
        <f t="shared" si="88"/>
        <v>#DIV/0!</v>
      </c>
      <c r="AJ116" s="126" t="e">
        <f t="shared" si="89"/>
        <v>#DIV/0!</v>
      </c>
      <c r="AK116" s="128">
        <f t="shared" si="90"/>
        <v>0</v>
      </c>
      <c r="AL116" s="124" t="e">
        <f t="shared" si="91"/>
        <v>#DIV/0!</v>
      </c>
      <c r="AM116" s="129">
        <f>OFERTAS!C$29</f>
        <v>0</v>
      </c>
      <c r="AN116" s="128">
        <f t="shared" si="92"/>
        <v>0</v>
      </c>
      <c r="AO116" s="124" t="e">
        <f t="shared" si="93"/>
        <v>#DIV/0!</v>
      </c>
      <c r="AP116" s="129" t="e">
        <f t="shared" si="94"/>
        <v>#DIV/0!</v>
      </c>
      <c r="AQ116" s="124" t="e">
        <f>OFERTAS!C$31</f>
        <v>#DIV/0!</v>
      </c>
      <c r="AR116" s="55" t="e">
        <f t="shared" si="95"/>
        <v>#DIV/0!</v>
      </c>
      <c r="AS116" s="55" t="e">
        <f>AN116*OFERTAS!C$32</f>
        <v>#DIV/0!</v>
      </c>
      <c r="AT116" s="55" t="e">
        <f>AN116*OFERTAS!C$33</f>
        <v>#DIV/0!</v>
      </c>
      <c r="AU116" s="55" t="e">
        <f>AN116*OFERTAS!C$34</f>
        <v>#DIV/0!</v>
      </c>
      <c r="AV116" s="55" t="e">
        <f>AN116*OFERTAS!C$35</f>
        <v>#DIV/0!</v>
      </c>
      <c r="AW116" s="55" t="e">
        <f>AN116*OFERTAS!C$36</f>
        <v>#DIV/0!</v>
      </c>
      <c r="AX116" s="55" t="e">
        <f t="shared" si="96"/>
        <v>#DIV/0!</v>
      </c>
      <c r="AY116" s="56">
        <f t="shared" si="97"/>
        <v>0</v>
      </c>
      <c r="AZ116" s="56">
        <f t="shared" si="98"/>
        <v>0</v>
      </c>
      <c r="BA116" s="57">
        <f t="shared" si="99"/>
        <v>0</v>
      </c>
      <c r="BB116" s="90"/>
    </row>
    <row r="117" spans="1:54" ht="17.25" thickTop="1" thickBot="1" x14ac:dyDescent="0.3">
      <c r="A117" s="50"/>
      <c r="B117" s="130">
        <f t="shared" si="67"/>
        <v>18</v>
      </c>
      <c r="C117" s="400"/>
      <c r="D117" s="124"/>
      <c r="E117" s="131"/>
      <c r="F117" s="124" t="e">
        <f t="shared" si="68"/>
        <v>#DIV/0!</v>
      </c>
      <c r="G117" s="131"/>
      <c r="H117" s="124" t="e">
        <f t="shared" si="69"/>
        <v>#DIV/0!</v>
      </c>
      <c r="I117" s="126" t="e">
        <f t="shared" si="70"/>
        <v>#DIV/0!</v>
      </c>
      <c r="J117" s="131"/>
      <c r="K117" s="124" t="e">
        <f t="shared" si="71"/>
        <v>#DIV/0!</v>
      </c>
      <c r="L117" s="126" t="e">
        <f t="shared" si="72"/>
        <v>#DIV/0!</v>
      </c>
      <c r="M117" s="124"/>
      <c r="N117" s="124" t="e">
        <f t="shared" si="73"/>
        <v>#DIV/0!</v>
      </c>
      <c r="O117" s="126" t="e">
        <f t="shared" si="74"/>
        <v>#DIV/0!</v>
      </c>
      <c r="P117" s="131"/>
      <c r="Q117" s="124" t="e">
        <f t="shared" si="75"/>
        <v>#DIV/0!</v>
      </c>
      <c r="R117" s="126" t="e">
        <f t="shared" si="76"/>
        <v>#DIV/0!</v>
      </c>
      <c r="S117" s="127"/>
      <c r="T117" s="124" t="e">
        <f t="shared" si="77"/>
        <v>#DIV/0!</v>
      </c>
      <c r="U117" s="126" t="e">
        <f t="shared" si="78"/>
        <v>#DIV/0!</v>
      </c>
      <c r="V117" s="127"/>
      <c r="W117" s="124" t="e">
        <f t="shared" si="79"/>
        <v>#DIV/0!</v>
      </c>
      <c r="X117" s="126" t="e">
        <f t="shared" si="80"/>
        <v>#DIV/0!</v>
      </c>
      <c r="Y117" s="127"/>
      <c r="Z117" s="124" t="e">
        <f t="shared" si="81"/>
        <v>#DIV/0!</v>
      </c>
      <c r="AA117" s="126" t="e">
        <f t="shared" si="82"/>
        <v>#DIV/0!</v>
      </c>
      <c r="AB117" s="127">
        <f t="shared" si="83"/>
        <v>0</v>
      </c>
      <c r="AC117" s="124" t="e">
        <f t="shared" si="84"/>
        <v>#DIV/0!</v>
      </c>
      <c r="AD117" s="126" t="e">
        <f t="shared" si="85"/>
        <v>#DIV/0!</v>
      </c>
      <c r="AE117" s="127"/>
      <c r="AF117" s="124" t="e">
        <f t="shared" si="86"/>
        <v>#DIV/0!</v>
      </c>
      <c r="AG117" s="126" t="e">
        <f t="shared" si="87"/>
        <v>#DIV/0!</v>
      </c>
      <c r="AH117" s="127"/>
      <c r="AI117" s="124" t="e">
        <f t="shared" si="88"/>
        <v>#DIV/0!</v>
      </c>
      <c r="AJ117" s="126" t="e">
        <f t="shared" si="89"/>
        <v>#DIV/0!</v>
      </c>
      <c r="AK117" s="128">
        <f t="shared" si="90"/>
        <v>0</v>
      </c>
      <c r="AL117" s="124" t="e">
        <f t="shared" si="91"/>
        <v>#DIV/0!</v>
      </c>
      <c r="AM117" s="129">
        <f>OFERTAS!C$29</f>
        <v>0</v>
      </c>
      <c r="AN117" s="128">
        <f t="shared" si="92"/>
        <v>0</v>
      </c>
      <c r="AO117" s="124" t="e">
        <f t="shared" si="93"/>
        <v>#DIV/0!</v>
      </c>
      <c r="AP117" s="129" t="e">
        <f t="shared" si="94"/>
        <v>#DIV/0!</v>
      </c>
      <c r="AQ117" s="124" t="e">
        <f>OFERTAS!C$31</f>
        <v>#DIV/0!</v>
      </c>
      <c r="AR117" s="55" t="e">
        <f t="shared" si="95"/>
        <v>#DIV/0!</v>
      </c>
      <c r="AS117" s="55" t="e">
        <f>AN117*OFERTAS!C$32</f>
        <v>#DIV/0!</v>
      </c>
      <c r="AT117" s="55" t="e">
        <f>AN117*OFERTAS!C$33</f>
        <v>#DIV/0!</v>
      </c>
      <c r="AU117" s="55" t="e">
        <f>AN117*OFERTAS!C$34</f>
        <v>#DIV/0!</v>
      </c>
      <c r="AV117" s="55" t="e">
        <f>AN117*OFERTAS!C$35</f>
        <v>#DIV/0!</v>
      </c>
      <c r="AW117" s="55" t="e">
        <f>AN117*OFERTAS!C$36</f>
        <v>#DIV/0!</v>
      </c>
      <c r="AX117" s="55" t="e">
        <f t="shared" si="96"/>
        <v>#DIV/0!</v>
      </c>
      <c r="AY117" s="56">
        <f t="shared" si="97"/>
        <v>0</v>
      </c>
      <c r="AZ117" s="56">
        <f t="shared" si="98"/>
        <v>0</v>
      </c>
      <c r="BA117" s="57">
        <f t="shared" si="99"/>
        <v>0</v>
      </c>
      <c r="BB117" s="90"/>
    </row>
    <row r="118" spans="1:54" ht="17.25" thickTop="1" thickBot="1" x14ac:dyDescent="0.3">
      <c r="A118" s="50"/>
      <c r="B118" s="130">
        <f t="shared" si="67"/>
        <v>19</v>
      </c>
      <c r="C118" s="400"/>
      <c r="D118" s="124"/>
      <c r="E118" s="131"/>
      <c r="F118" s="124" t="e">
        <f t="shared" si="68"/>
        <v>#DIV/0!</v>
      </c>
      <c r="G118" s="131"/>
      <c r="H118" s="124" t="e">
        <f t="shared" si="69"/>
        <v>#DIV/0!</v>
      </c>
      <c r="I118" s="126" t="e">
        <f t="shared" si="70"/>
        <v>#DIV/0!</v>
      </c>
      <c r="J118" s="131"/>
      <c r="K118" s="124" t="e">
        <f t="shared" si="71"/>
        <v>#DIV/0!</v>
      </c>
      <c r="L118" s="126" t="e">
        <f t="shared" si="72"/>
        <v>#DIV/0!</v>
      </c>
      <c r="M118" s="124"/>
      <c r="N118" s="124" t="e">
        <f t="shared" si="73"/>
        <v>#DIV/0!</v>
      </c>
      <c r="O118" s="126" t="e">
        <f t="shared" si="74"/>
        <v>#DIV/0!</v>
      </c>
      <c r="P118" s="131"/>
      <c r="Q118" s="124" t="e">
        <f t="shared" si="75"/>
        <v>#DIV/0!</v>
      </c>
      <c r="R118" s="126" t="e">
        <f t="shared" si="76"/>
        <v>#DIV/0!</v>
      </c>
      <c r="S118" s="127"/>
      <c r="T118" s="124" t="e">
        <f t="shared" si="77"/>
        <v>#DIV/0!</v>
      </c>
      <c r="U118" s="126" t="e">
        <f t="shared" si="78"/>
        <v>#DIV/0!</v>
      </c>
      <c r="V118" s="127"/>
      <c r="W118" s="124" t="e">
        <f t="shared" si="79"/>
        <v>#DIV/0!</v>
      </c>
      <c r="X118" s="126" t="e">
        <f t="shared" si="80"/>
        <v>#DIV/0!</v>
      </c>
      <c r="Y118" s="127"/>
      <c r="Z118" s="124" t="e">
        <f t="shared" si="81"/>
        <v>#DIV/0!</v>
      </c>
      <c r="AA118" s="126" t="e">
        <f t="shared" si="82"/>
        <v>#DIV/0!</v>
      </c>
      <c r="AB118" s="127">
        <f t="shared" si="83"/>
        <v>0</v>
      </c>
      <c r="AC118" s="124" t="e">
        <f t="shared" si="84"/>
        <v>#DIV/0!</v>
      </c>
      <c r="AD118" s="126" t="e">
        <f t="shared" si="85"/>
        <v>#DIV/0!</v>
      </c>
      <c r="AE118" s="127"/>
      <c r="AF118" s="124" t="e">
        <f t="shared" si="86"/>
        <v>#DIV/0!</v>
      </c>
      <c r="AG118" s="126" t="e">
        <f t="shared" si="87"/>
        <v>#DIV/0!</v>
      </c>
      <c r="AH118" s="127"/>
      <c r="AI118" s="124" t="e">
        <f t="shared" si="88"/>
        <v>#DIV/0!</v>
      </c>
      <c r="AJ118" s="126" t="e">
        <f t="shared" si="89"/>
        <v>#DIV/0!</v>
      </c>
      <c r="AK118" s="128">
        <f t="shared" si="90"/>
        <v>0</v>
      </c>
      <c r="AL118" s="124" t="e">
        <f t="shared" si="91"/>
        <v>#DIV/0!</v>
      </c>
      <c r="AM118" s="129">
        <f>OFERTAS!C$29</f>
        <v>0</v>
      </c>
      <c r="AN118" s="128">
        <f t="shared" si="92"/>
        <v>0</v>
      </c>
      <c r="AO118" s="124" t="e">
        <f t="shared" si="93"/>
        <v>#DIV/0!</v>
      </c>
      <c r="AP118" s="129" t="e">
        <f t="shared" si="94"/>
        <v>#DIV/0!</v>
      </c>
      <c r="AQ118" s="124" t="e">
        <f>OFERTAS!C$31</f>
        <v>#DIV/0!</v>
      </c>
      <c r="AR118" s="55" t="e">
        <f t="shared" si="95"/>
        <v>#DIV/0!</v>
      </c>
      <c r="AS118" s="55" t="e">
        <f>AN118*OFERTAS!C$32</f>
        <v>#DIV/0!</v>
      </c>
      <c r="AT118" s="55" t="e">
        <f>AN118*OFERTAS!C$33</f>
        <v>#DIV/0!</v>
      </c>
      <c r="AU118" s="55" t="e">
        <f>AN118*OFERTAS!C$34</f>
        <v>#DIV/0!</v>
      </c>
      <c r="AV118" s="55" t="e">
        <f>AN118*OFERTAS!C$35</f>
        <v>#DIV/0!</v>
      </c>
      <c r="AW118" s="55" t="e">
        <f>AN118*OFERTAS!C$36</f>
        <v>#DIV/0!</v>
      </c>
      <c r="AX118" s="55" t="e">
        <f t="shared" si="96"/>
        <v>#DIV/0!</v>
      </c>
      <c r="AY118" s="56">
        <f t="shared" si="97"/>
        <v>0</v>
      </c>
      <c r="AZ118" s="56">
        <f t="shared" si="98"/>
        <v>0</v>
      </c>
      <c r="BA118" s="57">
        <f t="shared" si="99"/>
        <v>0</v>
      </c>
      <c r="BB118" s="90"/>
    </row>
    <row r="119" spans="1:54" ht="17.25" thickTop="1" thickBot="1" x14ac:dyDescent="0.3">
      <c r="A119" s="50"/>
      <c r="B119" s="130">
        <f t="shared" si="67"/>
        <v>20</v>
      </c>
      <c r="C119" s="400"/>
      <c r="D119" s="124"/>
      <c r="E119" s="131"/>
      <c r="F119" s="124" t="e">
        <f t="shared" si="68"/>
        <v>#DIV/0!</v>
      </c>
      <c r="G119" s="131"/>
      <c r="H119" s="124" t="e">
        <f t="shared" si="69"/>
        <v>#DIV/0!</v>
      </c>
      <c r="I119" s="126" t="e">
        <f t="shared" si="70"/>
        <v>#DIV/0!</v>
      </c>
      <c r="J119" s="131"/>
      <c r="K119" s="124" t="e">
        <f t="shared" si="71"/>
        <v>#DIV/0!</v>
      </c>
      <c r="L119" s="126" t="e">
        <f t="shared" si="72"/>
        <v>#DIV/0!</v>
      </c>
      <c r="M119" s="124"/>
      <c r="N119" s="124" t="e">
        <f t="shared" si="73"/>
        <v>#DIV/0!</v>
      </c>
      <c r="O119" s="126" t="e">
        <f t="shared" si="74"/>
        <v>#DIV/0!</v>
      </c>
      <c r="P119" s="131"/>
      <c r="Q119" s="124" t="e">
        <f t="shared" si="75"/>
        <v>#DIV/0!</v>
      </c>
      <c r="R119" s="126" t="e">
        <f t="shared" si="76"/>
        <v>#DIV/0!</v>
      </c>
      <c r="S119" s="127"/>
      <c r="T119" s="124" t="e">
        <f t="shared" si="77"/>
        <v>#DIV/0!</v>
      </c>
      <c r="U119" s="126" t="e">
        <f t="shared" si="78"/>
        <v>#DIV/0!</v>
      </c>
      <c r="V119" s="127"/>
      <c r="W119" s="124" t="e">
        <f t="shared" si="79"/>
        <v>#DIV/0!</v>
      </c>
      <c r="X119" s="126" t="e">
        <f t="shared" si="80"/>
        <v>#DIV/0!</v>
      </c>
      <c r="Y119" s="127"/>
      <c r="Z119" s="124" t="e">
        <f t="shared" si="81"/>
        <v>#DIV/0!</v>
      </c>
      <c r="AA119" s="126" t="e">
        <f t="shared" si="82"/>
        <v>#DIV/0!</v>
      </c>
      <c r="AB119" s="127">
        <f t="shared" si="83"/>
        <v>0</v>
      </c>
      <c r="AC119" s="124" t="e">
        <f t="shared" si="84"/>
        <v>#DIV/0!</v>
      </c>
      <c r="AD119" s="126" t="e">
        <f t="shared" si="85"/>
        <v>#DIV/0!</v>
      </c>
      <c r="AE119" s="127"/>
      <c r="AF119" s="124" t="e">
        <f t="shared" si="86"/>
        <v>#DIV/0!</v>
      </c>
      <c r="AG119" s="126" t="e">
        <f t="shared" si="87"/>
        <v>#DIV/0!</v>
      </c>
      <c r="AH119" s="127"/>
      <c r="AI119" s="124" t="e">
        <f t="shared" si="88"/>
        <v>#DIV/0!</v>
      </c>
      <c r="AJ119" s="126" t="e">
        <f t="shared" si="89"/>
        <v>#DIV/0!</v>
      </c>
      <c r="AK119" s="128">
        <f t="shared" si="90"/>
        <v>0</v>
      </c>
      <c r="AL119" s="124" t="e">
        <f t="shared" si="91"/>
        <v>#DIV/0!</v>
      </c>
      <c r="AM119" s="129">
        <f>OFERTAS!C$29</f>
        <v>0</v>
      </c>
      <c r="AN119" s="128">
        <f t="shared" si="92"/>
        <v>0</v>
      </c>
      <c r="AO119" s="124" t="e">
        <f t="shared" si="93"/>
        <v>#DIV/0!</v>
      </c>
      <c r="AP119" s="129" t="e">
        <f t="shared" si="94"/>
        <v>#DIV/0!</v>
      </c>
      <c r="AQ119" s="124" t="e">
        <f>OFERTAS!C$31</f>
        <v>#DIV/0!</v>
      </c>
      <c r="AR119" s="55" t="e">
        <f t="shared" si="95"/>
        <v>#DIV/0!</v>
      </c>
      <c r="AS119" s="55" t="e">
        <f>AN119*OFERTAS!C$32</f>
        <v>#DIV/0!</v>
      </c>
      <c r="AT119" s="55" t="e">
        <f>AN119*OFERTAS!C$33</f>
        <v>#DIV/0!</v>
      </c>
      <c r="AU119" s="55" t="e">
        <f>AN119*OFERTAS!C$34</f>
        <v>#DIV/0!</v>
      </c>
      <c r="AV119" s="55" t="e">
        <f>AN119*OFERTAS!C$35</f>
        <v>#DIV/0!</v>
      </c>
      <c r="AW119" s="55" t="e">
        <f>AN119*OFERTAS!C$36</f>
        <v>#DIV/0!</v>
      </c>
      <c r="AX119" s="55" t="e">
        <f t="shared" si="96"/>
        <v>#DIV/0!</v>
      </c>
      <c r="AY119" s="56">
        <f t="shared" si="97"/>
        <v>0</v>
      </c>
      <c r="AZ119" s="56">
        <f t="shared" si="98"/>
        <v>0</v>
      </c>
      <c r="BA119" s="57">
        <f t="shared" si="99"/>
        <v>0</v>
      </c>
      <c r="BB119" s="90"/>
    </row>
    <row r="120" spans="1:54" ht="17.25" thickTop="1" thickBot="1" x14ac:dyDescent="0.3">
      <c r="A120" s="50"/>
      <c r="B120" s="130">
        <f t="shared" si="67"/>
        <v>21</v>
      </c>
      <c r="C120" s="400"/>
      <c r="D120" s="124"/>
      <c r="E120" s="131"/>
      <c r="F120" s="124" t="e">
        <f t="shared" si="68"/>
        <v>#DIV/0!</v>
      </c>
      <c r="G120" s="131"/>
      <c r="H120" s="124" t="e">
        <f t="shared" si="69"/>
        <v>#DIV/0!</v>
      </c>
      <c r="I120" s="126" t="e">
        <f t="shared" si="70"/>
        <v>#DIV/0!</v>
      </c>
      <c r="J120" s="131"/>
      <c r="K120" s="124" t="e">
        <f t="shared" si="71"/>
        <v>#DIV/0!</v>
      </c>
      <c r="L120" s="126" t="e">
        <f t="shared" si="72"/>
        <v>#DIV/0!</v>
      </c>
      <c r="M120" s="124"/>
      <c r="N120" s="124" t="e">
        <f t="shared" si="73"/>
        <v>#DIV/0!</v>
      </c>
      <c r="O120" s="126" t="e">
        <f t="shared" si="74"/>
        <v>#DIV/0!</v>
      </c>
      <c r="P120" s="131"/>
      <c r="Q120" s="124" t="e">
        <f t="shared" si="75"/>
        <v>#DIV/0!</v>
      </c>
      <c r="R120" s="126" t="e">
        <f t="shared" si="76"/>
        <v>#DIV/0!</v>
      </c>
      <c r="S120" s="127"/>
      <c r="T120" s="124" t="e">
        <f t="shared" si="77"/>
        <v>#DIV/0!</v>
      </c>
      <c r="U120" s="126" t="e">
        <f t="shared" si="78"/>
        <v>#DIV/0!</v>
      </c>
      <c r="V120" s="127"/>
      <c r="W120" s="124" t="e">
        <f t="shared" si="79"/>
        <v>#DIV/0!</v>
      </c>
      <c r="X120" s="126" t="e">
        <f t="shared" si="80"/>
        <v>#DIV/0!</v>
      </c>
      <c r="Y120" s="127"/>
      <c r="Z120" s="124" t="e">
        <f t="shared" si="81"/>
        <v>#DIV/0!</v>
      </c>
      <c r="AA120" s="126" t="e">
        <f t="shared" si="82"/>
        <v>#DIV/0!</v>
      </c>
      <c r="AB120" s="127">
        <f t="shared" si="83"/>
        <v>0</v>
      </c>
      <c r="AC120" s="124" t="e">
        <f t="shared" si="84"/>
        <v>#DIV/0!</v>
      </c>
      <c r="AD120" s="126" t="e">
        <f t="shared" si="85"/>
        <v>#DIV/0!</v>
      </c>
      <c r="AE120" s="127"/>
      <c r="AF120" s="124" t="e">
        <f t="shared" si="86"/>
        <v>#DIV/0!</v>
      </c>
      <c r="AG120" s="126" t="e">
        <f t="shared" si="87"/>
        <v>#DIV/0!</v>
      </c>
      <c r="AH120" s="127"/>
      <c r="AI120" s="124" t="e">
        <f t="shared" si="88"/>
        <v>#DIV/0!</v>
      </c>
      <c r="AJ120" s="126" t="e">
        <f t="shared" si="89"/>
        <v>#DIV/0!</v>
      </c>
      <c r="AK120" s="128">
        <f t="shared" si="90"/>
        <v>0</v>
      </c>
      <c r="AL120" s="124" t="e">
        <f t="shared" si="91"/>
        <v>#DIV/0!</v>
      </c>
      <c r="AM120" s="129">
        <f>OFERTAS!C$29</f>
        <v>0</v>
      </c>
      <c r="AN120" s="128">
        <f t="shared" si="92"/>
        <v>0</v>
      </c>
      <c r="AO120" s="124" t="e">
        <f t="shared" si="93"/>
        <v>#DIV/0!</v>
      </c>
      <c r="AP120" s="129" t="e">
        <f t="shared" si="94"/>
        <v>#DIV/0!</v>
      </c>
      <c r="AQ120" s="124" t="e">
        <f>OFERTAS!C$31</f>
        <v>#DIV/0!</v>
      </c>
      <c r="AR120" s="55" t="e">
        <f t="shared" si="95"/>
        <v>#DIV/0!</v>
      </c>
      <c r="AS120" s="55" t="e">
        <f>AN120*OFERTAS!C$32</f>
        <v>#DIV/0!</v>
      </c>
      <c r="AT120" s="55" t="e">
        <f>AN120*OFERTAS!C$33</f>
        <v>#DIV/0!</v>
      </c>
      <c r="AU120" s="55" t="e">
        <f>AN120*OFERTAS!C$34</f>
        <v>#DIV/0!</v>
      </c>
      <c r="AV120" s="55" t="e">
        <f>AN120*OFERTAS!C$35</f>
        <v>#DIV/0!</v>
      </c>
      <c r="AW120" s="55" t="e">
        <f>AN120*OFERTAS!C$36</f>
        <v>#DIV/0!</v>
      </c>
      <c r="AX120" s="55" t="e">
        <f t="shared" si="96"/>
        <v>#DIV/0!</v>
      </c>
      <c r="AY120" s="56">
        <f t="shared" si="97"/>
        <v>0</v>
      </c>
      <c r="AZ120" s="56">
        <f t="shared" si="98"/>
        <v>0</v>
      </c>
      <c r="BA120" s="57">
        <f t="shared" si="99"/>
        <v>0</v>
      </c>
      <c r="BB120" s="90"/>
    </row>
    <row r="121" spans="1:54" ht="17.25" thickTop="1" thickBot="1" x14ac:dyDescent="0.3">
      <c r="A121" s="50"/>
      <c r="B121" s="130">
        <f t="shared" si="67"/>
        <v>22</v>
      </c>
      <c r="C121" s="400"/>
      <c r="D121" s="124"/>
      <c r="E121" s="131"/>
      <c r="F121" s="124" t="e">
        <f t="shared" si="68"/>
        <v>#DIV/0!</v>
      </c>
      <c r="G121" s="131"/>
      <c r="H121" s="124" t="e">
        <f t="shared" si="69"/>
        <v>#DIV/0!</v>
      </c>
      <c r="I121" s="126" t="e">
        <f t="shared" si="70"/>
        <v>#DIV/0!</v>
      </c>
      <c r="J121" s="131"/>
      <c r="K121" s="124" t="e">
        <f t="shared" si="71"/>
        <v>#DIV/0!</v>
      </c>
      <c r="L121" s="126" t="e">
        <f t="shared" si="72"/>
        <v>#DIV/0!</v>
      </c>
      <c r="M121" s="124"/>
      <c r="N121" s="124" t="e">
        <f t="shared" si="73"/>
        <v>#DIV/0!</v>
      </c>
      <c r="O121" s="126" t="e">
        <f t="shared" si="74"/>
        <v>#DIV/0!</v>
      </c>
      <c r="P121" s="131"/>
      <c r="Q121" s="124" t="e">
        <f t="shared" si="75"/>
        <v>#DIV/0!</v>
      </c>
      <c r="R121" s="126" t="e">
        <f t="shared" si="76"/>
        <v>#DIV/0!</v>
      </c>
      <c r="S121" s="127"/>
      <c r="T121" s="124" t="e">
        <f t="shared" si="77"/>
        <v>#DIV/0!</v>
      </c>
      <c r="U121" s="126" t="e">
        <f t="shared" si="78"/>
        <v>#DIV/0!</v>
      </c>
      <c r="V121" s="127"/>
      <c r="W121" s="124" t="e">
        <f t="shared" si="79"/>
        <v>#DIV/0!</v>
      </c>
      <c r="X121" s="126" t="e">
        <f t="shared" si="80"/>
        <v>#DIV/0!</v>
      </c>
      <c r="Y121" s="127"/>
      <c r="Z121" s="124" t="e">
        <f t="shared" si="81"/>
        <v>#DIV/0!</v>
      </c>
      <c r="AA121" s="126" t="e">
        <f t="shared" si="82"/>
        <v>#DIV/0!</v>
      </c>
      <c r="AB121" s="127">
        <f t="shared" si="83"/>
        <v>0</v>
      </c>
      <c r="AC121" s="124" t="e">
        <f t="shared" si="84"/>
        <v>#DIV/0!</v>
      </c>
      <c r="AD121" s="126" t="e">
        <f t="shared" si="85"/>
        <v>#DIV/0!</v>
      </c>
      <c r="AE121" s="127"/>
      <c r="AF121" s="124" t="e">
        <f t="shared" si="86"/>
        <v>#DIV/0!</v>
      </c>
      <c r="AG121" s="126" t="e">
        <f t="shared" si="87"/>
        <v>#DIV/0!</v>
      </c>
      <c r="AH121" s="127"/>
      <c r="AI121" s="124" t="e">
        <f t="shared" si="88"/>
        <v>#DIV/0!</v>
      </c>
      <c r="AJ121" s="126" t="e">
        <f t="shared" si="89"/>
        <v>#DIV/0!</v>
      </c>
      <c r="AK121" s="128">
        <f t="shared" si="90"/>
        <v>0</v>
      </c>
      <c r="AL121" s="124" t="e">
        <f t="shared" si="91"/>
        <v>#DIV/0!</v>
      </c>
      <c r="AM121" s="129">
        <f>OFERTAS!C$29</f>
        <v>0</v>
      </c>
      <c r="AN121" s="128">
        <f t="shared" si="92"/>
        <v>0</v>
      </c>
      <c r="AO121" s="124" t="e">
        <f t="shared" si="93"/>
        <v>#DIV/0!</v>
      </c>
      <c r="AP121" s="129" t="e">
        <f t="shared" si="94"/>
        <v>#DIV/0!</v>
      </c>
      <c r="AQ121" s="124" t="e">
        <f>OFERTAS!C$31</f>
        <v>#DIV/0!</v>
      </c>
      <c r="AR121" s="55" t="e">
        <f t="shared" si="95"/>
        <v>#DIV/0!</v>
      </c>
      <c r="AS121" s="55" t="e">
        <f>AN121*OFERTAS!C$32</f>
        <v>#DIV/0!</v>
      </c>
      <c r="AT121" s="55" t="e">
        <f>AN121*OFERTAS!C$33</f>
        <v>#DIV/0!</v>
      </c>
      <c r="AU121" s="55" t="e">
        <f>AN121*OFERTAS!C$34</f>
        <v>#DIV/0!</v>
      </c>
      <c r="AV121" s="55" t="e">
        <f>AN121*OFERTAS!C$35</f>
        <v>#DIV/0!</v>
      </c>
      <c r="AW121" s="55" t="e">
        <f>AN121*OFERTAS!C$36</f>
        <v>#DIV/0!</v>
      </c>
      <c r="AX121" s="55" t="e">
        <f t="shared" si="96"/>
        <v>#DIV/0!</v>
      </c>
      <c r="AY121" s="56">
        <f t="shared" si="97"/>
        <v>0</v>
      </c>
      <c r="AZ121" s="56">
        <f t="shared" si="98"/>
        <v>0</v>
      </c>
      <c r="BA121" s="57">
        <f t="shared" si="99"/>
        <v>0</v>
      </c>
      <c r="BB121" s="90"/>
    </row>
    <row r="122" spans="1:54" ht="17.25" thickTop="1" thickBot="1" x14ac:dyDescent="0.3">
      <c r="A122" s="50"/>
      <c r="B122" s="130">
        <f t="shared" si="67"/>
        <v>23</v>
      </c>
      <c r="C122" s="400"/>
      <c r="D122" s="124"/>
      <c r="E122" s="131"/>
      <c r="F122" s="124" t="e">
        <f t="shared" si="68"/>
        <v>#DIV/0!</v>
      </c>
      <c r="G122" s="131"/>
      <c r="H122" s="124" t="e">
        <f t="shared" si="69"/>
        <v>#DIV/0!</v>
      </c>
      <c r="I122" s="126" t="e">
        <f t="shared" si="70"/>
        <v>#DIV/0!</v>
      </c>
      <c r="J122" s="131"/>
      <c r="K122" s="124" t="e">
        <f t="shared" si="71"/>
        <v>#DIV/0!</v>
      </c>
      <c r="L122" s="126" t="e">
        <f t="shared" si="72"/>
        <v>#DIV/0!</v>
      </c>
      <c r="M122" s="124"/>
      <c r="N122" s="124" t="e">
        <f t="shared" si="73"/>
        <v>#DIV/0!</v>
      </c>
      <c r="O122" s="126" t="e">
        <f t="shared" si="74"/>
        <v>#DIV/0!</v>
      </c>
      <c r="P122" s="131"/>
      <c r="Q122" s="124" t="e">
        <f t="shared" si="75"/>
        <v>#DIV/0!</v>
      </c>
      <c r="R122" s="126" t="e">
        <f t="shared" si="76"/>
        <v>#DIV/0!</v>
      </c>
      <c r="S122" s="127"/>
      <c r="T122" s="124" t="e">
        <f t="shared" si="77"/>
        <v>#DIV/0!</v>
      </c>
      <c r="U122" s="126" t="e">
        <f t="shared" si="78"/>
        <v>#DIV/0!</v>
      </c>
      <c r="V122" s="127"/>
      <c r="W122" s="124" t="e">
        <f t="shared" si="79"/>
        <v>#DIV/0!</v>
      </c>
      <c r="X122" s="126" t="e">
        <f t="shared" si="80"/>
        <v>#DIV/0!</v>
      </c>
      <c r="Y122" s="127"/>
      <c r="Z122" s="124" t="e">
        <f t="shared" si="81"/>
        <v>#DIV/0!</v>
      </c>
      <c r="AA122" s="126" t="e">
        <f t="shared" si="82"/>
        <v>#DIV/0!</v>
      </c>
      <c r="AB122" s="127">
        <f t="shared" si="83"/>
        <v>0</v>
      </c>
      <c r="AC122" s="124" t="e">
        <f t="shared" si="84"/>
        <v>#DIV/0!</v>
      </c>
      <c r="AD122" s="126" t="e">
        <f t="shared" si="85"/>
        <v>#DIV/0!</v>
      </c>
      <c r="AE122" s="127"/>
      <c r="AF122" s="124" t="e">
        <f t="shared" si="86"/>
        <v>#DIV/0!</v>
      </c>
      <c r="AG122" s="126" t="e">
        <f t="shared" si="87"/>
        <v>#DIV/0!</v>
      </c>
      <c r="AH122" s="127"/>
      <c r="AI122" s="124" t="e">
        <f t="shared" si="88"/>
        <v>#DIV/0!</v>
      </c>
      <c r="AJ122" s="126" t="e">
        <f t="shared" si="89"/>
        <v>#DIV/0!</v>
      </c>
      <c r="AK122" s="128">
        <f t="shared" si="90"/>
        <v>0</v>
      </c>
      <c r="AL122" s="124" t="e">
        <f t="shared" si="91"/>
        <v>#DIV/0!</v>
      </c>
      <c r="AM122" s="129">
        <f>OFERTAS!C$29</f>
        <v>0</v>
      </c>
      <c r="AN122" s="128">
        <f t="shared" si="92"/>
        <v>0</v>
      </c>
      <c r="AO122" s="124" t="e">
        <f t="shared" si="93"/>
        <v>#DIV/0!</v>
      </c>
      <c r="AP122" s="129" t="e">
        <f t="shared" si="94"/>
        <v>#DIV/0!</v>
      </c>
      <c r="AQ122" s="124" t="e">
        <f>OFERTAS!C$31</f>
        <v>#DIV/0!</v>
      </c>
      <c r="AR122" s="55" t="e">
        <f t="shared" si="95"/>
        <v>#DIV/0!</v>
      </c>
      <c r="AS122" s="55" t="e">
        <f>AN122*OFERTAS!C$32</f>
        <v>#DIV/0!</v>
      </c>
      <c r="AT122" s="55" t="e">
        <f>AN122*OFERTAS!C$33</f>
        <v>#DIV/0!</v>
      </c>
      <c r="AU122" s="55" t="e">
        <f>AN122*OFERTAS!C$34</f>
        <v>#DIV/0!</v>
      </c>
      <c r="AV122" s="55" t="e">
        <f>AN122*OFERTAS!C$35</f>
        <v>#DIV/0!</v>
      </c>
      <c r="AW122" s="55" t="e">
        <f>AN122*OFERTAS!C$36</f>
        <v>#DIV/0!</v>
      </c>
      <c r="AX122" s="55" t="e">
        <f t="shared" si="96"/>
        <v>#DIV/0!</v>
      </c>
      <c r="AY122" s="56">
        <f t="shared" si="97"/>
        <v>0</v>
      </c>
      <c r="AZ122" s="56">
        <f t="shared" si="98"/>
        <v>0</v>
      </c>
      <c r="BA122" s="57">
        <f t="shared" si="99"/>
        <v>0</v>
      </c>
      <c r="BB122" s="90"/>
    </row>
    <row r="123" spans="1:54" ht="17.25" thickTop="1" thickBot="1" x14ac:dyDescent="0.3">
      <c r="A123" s="50"/>
      <c r="B123" s="130">
        <f t="shared" si="67"/>
        <v>24</v>
      </c>
      <c r="C123" s="400"/>
      <c r="D123" s="124"/>
      <c r="E123" s="131"/>
      <c r="F123" s="124" t="e">
        <f t="shared" si="68"/>
        <v>#DIV/0!</v>
      </c>
      <c r="G123" s="131"/>
      <c r="H123" s="124" t="e">
        <f t="shared" si="69"/>
        <v>#DIV/0!</v>
      </c>
      <c r="I123" s="126" t="e">
        <f t="shared" si="70"/>
        <v>#DIV/0!</v>
      </c>
      <c r="J123" s="131"/>
      <c r="K123" s="124" t="e">
        <f t="shared" si="71"/>
        <v>#DIV/0!</v>
      </c>
      <c r="L123" s="126" t="e">
        <f t="shared" si="72"/>
        <v>#DIV/0!</v>
      </c>
      <c r="M123" s="124"/>
      <c r="N123" s="124" t="e">
        <f t="shared" si="73"/>
        <v>#DIV/0!</v>
      </c>
      <c r="O123" s="126" t="e">
        <f t="shared" si="74"/>
        <v>#DIV/0!</v>
      </c>
      <c r="P123" s="131"/>
      <c r="Q123" s="124" t="e">
        <f t="shared" si="75"/>
        <v>#DIV/0!</v>
      </c>
      <c r="R123" s="126" t="e">
        <f t="shared" si="76"/>
        <v>#DIV/0!</v>
      </c>
      <c r="S123" s="127"/>
      <c r="T123" s="124" t="e">
        <f t="shared" si="77"/>
        <v>#DIV/0!</v>
      </c>
      <c r="U123" s="126" t="e">
        <f t="shared" si="78"/>
        <v>#DIV/0!</v>
      </c>
      <c r="V123" s="127"/>
      <c r="W123" s="124" t="e">
        <f t="shared" si="79"/>
        <v>#DIV/0!</v>
      </c>
      <c r="X123" s="126" t="e">
        <f t="shared" si="80"/>
        <v>#DIV/0!</v>
      </c>
      <c r="Y123" s="127"/>
      <c r="Z123" s="124" t="e">
        <f t="shared" si="81"/>
        <v>#DIV/0!</v>
      </c>
      <c r="AA123" s="126" t="e">
        <f t="shared" si="82"/>
        <v>#DIV/0!</v>
      </c>
      <c r="AB123" s="127">
        <f t="shared" si="83"/>
        <v>0</v>
      </c>
      <c r="AC123" s="124" t="e">
        <f t="shared" si="84"/>
        <v>#DIV/0!</v>
      </c>
      <c r="AD123" s="126" t="e">
        <f t="shared" si="85"/>
        <v>#DIV/0!</v>
      </c>
      <c r="AE123" s="127"/>
      <c r="AF123" s="124" t="e">
        <f t="shared" si="86"/>
        <v>#DIV/0!</v>
      </c>
      <c r="AG123" s="126" t="e">
        <f t="shared" si="87"/>
        <v>#DIV/0!</v>
      </c>
      <c r="AH123" s="127"/>
      <c r="AI123" s="124" t="e">
        <f t="shared" si="88"/>
        <v>#DIV/0!</v>
      </c>
      <c r="AJ123" s="126" t="e">
        <f t="shared" si="89"/>
        <v>#DIV/0!</v>
      </c>
      <c r="AK123" s="128">
        <f t="shared" si="90"/>
        <v>0</v>
      </c>
      <c r="AL123" s="124" t="e">
        <f t="shared" si="91"/>
        <v>#DIV/0!</v>
      </c>
      <c r="AM123" s="129">
        <f>OFERTAS!C$29</f>
        <v>0</v>
      </c>
      <c r="AN123" s="128">
        <f t="shared" si="92"/>
        <v>0</v>
      </c>
      <c r="AO123" s="124" t="e">
        <f t="shared" si="93"/>
        <v>#DIV/0!</v>
      </c>
      <c r="AP123" s="129" t="e">
        <f t="shared" si="94"/>
        <v>#DIV/0!</v>
      </c>
      <c r="AQ123" s="124" t="e">
        <f>OFERTAS!C$31</f>
        <v>#DIV/0!</v>
      </c>
      <c r="AR123" s="55" t="e">
        <f t="shared" si="95"/>
        <v>#DIV/0!</v>
      </c>
      <c r="AS123" s="55" t="e">
        <f>AN123*OFERTAS!C$32</f>
        <v>#DIV/0!</v>
      </c>
      <c r="AT123" s="55" t="e">
        <f>AN123*OFERTAS!C$33</f>
        <v>#DIV/0!</v>
      </c>
      <c r="AU123" s="55" t="e">
        <f>AN123*OFERTAS!C$34</f>
        <v>#DIV/0!</v>
      </c>
      <c r="AV123" s="55" t="e">
        <f>AN123*OFERTAS!C$35</f>
        <v>#DIV/0!</v>
      </c>
      <c r="AW123" s="55" t="e">
        <f>AN123*OFERTAS!C$36</f>
        <v>#DIV/0!</v>
      </c>
      <c r="AX123" s="55" t="e">
        <f t="shared" si="96"/>
        <v>#DIV/0!</v>
      </c>
      <c r="AY123" s="56">
        <f t="shared" si="97"/>
        <v>0</v>
      </c>
      <c r="AZ123" s="56">
        <f t="shared" si="98"/>
        <v>0</v>
      </c>
      <c r="BA123" s="57">
        <f t="shared" si="99"/>
        <v>0</v>
      </c>
      <c r="BB123" s="90"/>
    </row>
    <row r="124" spans="1:54" ht="17.25" thickTop="1" thickBot="1" x14ac:dyDescent="0.3">
      <c r="A124" s="50"/>
      <c r="B124" s="130">
        <f t="shared" si="67"/>
        <v>25</v>
      </c>
      <c r="C124" s="400"/>
      <c r="D124" s="124"/>
      <c r="E124" s="131"/>
      <c r="F124" s="124" t="e">
        <f t="shared" si="68"/>
        <v>#DIV/0!</v>
      </c>
      <c r="G124" s="131"/>
      <c r="H124" s="124" t="e">
        <f t="shared" si="69"/>
        <v>#DIV/0!</v>
      </c>
      <c r="I124" s="126" t="e">
        <f t="shared" si="70"/>
        <v>#DIV/0!</v>
      </c>
      <c r="J124" s="131"/>
      <c r="K124" s="124" t="e">
        <f t="shared" si="71"/>
        <v>#DIV/0!</v>
      </c>
      <c r="L124" s="126" t="e">
        <f t="shared" si="72"/>
        <v>#DIV/0!</v>
      </c>
      <c r="M124" s="124"/>
      <c r="N124" s="124" t="e">
        <f t="shared" si="73"/>
        <v>#DIV/0!</v>
      </c>
      <c r="O124" s="126" t="e">
        <f t="shared" si="74"/>
        <v>#DIV/0!</v>
      </c>
      <c r="P124" s="131"/>
      <c r="Q124" s="124" t="e">
        <f t="shared" si="75"/>
        <v>#DIV/0!</v>
      </c>
      <c r="R124" s="126" t="e">
        <f t="shared" si="76"/>
        <v>#DIV/0!</v>
      </c>
      <c r="S124" s="127"/>
      <c r="T124" s="124" t="e">
        <f t="shared" si="77"/>
        <v>#DIV/0!</v>
      </c>
      <c r="U124" s="126" t="e">
        <f t="shared" si="78"/>
        <v>#DIV/0!</v>
      </c>
      <c r="V124" s="127"/>
      <c r="W124" s="124" t="e">
        <f t="shared" si="79"/>
        <v>#DIV/0!</v>
      </c>
      <c r="X124" s="126" t="e">
        <f t="shared" si="80"/>
        <v>#DIV/0!</v>
      </c>
      <c r="Y124" s="127"/>
      <c r="Z124" s="124" t="e">
        <f t="shared" si="81"/>
        <v>#DIV/0!</v>
      </c>
      <c r="AA124" s="126" t="e">
        <f t="shared" si="82"/>
        <v>#DIV/0!</v>
      </c>
      <c r="AB124" s="127">
        <f t="shared" si="83"/>
        <v>0</v>
      </c>
      <c r="AC124" s="124" t="e">
        <f t="shared" si="84"/>
        <v>#DIV/0!</v>
      </c>
      <c r="AD124" s="126" t="e">
        <f t="shared" si="85"/>
        <v>#DIV/0!</v>
      </c>
      <c r="AE124" s="127"/>
      <c r="AF124" s="124" t="e">
        <f t="shared" si="86"/>
        <v>#DIV/0!</v>
      </c>
      <c r="AG124" s="126" t="e">
        <f t="shared" si="87"/>
        <v>#DIV/0!</v>
      </c>
      <c r="AH124" s="127"/>
      <c r="AI124" s="124" t="e">
        <f t="shared" si="88"/>
        <v>#DIV/0!</v>
      </c>
      <c r="AJ124" s="126" t="e">
        <f t="shared" si="89"/>
        <v>#DIV/0!</v>
      </c>
      <c r="AK124" s="128">
        <f t="shared" si="90"/>
        <v>0</v>
      </c>
      <c r="AL124" s="124" t="e">
        <f t="shared" si="91"/>
        <v>#DIV/0!</v>
      </c>
      <c r="AM124" s="129">
        <f>OFERTAS!C$29</f>
        <v>0</v>
      </c>
      <c r="AN124" s="128">
        <f t="shared" si="92"/>
        <v>0</v>
      </c>
      <c r="AO124" s="124" t="e">
        <f t="shared" si="93"/>
        <v>#DIV/0!</v>
      </c>
      <c r="AP124" s="129" t="e">
        <f t="shared" si="94"/>
        <v>#DIV/0!</v>
      </c>
      <c r="AQ124" s="124" t="e">
        <f>OFERTAS!C$31</f>
        <v>#DIV/0!</v>
      </c>
      <c r="AR124" s="55" t="e">
        <f t="shared" si="95"/>
        <v>#DIV/0!</v>
      </c>
      <c r="AS124" s="55" t="e">
        <f>AN124*OFERTAS!C$32</f>
        <v>#DIV/0!</v>
      </c>
      <c r="AT124" s="55" t="e">
        <f>AN124*OFERTAS!C$33</f>
        <v>#DIV/0!</v>
      </c>
      <c r="AU124" s="55" t="e">
        <f>AN124*OFERTAS!C$34</f>
        <v>#DIV/0!</v>
      </c>
      <c r="AV124" s="55" t="e">
        <f>AN124*OFERTAS!C$35</f>
        <v>#DIV/0!</v>
      </c>
      <c r="AW124" s="55" t="e">
        <f>AN124*OFERTAS!C$36</f>
        <v>#DIV/0!</v>
      </c>
      <c r="AX124" s="55" t="e">
        <f t="shared" si="96"/>
        <v>#DIV/0!</v>
      </c>
      <c r="AY124" s="56">
        <f t="shared" si="97"/>
        <v>0</v>
      </c>
      <c r="AZ124" s="56">
        <f t="shared" si="98"/>
        <v>0</v>
      </c>
      <c r="BA124" s="57">
        <f t="shared" si="99"/>
        <v>0</v>
      </c>
      <c r="BB124" s="90"/>
    </row>
    <row r="125" spans="1:54" ht="17.25" thickTop="1" thickBot="1" x14ac:dyDescent="0.3">
      <c r="A125" s="50"/>
      <c r="B125" s="130">
        <f t="shared" si="67"/>
        <v>26</v>
      </c>
      <c r="C125" s="400"/>
      <c r="D125" s="124"/>
      <c r="E125" s="131"/>
      <c r="F125" s="124" t="e">
        <f t="shared" si="68"/>
        <v>#DIV/0!</v>
      </c>
      <c r="G125" s="131"/>
      <c r="H125" s="124" t="e">
        <f t="shared" si="69"/>
        <v>#DIV/0!</v>
      </c>
      <c r="I125" s="126" t="e">
        <f t="shared" si="70"/>
        <v>#DIV/0!</v>
      </c>
      <c r="J125" s="131"/>
      <c r="K125" s="124" t="e">
        <f t="shared" si="71"/>
        <v>#DIV/0!</v>
      </c>
      <c r="L125" s="126" t="e">
        <f t="shared" si="72"/>
        <v>#DIV/0!</v>
      </c>
      <c r="M125" s="124"/>
      <c r="N125" s="124" t="e">
        <f t="shared" si="73"/>
        <v>#DIV/0!</v>
      </c>
      <c r="O125" s="126" t="e">
        <f t="shared" si="74"/>
        <v>#DIV/0!</v>
      </c>
      <c r="P125" s="131"/>
      <c r="Q125" s="124" t="e">
        <f t="shared" si="75"/>
        <v>#DIV/0!</v>
      </c>
      <c r="R125" s="126" t="e">
        <f t="shared" si="76"/>
        <v>#DIV/0!</v>
      </c>
      <c r="S125" s="127"/>
      <c r="T125" s="124" t="e">
        <f t="shared" si="77"/>
        <v>#DIV/0!</v>
      </c>
      <c r="U125" s="126" t="e">
        <f t="shared" si="78"/>
        <v>#DIV/0!</v>
      </c>
      <c r="V125" s="127"/>
      <c r="W125" s="124" t="e">
        <f t="shared" si="79"/>
        <v>#DIV/0!</v>
      </c>
      <c r="X125" s="126" t="e">
        <f t="shared" si="80"/>
        <v>#DIV/0!</v>
      </c>
      <c r="Y125" s="127"/>
      <c r="Z125" s="124" t="e">
        <f t="shared" si="81"/>
        <v>#DIV/0!</v>
      </c>
      <c r="AA125" s="126" t="e">
        <f t="shared" si="82"/>
        <v>#DIV/0!</v>
      </c>
      <c r="AB125" s="127">
        <f t="shared" si="83"/>
        <v>0</v>
      </c>
      <c r="AC125" s="124" t="e">
        <f t="shared" si="84"/>
        <v>#DIV/0!</v>
      </c>
      <c r="AD125" s="126" t="e">
        <f t="shared" si="85"/>
        <v>#DIV/0!</v>
      </c>
      <c r="AE125" s="127"/>
      <c r="AF125" s="124" t="e">
        <f t="shared" si="86"/>
        <v>#DIV/0!</v>
      </c>
      <c r="AG125" s="126" t="e">
        <f t="shared" si="87"/>
        <v>#DIV/0!</v>
      </c>
      <c r="AH125" s="127"/>
      <c r="AI125" s="124" t="e">
        <f t="shared" si="88"/>
        <v>#DIV/0!</v>
      </c>
      <c r="AJ125" s="126" t="e">
        <f t="shared" si="89"/>
        <v>#DIV/0!</v>
      </c>
      <c r="AK125" s="128">
        <f t="shared" si="90"/>
        <v>0</v>
      </c>
      <c r="AL125" s="124" t="e">
        <f t="shared" si="91"/>
        <v>#DIV/0!</v>
      </c>
      <c r="AM125" s="129">
        <f>OFERTAS!C$29</f>
        <v>0</v>
      </c>
      <c r="AN125" s="128">
        <f t="shared" si="92"/>
        <v>0</v>
      </c>
      <c r="AO125" s="124" t="e">
        <f t="shared" si="93"/>
        <v>#DIV/0!</v>
      </c>
      <c r="AP125" s="129" t="e">
        <f t="shared" si="94"/>
        <v>#DIV/0!</v>
      </c>
      <c r="AQ125" s="124" t="e">
        <f>OFERTAS!C$31</f>
        <v>#DIV/0!</v>
      </c>
      <c r="AR125" s="55" t="e">
        <f t="shared" si="95"/>
        <v>#DIV/0!</v>
      </c>
      <c r="AS125" s="55" t="e">
        <f>AN125*OFERTAS!C$32</f>
        <v>#DIV/0!</v>
      </c>
      <c r="AT125" s="55" t="e">
        <f>AN125*OFERTAS!C$33</f>
        <v>#DIV/0!</v>
      </c>
      <c r="AU125" s="55" t="e">
        <f>AN125*OFERTAS!C$34</f>
        <v>#DIV/0!</v>
      </c>
      <c r="AV125" s="55" t="e">
        <f>AN125*OFERTAS!C$35</f>
        <v>#DIV/0!</v>
      </c>
      <c r="AW125" s="55" t="e">
        <f>AN125*OFERTAS!C$36</f>
        <v>#DIV/0!</v>
      </c>
      <c r="AX125" s="55" t="e">
        <f t="shared" si="96"/>
        <v>#DIV/0!</v>
      </c>
      <c r="AY125" s="56">
        <f t="shared" si="97"/>
        <v>0</v>
      </c>
      <c r="AZ125" s="56">
        <f t="shared" si="98"/>
        <v>0</v>
      </c>
      <c r="BA125" s="57">
        <f t="shared" si="99"/>
        <v>0</v>
      </c>
      <c r="BB125" s="90"/>
    </row>
    <row r="126" spans="1:54" ht="17.25" thickTop="1" thickBot="1" x14ac:dyDescent="0.3">
      <c r="A126" s="50"/>
      <c r="B126" s="130">
        <f t="shared" si="67"/>
        <v>27</v>
      </c>
      <c r="C126" s="400"/>
      <c r="D126" s="124"/>
      <c r="E126" s="131"/>
      <c r="F126" s="124" t="e">
        <f t="shared" si="68"/>
        <v>#DIV/0!</v>
      </c>
      <c r="G126" s="131"/>
      <c r="H126" s="124" t="e">
        <f t="shared" si="69"/>
        <v>#DIV/0!</v>
      </c>
      <c r="I126" s="126" t="e">
        <f t="shared" si="70"/>
        <v>#DIV/0!</v>
      </c>
      <c r="J126" s="131"/>
      <c r="K126" s="124" t="e">
        <f t="shared" si="71"/>
        <v>#DIV/0!</v>
      </c>
      <c r="L126" s="126" t="e">
        <f t="shared" si="72"/>
        <v>#DIV/0!</v>
      </c>
      <c r="M126" s="124"/>
      <c r="N126" s="124" t="e">
        <f t="shared" si="73"/>
        <v>#DIV/0!</v>
      </c>
      <c r="O126" s="126" t="e">
        <f t="shared" si="74"/>
        <v>#DIV/0!</v>
      </c>
      <c r="P126" s="131"/>
      <c r="Q126" s="124" t="e">
        <f t="shared" si="75"/>
        <v>#DIV/0!</v>
      </c>
      <c r="R126" s="126" t="e">
        <f t="shared" si="76"/>
        <v>#DIV/0!</v>
      </c>
      <c r="S126" s="127"/>
      <c r="T126" s="124" t="e">
        <f t="shared" si="77"/>
        <v>#DIV/0!</v>
      </c>
      <c r="U126" s="126" t="e">
        <f t="shared" si="78"/>
        <v>#DIV/0!</v>
      </c>
      <c r="V126" s="127"/>
      <c r="W126" s="124" t="e">
        <f t="shared" si="79"/>
        <v>#DIV/0!</v>
      </c>
      <c r="X126" s="126" t="e">
        <f t="shared" si="80"/>
        <v>#DIV/0!</v>
      </c>
      <c r="Y126" s="127"/>
      <c r="Z126" s="124" t="e">
        <f t="shared" si="81"/>
        <v>#DIV/0!</v>
      </c>
      <c r="AA126" s="126" t="e">
        <f t="shared" si="82"/>
        <v>#DIV/0!</v>
      </c>
      <c r="AB126" s="127">
        <f t="shared" si="83"/>
        <v>0</v>
      </c>
      <c r="AC126" s="124" t="e">
        <f t="shared" si="84"/>
        <v>#DIV/0!</v>
      </c>
      <c r="AD126" s="126" t="e">
        <f t="shared" si="85"/>
        <v>#DIV/0!</v>
      </c>
      <c r="AE126" s="127"/>
      <c r="AF126" s="124" t="e">
        <f t="shared" si="86"/>
        <v>#DIV/0!</v>
      </c>
      <c r="AG126" s="126" t="e">
        <f t="shared" si="87"/>
        <v>#DIV/0!</v>
      </c>
      <c r="AH126" s="127"/>
      <c r="AI126" s="124" t="e">
        <f t="shared" si="88"/>
        <v>#DIV/0!</v>
      </c>
      <c r="AJ126" s="126" t="e">
        <f t="shared" si="89"/>
        <v>#DIV/0!</v>
      </c>
      <c r="AK126" s="128">
        <f t="shared" si="90"/>
        <v>0</v>
      </c>
      <c r="AL126" s="124" t="e">
        <f t="shared" si="91"/>
        <v>#DIV/0!</v>
      </c>
      <c r="AM126" s="129">
        <f>OFERTAS!C$29</f>
        <v>0</v>
      </c>
      <c r="AN126" s="128">
        <f t="shared" si="92"/>
        <v>0</v>
      </c>
      <c r="AO126" s="124" t="e">
        <f t="shared" si="93"/>
        <v>#DIV/0!</v>
      </c>
      <c r="AP126" s="129" t="e">
        <f t="shared" si="94"/>
        <v>#DIV/0!</v>
      </c>
      <c r="AQ126" s="124" t="e">
        <f>OFERTAS!C$31</f>
        <v>#DIV/0!</v>
      </c>
      <c r="AR126" s="55" t="e">
        <f t="shared" si="95"/>
        <v>#DIV/0!</v>
      </c>
      <c r="AS126" s="55" t="e">
        <f>AN126*OFERTAS!C$32</f>
        <v>#DIV/0!</v>
      </c>
      <c r="AT126" s="55" t="e">
        <f>AN126*OFERTAS!C$33</f>
        <v>#DIV/0!</v>
      </c>
      <c r="AU126" s="55" t="e">
        <f>AN126*OFERTAS!C$34</f>
        <v>#DIV/0!</v>
      </c>
      <c r="AV126" s="55" t="e">
        <f>AN126*OFERTAS!C$35</f>
        <v>#DIV/0!</v>
      </c>
      <c r="AW126" s="55" t="e">
        <f>AN126*OFERTAS!C$36</f>
        <v>#DIV/0!</v>
      </c>
      <c r="AX126" s="55" t="e">
        <f t="shared" si="96"/>
        <v>#DIV/0!</v>
      </c>
      <c r="AY126" s="56">
        <f t="shared" si="97"/>
        <v>0</v>
      </c>
      <c r="AZ126" s="56">
        <f t="shared" si="98"/>
        <v>0</v>
      </c>
      <c r="BA126" s="57">
        <f t="shared" si="99"/>
        <v>0</v>
      </c>
      <c r="BB126" s="90"/>
    </row>
    <row r="127" spans="1:54" ht="17.25" thickTop="1" thickBot="1" x14ac:dyDescent="0.3">
      <c r="A127" s="50"/>
      <c r="B127" s="130">
        <f t="shared" si="67"/>
        <v>28</v>
      </c>
      <c r="C127" s="400"/>
      <c r="D127" s="124"/>
      <c r="E127" s="131"/>
      <c r="F127" s="124" t="e">
        <f t="shared" si="68"/>
        <v>#DIV/0!</v>
      </c>
      <c r="G127" s="131"/>
      <c r="H127" s="124" t="e">
        <f t="shared" si="69"/>
        <v>#DIV/0!</v>
      </c>
      <c r="I127" s="126" t="e">
        <f t="shared" si="70"/>
        <v>#DIV/0!</v>
      </c>
      <c r="J127" s="131"/>
      <c r="K127" s="124" t="e">
        <f t="shared" si="71"/>
        <v>#DIV/0!</v>
      </c>
      <c r="L127" s="126" t="e">
        <f t="shared" si="72"/>
        <v>#DIV/0!</v>
      </c>
      <c r="M127" s="124"/>
      <c r="N127" s="124" t="e">
        <f t="shared" si="73"/>
        <v>#DIV/0!</v>
      </c>
      <c r="O127" s="126" t="e">
        <f t="shared" si="74"/>
        <v>#DIV/0!</v>
      </c>
      <c r="P127" s="131"/>
      <c r="Q127" s="124" t="e">
        <f t="shared" si="75"/>
        <v>#DIV/0!</v>
      </c>
      <c r="R127" s="126" t="e">
        <f t="shared" si="76"/>
        <v>#DIV/0!</v>
      </c>
      <c r="S127" s="127"/>
      <c r="T127" s="124" t="e">
        <f t="shared" si="77"/>
        <v>#DIV/0!</v>
      </c>
      <c r="U127" s="126" t="e">
        <f t="shared" si="78"/>
        <v>#DIV/0!</v>
      </c>
      <c r="V127" s="127"/>
      <c r="W127" s="124" t="e">
        <f t="shared" si="79"/>
        <v>#DIV/0!</v>
      </c>
      <c r="X127" s="126" t="e">
        <f t="shared" si="80"/>
        <v>#DIV/0!</v>
      </c>
      <c r="Y127" s="127"/>
      <c r="Z127" s="124" t="e">
        <f t="shared" si="81"/>
        <v>#DIV/0!</v>
      </c>
      <c r="AA127" s="126" t="e">
        <f t="shared" si="82"/>
        <v>#DIV/0!</v>
      </c>
      <c r="AB127" s="127">
        <f t="shared" si="83"/>
        <v>0</v>
      </c>
      <c r="AC127" s="124" t="e">
        <f t="shared" si="84"/>
        <v>#DIV/0!</v>
      </c>
      <c r="AD127" s="126" t="e">
        <f t="shared" si="85"/>
        <v>#DIV/0!</v>
      </c>
      <c r="AE127" s="127"/>
      <c r="AF127" s="124" t="e">
        <f t="shared" si="86"/>
        <v>#DIV/0!</v>
      </c>
      <c r="AG127" s="126" t="e">
        <f t="shared" si="87"/>
        <v>#DIV/0!</v>
      </c>
      <c r="AH127" s="127"/>
      <c r="AI127" s="124" t="e">
        <f t="shared" si="88"/>
        <v>#DIV/0!</v>
      </c>
      <c r="AJ127" s="126" t="e">
        <f t="shared" si="89"/>
        <v>#DIV/0!</v>
      </c>
      <c r="AK127" s="128">
        <f t="shared" si="90"/>
        <v>0</v>
      </c>
      <c r="AL127" s="124" t="e">
        <f t="shared" si="91"/>
        <v>#DIV/0!</v>
      </c>
      <c r="AM127" s="129">
        <f>OFERTAS!C$29</f>
        <v>0</v>
      </c>
      <c r="AN127" s="128">
        <f t="shared" si="92"/>
        <v>0</v>
      </c>
      <c r="AO127" s="124" t="e">
        <f t="shared" si="93"/>
        <v>#DIV/0!</v>
      </c>
      <c r="AP127" s="129" t="e">
        <f t="shared" si="94"/>
        <v>#DIV/0!</v>
      </c>
      <c r="AQ127" s="124" t="e">
        <f>OFERTAS!C$31</f>
        <v>#DIV/0!</v>
      </c>
      <c r="AR127" s="55" t="e">
        <f t="shared" si="95"/>
        <v>#DIV/0!</v>
      </c>
      <c r="AS127" s="55" t="e">
        <f>AN127*OFERTAS!C$32</f>
        <v>#DIV/0!</v>
      </c>
      <c r="AT127" s="55" t="e">
        <f>AN127*OFERTAS!C$33</f>
        <v>#DIV/0!</v>
      </c>
      <c r="AU127" s="55" t="e">
        <f>AN127*OFERTAS!C$34</f>
        <v>#DIV/0!</v>
      </c>
      <c r="AV127" s="55" t="e">
        <f>AN127*OFERTAS!C$35</f>
        <v>#DIV/0!</v>
      </c>
      <c r="AW127" s="55" t="e">
        <f>AN127*OFERTAS!C$36</f>
        <v>#DIV/0!</v>
      </c>
      <c r="AX127" s="55" t="e">
        <f t="shared" si="96"/>
        <v>#DIV/0!</v>
      </c>
      <c r="AY127" s="56">
        <f t="shared" si="97"/>
        <v>0</v>
      </c>
      <c r="AZ127" s="56">
        <f t="shared" si="98"/>
        <v>0</v>
      </c>
      <c r="BA127" s="57">
        <f t="shared" si="99"/>
        <v>0</v>
      </c>
      <c r="BB127" s="90"/>
    </row>
    <row r="128" spans="1:54" ht="17.25" thickTop="1" thickBot="1" x14ac:dyDescent="0.3">
      <c r="A128" s="50"/>
      <c r="B128" s="130">
        <f t="shared" si="67"/>
        <v>29</v>
      </c>
      <c r="C128" s="400"/>
      <c r="D128" s="124"/>
      <c r="E128" s="131"/>
      <c r="F128" s="124" t="e">
        <f t="shared" si="68"/>
        <v>#DIV/0!</v>
      </c>
      <c r="G128" s="131"/>
      <c r="H128" s="124" t="e">
        <f t="shared" si="69"/>
        <v>#DIV/0!</v>
      </c>
      <c r="I128" s="126" t="e">
        <f t="shared" si="70"/>
        <v>#DIV/0!</v>
      </c>
      <c r="J128" s="131"/>
      <c r="K128" s="124" t="e">
        <f t="shared" si="71"/>
        <v>#DIV/0!</v>
      </c>
      <c r="L128" s="126" t="e">
        <f t="shared" si="72"/>
        <v>#DIV/0!</v>
      </c>
      <c r="M128" s="124"/>
      <c r="N128" s="124" t="e">
        <f t="shared" si="73"/>
        <v>#DIV/0!</v>
      </c>
      <c r="O128" s="126" t="e">
        <f t="shared" si="74"/>
        <v>#DIV/0!</v>
      </c>
      <c r="P128" s="131"/>
      <c r="Q128" s="124" t="e">
        <f t="shared" si="75"/>
        <v>#DIV/0!</v>
      </c>
      <c r="R128" s="126" t="e">
        <f t="shared" si="76"/>
        <v>#DIV/0!</v>
      </c>
      <c r="S128" s="127"/>
      <c r="T128" s="124" t="e">
        <f t="shared" si="77"/>
        <v>#DIV/0!</v>
      </c>
      <c r="U128" s="126" t="e">
        <f t="shared" si="78"/>
        <v>#DIV/0!</v>
      </c>
      <c r="V128" s="127"/>
      <c r="W128" s="124" t="e">
        <f t="shared" si="79"/>
        <v>#DIV/0!</v>
      </c>
      <c r="X128" s="126" t="e">
        <f t="shared" si="80"/>
        <v>#DIV/0!</v>
      </c>
      <c r="Y128" s="127"/>
      <c r="Z128" s="124" t="e">
        <f t="shared" si="81"/>
        <v>#DIV/0!</v>
      </c>
      <c r="AA128" s="126" t="e">
        <f t="shared" si="82"/>
        <v>#DIV/0!</v>
      </c>
      <c r="AB128" s="127">
        <f t="shared" si="83"/>
        <v>0</v>
      </c>
      <c r="AC128" s="124" t="e">
        <f t="shared" si="84"/>
        <v>#DIV/0!</v>
      </c>
      <c r="AD128" s="126" t="e">
        <f t="shared" si="85"/>
        <v>#DIV/0!</v>
      </c>
      <c r="AE128" s="127"/>
      <c r="AF128" s="124" t="e">
        <f t="shared" si="86"/>
        <v>#DIV/0!</v>
      </c>
      <c r="AG128" s="126" t="e">
        <f t="shared" si="87"/>
        <v>#DIV/0!</v>
      </c>
      <c r="AH128" s="127"/>
      <c r="AI128" s="124" t="e">
        <f t="shared" si="88"/>
        <v>#DIV/0!</v>
      </c>
      <c r="AJ128" s="126" t="e">
        <f t="shared" si="89"/>
        <v>#DIV/0!</v>
      </c>
      <c r="AK128" s="128">
        <f t="shared" si="90"/>
        <v>0</v>
      </c>
      <c r="AL128" s="124" t="e">
        <f t="shared" si="91"/>
        <v>#DIV/0!</v>
      </c>
      <c r="AM128" s="129">
        <f>OFERTAS!C$29</f>
        <v>0</v>
      </c>
      <c r="AN128" s="128">
        <f t="shared" si="92"/>
        <v>0</v>
      </c>
      <c r="AO128" s="124" t="e">
        <f t="shared" si="93"/>
        <v>#DIV/0!</v>
      </c>
      <c r="AP128" s="129" t="e">
        <f t="shared" si="94"/>
        <v>#DIV/0!</v>
      </c>
      <c r="AQ128" s="124" t="e">
        <f>OFERTAS!C$31</f>
        <v>#DIV/0!</v>
      </c>
      <c r="AR128" s="55" t="e">
        <f t="shared" si="95"/>
        <v>#DIV/0!</v>
      </c>
      <c r="AS128" s="55" t="e">
        <f>AN128*OFERTAS!C$32</f>
        <v>#DIV/0!</v>
      </c>
      <c r="AT128" s="55" t="e">
        <f>AN128*OFERTAS!C$33</f>
        <v>#DIV/0!</v>
      </c>
      <c r="AU128" s="55" t="e">
        <f>AN128*OFERTAS!C$34</f>
        <v>#DIV/0!</v>
      </c>
      <c r="AV128" s="55" t="e">
        <f>AN128*OFERTAS!C$35</f>
        <v>#DIV/0!</v>
      </c>
      <c r="AW128" s="55" t="e">
        <f>AN128*OFERTAS!C$36</f>
        <v>#DIV/0!</v>
      </c>
      <c r="AX128" s="55" t="e">
        <f t="shared" si="96"/>
        <v>#DIV/0!</v>
      </c>
      <c r="AY128" s="56">
        <f t="shared" si="97"/>
        <v>0</v>
      </c>
      <c r="AZ128" s="56">
        <f t="shared" si="98"/>
        <v>0</v>
      </c>
      <c r="BA128" s="57">
        <f t="shared" si="99"/>
        <v>0</v>
      </c>
      <c r="BB128" s="90"/>
    </row>
    <row r="129" spans="1:54" ht="17.25" thickTop="1" thickBot="1" x14ac:dyDescent="0.3">
      <c r="A129" s="50"/>
      <c r="B129" s="130">
        <f t="shared" si="67"/>
        <v>30</v>
      </c>
      <c r="C129" s="401"/>
      <c r="D129" s="133"/>
      <c r="E129" s="153"/>
      <c r="F129" s="133" t="e">
        <f t="shared" si="68"/>
        <v>#DIV/0!</v>
      </c>
      <c r="G129" s="153"/>
      <c r="H129" s="133" t="e">
        <f t="shared" si="69"/>
        <v>#DIV/0!</v>
      </c>
      <c r="I129" s="154" t="e">
        <f t="shared" si="70"/>
        <v>#DIV/0!</v>
      </c>
      <c r="J129" s="153"/>
      <c r="K129" s="133" t="e">
        <f t="shared" si="71"/>
        <v>#DIV/0!</v>
      </c>
      <c r="L129" s="154" t="e">
        <f t="shared" si="72"/>
        <v>#DIV/0!</v>
      </c>
      <c r="M129" s="133"/>
      <c r="N129" s="133" t="e">
        <f t="shared" si="73"/>
        <v>#DIV/0!</v>
      </c>
      <c r="O129" s="154" t="e">
        <f t="shared" si="74"/>
        <v>#DIV/0!</v>
      </c>
      <c r="P129" s="153"/>
      <c r="Q129" s="133" t="e">
        <f t="shared" si="75"/>
        <v>#DIV/0!</v>
      </c>
      <c r="R129" s="154" t="e">
        <f t="shared" si="76"/>
        <v>#DIV/0!</v>
      </c>
      <c r="S129" s="155"/>
      <c r="T129" s="133" t="e">
        <f t="shared" si="77"/>
        <v>#DIV/0!</v>
      </c>
      <c r="U129" s="154" t="e">
        <f t="shared" si="78"/>
        <v>#DIV/0!</v>
      </c>
      <c r="V129" s="155"/>
      <c r="W129" s="133" t="e">
        <f t="shared" si="79"/>
        <v>#DIV/0!</v>
      </c>
      <c r="X129" s="154" t="e">
        <f t="shared" si="80"/>
        <v>#DIV/0!</v>
      </c>
      <c r="Y129" s="155"/>
      <c r="Z129" s="133" t="e">
        <f t="shared" si="81"/>
        <v>#DIV/0!</v>
      </c>
      <c r="AA129" s="154" t="e">
        <f t="shared" si="82"/>
        <v>#DIV/0!</v>
      </c>
      <c r="AB129" s="155">
        <f t="shared" si="83"/>
        <v>0</v>
      </c>
      <c r="AC129" s="133" t="e">
        <f t="shared" si="84"/>
        <v>#DIV/0!</v>
      </c>
      <c r="AD129" s="154" t="e">
        <f t="shared" si="85"/>
        <v>#DIV/0!</v>
      </c>
      <c r="AE129" s="155"/>
      <c r="AF129" s="133" t="e">
        <f t="shared" si="86"/>
        <v>#DIV/0!</v>
      </c>
      <c r="AG129" s="154" t="e">
        <f t="shared" si="87"/>
        <v>#DIV/0!</v>
      </c>
      <c r="AH129" s="155"/>
      <c r="AI129" s="133" t="e">
        <f t="shared" si="88"/>
        <v>#DIV/0!</v>
      </c>
      <c r="AJ129" s="154" t="e">
        <f t="shared" si="89"/>
        <v>#DIV/0!</v>
      </c>
      <c r="AK129" s="156">
        <f t="shared" si="90"/>
        <v>0</v>
      </c>
      <c r="AL129" s="133" t="e">
        <f t="shared" si="91"/>
        <v>#DIV/0!</v>
      </c>
      <c r="AM129" s="129">
        <f>OFERTAS!C$29</f>
        <v>0</v>
      </c>
      <c r="AN129" s="156">
        <f t="shared" si="92"/>
        <v>0</v>
      </c>
      <c r="AO129" s="133" t="e">
        <f t="shared" si="93"/>
        <v>#DIV/0!</v>
      </c>
      <c r="AP129" s="157" t="e">
        <f t="shared" si="94"/>
        <v>#DIV/0!</v>
      </c>
      <c r="AQ129" s="124" t="e">
        <f>OFERTAS!C$31</f>
        <v>#DIV/0!</v>
      </c>
      <c r="AR129" s="158" t="e">
        <f t="shared" si="95"/>
        <v>#DIV/0!</v>
      </c>
      <c r="AS129" s="159" t="e">
        <f>AN129*OFERTAS!C$32</f>
        <v>#DIV/0!</v>
      </c>
      <c r="AT129" s="159" t="e">
        <f>AN129*OFERTAS!C$33</f>
        <v>#DIV/0!</v>
      </c>
      <c r="AU129" s="159" t="e">
        <f>AN129*OFERTAS!C$34</f>
        <v>#DIV/0!</v>
      </c>
      <c r="AV129" s="159" t="e">
        <f>AN129*OFERTAS!C$35</f>
        <v>#DIV/0!</v>
      </c>
      <c r="AW129" s="159" t="e">
        <f>AN129*OFERTAS!C$36</f>
        <v>#DIV/0!</v>
      </c>
      <c r="AX129" s="158" t="e">
        <f t="shared" si="96"/>
        <v>#DIV/0!</v>
      </c>
      <c r="AY129" s="162">
        <f t="shared" si="97"/>
        <v>0</v>
      </c>
      <c r="AZ129" s="134">
        <f t="shared" si="98"/>
        <v>0</v>
      </c>
      <c r="BA129" s="135">
        <f t="shared" si="99"/>
        <v>0</v>
      </c>
      <c r="BB129" s="90"/>
    </row>
    <row r="130" spans="1:54" ht="16.5" thickTop="1" x14ac:dyDescent="0.25">
      <c r="A130" s="50"/>
      <c r="B130" s="141"/>
      <c r="C130" s="141"/>
      <c r="D130" s="50"/>
      <c r="E130" s="180"/>
      <c r="F130" s="141"/>
      <c r="G130" s="180"/>
      <c r="H130" s="141"/>
      <c r="I130" s="141"/>
      <c r="J130" s="180"/>
      <c r="K130" s="141"/>
      <c r="L130" s="141"/>
      <c r="M130" s="141"/>
      <c r="N130" s="141"/>
      <c r="O130" s="141"/>
      <c r="P130" s="180"/>
      <c r="Q130" s="141"/>
      <c r="R130" s="50"/>
      <c r="S130" s="50"/>
      <c r="T130" s="50"/>
      <c r="U130" s="50"/>
      <c r="V130" s="5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6"/>
      <c r="AL130" s="90"/>
      <c r="AM130" s="98"/>
      <c r="AN130" s="96"/>
      <c r="AO130" s="90"/>
      <c r="AP130" s="98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</row>
    <row r="131" spans="1:54" x14ac:dyDescent="0.25">
      <c r="A131" s="50"/>
      <c r="B131" s="141"/>
      <c r="C131" s="141"/>
      <c r="D131" s="50"/>
      <c r="E131" s="180"/>
      <c r="F131" s="141"/>
      <c r="G131" s="180"/>
      <c r="H131" s="141"/>
      <c r="I131" s="141"/>
      <c r="J131" s="180"/>
      <c r="K131" s="141"/>
      <c r="L131" s="141"/>
      <c r="M131" s="141"/>
      <c r="N131" s="141"/>
      <c r="O131" s="141"/>
      <c r="P131" s="180"/>
      <c r="Q131" s="141"/>
      <c r="R131" s="50"/>
      <c r="S131" s="50"/>
      <c r="T131" s="50"/>
      <c r="U131" s="50"/>
      <c r="V131" s="5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  <c r="AK131" s="96"/>
      <c r="AL131" s="90"/>
      <c r="AM131" s="98"/>
      <c r="AN131" s="96"/>
      <c r="AO131" s="90"/>
      <c r="AP131" s="98"/>
      <c r="AQ131" s="90"/>
      <c r="AR131" s="90"/>
      <c r="AS131" s="90"/>
      <c r="AT131" s="90"/>
      <c r="AU131" s="90"/>
      <c r="AV131" s="90"/>
      <c r="AW131" s="90"/>
      <c r="AX131" s="90"/>
      <c r="AY131" s="90"/>
      <c r="AZ131" s="90"/>
      <c r="BA131" s="90"/>
      <c r="BB131" s="90"/>
    </row>
    <row r="132" spans="1:54" x14ac:dyDescent="0.25">
      <c r="A132" s="50"/>
      <c r="B132" s="141"/>
      <c r="C132" s="141"/>
      <c r="D132" s="50"/>
      <c r="E132" s="180"/>
      <c r="F132" s="141"/>
      <c r="G132" s="180"/>
      <c r="H132" s="141"/>
      <c r="I132" s="141"/>
      <c r="J132" s="180"/>
      <c r="K132" s="141"/>
      <c r="L132" s="141"/>
      <c r="M132" s="141"/>
      <c r="N132" s="141"/>
      <c r="O132" s="141"/>
      <c r="P132" s="180"/>
      <c r="Q132" s="141"/>
      <c r="R132" s="50"/>
      <c r="S132" s="50"/>
      <c r="T132" s="50"/>
      <c r="U132" s="50"/>
      <c r="V132" s="5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6"/>
      <c r="AL132" s="90"/>
      <c r="AM132" s="98"/>
      <c r="AN132" s="96"/>
      <c r="AO132" s="90"/>
      <c r="AP132" s="98"/>
      <c r="AQ132" s="90"/>
      <c r="AR132" s="90"/>
      <c r="AS132" s="90"/>
      <c r="AT132" s="90"/>
      <c r="AU132" s="90"/>
      <c r="AV132" s="90"/>
      <c r="AW132" s="90"/>
      <c r="AX132" s="90"/>
      <c r="AY132" s="90"/>
      <c r="AZ132" s="90"/>
      <c r="BA132" s="90"/>
      <c r="BB132" s="90"/>
    </row>
    <row r="133" spans="1:54" x14ac:dyDescent="0.25">
      <c r="A133" s="50"/>
      <c r="B133" s="141"/>
      <c r="C133" s="141"/>
      <c r="D133" s="50"/>
      <c r="E133" s="180"/>
      <c r="F133" s="141"/>
      <c r="G133" s="180"/>
      <c r="H133" s="141"/>
      <c r="I133" s="141"/>
      <c r="J133" s="180"/>
      <c r="K133" s="141"/>
      <c r="L133" s="141"/>
      <c r="M133" s="141"/>
      <c r="N133" s="141"/>
      <c r="O133" s="141"/>
      <c r="P133" s="180"/>
      <c r="Q133" s="141"/>
      <c r="R133" s="50"/>
      <c r="S133" s="50"/>
      <c r="T133" s="50"/>
      <c r="U133" s="50"/>
      <c r="V133" s="5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  <c r="AH133" s="90"/>
      <c r="AI133" s="90"/>
      <c r="AJ133" s="90"/>
      <c r="AK133" s="96"/>
      <c r="AL133" s="90"/>
      <c r="AM133" s="98"/>
      <c r="AN133" s="96"/>
      <c r="AO133" s="90"/>
      <c r="AP133" s="98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</row>
    <row r="134" spans="1:54" x14ac:dyDescent="0.25">
      <c r="A134" s="50"/>
      <c r="B134" s="141"/>
      <c r="C134" s="141"/>
      <c r="D134" s="50"/>
      <c r="E134" s="180"/>
      <c r="F134" s="141"/>
      <c r="G134" s="180"/>
      <c r="H134" s="141"/>
      <c r="I134" s="141"/>
      <c r="J134" s="180"/>
      <c r="K134" s="141"/>
      <c r="L134" s="141"/>
      <c r="M134" s="141"/>
      <c r="N134" s="141"/>
      <c r="O134" s="141"/>
      <c r="P134" s="180"/>
      <c r="Q134" s="141"/>
      <c r="R134" s="50"/>
      <c r="S134" s="50"/>
      <c r="T134" s="50"/>
      <c r="U134" s="50"/>
      <c r="V134" s="50"/>
      <c r="W134" s="90"/>
      <c r="X134" s="90"/>
      <c r="Y134" s="90"/>
      <c r="Z134" s="90"/>
      <c r="AA134" s="90"/>
      <c r="AB134" s="90"/>
      <c r="AC134" s="90"/>
      <c r="AD134" s="90"/>
      <c r="AE134" s="90"/>
      <c r="AF134" s="90"/>
      <c r="AG134" s="90"/>
      <c r="AH134" s="90"/>
      <c r="AI134" s="90"/>
      <c r="AJ134" s="90"/>
      <c r="AK134" s="96"/>
      <c r="AL134" s="90"/>
      <c r="AM134" s="98"/>
      <c r="AN134" s="96"/>
      <c r="AO134" s="90"/>
      <c r="AP134" s="98"/>
      <c r="AQ134" s="90"/>
      <c r="AR134" s="90"/>
      <c r="AS134" s="90"/>
      <c r="AT134" s="90"/>
      <c r="AU134" s="90"/>
      <c r="AV134" s="90"/>
      <c r="AW134" s="90"/>
      <c r="AX134" s="90"/>
      <c r="AY134" s="90"/>
      <c r="AZ134" s="90"/>
      <c r="BA134" s="90"/>
      <c r="BB134" s="90"/>
    </row>
    <row r="135" spans="1:54" x14ac:dyDescent="0.25">
      <c r="A135" s="50"/>
      <c r="B135" s="141"/>
      <c r="C135" s="141"/>
      <c r="D135" s="50"/>
      <c r="E135" s="180"/>
      <c r="F135" s="141"/>
      <c r="G135" s="180"/>
      <c r="H135" s="141"/>
      <c r="I135" s="141"/>
      <c r="J135" s="180"/>
      <c r="K135" s="141"/>
      <c r="L135" s="141"/>
      <c r="M135" s="141"/>
      <c r="N135" s="141"/>
      <c r="O135" s="141"/>
      <c r="P135" s="180"/>
      <c r="Q135" s="141"/>
      <c r="R135" s="50"/>
      <c r="S135" s="50"/>
      <c r="T135" s="50"/>
      <c r="U135" s="50"/>
      <c r="V135" s="5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6"/>
      <c r="AL135" s="90"/>
      <c r="AM135" s="98"/>
      <c r="AN135" s="96"/>
      <c r="AO135" s="90"/>
      <c r="AP135" s="98"/>
      <c r="AQ135" s="90"/>
      <c r="AR135" s="90"/>
      <c r="AS135" s="90"/>
      <c r="AT135" s="90"/>
      <c r="AU135" s="90"/>
      <c r="AV135" s="90"/>
      <c r="AW135" s="90"/>
      <c r="AX135" s="90"/>
      <c r="AY135" s="90"/>
      <c r="AZ135" s="90"/>
      <c r="BA135" s="90"/>
      <c r="BB135" s="90"/>
    </row>
    <row r="136" spans="1:54" x14ac:dyDescent="0.25">
      <c r="A136" s="50"/>
      <c r="B136" s="141"/>
      <c r="C136" s="141"/>
      <c r="D136" s="50"/>
      <c r="E136" s="180"/>
      <c r="F136" s="141"/>
      <c r="G136" s="180"/>
      <c r="H136" s="141"/>
      <c r="I136" s="141"/>
      <c r="J136" s="180"/>
      <c r="K136" s="141"/>
      <c r="L136" s="141"/>
      <c r="M136" s="141"/>
      <c r="N136" s="141"/>
      <c r="O136" s="141"/>
      <c r="P136" s="180"/>
      <c r="Q136" s="141"/>
      <c r="R136" s="50"/>
      <c r="S136" s="50"/>
      <c r="T136" s="50"/>
      <c r="U136" s="50"/>
      <c r="V136" s="5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6"/>
      <c r="AL136" s="90"/>
      <c r="AM136" s="98"/>
      <c r="AN136" s="96"/>
      <c r="AO136" s="90"/>
      <c r="AP136" s="98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</row>
    <row r="137" spans="1:54" x14ac:dyDescent="0.25">
      <c r="A137" s="50"/>
      <c r="B137" s="141"/>
      <c r="C137" s="141"/>
      <c r="D137" s="50"/>
      <c r="E137" s="180"/>
      <c r="F137" s="141"/>
      <c r="G137" s="180"/>
      <c r="H137" s="141"/>
      <c r="I137" s="141"/>
      <c r="J137" s="180"/>
      <c r="K137" s="141"/>
      <c r="L137" s="141"/>
      <c r="M137" s="141"/>
      <c r="N137" s="141"/>
      <c r="O137" s="141"/>
      <c r="P137" s="180"/>
      <c r="Q137" s="141"/>
      <c r="R137" s="50"/>
      <c r="S137" s="50"/>
      <c r="T137" s="50"/>
      <c r="U137" s="50"/>
      <c r="V137" s="5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6"/>
      <c r="AL137" s="90"/>
      <c r="AM137" s="98"/>
      <c r="AN137" s="96"/>
      <c r="AO137" s="90"/>
      <c r="AP137" s="98"/>
      <c r="AQ137" s="90"/>
      <c r="AR137" s="90"/>
      <c r="AS137" s="90"/>
      <c r="AT137" s="90"/>
      <c r="AU137" s="90"/>
      <c r="AV137" s="90"/>
      <c r="AW137" s="90"/>
      <c r="AX137" s="90"/>
      <c r="AY137" s="90"/>
      <c r="AZ137" s="90"/>
      <c r="BA137" s="90"/>
      <c r="BB137" s="90"/>
    </row>
    <row r="138" spans="1:54" x14ac:dyDescent="0.25">
      <c r="A138" s="50"/>
      <c r="B138" s="141"/>
      <c r="C138" s="141"/>
      <c r="D138" s="50"/>
      <c r="E138" s="180"/>
      <c r="F138" s="141"/>
      <c r="G138" s="180"/>
      <c r="H138" s="141"/>
      <c r="I138" s="141"/>
      <c r="J138" s="180"/>
      <c r="K138" s="141"/>
      <c r="L138" s="141"/>
      <c r="M138" s="141"/>
      <c r="N138" s="141"/>
      <c r="O138" s="141"/>
      <c r="P138" s="180"/>
      <c r="Q138" s="141"/>
      <c r="R138" s="50"/>
      <c r="S138" s="50"/>
      <c r="T138" s="50"/>
      <c r="U138" s="50"/>
      <c r="V138" s="50"/>
      <c r="W138" s="90"/>
      <c r="X138" s="90"/>
      <c r="Y138" s="90"/>
      <c r="Z138" s="90"/>
      <c r="AA138" s="90"/>
      <c r="AB138" s="90"/>
      <c r="AC138" s="90"/>
      <c r="AD138" s="90"/>
      <c r="AE138" s="90"/>
      <c r="AF138" s="90"/>
      <c r="AG138" s="90"/>
      <c r="AH138" s="90"/>
      <c r="AI138" s="90"/>
      <c r="AJ138" s="90"/>
      <c r="AK138" s="96"/>
      <c r="AL138" s="90"/>
      <c r="AM138" s="98"/>
      <c r="AN138" s="96"/>
      <c r="AO138" s="90"/>
      <c r="AP138" s="98"/>
      <c r="AQ138" s="90"/>
      <c r="AR138" s="90"/>
      <c r="AS138" s="90"/>
      <c r="AT138" s="90"/>
      <c r="AU138" s="90"/>
      <c r="AV138" s="90"/>
      <c r="AW138" s="90"/>
      <c r="AX138" s="90"/>
      <c r="AY138" s="90"/>
      <c r="AZ138" s="90"/>
      <c r="BA138" s="90"/>
      <c r="BB138" s="90"/>
    </row>
    <row r="139" spans="1:54" x14ac:dyDescent="0.25">
      <c r="A139" s="50"/>
      <c r="B139" s="141"/>
      <c r="C139" s="141"/>
      <c r="D139" s="50"/>
      <c r="E139" s="180"/>
      <c r="F139" s="141"/>
      <c r="G139" s="180"/>
      <c r="H139" s="141"/>
      <c r="I139" s="141"/>
      <c r="J139" s="180"/>
      <c r="K139" s="141"/>
      <c r="L139" s="141"/>
      <c r="M139" s="141"/>
      <c r="N139" s="141"/>
      <c r="O139" s="141"/>
      <c r="P139" s="180"/>
      <c r="Q139" s="141"/>
      <c r="R139" s="50"/>
      <c r="S139" s="50"/>
      <c r="T139" s="50"/>
      <c r="U139" s="50"/>
      <c r="V139" s="50"/>
      <c r="W139" s="90"/>
      <c r="X139" s="90"/>
      <c r="Y139" s="90"/>
      <c r="Z139" s="90"/>
      <c r="AA139" s="90"/>
      <c r="AB139" s="90"/>
      <c r="AC139" s="90"/>
      <c r="AD139" s="90"/>
      <c r="AE139" s="90"/>
      <c r="AF139" s="90"/>
      <c r="AG139" s="90"/>
      <c r="AH139" s="90"/>
      <c r="AI139" s="90"/>
      <c r="AJ139" s="90"/>
      <c r="AK139" s="96"/>
      <c r="AL139" s="90"/>
      <c r="AM139" s="98"/>
      <c r="AN139" s="96"/>
      <c r="AO139" s="90"/>
      <c r="AP139" s="98"/>
      <c r="AQ139" s="90"/>
      <c r="AR139" s="90"/>
      <c r="AS139" s="90"/>
      <c r="AT139" s="90"/>
      <c r="AU139" s="90"/>
      <c r="AV139" s="90"/>
      <c r="AW139" s="90"/>
      <c r="AX139" s="90"/>
      <c r="AY139" s="90"/>
      <c r="AZ139" s="90"/>
      <c r="BA139" s="90"/>
      <c r="BB139" s="90"/>
    </row>
    <row r="140" spans="1:54" x14ac:dyDescent="0.25">
      <c r="A140" s="50"/>
      <c r="B140" s="141"/>
      <c r="C140" s="141"/>
      <c r="D140" s="50"/>
      <c r="E140" s="180"/>
      <c r="F140" s="141"/>
      <c r="G140" s="180"/>
      <c r="H140" s="141"/>
      <c r="I140" s="141"/>
      <c r="J140" s="180"/>
      <c r="K140" s="141"/>
      <c r="L140" s="141"/>
      <c r="M140" s="141"/>
      <c r="N140" s="141"/>
      <c r="O140" s="141"/>
      <c r="P140" s="180"/>
      <c r="Q140" s="141"/>
      <c r="R140" s="50"/>
      <c r="S140" s="50"/>
      <c r="T140" s="50"/>
      <c r="U140" s="50"/>
      <c r="V140" s="50"/>
      <c r="W140" s="90"/>
      <c r="X140" s="90"/>
      <c r="Y140" s="90"/>
      <c r="Z140" s="90"/>
      <c r="AA140" s="90"/>
      <c r="AB140" s="90"/>
      <c r="AC140" s="90"/>
      <c r="AD140" s="90"/>
      <c r="AE140" s="90"/>
      <c r="AF140" s="90"/>
      <c r="AG140" s="90"/>
      <c r="AH140" s="90"/>
      <c r="AI140" s="90"/>
      <c r="AJ140" s="90"/>
      <c r="AK140" s="96"/>
      <c r="AL140" s="90"/>
      <c r="AM140" s="98"/>
      <c r="AN140" s="96"/>
      <c r="AO140" s="90"/>
      <c r="AP140" s="98"/>
      <c r="AQ140" s="90"/>
      <c r="AR140" s="90"/>
      <c r="AS140" s="90"/>
      <c r="AT140" s="90"/>
      <c r="AU140" s="90"/>
      <c r="AV140" s="90"/>
      <c r="AW140" s="90"/>
      <c r="AX140" s="90"/>
      <c r="AY140" s="90"/>
      <c r="AZ140" s="90"/>
      <c r="BA140" s="90"/>
      <c r="BB140" s="90"/>
    </row>
    <row r="141" spans="1:54" x14ac:dyDescent="0.25">
      <c r="A141" s="50"/>
      <c r="B141" s="141"/>
      <c r="C141" s="141"/>
      <c r="D141" s="50"/>
      <c r="E141" s="180"/>
      <c r="F141" s="141"/>
      <c r="G141" s="180"/>
      <c r="H141" s="141"/>
      <c r="I141" s="141"/>
      <c r="J141" s="180"/>
      <c r="K141" s="141"/>
      <c r="L141" s="141"/>
      <c r="M141" s="141"/>
      <c r="N141" s="141"/>
      <c r="O141" s="141"/>
      <c r="P141" s="180"/>
      <c r="Q141" s="141"/>
      <c r="R141" s="50"/>
      <c r="S141" s="50"/>
      <c r="T141" s="50"/>
      <c r="U141" s="50"/>
      <c r="V141" s="50"/>
      <c r="W141" s="90"/>
      <c r="X141" s="90"/>
      <c r="Y141" s="90"/>
      <c r="Z141" s="90"/>
      <c r="AA141" s="90"/>
      <c r="AB141" s="90"/>
      <c r="AC141" s="90"/>
      <c r="AD141" s="90"/>
      <c r="AE141" s="90"/>
      <c r="AF141" s="90"/>
      <c r="AG141" s="90"/>
      <c r="AH141" s="90"/>
      <c r="AI141" s="90"/>
      <c r="AJ141" s="90"/>
      <c r="AK141" s="96"/>
      <c r="AL141" s="90"/>
      <c r="AM141" s="98"/>
      <c r="AN141" s="96"/>
      <c r="AO141" s="90"/>
      <c r="AP141" s="98"/>
      <c r="AQ141" s="90"/>
      <c r="AR141" s="90"/>
      <c r="AS141" s="90"/>
      <c r="AT141" s="90"/>
      <c r="AU141" s="90"/>
      <c r="AV141" s="90"/>
      <c r="AW141" s="90"/>
      <c r="AX141" s="90"/>
      <c r="AY141" s="90"/>
      <c r="AZ141" s="90"/>
      <c r="BA141" s="90"/>
      <c r="BB141" s="90"/>
    </row>
    <row r="142" spans="1:54" x14ac:dyDescent="0.25">
      <c r="A142" s="50"/>
      <c r="B142" s="141"/>
      <c r="C142" s="141"/>
      <c r="D142" s="50"/>
      <c r="E142" s="180"/>
      <c r="F142" s="141"/>
      <c r="G142" s="180"/>
      <c r="H142" s="141"/>
      <c r="I142" s="141"/>
      <c r="J142" s="180"/>
      <c r="K142" s="141"/>
      <c r="L142" s="141"/>
      <c r="M142" s="141"/>
      <c r="N142" s="141"/>
      <c r="O142" s="141"/>
      <c r="P142" s="180"/>
      <c r="Q142" s="141"/>
      <c r="R142" s="50"/>
      <c r="S142" s="50"/>
      <c r="T142" s="50"/>
      <c r="U142" s="50"/>
      <c r="V142" s="5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  <c r="AH142" s="90"/>
      <c r="AI142" s="90"/>
      <c r="AJ142" s="90"/>
      <c r="AK142" s="96"/>
      <c r="AL142" s="90"/>
      <c r="AM142" s="98"/>
      <c r="AN142" s="96"/>
      <c r="AO142" s="90"/>
      <c r="AP142" s="98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</row>
    <row r="143" spans="1:54" x14ac:dyDescent="0.25">
      <c r="A143" s="50"/>
      <c r="B143" s="141"/>
      <c r="C143" s="141"/>
      <c r="D143" s="50"/>
      <c r="E143" s="180"/>
      <c r="F143" s="141"/>
      <c r="G143" s="180"/>
      <c r="H143" s="141"/>
      <c r="I143" s="141"/>
      <c r="J143" s="180"/>
      <c r="K143" s="141"/>
      <c r="L143" s="141"/>
      <c r="M143" s="141"/>
      <c r="N143" s="141"/>
      <c r="O143" s="141"/>
      <c r="P143" s="180"/>
      <c r="Q143" s="141"/>
      <c r="R143" s="50"/>
      <c r="S143" s="50"/>
      <c r="T143" s="50"/>
      <c r="U143" s="50"/>
      <c r="V143" s="5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  <c r="AH143" s="90"/>
      <c r="AI143" s="90"/>
      <c r="AJ143" s="90"/>
      <c r="AK143" s="96"/>
      <c r="AL143" s="90"/>
      <c r="AM143" s="98"/>
      <c r="AN143" s="96"/>
      <c r="AO143" s="90"/>
      <c r="AP143" s="98"/>
      <c r="AQ143" s="90"/>
      <c r="AR143" s="90"/>
      <c r="AS143" s="90"/>
      <c r="AT143" s="90"/>
      <c r="AU143" s="90"/>
      <c r="AV143" s="90"/>
      <c r="AW143" s="90"/>
      <c r="AX143" s="90"/>
      <c r="AY143" s="90"/>
      <c r="AZ143" s="90"/>
      <c r="BA143" s="90"/>
      <c r="BB143" s="90"/>
    </row>
    <row r="144" spans="1:54" x14ac:dyDescent="0.25">
      <c r="A144" s="50"/>
      <c r="B144" s="141"/>
      <c r="C144" s="141"/>
      <c r="D144" s="50"/>
      <c r="E144" s="180"/>
      <c r="F144" s="141"/>
      <c r="G144" s="180"/>
      <c r="H144" s="141"/>
      <c r="I144" s="141"/>
      <c r="J144" s="180"/>
      <c r="K144" s="141"/>
      <c r="L144" s="141"/>
      <c r="M144" s="141"/>
      <c r="N144" s="141"/>
      <c r="O144" s="141"/>
      <c r="P144" s="180"/>
      <c r="Q144" s="141"/>
      <c r="R144" s="50"/>
      <c r="S144" s="50"/>
      <c r="T144" s="50"/>
      <c r="U144" s="50"/>
      <c r="V144" s="5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  <c r="AH144" s="90"/>
      <c r="AI144" s="90"/>
      <c r="AJ144" s="90"/>
      <c r="AK144" s="96"/>
      <c r="AL144" s="90"/>
      <c r="AM144" s="98"/>
      <c r="AN144" s="96"/>
      <c r="AO144" s="90"/>
      <c r="AP144" s="98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</row>
    <row r="145" spans="1:54" x14ac:dyDescent="0.25">
      <c r="A145" s="50"/>
      <c r="B145" s="141"/>
      <c r="C145" s="141"/>
      <c r="D145" s="50"/>
      <c r="E145" s="180"/>
      <c r="F145" s="141"/>
      <c r="G145" s="180"/>
      <c r="H145" s="141"/>
      <c r="I145" s="141"/>
      <c r="J145" s="180"/>
      <c r="K145" s="141"/>
      <c r="L145" s="141"/>
      <c r="M145" s="141"/>
      <c r="N145" s="141"/>
      <c r="O145" s="141"/>
      <c r="P145" s="180"/>
      <c r="Q145" s="141"/>
      <c r="R145" s="50"/>
      <c r="S145" s="50"/>
      <c r="T145" s="50"/>
      <c r="U145" s="50"/>
      <c r="V145" s="50"/>
      <c r="W145" s="90"/>
      <c r="X145" s="90"/>
      <c r="Y145" s="90"/>
      <c r="Z145" s="90"/>
      <c r="AA145" s="90"/>
      <c r="AB145" s="90"/>
      <c r="AC145" s="90"/>
      <c r="AD145" s="90"/>
      <c r="AE145" s="90"/>
      <c r="AF145" s="90"/>
      <c r="AG145" s="90"/>
      <c r="AH145" s="90"/>
      <c r="AI145" s="90"/>
      <c r="AJ145" s="90"/>
      <c r="AK145" s="96"/>
      <c r="AL145" s="90"/>
      <c r="AM145" s="98"/>
      <c r="AN145" s="96"/>
      <c r="AO145" s="90"/>
      <c r="AP145" s="98"/>
      <c r="AQ145" s="90"/>
      <c r="AR145" s="90"/>
      <c r="AS145" s="90"/>
      <c r="AT145" s="90"/>
      <c r="AU145" s="90"/>
      <c r="AV145" s="90"/>
      <c r="AW145" s="90"/>
      <c r="AX145" s="90"/>
      <c r="AY145" s="90"/>
      <c r="AZ145" s="90"/>
      <c r="BA145" s="90"/>
      <c r="BB145" s="90"/>
    </row>
    <row r="146" spans="1:54" x14ac:dyDescent="0.25">
      <c r="A146" s="50"/>
      <c r="B146" s="141"/>
      <c r="C146" s="141"/>
      <c r="D146" s="50"/>
      <c r="E146" s="180"/>
      <c r="F146" s="141"/>
      <c r="G146" s="180"/>
      <c r="H146" s="141"/>
      <c r="I146" s="141"/>
      <c r="J146" s="180"/>
      <c r="K146" s="141"/>
      <c r="L146" s="141"/>
      <c r="M146" s="141"/>
      <c r="N146" s="141"/>
      <c r="O146" s="141"/>
      <c r="P146" s="180"/>
      <c r="Q146" s="141"/>
      <c r="R146" s="50"/>
      <c r="S146" s="50"/>
      <c r="T146" s="50"/>
      <c r="U146" s="50"/>
      <c r="V146" s="50"/>
      <c r="W146" s="90"/>
      <c r="X146" s="90"/>
      <c r="Y146" s="90"/>
      <c r="Z146" s="90"/>
      <c r="AA146" s="90"/>
      <c r="AB146" s="90"/>
      <c r="AC146" s="90"/>
      <c r="AD146" s="90"/>
      <c r="AE146" s="90"/>
      <c r="AF146" s="90"/>
      <c r="AG146" s="90"/>
      <c r="AH146" s="90"/>
      <c r="AI146" s="90"/>
      <c r="AJ146" s="90"/>
      <c r="AK146" s="96"/>
      <c r="AL146" s="90"/>
      <c r="AM146" s="98"/>
      <c r="AN146" s="96"/>
      <c r="AO146" s="90"/>
      <c r="AP146" s="98"/>
      <c r="AQ146" s="90"/>
      <c r="AR146" s="90"/>
      <c r="AS146" s="90"/>
      <c r="AT146" s="90"/>
      <c r="AU146" s="90"/>
      <c r="AV146" s="90"/>
      <c r="AW146" s="90"/>
      <c r="AX146" s="90"/>
      <c r="AY146" s="90"/>
      <c r="AZ146" s="90"/>
      <c r="BA146" s="90"/>
      <c r="BB146" s="90"/>
    </row>
    <row r="147" spans="1:54" x14ac:dyDescent="0.25">
      <c r="A147" s="50"/>
      <c r="B147" s="141"/>
      <c r="C147" s="141"/>
      <c r="D147" s="50"/>
      <c r="E147" s="180"/>
      <c r="F147" s="141"/>
      <c r="G147" s="180"/>
      <c r="H147" s="141"/>
      <c r="I147" s="141"/>
      <c r="J147" s="180"/>
      <c r="K147" s="141"/>
      <c r="L147" s="141"/>
      <c r="M147" s="141"/>
      <c r="N147" s="141"/>
      <c r="O147" s="141"/>
      <c r="P147" s="180"/>
      <c r="Q147" s="141"/>
      <c r="R147" s="50"/>
      <c r="S147" s="50"/>
      <c r="T147" s="50"/>
      <c r="U147" s="50"/>
      <c r="V147" s="5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90"/>
      <c r="AK147" s="96"/>
      <c r="AL147" s="90"/>
      <c r="AM147" s="98"/>
      <c r="AN147" s="96"/>
      <c r="AO147" s="90"/>
      <c r="AP147" s="98"/>
      <c r="AQ147" s="90"/>
      <c r="AR147" s="90"/>
      <c r="AS147" s="90"/>
      <c r="AT147" s="90"/>
      <c r="AU147" s="90"/>
      <c r="AV147" s="90"/>
      <c r="AW147" s="90"/>
      <c r="AX147" s="90"/>
      <c r="AY147" s="90"/>
      <c r="AZ147" s="90"/>
      <c r="BA147" s="90"/>
      <c r="BB147" s="90"/>
    </row>
    <row r="148" spans="1:54" x14ac:dyDescent="0.25">
      <c r="A148" s="50"/>
      <c r="B148" s="141"/>
      <c r="C148" s="141"/>
      <c r="D148" s="50"/>
      <c r="E148" s="180"/>
      <c r="F148" s="141"/>
      <c r="G148" s="180"/>
      <c r="H148" s="141"/>
      <c r="I148" s="141"/>
      <c r="J148" s="180"/>
      <c r="K148" s="141"/>
      <c r="L148" s="141"/>
      <c r="M148" s="141"/>
      <c r="N148" s="141"/>
      <c r="O148" s="141"/>
      <c r="P148" s="180"/>
      <c r="Q148" s="141"/>
      <c r="R148" s="50"/>
      <c r="S148" s="50"/>
      <c r="T148" s="50"/>
      <c r="U148" s="50"/>
      <c r="V148" s="5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  <c r="AH148" s="90"/>
      <c r="AI148" s="90"/>
      <c r="AJ148" s="90"/>
      <c r="AK148" s="96"/>
      <c r="AL148" s="90"/>
      <c r="AM148" s="98"/>
      <c r="AN148" s="96"/>
      <c r="AO148" s="90"/>
      <c r="AP148" s="98"/>
      <c r="AQ148" s="90"/>
      <c r="AR148" s="90"/>
      <c r="AS148" s="90"/>
      <c r="AT148" s="90"/>
      <c r="AU148" s="90"/>
      <c r="AV148" s="90"/>
      <c r="AW148" s="90"/>
      <c r="AX148" s="90"/>
      <c r="AY148" s="90"/>
      <c r="AZ148" s="90"/>
      <c r="BA148" s="90"/>
      <c r="BB148" s="90"/>
    </row>
    <row r="149" spans="1:54" x14ac:dyDescent="0.25">
      <c r="A149" s="50"/>
      <c r="B149" s="141"/>
      <c r="C149" s="141"/>
      <c r="D149" s="50"/>
      <c r="E149" s="180"/>
      <c r="F149" s="141"/>
      <c r="G149" s="180"/>
      <c r="H149" s="141"/>
      <c r="I149" s="141"/>
      <c r="J149" s="180"/>
      <c r="K149" s="141"/>
      <c r="L149" s="141"/>
      <c r="M149" s="141"/>
      <c r="N149" s="141"/>
      <c r="O149" s="141"/>
      <c r="P149" s="180"/>
      <c r="Q149" s="141"/>
      <c r="R149" s="50"/>
      <c r="S149" s="50"/>
      <c r="T149" s="50"/>
      <c r="U149" s="50"/>
      <c r="V149" s="5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90"/>
      <c r="AK149" s="96"/>
      <c r="AL149" s="90"/>
      <c r="AM149" s="98"/>
      <c r="AN149" s="96"/>
      <c r="AO149" s="90"/>
      <c r="AP149" s="98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  <c r="BA149" s="90"/>
      <c r="BB149" s="90"/>
    </row>
    <row r="150" spans="1:54" x14ac:dyDescent="0.25">
      <c r="A150" s="50"/>
      <c r="B150" s="141"/>
      <c r="C150" s="141"/>
      <c r="D150" s="50"/>
      <c r="E150" s="180"/>
      <c r="F150" s="141"/>
      <c r="G150" s="180"/>
      <c r="H150" s="141"/>
      <c r="I150" s="141"/>
      <c r="J150" s="180"/>
      <c r="K150" s="141"/>
      <c r="L150" s="141"/>
      <c r="M150" s="141"/>
      <c r="N150" s="141"/>
      <c r="O150" s="141"/>
      <c r="P150" s="180"/>
      <c r="Q150" s="141"/>
      <c r="R150" s="50"/>
      <c r="S150" s="50"/>
      <c r="T150" s="50"/>
      <c r="U150" s="50"/>
      <c r="V150" s="5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90"/>
      <c r="AK150" s="96"/>
      <c r="AL150" s="90"/>
      <c r="AM150" s="98"/>
      <c r="AN150" s="96"/>
      <c r="AO150" s="90"/>
      <c r="AP150" s="98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  <c r="BA150" s="90"/>
      <c r="BB150" s="90"/>
    </row>
    <row r="151" spans="1:54" x14ac:dyDescent="0.25">
      <c r="A151" s="50"/>
      <c r="B151" s="141"/>
      <c r="C151" s="141"/>
      <c r="D151" s="50"/>
      <c r="E151" s="180"/>
      <c r="F151" s="141"/>
      <c r="G151" s="180"/>
      <c r="H151" s="141"/>
      <c r="I151" s="141"/>
      <c r="J151" s="180"/>
      <c r="K151" s="141"/>
      <c r="L151" s="141"/>
      <c r="M151" s="141"/>
      <c r="N151" s="141"/>
      <c r="O151" s="141"/>
      <c r="P151" s="180"/>
      <c r="Q151" s="141"/>
      <c r="R151" s="50"/>
      <c r="S151" s="50"/>
      <c r="T151" s="50"/>
      <c r="U151" s="50"/>
      <c r="V151" s="5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6"/>
      <c r="AL151" s="90"/>
      <c r="AM151" s="98"/>
      <c r="AN151" s="96"/>
      <c r="AO151" s="90"/>
      <c r="AP151" s="98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</row>
    <row r="152" spans="1:54" x14ac:dyDescent="0.25">
      <c r="A152" s="50"/>
      <c r="B152" s="141"/>
      <c r="C152" s="141"/>
      <c r="D152" s="50"/>
      <c r="E152" s="180"/>
      <c r="F152" s="141"/>
      <c r="G152" s="180"/>
      <c r="H152" s="141"/>
      <c r="I152" s="141"/>
      <c r="J152" s="180"/>
      <c r="K152" s="141"/>
      <c r="L152" s="141"/>
      <c r="M152" s="141"/>
      <c r="N152" s="141"/>
      <c r="O152" s="141"/>
      <c r="P152" s="180"/>
      <c r="Q152" s="141"/>
      <c r="R152" s="50"/>
      <c r="S152" s="50"/>
      <c r="T152" s="50"/>
      <c r="U152" s="50"/>
      <c r="V152" s="5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  <c r="AK152" s="96"/>
      <c r="AL152" s="90"/>
      <c r="AM152" s="98"/>
      <c r="AN152" s="96"/>
      <c r="AO152" s="90"/>
      <c r="AP152" s="98"/>
      <c r="AQ152" s="90"/>
      <c r="AR152" s="90"/>
      <c r="AS152" s="90"/>
      <c r="AT152" s="90"/>
      <c r="AU152" s="90"/>
      <c r="AV152" s="90"/>
      <c r="AW152" s="90"/>
      <c r="AX152" s="90"/>
      <c r="AY152" s="90"/>
      <c r="AZ152" s="90"/>
      <c r="BA152" s="90"/>
      <c r="BB152" s="90"/>
    </row>
    <row r="153" spans="1:54" x14ac:dyDescent="0.25">
      <c r="A153" s="50"/>
      <c r="B153" s="141"/>
      <c r="C153" s="141"/>
      <c r="D153" s="50"/>
      <c r="E153" s="180"/>
      <c r="F153" s="141"/>
      <c r="G153" s="180"/>
      <c r="H153" s="141"/>
      <c r="I153" s="141"/>
      <c r="J153" s="180"/>
      <c r="K153" s="141"/>
      <c r="L153" s="141"/>
      <c r="M153" s="141"/>
      <c r="N153" s="141"/>
      <c r="O153" s="141"/>
      <c r="P153" s="180"/>
      <c r="Q153" s="141"/>
      <c r="R153" s="50"/>
      <c r="S153" s="50"/>
      <c r="T153" s="50"/>
      <c r="U153" s="50"/>
      <c r="V153" s="50"/>
      <c r="W153" s="90"/>
      <c r="X153" s="90"/>
      <c r="Y153" s="90"/>
      <c r="Z153" s="90"/>
      <c r="AA153" s="90"/>
      <c r="AB153" s="90"/>
      <c r="AC153" s="90"/>
      <c r="AD153" s="90"/>
      <c r="AE153" s="90"/>
      <c r="AF153" s="90"/>
      <c r="AG153" s="90"/>
      <c r="AH153" s="90"/>
      <c r="AI153" s="90"/>
      <c r="AJ153" s="90"/>
      <c r="AK153" s="96"/>
      <c r="AL153" s="90"/>
      <c r="AM153" s="98"/>
      <c r="AN153" s="96"/>
      <c r="AO153" s="90"/>
      <c r="AP153" s="98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  <c r="BA153" s="90"/>
      <c r="BB153" s="90"/>
    </row>
    <row r="154" spans="1:54" x14ac:dyDescent="0.25">
      <c r="A154" s="50"/>
      <c r="B154" s="141"/>
      <c r="C154" s="141"/>
      <c r="D154" s="50"/>
      <c r="E154" s="180"/>
      <c r="F154" s="141"/>
      <c r="G154" s="180"/>
      <c r="H154" s="141"/>
      <c r="I154" s="141"/>
      <c r="J154" s="180"/>
      <c r="K154" s="141"/>
      <c r="L154" s="141"/>
      <c r="M154" s="141"/>
      <c r="N154" s="141"/>
      <c r="O154" s="141"/>
      <c r="P154" s="180"/>
      <c r="Q154" s="141"/>
      <c r="R154" s="50"/>
      <c r="S154" s="50"/>
      <c r="T154" s="50"/>
      <c r="U154" s="50"/>
      <c r="V154" s="5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6"/>
      <c r="AL154" s="90"/>
      <c r="AM154" s="98"/>
      <c r="AN154" s="96"/>
      <c r="AO154" s="90"/>
      <c r="AP154" s="98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</row>
    <row r="155" spans="1:54" x14ac:dyDescent="0.25">
      <c r="A155" s="50"/>
      <c r="B155" s="141"/>
      <c r="C155" s="141"/>
      <c r="D155" s="50"/>
      <c r="E155" s="180"/>
      <c r="F155" s="141"/>
      <c r="G155" s="180"/>
      <c r="H155" s="141"/>
      <c r="I155" s="141"/>
      <c r="J155" s="180"/>
      <c r="K155" s="141"/>
      <c r="L155" s="141"/>
      <c r="M155" s="141"/>
      <c r="N155" s="141"/>
      <c r="O155" s="141"/>
      <c r="P155" s="180"/>
      <c r="Q155" s="141"/>
      <c r="R155" s="50"/>
      <c r="S155" s="50"/>
      <c r="T155" s="50"/>
      <c r="U155" s="50"/>
      <c r="V155" s="5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6"/>
      <c r="AL155" s="90"/>
      <c r="AM155" s="98"/>
      <c r="AN155" s="96"/>
      <c r="AO155" s="90"/>
      <c r="AP155" s="98"/>
      <c r="AQ155" s="90"/>
      <c r="AR155" s="90"/>
      <c r="AS155" s="90"/>
      <c r="AT155" s="90"/>
      <c r="AU155" s="90"/>
      <c r="AV155" s="90"/>
      <c r="AW155" s="90"/>
      <c r="AX155" s="90"/>
      <c r="AY155" s="90"/>
      <c r="AZ155" s="90"/>
      <c r="BA155" s="90"/>
      <c r="BB155" s="90"/>
    </row>
    <row r="156" spans="1:54" x14ac:dyDescent="0.25">
      <c r="A156" s="50"/>
      <c r="B156" s="141"/>
      <c r="C156" s="141"/>
      <c r="D156" s="50"/>
      <c r="E156" s="180"/>
      <c r="F156" s="141"/>
      <c r="G156" s="180"/>
      <c r="H156" s="141"/>
      <c r="I156" s="141"/>
      <c r="J156" s="180"/>
      <c r="K156" s="141"/>
      <c r="L156" s="141"/>
      <c r="M156" s="141"/>
      <c r="N156" s="141"/>
      <c r="O156" s="141"/>
      <c r="P156" s="180"/>
      <c r="Q156" s="141"/>
      <c r="R156" s="50"/>
      <c r="S156" s="50"/>
      <c r="T156" s="50"/>
      <c r="U156" s="50"/>
      <c r="V156" s="5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6"/>
      <c r="AL156" s="90"/>
      <c r="AM156" s="98"/>
      <c r="AN156" s="96"/>
      <c r="AO156" s="90"/>
      <c r="AP156" s="98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</row>
    <row r="157" spans="1:54" x14ac:dyDescent="0.25">
      <c r="A157" s="50"/>
      <c r="B157" s="141"/>
      <c r="C157" s="141"/>
      <c r="D157" s="50"/>
      <c r="E157" s="180"/>
      <c r="F157" s="141"/>
      <c r="G157" s="180"/>
      <c r="H157" s="141"/>
      <c r="I157" s="141"/>
      <c r="J157" s="180"/>
      <c r="K157" s="141"/>
      <c r="L157" s="141"/>
      <c r="M157" s="141"/>
      <c r="N157" s="141"/>
      <c r="O157" s="141"/>
      <c r="P157" s="180"/>
      <c r="Q157" s="141"/>
      <c r="R157" s="50"/>
      <c r="S157" s="50"/>
      <c r="T157" s="50"/>
      <c r="U157" s="50"/>
      <c r="V157" s="5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6"/>
      <c r="AL157" s="90"/>
      <c r="AM157" s="98"/>
      <c r="AN157" s="96"/>
      <c r="AO157" s="90"/>
      <c r="AP157" s="98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</row>
    <row r="158" spans="1:54" x14ac:dyDescent="0.25">
      <c r="A158" s="50"/>
      <c r="B158" s="141"/>
      <c r="C158" s="141"/>
      <c r="D158" s="50"/>
      <c r="E158" s="180"/>
      <c r="F158" s="141"/>
      <c r="G158" s="180"/>
      <c r="H158" s="141"/>
      <c r="I158" s="141"/>
      <c r="J158" s="180"/>
      <c r="K158" s="141"/>
      <c r="L158" s="141"/>
      <c r="M158" s="141"/>
      <c r="N158" s="141"/>
      <c r="O158" s="141"/>
      <c r="P158" s="180"/>
      <c r="Q158" s="141"/>
      <c r="R158" s="50"/>
      <c r="S158" s="50"/>
      <c r="T158" s="50"/>
      <c r="U158" s="50"/>
      <c r="V158" s="5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6"/>
      <c r="AL158" s="90"/>
      <c r="AM158" s="98"/>
      <c r="AN158" s="96"/>
      <c r="AO158" s="90"/>
      <c r="AP158" s="98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</row>
    <row r="159" spans="1:54" x14ac:dyDescent="0.25">
      <c r="A159" s="50"/>
      <c r="B159" s="141"/>
      <c r="C159" s="141"/>
      <c r="D159" s="50"/>
      <c r="E159" s="180"/>
      <c r="F159" s="141"/>
      <c r="G159" s="180"/>
      <c r="H159" s="141"/>
      <c r="I159" s="141"/>
      <c r="J159" s="180"/>
      <c r="K159" s="141"/>
      <c r="L159" s="141"/>
      <c r="M159" s="141"/>
      <c r="N159" s="141"/>
      <c r="O159" s="141"/>
      <c r="P159" s="180"/>
      <c r="Q159" s="141"/>
      <c r="R159" s="50"/>
      <c r="S159" s="50"/>
      <c r="T159" s="50"/>
      <c r="U159" s="50"/>
      <c r="V159" s="5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6"/>
      <c r="AL159" s="90"/>
      <c r="AM159" s="98"/>
      <c r="AN159" s="96"/>
      <c r="AO159" s="90"/>
      <c r="AP159" s="98"/>
      <c r="AQ159" s="90"/>
      <c r="AR159" s="90"/>
      <c r="AS159" s="90"/>
      <c r="AT159" s="90"/>
      <c r="AU159" s="90"/>
      <c r="AV159" s="90"/>
      <c r="AW159" s="90"/>
      <c r="AX159" s="90"/>
      <c r="AY159" s="90"/>
      <c r="AZ159" s="90"/>
      <c r="BA159" s="90"/>
      <c r="BB159" s="90"/>
    </row>
    <row r="160" spans="1:54" x14ac:dyDescent="0.25">
      <c r="A160" s="50"/>
      <c r="B160" s="141"/>
      <c r="C160" s="141"/>
      <c r="D160" s="50"/>
      <c r="E160" s="180"/>
      <c r="F160" s="141"/>
      <c r="G160" s="180"/>
      <c r="H160" s="141"/>
      <c r="I160" s="141"/>
      <c r="J160" s="180"/>
      <c r="K160" s="141"/>
      <c r="L160" s="141"/>
      <c r="M160" s="141"/>
      <c r="N160" s="141"/>
      <c r="O160" s="141"/>
      <c r="P160" s="180"/>
      <c r="Q160" s="141"/>
      <c r="R160" s="50"/>
      <c r="S160" s="50"/>
      <c r="T160" s="50"/>
      <c r="U160" s="50"/>
      <c r="V160" s="50"/>
      <c r="W160" s="90"/>
      <c r="X160" s="90"/>
      <c r="Y160" s="90"/>
      <c r="Z160" s="90"/>
      <c r="AA160" s="90"/>
      <c r="AB160" s="90"/>
      <c r="AC160" s="90"/>
      <c r="AD160" s="90"/>
      <c r="AE160" s="90"/>
      <c r="AF160" s="90"/>
      <c r="AG160" s="90"/>
      <c r="AH160" s="90"/>
      <c r="AI160" s="90"/>
      <c r="AJ160" s="90"/>
      <c r="AK160" s="96"/>
      <c r="AL160" s="90"/>
      <c r="AM160" s="98"/>
      <c r="AN160" s="96"/>
      <c r="AO160" s="90"/>
      <c r="AP160" s="98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</row>
    <row r="161" spans="1:54" x14ac:dyDescent="0.25">
      <c r="A161" s="50"/>
      <c r="B161" s="141"/>
      <c r="C161" s="141"/>
      <c r="D161" s="50"/>
      <c r="E161" s="180"/>
      <c r="F161" s="141"/>
      <c r="G161" s="180"/>
      <c r="H161" s="141"/>
      <c r="I161" s="141"/>
      <c r="J161" s="180"/>
      <c r="K161" s="141"/>
      <c r="L161" s="141"/>
      <c r="M161" s="141"/>
      <c r="N161" s="141"/>
      <c r="O161" s="141"/>
      <c r="P161" s="180"/>
      <c r="Q161" s="141"/>
      <c r="R161" s="50"/>
      <c r="S161" s="50"/>
      <c r="T161" s="50"/>
      <c r="U161" s="50"/>
      <c r="V161" s="50"/>
      <c r="W161" s="90"/>
      <c r="X161" s="90"/>
      <c r="Y161" s="90"/>
      <c r="Z161" s="90"/>
      <c r="AA161" s="90"/>
      <c r="AB161" s="90"/>
      <c r="AC161" s="90"/>
      <c r="AD161" s="90"/>
      <c r="AE161" s="90"/>
      <c r="AF161" s="90"/>
      <c r="AG161" s="90"/>
      <c r="AH161" s="90"/>
      <c r="AI161" s="90"/>
      <c r="AJ161" s="90"/>
      <c r="AK161" s="96"/>
      <c r="AL161" s="90"/>
      <c r="AM161" s="98"/>
      <c r="AN161" s="96"/>
      <c r="AO161" s="90"/>
      <c r="AP161" s="98"/>
      <c r="AQ161" s="90"/>
      <c r="AR161" s="90"/>
      <c r="AS161" s="90"/>
      <c r="AT161" s="90"/>
      <c r="AU161" s="90"/>
      <c r="AV161" s="90"/>
      <c r="AW161" s="90"/>
      <c r="AX161" s="90"/>
      <c r="AY161" s="90"/>
      <c r="AZ161" s="90"/>
      <c r="BA161" s="90"/>
      <c r="BB161" s="90"/>
    </row>
    <row r="162" spans="1:54" x14ac:dyDescent="0.25">
      <c r="A162" s="50"/>
      <c r="B162" s="141"/>
      <c r="C162" s="141"/>
      <c r="D162" s="50"/>
      <c r="E162" s="180"/>
      <c r="F162" s="141"/>
      <c r="G162" s="180"/>
      <c r="H162" s="141"/>
      <c r="I162" s="141"/>
      <c r="J162" s="180"/>
      <c r="K162" s="141"/>
      <c r="L162" s="141"/>
      <c r="M162" s="141"/>
      <c r="N162" s="141"/>
      <c r="O162" s="141"/>
      <c r="P162" s="180"/>
      <c r="Q162" s="141"/>
      <c r="R162" s="50"/>
      <c r="S162" s="50"/>
      <c r="T162" s="50"/>
      <c r="U162" s="50"/>
      <c r="V162" s="50"/>
      <c r="W162" s="90"/>
      <c r="X162" s="90"/>
      <c r="Y162" s="90"/>
      <c r="Z162" s="90"/>
      <c r="AA162" s="90"/>
      <c r="AB162" s="90"/>
      <c r="AC162" s="90"/>
      <c r="AD162" s="90"/>
      <c r="AE162" s="90"/>
      <c r="AF162" s="90"/>
      <c r="AG162" s="90"/>
      <c r="AH162" s="90"/>
      <c r="AI162" s="90"/>
      <c r="AJ162" s="90"/>
      <c r="AK162" s="96"/>
      <c r="AL162" s="90"/>
      <c r="AM162" s="98"/>
      <c r="AN162" s="96"/>
      <c r="AO162" s="90"/>
      <c r="AP162" s="98"/>
      <c r="AQ162" s="90"/>
      <c r="AR162" s="90"/>
      <c r="AS162" s="90"/>
      <c r="AT162" s="90"/>
      <c r="AU162" s="90"/>
      <c r="AV162" s="90"/>
      <c r="AW162" s="90"/>
      <c r="AX162" s="90"/>
      <c r="AY162" s="90"/>
      <c r="AZ162" s="90"/>
      <c r="BA162" s="90"/>
      <c r="BB162" s="90"/>
    </row>
    <row r="163" spans="1:54" x14ac:dyDescent="0.25">
      <c r="A163" s="50"/>
      <c r="B163" s="141"/>
      <c r="C163" s="141"/>
      <c r="D163" s="50"/>
      <c r="E163" s="180"/>
      <c r="F163" s="141"/>
      <c r="G163" s="180"/>
      <c r="H163" s="141"/>
      <c r="I163" s="141"/>
      <c r="J163" s="180"/>
      <c r="K163" s="141"/>
      <c r="L163" s="141"/>
      <c r="M163" s="141"/>
      <c r="N163" s="141"/>
      <c r="O163" s="141"/>
      <c r="P163" s="180"/>
      <c r="Q163" s="141"/>
      <c r="R163" s="50"/>
      <c r="S163" s="50"/>
      <c r="T163" s="50"/>
      <c r="U163" s="50"/>
      <c r="V163" s="50"/>
      <c r="W163" s="90"/>
      <c r="X163" s="90"/>
      <c r="Y163" s="90"/>
      <c r="Z163" s="90"/>
      <c r="AA163" s="90"/>
      <c r="AB163" s="90"/>
      <c r="AC163" s="90"/>
      <c r="AD163" s="90"/>
      <c r="AE163" s="90"/>
      <c r="AF163" s="90"/>
      <c r="AG163" s="90"/>
      <c r="AH163" s="90"/>
      <c r="AI163" s="90"/>
      <c r="AJ163" s="90"/>
      <c r="AK163" s="96"/>
      <c r="AL163" s="90"/>
      <c r="AM163" s="98"/>
      <c r="AN163" s="96"/>
      <c r="AO163" s="90"/>
      <c r="AP163" s="98"/>
      <c r="AQ163" s="90"/>
      <c r="AR163" s="90"/>
      <c r="AS163" s="90"/>
      <c r="AT163" s="90"/>
      <c r="AU163" s="90"/>
      <c r="AV163" s="90"/>
      <c r="AW163" s="90"/>
      <c r="AX163" s="90"/>
      <c r="AY163" s="90"/>
      <c r="AZ163" s="90"/>
      <c r="BA163" s="90"/>
      <c r="BB163" s="90"/>
    </row>
    <row r="164" spans="1:54" x14ac:dyDescent="0.25">
      <c r="A164" s="50"/>
      <c r="B164" s="141"/>
      <c r="C164" s="141"/>
      <c r="D164" s="50"/>
      <c r="E164" s="180"/>
      <c r="F164" s="141"/>
      <c r="G164" s="180"/>
      <c r="H164" s="141"/>
      <c r="I164" s="141"/>
      <c r="J164" s="180"/>
      <c r="K164" s="141"/>
      <c r="L164" s="141"/>
      <c r="M164" s="141"/>
      <c r="N164" s="141"/>
      <c r="O164" s="141"/>
      <c r="P164" s="180"/>
      <c r="Q164" s="141"/>
      <c r="R164" s="50"/>
      <c r="S164" s="50"/>
      <c r="T164" s="50"/>
      <c r="U164" s="50"/>
      <c r="V164" s="50"/>
      <c r="W164" s="90"/>
      <c r="X164" s="90"/>
      <c r="Y164" s="90"/>
      <c r="Z164" s="90"/>
      <c r="AA164" s="90"/>
      <c r="AB164" s="90"/>
      <c r="AC164" s="90"/>
      <c r="AD164" s="90"/>
      <c r="AE164" s="90"/>
      <c r="AF164" s="90"/>
      <c r="AG164" s="90"/>
      <c r="AH164" s="90"/>
      <c r="AI164" s="90"/>
      <c r="AJ164" s="90"/>
      <c r="AK164" s="96"/>
      <c r="AL164" s="90"/>
      <c r="AM164" s="98"/>
      <c r="AN164" s="96"/>
      <c r="AO164" s="90"/>
      <c r="AP164" s="98"/>
      <c r="AQ164" s="90"/>
      <c r="AR164" s="90"/>
      <c r="AS164" s="90"/>
      <c r="AT164" s="90"/>
      <c r="AU164" s="90"/>
      <c r="AV164" s="90"/>
      <c r="AW164" s="90"/>
      <c r="AX164" s="90"/>
      <c r="AY164" s="90"/>
      <c r="AZ164" s="90"/>
      <c r="BA164" s="90"/>
      <c r="BB164" s="90"/>
    </row>
    <row r="165" spans="1:54" x14ac:dyDescent="0.25">
      <c r="A165" s="50"/>
      <c r="B165" s="141"/>
      <c r="C165" s="141"/>
      <c r="D165" s="50"/>
      <c r="E165" s="180"/>
      <c r="F165" s="141"/>
      <c r="G165" s="180"/>
      <c r="H165" s="141"/>
      <c r="I165" s="141"/>
      <c r="J165" s="180"/>
      <c r="K165" s="141"/>
      <c r="L165" s="141"/>
      <c r="M165" s="141"/>
      <c r="N165" s="141"/>
      <c r="O165" s="141"/>
      <c r="P165" s="180"/>
      <c r="Q165" s="141"/>
      <c r="R165" s="50"/>
      <c r="S165" s="50"/>
      <c r="T165" s="50"/>
      <c r="U165" s="50"/>
      <c r="V165" s="50"/>
      <c r="W165" s="90"/>
      <c r="X165" s="90"/>
      <c r="Y165" s="90"/>
      <c r="Z165" s="90"/>
      <c r="AA165" s="90"/>
      <c r="AB165" s="90"/>
      <c r="AC165" s="90"/>
      <c r="AD165" s="90"/>
      <c r="AE165" s="90"/>
      <c r="AF165" s="90"/>
      <c r="AG165" s="90"/>
      <c r="AH165" s="90"/>
      <c r="AI165" s="90"/>
      <c r="AJ165" s="90"/>
      <c r="AK165" s="96"/>
      <c r="AL165" s="90"/>
      <c r="AM165" s="98"/>
      <c r="AN165" s="96"/>
      <c r="AO165" s="90"/>
      <c r="AP165" s="98"/>
      <c r="AQ165" s="90"/>
      <c r="AR165" s="90"/>
      <c r="AS165" s="90"/>
      <c r="AT165" s="90"/>
      <c r="AU165" s="90"/>
      <c r="AV165" s="90"/>
      <c r="AW165" s="90"/>
      <c r="AX165" s="90"/>
      <c r="AY165" s="90"/>
      <c r="AZ165" s="90"/>
      <c r="BA165" s="90"/>
      <c r="BB165" s="90"/>
    </row>
    <row r="166" spans="1:54" x14ac:dyDescent="0.25">
      <c r="A166" s="50"/>
      <c r="B166" s="141"/>
      <c r="C166" s="141"/>
      <c r="D166" s="50"/>
      <c r="E166" s="180"/>
      <c r="F166" s="141"/>
      <c r="G166" s="180"/>
      <c r="H166" s="141"/>
      <c r="I166" s="141"/>
      <c r="J166" s="180"/>
      <c r="K166" s="141"/>
      <c r="L166" s="141"/>
      <c r="M166" s="141"/>
      <c r="N166" s="141"/>
      <c r="O166" s="141"/>
      <c r="P166" s="180"/>
      <c r="Q166" s="141"/>
      <c r="R166" s="50"/>
      <c r="S166" s="50"/>
      <c r="T166" s="50"/>
      <c r="U166" s="50"/>
      <c r="V166" s="50"/>
      <c r="W166" s="90"/>
      <c r="X166" s="90"/>
      <c r="Y166" s="90"/>
      <c r="Z166" s="90"/>
      <c r="AA166" s="90"/>
      <c r="AB166" s="90"/>
      <c r="AC166" s="90"/>
      <c r="AD166" s="90"/>
      <c r="AE166" s="90"/>
      <c r="AF166" s="90"/>
      <c r="AG166" s="90"/>
      <c r="AH166" s="90"/>
      <c r="AI166" s="90"/>
      <c r="AJ166" s="90"/>
      <c r="AK166" s="96"/>
      <c r="AL166" s="90"/>
      <c r="AM166" s="98"/>
      <c r="AN166" s="96"/>
      <c r="AO166" s="90"/>
      <c r="AP166" s="98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</row>
    <row r="167" spans="1:54" x14ac:dyDescent="0.25">
      <c r="A167" s="50"/>
      <c r="B167" s="141"/>
      <c r="C167" s="141"/>
      <c r="D167" s="50"/>
      <c r="E167" s="180"/>
      <c r="F167" s="141"/>
      <c r="G167" s="180"/>
      <c r="H167" s="141"/>
      <c r="I167" s="141"/>
      <c r="J167" s="180"/>
      <c r="K167" s="141"/>
      <c r="L167" s="141"/>
      <c r="M167" s="141"/>
      <c r="N167" s="141"/>
      <c r="O167" s="141"/>
      <c r="P167" s="180"/>
      <c r="Q167" s="141"/>
      <c r="R167" s="50"/>
      <c r="S167" s="50"/>
      <c r="T167" s="50"/>
      <c r="U167" s="50"/>
      <c r="V167" s="50"/>
      <c r="W167" s="90"/>
      <c r="X167" s="90"/>
      <c r="Y167" s="90"/>
      <c r="Z167" s="90"/>
      <c r="AA167" s="90"/>
      <c r="AB167" s="90"/>
      <c r="AC167" s="90"/>
      <c r="AD167" s="90"/>
      <c r="AE167" s="90"/>
      <c r="AF167" s="90"/>
      <c r="AG167" s="90"/>
      <c r="AH167" s="90"/>
      <c r="AI167" s="90"/>
      <c r="AJ167" s="90"/>
      <c r="AK167" s="96"/>
      <c r="AL167" s="90"/>
      <c r="AM167" s="98"/>
      <c r="AN167" s="96"/>
      <c r="AO167" s="90"/>
      <c r="AP167" s="98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  <c r="BA167" s="90"/>
      <c r="BB167" s="90"/>
    </row>
    <row r="168" spans="1:54" x14ac:dyDescent="0.25">
      <c r="A168" s="50"/>
      <c r="B168" s="141"/>
      <c r="C168" s="141"/>
      <c r="D168" s="50"/>
      <c r="E168" s="180"/>
      <c r="F168" s="141"/>
      <c r="G168" s="180"/>
      <c r="H168" s="141"/>
      <c r="I168" s="141"/>
      <c r="J168" s="180"/>
      <c r="K168" s="141"/>
      <c r="L168" s="141"/>
      <c r="M168" s="141"/>
      <c r="N168" s="141"/>
      <c r="O168" s="141"/>
      <c r="P168" s="180"/>
      <c r="Q168" s="141"/>
      <c r="R168" s="50"/>
      <c r="S168" s="50"/>
      <c r="T168" s="50"/>
      <c r="U168" s="50"/>
      <c r="V168" s="50"/>
      <c r="W168" s="90"/>
      <c r="X168" s="90"/>
      <c r="Y168" s="90"/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90"/>
      <c r="AK168" s="96"/>
      <c r="AL168" s="90"/>
      <c r="AM168" s="98"/>
      <c r="AN168" s="96"/>
      <c r="AO168" s="90"/>
      <c r="AP168" s="98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  <c r="BA168" s="90"/>
      <c r="BB168" s="90"/>
    </row>
    <row r="169" spans="1:54" x14ac:dyDescent="0.25">
      <c r="A169" s="50"/>
      <c r="B169" s="141"/>
      <c r="C169" s="141"/>
      <c r="D169" s="50"/>
      <c r="E169" s="180"/>
      <c r="F169" s="141"/>
      <c r="G169" s="180"/>
      <c r="H169" s="141"/>
      <c r="I169" s="141"/>
      <c r="J169" s="180"/>
      <c r="K169" s="141"/>
      <c r="L169" s="141"/>
      <c r="M169" s="141"/>
      <c r="N169" s="141"/>
      <c r="O169" s="141"/>
      <c r="P169" s="180"/>
      <c r="Q169" s="141"/>
      <c r="R169" s="50"/>
      <c r="S169" s="50"/>
      <c r="T169" s="50"/>
      <c r="U169" s="50"/>
      <c r="V169" s="5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  <c r="AG169" s="90"/>
      <c r="AH169" s="90"/>
      <c r="AI169" s="90"/>
      <c r="AJ169" s="90"/>
      <c r="AK169" s="96"/>
      <c r="AL169" s="90"/>
      <c r="AM169" s="98"/>
      <c r="AN169" s="96"/>
      <c r="AO169" s="90"/>
      <c r="AP169" s="98"/>
      <c r="AQ169" s="90"/>
      <c r="AR169" s="90"/>
      <c r="AS169" s="90"/>
      <c r="AT169" s="90"/>
      <c r="AU169" s="90"/>
      <c r="AV169" s="90"/>
      <c r="AW169" s="90"/>
      <c r="AX169" s="90"/>
      <c r="AY169" s="90"/>
      <c r="AZ169" s="90"/>
      <c r="BA169" s="90"/>
      <c r="BB169" s="90"/>
    </row>
    <row r="170" spans="1:54" x14ac:dyDescent="0.25">
      <c r="A170" s="50"/>
      <c r="B170" s="141"/>
      <c r="C170" s="141"/>
      <c r="D170" s="50"/>
      <c r="E170" s="180"/>
      <c r="F170" s="141"/>
      <c r="G170" s="180"/>
      <c r="H170" s="141"/>
      <c r="I170" s="141"/>
      <c r="J170" s="180"/>
      <c r="K170" s="141"/>
      <c r="L170" s="141"/>
      <c r="M170" s="141"/>
      <c r="N170" s="141"/>
      <c r="O170" s="141"/>
      <c r="P170" s="180"/>
      <c r="Q170" s="141"/>
      <c r="R170" s="50"/>
      <c r="S170" s="50"/>
      <c r="T170" s="50"/>
      <c r="U170" s="50"/>
      <c r="V170" s="5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0"/>
      <c r="AK170" s="96"/>
      <c r="AL170" s="90"/>
      <c r="AM170" s="98"/>
      <c r="AN170" s="96"/>
      <c r="AO170" s="90"/>
      <c r="AP170" s="98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</row>
    <row r="171" spans="1:54" x14ac:dyDescent="0.25">
      <c r="A171" s="50"/>
      <c r="B171" s="141"/>
      <c r="C171" s="141"/>
      <c r="D171" s="50"/>
      <c r="E171" s="180"/>
      <c r="F171" s="141"/>
      <c r="G171" s="180"/>
      <c r="H171" s="141"/>
      <c r="I171" s="141"/>
      <c r="J171" s="180"/>
      <c r="K171" s="141"/>
      <c r="L171" s="141"/>
      <c r="M171" s="141"/>
      <c r="N171" s="141"/>
      <c r="O171" s="141"/>
      <c r="P171" s="180"/>
      <c r="Q171" s="141"/>
      <c r="R171" s="50"/>
      <c r="S171" s="50"/>
      <c r="T171" s="50"/>
      <c r="U171" s="50"/>
      <c r="V171" s="50"/>
      <c r="W171" s="90"/>
      <c r="X171" s="90"/>
      <c r="Y171" s="90"/>
      <c r="Z171" s="90"/>
      <c r="AA171" s="90"/>
      <c r="AB171" s="90"/>
      <c r="AC171" s="90"/>
      <c r="AD171" s="90"/>
      <c r="AE171" s="90"/>
      <c r="AF171" s="90"/>
      <c r="AG171" s="90"/>
      <c r="AH171" s="90"/>
      <c r="AI171" s="90"/>
      <c r="AJ171" s="90"/>
      <c r="AK171" s="96"/>
      <c r="AL171" s="90"/>
      <c r="AM171" s="98"/>
      <c r="AN171" s="96"/>
      <c r="AO171" s="90"/>
      <c r="AP171" s="98"/>
      <c r="AQ171" s="90"/>
      <c r="AR171" s="90"/>
      <c r="AS171" s="90"/>
      <c r="AT171" s="90"/>
      <c r="AU171" s="90"/>
      <c r="AV171" s="90"/>
      <c r="AW171" s="90"/>
      <c r="AX171" s="90"/>
      <c r="AY171" s="90"/>
      <c r="AZ171" s="90"/>
      <c r="BA171" s="90"/>
      <c r="BB171" s="90"/>
    </row>
    <row r="172" spans="1:54" x14ac:dyDescent="0.25">
      <c r="A172" s="50"/>
      <c r="B172" s="141"/>
      <c r="C172" s="141"/>
      <c r="D172" s="50"/>
      <c r="E172" s="180"/>
      <c r="F172" s="141"/>
      <c r="G172" s="180"/>
      <c r="H172" s="141"/>
      <c r="I172" s="141"/>
      <c r="J172" s="180"/>
      <c r="K172" s="141"/>
      <c r="L172" s="141"/>
      <c r="M172" s="141"/>
      <c r="N172" s="141"/>
      <c r="O172" s="141"/>
      <c r="P172" s="180"/>
      <c r="Q172" s="141"/>
      <c r="R172" s="50"/>
      <c r="S172" s="50"/>
      <c r="T172" s="50"/>
      <c r="U172" s="50"/>
      <c r="V172" s="50"/>
      <c r="W172" s="90"/>
      <c r="X172" s="90"/>
      <c r="Y172" s="90"/>
      <c r="Z172" s="90"/>
      <c r="AA172" s="90"/>
      <c r="AB172" s="90"/>
      <c r="AC172" s="90"/>
      <c r="AD172" s="90"/>
      <c r="AE172" s="90"/>
      <c r="AF172" s="90"/>
      <c r="AG172" s="90"/>
      <c r="AH172" s="90"/>
      <c r="AI172" s="90"/>
      <c r="AJ172" s="90"/>
      <c r="AK172" s="96"/>
      <c r="AL172" s="90"/>
      <c r="AM172" s="98"/>
      <c r="AN172" s="96"/>
      <c r="AO172" s="90"/>
      <c r="AP172" s="98"/>
      <c r="AQ172" s="90"/>
      <c r="AR172" s="90"/>
      <c r="AS172" s="90"/>
      <c r="AT172" s="90"/>
      <c r="AU172" s="90"/>
      <c r="AV172" s="90"/>
      <c r="AW172" s="90"/>
      <c r="AX172" s="90"/>
      <c r="AY172" s="90"/>
      <c r="AZ172" s="90"/>
      <c r="BA172" s="90"/>
      <c r="BB172" s="90"/>
    </row>
    <row r="173" spans="1:54" x14ac:dyDescent="0.25">
      <c r="A173" s="50"/>
      <c r="B173" s="141"/>
      <c r="C173" s="141"/>
      <c r="D173" s="50"/>
      <c r="E173" s="180"/>
      <c r="F173" s="141"/>
      <c r="G173" s="180"/>
      <c r="H173" s="141"/>
      <c r="I173" s="141"/>
      <c r="J173" s="180"/>
      <c r="K173" s="141"/>
      <c r="L173" s="141"/>
      <c r="M173" s="141"/>
      <c r="N173" s="141"/>
      <c r="O173" s="141"/>
      <c r="P173" s="180"/>
      <c r="Q173" s="141"/>
      <c r="R173" s="50"/>
      <c r="S173" s="50"/>
      <c r="T173" s="50"/>
      <c r="U173" s="50"/>
      <c r="V173" s="50"/>
      <c r="W173" s="90"/>
      <c r="X173" s="90"/>
      <c r="Y173" s="90"/>
      <c r="Z173" s="90"/>
      <c r="AA173" s="90"/>
      <c r="AB173" s="90"/>
      <c r="AC173" s="90"/>
      <c r="AD173" s="90"/>
      <c r="AE173" s="90"/>
      <c r="AF173" s="90"/>
      <c r="AG173" s="90"/>
      <c r="AH173" s="90"/>
      <c r="AI173" s="90"/>
      <c r="AJ173" s="90"/>
      <c r="AK173" s="96"/>
      <c r="AL173" s="90"/>
      <c r="AM173" s="98"/>
      <c r="AN173" s="96"/>
      <c r="AO173" s="90"/>
      <c r="AP173" s="98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</row>
    <row r="174" spans="1:54" x14ac:dyDescent="0.25">
      <c r="A174" s="50"/>
      <c r="B174" s="141"/>
      <c r="C174" s="141"/>
      <c r="D174" s="50"/>
      <c r="E174" s="180"/>
      <c r="F174" s="141"/>
      <c r="G174" s="180"/>
      <c r="H174" s="141"/>
      <c r="I174" s="141"/>
      <c r="J174" s="180"/>
      <c r="K174" s="141"/>
      <c r="L174" s="141"/>
      <c r="M174" s="141"/>
      <c r="N174" s="141"/>
      <c r="O174" s="141"/>
      <c r="P174" s="180"/>
      <c r="Q174" s="141"/>
      <c r="R174" s="50"/>
      <c r="S174" s="50"/>
      <c r="T174" s="50"/>
      <c r="U174" s="50"/>
      <c r="V174" s="50"/>
      <c r="W174" s="90"/>
      <c r="X174" s="90"/>
      <c r="Y174" s="90"/>
      <c r="Z174" s="90"/>
      <c r="AA174" s="90"/>
      <c r="AB174" s="90"/>
      <c r="AC174" s="90"/>
      <c r="AD174" s="90"/>
      <c r="AE174" s="90"/>
      <c r="AF174" s="90"/>
      <c r="AG174" s="90"/>
      <c r="AH174" s="90"/>
      <c r="AI174" s="90"/>
      <c r="AJ174" s="90"/>
      <c r="AK174" s="96"/>
      <c r="AL174" s="90"/>
      <c r="AM174" s="98"/>
      <c r="AN174" s="96"/>
      <c r="AO174" s="90"/>
      <c r="AP174" s="98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</row>
    <row r="175" spans="1:54" x14ac:dyDescent="0.25">
      <c r="A175" s="50"/>
      <c r="B175" s="141"/>
      <c r="C175" s="141"/>
      <c r="D175" s="50"/>
      <c r="E175" s="180"/>
      <c r="F175" s="141"/>
      <c r="G175" s="180"/>
      <c r="H175" s="141"/>
      <c r="I175" s="141"/>
      <c r="J175" s="180"/>
      <c r="K175" s="141"/>
      <c r="L175" s="141"/>
      <c r="M175" s="141"/>
      <c r="N175" s="141"/>
      <c r="O175" s="141"/>
      <c r="P175" s="180"/>
      <c r="Q175" s="141"/>
      <c r="R175" s="50"/>
      <c r="S175" s="50"/>
      <c r="T175" s="50"/>
      <c r="U175" s="50"/>
      <c r="V175" s="50"/>
      <c r="W175" s="90"/>
      <c r="X175" s="90"/>
      <c r="Y175" s="90"/>
      <c r="Z175" s="90"/>
      <c r="AA175" s="90"/>
      <c r="AB175" s="90"/>
      <c r="AC175" s="90"/>
      <c r="AD175" s="90"/>
      <c r="AE175" s="90"/>
      <c r="AF175" s="90"/>
      <c r="AG175" s="90"/>
      <c r="AH175" s="90"/>
      <c r="AI175" s="90"/>
      <c r="AJ175" s="90"/>
      <c r="AK175" s="96"/>
      <c r="AL175" s="90"/>
      <c r="AM175" s="98"/>
      <c r="AN175" s="96"/>
      <c r="AO175" s="90"/>
      <c r="AP175" s="98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/>
      <c r="BB175" s="90"/>
    </row>
    <row r="176" spans="1:54" x14ac:dyDescent="0.25">
      <c r="A176" s="50"/>
      <c r="B176" s="141"/>
      <c r="C176" s="141"/>
      <c r="D176" s="50"/>
      <c r="E176" s="180"/>
      <c r="F176" s="141"/>
      <c r="G176" s="180"/>
      <c r="H176" s="141"/>
      <c r="I176" s="141"/>
      <c r="J176" s="180"/>
      <c r="K176" s="141"/>
      <c r="L176" s="141"/>
      <c r="M176" s="141"/>
      <c r="N176" s="141"/>
      <c r="O176" s="141"/>
      <c r="P176" s="180"/>
      <c r="Q176" s="141"/>
      <c r="R176" s="50"/>
      <c r="S176" s="50"/>
      <c r="T176" s="50"/>
      <c r="U176" s="50"/>
      <c r="V176" s="5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6"/>
      <c r="AL176" s="90"/>
      <c r="AM176" s="98"/>
      <c r="AN176" s="96"/>
      <c r="AO176" s="90"/>
      <c r="AP176" s="98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</row>
    <row r="177" spans="1:54" x14ac:dyDescent="0.25">
      <c r="A177" s="50"/>
      <c r="B177" s="141"/>
      <c r="C177" s="141"/>
      <c r="D177" s="50"/>
      <c r="E177" s="180"/>
      <c r="F177" s="141"/>
      <c r="G177" s="180"/>
      <c r="H177" s="141"/>
      <c r="I177" s="141"/>
      <c r="J177" s="180"/>
      <c r="K177" s="141"/>
      <c r="L177" s="141"/>
      <c r="M177" s="141"/>
      <c r="N177" s="141"/>
      <c r="O177" s="141"/>
      <c r="P177" s="180"/>
      <c r="Q177" s="141"/>
      <c r="R177" s="50"/>
      <c r="S177" s="50"/>
      <c r="T177" s="50"/>
      <c r="U177" s="50"/>
      <c r="V177" s="5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6"/>
      <c r="AL177" s="90"/>
      <c r="AM177" s="98"/>
      <c r="AN177" s="96"/>
      <c r="AO177" s="90"/>
      <c r="AP177" s="98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</row>
    <row r="178" spans="1:54" x14ac:dyDescent="0.25">
      <c r="A178" s="50"/>
      <c r="B178" s="141"/>
      <c r="C178" s="141"/>
      <c r="D178" s="50"/>
      <c r="E178" s="180"/>
      <c r="F178" s="141"/>
      <c r="G178" s="180"/>
      <c r="H178" s="141"/>
      <c r="I178" s="141"/>
      <c r="J178" s="180"/>
      <c r="K178" s="141"/>
      <c r="L178" s="141"/>
      <c r="M178" s="141"/>
      <c r="N178" s="141"/>
      <c r="O178" s="141"/>
      <c r="P178" s="180"/>
      <c r="Q178" s="141"/>
      <c r="R178" s="50"/>
      <c r="S178" s="50"/>
      <c r="T178" s="50"/>
      <c r="U178" s="50"/>
      <c r="V178" s="5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6"/>
      <c r="AL178" s="90"/>
      <c r="AM178" s="98"/>
      <c r="AN178" s="96"/>
      <c r="AO178" s="90"/>
      <c r="AP178" s="98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</row>
    <row r="179" spans="1:54" x14ac:dyDescent="0.25">
      <c r="A179" s="50"/>
      <c r="B179" s="141"/>
      <c r="C179" s="141"/>
      <c r="D179" s="50"/>
      <c r="E179" s="180"/>
      <c r="F179" s="141"/>
      <c r="G179" s="180"/>
      <c r="H179" s="141"/>
      <c r="I179" s="141"/>
      <c r="J179" s="180"/>
      <c r="K179" s="141"/>
      <c r="L179" s="141"/>
      <c r="M179" s="141"/>
      <c r="N179" s="141"/>
      <c r="O179" s="141"/>
      <c r="P179" s="180"/>
      <c r="Q179" s="141"/>
      <c r="R179" s="50"/>
      <c r="S179" s="50"/>
      <c r="T179" s="50"/>
      <c r="U179" s="50"/>
      <c r="V179" s="50"/>
      <c r="W179" s="90"/>
      <c r="X179" s="90"/>
      <c r="Y179" s="90"/>
      <c r="Z179" s="90"/>
      <c r="AA179" s="90"/>
      <c r="AB179" s="90"/>
      <c r="AC179" s="90"/>
      <c r="AD179" s="90"/>
      <c r="AE179" s="90"/>
      <c r="AF179" s="90"/>
      <c r="AG179" s="90"/>
      <c r="AH179" s="90"/>
      <c r="AI179" s="90"/>
      <c r="AJ179" s="90"/>
      <c r="AK179" s="96"/>
      <c r="AL179" s="90"/>
      <c r="AM179" s="98"/>
      <c r="AN179" s="96"/>
      <c r="AO179" s="90"/>
      <c r="AP179" s="98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/>
    </row>
    <row r="180" spans="1:54" x14ac:dyDescent="0.25">
      <c r="A180" s="50"/>
      <c r="B180" s="141"/>
      <c r="C180" s="141"/>
      <c r="D180" s="50"/>
      <c r="E180" s="180"/>
      <c r="F180" s="141"/>
      <c r="G180" s="180"/>
      <c r="H180" s="141"/>
      <c r="I180" s="141"/>
      <c r="J180" s="180"/>
      <c r="K180" s="141"/>
      <c r="L180" s="141"/>
      <c r="M180" s="141"/>
      <c r="N180" s="141"/>
      <c r="O180" s="141"/>
      <c r="P180" s="180"/>
      <c r="Q180" s="141"/>
      <c r="R180" s="50"/>
      <c r="S180" s="50"/>
      <c r="T180" s="50"/>
      <c r="U180" s="50"/>
      <c r="V180" s="50"/>
      <c r="W180" s="90"/>
      <c r="X180" s="90"/>
      <c r="Y180" s="90"/>
      <c r="Z180" s="90"/>
      <c r="AA180" s="90"/>
      <c r="AB180" s="90"/>
      <c r="AC180" s="90"/>
      <c r="AD180" s="90"/>
      <c r="AE180" s="90"/>
      <c r="AF180" s="90"/>
      <c r="AG180" s="90"/>
      <c r="AH180" s="90"/>
      <c r="AI180" s="90"/>
      <c r="AJ180" s="90"/>
      <c r="AK180" s="96"/>
      <c r="AL180" s="90"/>
      <c r="AM180" s="98"/>
      <c r="AN180" s="96"/>
      <c r="AO180" s="90"/>
      <c r="AP180" s="98"/>
      <c r="AQ180" s="90"/>
      <c r="AR180" s="90"/>
      <c r="AS180" s="90"/>
      <c r="AT180" s="90"/>
      <c r="AU180" s="90"/>
      <c r="AV180" s="90"/>
      <c r="AW180" s="90"/>
      <c r="AX180" s="90"/>
      <c r="AY180" s="90"/>
      <c r="AZ180" s="90"/>
      <c r="BA180" s="90"/>
      <c r="BB180" s="90"/>
    </row>
    <row r="181" spans="1:54" x14ac:dyDescent="0.25">
      <c r="A181" s="50"/>
      <c r="B181" s="141"/>
      <c r="C181" s="141"/>
      <c r="D181" s="50"/>
      <c r="E181" s="180"/>
      <c r="F181" s="141"/>
      <c r="G181" s="180"/>
      <c r="H181" s="141"/>
      <c r="I181" s="141"/>
      <c r="J181" s="180"/>
      <c r="K181" s="141"/>
      <c r="L181" s="141"/>
      <c r="M181" s="141"/>
      <c r="N181" s="141"/>
      <c r="O181" s="141"/>
      <c r="P181" s="180"/>
      <c r="Q181" s="141"/>
      <c r="R181" s="50"/>
      <c r="S181" s="50"/>
      <c r="T181" s="50"/>
      <c r="U181" s="50"/>
      <c r="V181" s="50"/>
      <c r="W181" s="90"/>
      <c r="X181" s="90"/>
      <c r="Y181" s="90"/>
      <c r="Z181" s="90"/>
      <c r="AA181" s="90"/>
      <c r="AB181" s="90"/>
      <c r="AC181" s="90"/>
      <c r="AD181" s="90"/>
      <c r="AE181" s="90"/>
      <c r="AF181" s="90"/>
      <c r="AG181" s="90"/>
      <c r="AH181" s="90"/>
      <c r="AI181" s="90"/>
      <c r="AJ181" s="90"/>
      <c r="AK181" s="96"/>
      <c r="AL181" s="90"/>
      <c r="AM181" s="98"/>
      <c r="AN181" s="96"/>
      <c r="AO181" s="90"/>
      <c r="AP181" s="98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</row>
    <row r="182" spans="1:54" x14ac:dyDescent="0.25">
      <c r="A182" s="50"/>
      <c r="B182" s="141"/>
      <c r="C182" s="141"/>
      <c r="D182" s="50"/>
      <c r="E182" s="180"/>
      <c r="F182" s="141"/>
      <c r="G182" s="180"/>
      <c r="H182" s="141"/>
      <c r="I182" s="141"/>
      <c r="J182" s="180"/>
      <c r="K182" s="141"/>
      <c r="L182" s="141"/>
      <c r="M182" s="141"/>
      <c r="N182" s="141"/>
      <c r="O182" s="141"/>
      <c r="P182" s="180"/>
      <c r="Q182" s="141"/>
      <c r="R182" s="50"/>
      <c r="S182" s="50"/>
      <c r="T182" s="50"/>
      <c r="U182" s="50"/>
      <c r="V182" s="50"/>
      <c r="W182" s="90"/>
      <c r="X182" s="90"/>
      <c r="Y182" s="90"/>
      <c r="Z182" s="90"/>
      <c r="AA182" s="90"/>
      <c r="AB182" s="90"/>
      <c r="AC182" s="90"/>
      <c r="AD182" s="90"/>
      <c r="AE182" s="90"/>
      <c r="AF182" s="90"/>
      <c r="AG182" s="90"/>
      <c r="AH182" s="90"/>
      <c r="AI182" s="90"/>
      <c r="AJ182" s="90"/>
      <c r="AK182" s="96"/>
      <c r="AL182" s="90"/>
      <c r="AM182" s="98"/>
      <c r="AN182" s="96"/>
      <c r="AO182" s="90"/>
      <c r="AP182" s="98"/>
      <c r="AQ182" s="90"/>
      <c r="AR182" s="90"/>
      <c r="AS182" s="90"/>
      <c r="AT182" s="90"/>
      <c r="AU182" s="90"/>
      <c r="AV182" s="90"/>
      <c r="AW182" s="90"/>
      <c r="AX182" s="90"/>
      <c r="AY182" s="90"/>
      <c r="AZ182" s="90"/>
      <c r="BA182" s="90"/>
      <c r="BB182" s="90"/>
    </row>
    <row r="183" spans="1:54" x14ac:dyDescent="0.25">
      <c r="A183" s="50"/>
      <c r="B183" s="141"/>
      <c r="C183" s="141"/>
      <c r="D183" s="50"/>
      <c r="E183" s="180"/>
      <c r="F183" s="141"/>
      <c r="G183" s="180"/>
      <c r="H183" s="141"/>
      <c r="I183" s="141"/>
      <c r="J183" s="180"/>
      <c r="K183" s="141"/>
      <c r="L183" s="141"/>
      <c r="M183" s="141"/>
      <c r="N183" s="141"/>
      <c r="O183" s="141"/>
      <c r="P183" s="180"/>
      <c r="Q183" s="141"/>
      <c r="R183" s="50"/>
      <c r="S183" s="50"/>
      <c r="T183" s="50"/>
      <c r="U183" s="50"/>
      <c r="V183" s="5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  <c r="AG183" s="90"/>
      <c r="AH183" s="90"/>
      <c r="AI183" s="90"/>
      <c r="AJ183" s="90"/>
      <c r="AK183" s="96"/>
      <c r="AL183" s="90"/>
      <c r="AM183" s="98"/>
      <c r="AN183" s="96"/>
      <c r="AO183" s="90"/>
      <c r="AP183" s="98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</row>
    <row r="184" spans="1:54" x14ac:dyDescent="0.25">
      <c r="A184" s="50"/>
      <c r="B184" s="141"/>
      <c r="C184" s="141"/>
      <c r="D184" s="50"/>
      <c r="E184" s="180"/>
      <c r="F184" s="141"/>
      <c r="G184" s="180"/>
      <c r="H184" s="141"/>
      <c r="I184" s="141"/>
      <c r="J184" s="180"/>
      <c r="K184" s="141"/>
      <c r="L184" s="141"/>
      <c r="M184" s="141"/>
      <c r="N184" s="141"/>
      <c r="O184" s="141"/>
      <c r="P184" s="180"/>
      <c r="Q184" s="141"/>
      <c r="R184" s="50"/>
      <c r="S184" s="50"/>
      <c r="T184" s="50"/>
      <c r="U184" s="50"/>
      <c r="V184" s="5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  <c r="AG184" s="90"/>
      <c r="AH184" s="90"/>
      <c r="AI184" s="90"/>
      <c r="AJ184" s="90"/>
      <c r="AK184" s="96"/>
      <c r="AL184" s="90"/>
      <c r="AM184" s="98"/>
      <c r="AN184" s="96"/>
      <c r="AO184" s="90"/>
      <c r="AP184" s="98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</row>
    <row r="185" spans="1:54" x14ac:dyDescent="0.25">
      <c r="A185" s="50"/>
      <c r="B185" s="141"/>
      <c r="C185" s="141"/>
      <c r="D185" s="50"/>
      <c r="E185" s="180"/>
      <c r="F185" s="141"/>
      <c r="G185" s="180"/>
      <c r="H185" s="141"/>
      <c r="I185" s="141"/>
      <c r="J185" s="180"/>
      <c r="K185" s="141"/>
      <c r="L185" s="141"/>
      <c r="M185" s="141"/>
      <c r="N185" s="141"/>
      <c r="O185" s="141"/>
      <c r="P185" s="180"/>
      <c r="Q185" s="141"/>
      <c r="R185" s="50"/>
      <c r="S185" s="50"/>
      <c r="T185" s="50"/>
      <c r="U185" s="50"/>
      <c r="V185" s="5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  <c r="AG185" s="90"/>
      <c r="AH185" s="90"/>
      <c r="AI185" s="90"/>
      <c r="AJ185" s="90"/>
      <c r="AK185" s="96"/>
      <c r="AL185" s="90"/>
      <c r="AM185" s="98"/>
      <c r="AN185" s="96"/>
      <c r="AO185" s="90"/>
      <c r="AP185" s="98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</row>
    <row r="186" spans="1:54" x14ac:dyDescent="0.25">
      <c r="A186" s="50"/>
      <c r="B186" s="141"/>
      <c r="C186" s="141"/>
      <c r="D186" s="50"/>
      <c r="E186" s="180"/>
      <c r="F186" s="141"/>
      <c r="G186" s="180"/>
      <c r="H186" s="141"/>
      <c r="I186" s="141"/>
      <c r="J186" s="180"/>
      <c r="K186" s="141"/>
      <c r="L186" s="141"/>
      <c r="M186" s="141"/>
      <c r="N186" s="141"/>
      <c r="O186" s="141"/>
      <c r="P186" s="180"/>
      <c r="Q186" s="141"/>
      <c r="R186" s="50"/>
      <c r="S186" s="50"/>
      <c r="T186" s="50"/>
      <c r="U186" s="50"/>
      <c r="V186" s="50"/>
      <c r="W186" s="90"/>
      <c r="X186" s="90"/>
      <c r="Y186" s="90"/>
      <c r="Z186" s="90"/>
      <c r="AA186" s="90"/>
      <c r="AB186" s="90"/>
      <c r="AC186" s="90"/>
      <c r="AD186" s="90"/>
      <c r="AE186" s="90"/>
      <c r="AF186" s="90"/>
      <c r="AG186" s="90"/>
      <c r="AH186" s="90"/>
      <c r="AI186" s="90"/>
      <c r="AJ186" s="90"/>
      <c r="AK186" s="96"/>
      <c r="AL186" s="90"/>
      <c r="AM186" s="98"/>
      <c r="AN186" s="96"/>
      <c r="AO186" s="90"/>
      <c r="AP186" s="98"/>
      <c r="AQ186" s="90"/>
      <c r="AR186" s="90"/>
      <c r="AS186" s="90"/>
      <c r="AT186" s="90"/>
      <c r="AU186" s="90"/>
      <c r="AV186" s="90"/>
      <c r="AW186" s="90"/>
      <c r="AX186" s="90"/>
      <c r="AY186" s="90"/>
      <c r="AZ186" s="90"/>
      <c r="BA186" s="90"/>
      <c r="BB186" s="90"/>
    </row>
    <row r="187" spans="1:54" x14ac:dyDescent="0.25">
      <c r="A187" s="50"/>
      <c r="B187" s="141"/>
      <c r="C187" s="141"/>
      <c r="D187" s="50"/>
      <c r="E187" s="180"/>
      <c r="F187" s="141"/>
      <c r="G187" s="180"/>
      <c r="H187" s="141"/>
      <c r="I187" s="141"/>
      <c r="J187" s="180"/>
      <c r="K187" s="141"/>
      <c r="L187" s="141"/>
      <c r="M187" s="141"/>
      <c r="N187" s="141"/>
      <c r="O187" s="141"/>
      <c r="P187" s="180"/>
      <c r="Q187" s="141"/>
      <c r="R187" s="50"/>
      <c r="S187" s="50"/>
      <c r="T187" s="50"/>
      <c r="U187" s="50"/>
      <c r="V187" s="5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0"/>
      <c r="AJ187" s="90"/>
      <c r="AK187" s="96"/>
      <c r="AL187" s="90"/>
      <c r="AM187" s="98"/>
      <c r="AN187" s="96"/>
      <c r="AO187" s="90"/>
      <c r="AP187" s="98"/>
      <c r="AQ187" s="90"/>
      <c r="AR187" s="90"/>
      <c r="AS187" s="90"/>
      <c r="AT187" s="90"/>
      <c r="AU187" s="90"/>
      <c r="AV187" s="90"/>
      <c r="AW187" s="90"/>
      <c r="AX187" s="90"/>
      <c r="AY187" s="90"/>
      <c r="AZ187" s="90"/>
      <c r="BA187" s="90"/>
      <c r="BB187" s="90"/>
    </row>
    <row r="188" spans="1:54" x14ac:dyDescent="0.25">
      <c r="A188" s="50"/>
      <c r="B188" s="141"/>
      <c r="C188" s="141"/>
      <c r="D188" s="50"/>
      <c r="E188" s="180"/>
      <c r="F188" s="141"/>
      <c r="G188" s="180"/>
      <c r="H188" s="141"/>
      <c r="I188" s="141"/>
      <c r="J188" s="180"/>
      <c r="K188" s="141"/>
      <c r="L188" s="141"/>
      <c r="M188" s="141"/>
      <c r="N188" s="141"/>
      <c r="O188" s="141"/>
      <c r="P188" s="180"/>
      <c r="Q188" s="141"/>
      <c r="R188" s="50"/>
      <c r="S188" s="50"/>
      <c r="T188" s="50"/>
      <c r="U188" s="50"/>
      <c r="V188" s="5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  <c r="AH188" s="90"/>
      <c r="AI188" s="90"/>
      <c r="AJ188" s="90"/>
      <c r="AK188" s="96"/>
      <c r="AL188" s="90"/>
      <c r="AM188" s="98"/>
      <c r="AN188" s="96"/>
      <c r="AO188" s="90"/>
      <c r="AP188" s="98"/>
      <c r="AQ188" s="90"/>
      <c r="AR188" s="90"/>
      <c r="AS188" s="90"/>
      <c r="AT188" s="90"/>
      <c r="AU188" s="90"/>
      <c r="AV188" s="90"/>
      <c r="AW188" s="90"/>
      <c r="AX188" s="90"/>
      <c r="AY188" s="90"/>
      <c r="AZ188" s="90"/>
      <c r="BA188" s="90"/>
      <c r="BB188" s="90"/>
    </row>
    <row r="189" spans="1:54" x14ac:dyDescent="0.25">
      <c r="A189" s="50"/>
      <c r="B189" s="141"/>
      <c r="C189" s="141"/>
      <c r="D189" s="50"/>
      <c r="E189" s="180"/>
      <c r="F189" s="141"/>
      <c r="G189" s="180"/>
      <c r="H189" s="141"/>
      <c r="I189" s="141"/>
      <c r="J189" s="180"/>
      <c r="K189" s="141"/>
      <c r="L189" s="141"/>
      <c r="M189" s="141"/>
      <c r="N189" s="141"/>
      <c r="O189" s="141"/>
      <c r="P189" s="180"/>
      <c r="Q189" s="141"/>
      <c r="R189" s="50"/>
      <c r="S189" s="50"/>
      <c r="T189" s="50"/>
      <c r="U189" s="50"/>
      <c r="V189" s="5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  <c r="AH189" s="90"/>
      <c r="AI189" s="90"/>
      <c r="AJ189" s="90"/>
      <c r="AK189" s="96"/>
      <c r="AL189" s="90"/>
      <c r="AM189" s="98"/>
      <c r="AN189" s="96"/>
      <c r="AO189" s="90"/>
      <c r="AP189" s="98"/>
      <c r="AQ189" s="90"/>
      <c r="AR189" s="90"/>
      <c r="AS189" s="90"/>
      <c r="AT189" s="90"/>
      <c r="AU189" s="90"/>
      <c r="AV189" s="90"/>
      <c r="AW189" s="90"/>
      <c r="AX189" s="90"/>
      <c r="AY189" s="90"/>
      <c r="AZ189" s="90"/>
      <c r="BA189" s="90"/>
      <c r="BB189" s="90"/>
    </row>
    <row r="190" spans="1:54" x14ac:dyDescent="0.25">
      <c r="A190" s="50"/>
      <c r="B190" s="141"/>
      <c r="C190" s="141"/>
      <c r="D190" s="50"/>
      <c r="E190" s="180"/>
      <c r="F190" s="141"/>
      <c r="G190" s="180"/>
      <c r="H190" s="141"/>
      <c r="I190" s="141"/>
      <c r="J190" s="180"/>
      <c r="K190" s="141"/>
      <c r="L190" s="141"/>
      <c r="M190" s="141"/>
      <c r="N190" s="141"/>
      <c r="O190" s="141"/>
      <c r="P190" s="180"/>
      <c r="Q190" s="141"/>
      <c r="R190" s="50"/>
      <c r="S190" s="50"/>
      <c r="T190" s="50"/>
      <c r="U190" s="50"/>
      <c r="V190" s="50"/>
      <c r="W190" s="90"/>
      <c r="X190" s="90"/>
      <c r="Y190" s="90"/>
      <c r="Z190" s="90"/>
      <c r="AA190" s="90"/>
      <c r="AB190" s="90"/>
      <c r="AC190" s="90"/>
      <c r="AD190" s="90"/>
      <c r="AE190" s="90"/>
      <c r="AF190" s="90"/>
      <c r="AG190" s="90"/>
      <c r="AH190" s="90"/>
      <c r="AI190" s="90"/>
      <c r="AJ190" s="90"/>
      <c r="AK190" s="96"/>
      <c r="AL190" s="90"/>
      <c r="AM190" s="98"/>
      <c r="AN190" s="96"/>
      <c r="AO190" s="90"/>
      <c r="AP190" s="98"/>
      <c r="AQ190" s="90"/>
      <c r="AR190" s="90"/>
      <c r="AS190" s="90"/>
      <c r="AT190" s="90"/>
      <c r="AU190" s="90"/>
      <c r="AV190" s="90"/>
      <c r="AW190" s="90"/>
      <c r="AX190" s="90"/>
      <c r="AY190" s="90"/>
      <c r="AZ190" s="90"/>
      <c r="BA190" s="90"/>
      <c r="BB190" s="90"/>
    </row>
    <row r="191" spans="1:54" x14ac:dyDescent="0.25">
      <c r="A191" s="50"/>
      <c r="B191" s="141"/>
      <c r="C191" s="141"/>
      <c r="D191" s="50"/>
      <c r="E191" s="180"/>
      <c r="F191" s="141"/>
      <c r="G191" s="180"/>
      <c r="H191" s="141"/>
      <c r="I191" s="141"/>
      <c r="J191" s="180"/>
      <c r="K191" s="141"/>
      <c r="L191" s="141"/>
      <c r="M191" s="141"/>
      <c r="N191" s="141"/>
      <c r="O191" s="141"/>
      <c r="P191" s="180"/>
      <c r="Q191" s="141"/>
      <c r="R191" s="50"/>
      <c r="S191" s="50"/>
      <c r="T191" s="50"/>
      <c r="U191" s="50"/>
      <c r="V191" s="5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  <c r="AH191" s="90"/>
      <c r="AI191" s="90"/>
      <c r="AJ191" s="90"/>
      <c r="AK191" s="96"/>
      <c r="AL191" s="90"/>
      <c r="AM191" s="98"/>
      <c r="AN191" s="96"/>
      <c r="AO191" s="90"/>
      <c r="AP191" s="98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  <c r="BA191" s="90"/>
      <c r="BB191" s="90"/>
    </row>
    <row r="192" spans="1:54" x14ac:dyDescent="0.25">
      <c r="A192" s="50"/>
      <c r="B192" s="141"/>
      <c r="C192" s="141"/>
      <c r="D192" s="50"/>
      <c r="E192" s="180"/>
      <c r="F192" s="141"/>
      <c r="G192" s="180"/>
      <c r="H192" s="141"/>
      <c r="I192" s="141"/>
      <c r="J192" s="180"/>
      <c r="K192" s="141"/>
      <c r="L192" s="141"/>
      <c r="M192" s="141"/>
      <c r="N192" s="141"/>
      <c r="O192" s="141"/>
      <c r="P192" s="180"/>
      <c r="Q192" s="141"/>
      <c r="R192" s="50"/>
      <c r="S192" s="50"/>
      <c r="T192" s="50"/>
      <c r="U192" s="50"/>
      <c r="V192" s="5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90"/>
      <c r="AK192" s="96"/>
      <c r="AL192" s="90"/>
      <c r="AM192" s="98"/>
      <c r="AN192" s="96"/>
      <c r="AO192" s="90"/>
      <c r="AP192" s="98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</row>
    <row r="193" spans="1:54" x14ac:dyDescent="0.25">
      <c r="A193" s="50"/>
      <c r="B193" s="141"/>
      <c r="C193" s="141"/>
      <c r="D193" s="50"/>
      <c r="E193" s="180"/>
      <c r="F193" s="141"/>
      <c r="G193" s="180"/>
      <c r="H193" s="141"/>
      <c r="I193" s="141"/>
      <c r="J193" s="180"/>
      <c r="K193" s="141"/>
      <c r="L193" s="141"/>
      <c r="M193" s="141"/>
      <c r="N193" s="141"/>
      <c r="O193" s="141"/>
      <c r="P193" s="180"/>
      <c r="Q193" s="141"/>
      <c r="R193" s="50"/>
      <c r="S193" s="50"/>
      <c r="T193" s="50"/>
      <c r="U193" s="50"/>
      <c r="V193" s="5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90"/>
      <c r="AK193" s="96"/>
      <c r="AL193" s="90"/>
      <c r="AM193" s="98"/>
      <c r="AN193" s="96"/>
      <c r="AO193" s="90"/>
      <c r="AP193" s="98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</row>
    <row r="194" spans="1:54" x14ac:dyDescent="0.25">
      <c r="A194" s="50"/>
      <c r="B194" s="141"/>
      <c r="C194" s="141"/>
      <c r="D194" s="50"/>
      <c r="E194" s="180"/>
      <c r="F194" s="141"/>
      <c r="G194" s="180"/>
      <c r="H194" s="141"/>
      <c r="I194" s="141"/>
      <c r="J194" s="180"/>
      <c r="K194" s="141"/>
      <c r="L194" s="141"/>
      <c r="M194" s="141"/>
      <c r="N194" s="141"/>
      <c r="O194" s="141"/>
      <c r="P194" s="180"/>
      <c r="Q194" s="141"/>
      <c r="R194" s="50"/>
      <c r="S194" s="50"/>
      <c r="T194" s="50"/>
      <c r="U194" s="50"/>
      <c r="V194" s="50"/>
      <c r="W194" s="90"/>
      <c r="X194" s="90"/>
      <c r="Y194" s="90"/>
      <c r="Z194" s="90"/>
      <c r="AA194" s="90"/>
      <c r="AB194" s="90"/>
      <c r="AC194" s="90"/>
      <c r="AD194" s="90"/>
      <c r="AE194" s="90"/>
      <c r="AF194" s="90"/>
      <c r="AG194" s="90"/>
      <c r="AH194" s="90"/>
      <c r="AI194" s="90"/>
      <c r="AJ194" s="90"/>
      <c r="AK194" s="96"/>
      <c r="AL194" s="90"/>
      <c r="AM194" s="98"/>
      <c r="AN194" s="96"/>
      <c r="AO194" s="90"/>
      <c r="AP194" s="98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</row>
    <row r="195" spans="1:54" x14ac:dyDescent="0.25">
      <c r="A195" s="50"/>
      <c r="B195" s="141"/>
      <c r="C195" s="141"/>
      <c r="D195" s="50"/>
      <c r="E195" s="180"/>
      <c r="F195" s="141"/>
      <c r="G195" s="180"/>
      <c r="H195" s="141"/>
      <c r="I195" s="141"/>
      <c r="J195" s="180"/>
      <c r="K195" s="141"/>
      <c r="L195" s="141"/>
      <c r="M195" s="141"/>
      <c r="N195" s="141"/>
      <c r="O195" s="141"/>
      <c r="P195" s="180"/>
      <c r="Q195" s="141"/>
      <c r="R195" s="50"/>
      <c r="S195" s="50"/>
      <c r="T195" s="50"/>
      <c r="U195" s="50"/>
      <c r="V195" s="50"/>
      <c r="W195" s="90"/>
      <c r="X195" s="90"/>
      <c r="Y195" s="90"/>
      <c r="Z195" s="90"/>
      <c r="AA195" s="90"/>
      <c r="AB195" s="90"/>
      <c r="AC195" s="90"/>
      <c r="AD195" s="90"/>
      <c r="AE195" s="90"/>
      <c r="AF195" s="90"/>
      <c r="AG195" s="90"/>
      <c r="AH195" s="90"/>
      <c r="AI195" s="90"/>
      <c r="AJ195" s="90"/>
      <c r="AK195" s="96"/>
      <c r="AL195" s="90"/>
      <c r="AM195" s="98"/>
      <c r="AN195" s="96"/>
      <c r="AO195" s="90"/>
      <c r="AP195" s="98"/>
      <c r="AQ195" s="90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/>
      <c r="BB195" s="90"/>
    </row>
    <row r="196" spans="1:54" x14ac:dyDescent="0.25">
      <c r="A196" s="50"/>
      <c r="B196" s="141"/>
      <c r="C196" s="141"/>
      <c r="D196" s="50"/>
      <c r="E196" s="180"/>
      <c r="F196" s="141"/>
      <c r="G196" s="180"/>
      <c r="H196" s="141"/>
      <c r="I196" s="141"/>
      <c r="J196" s="180"/>
      <c r="K196" s="141"/>
      <c r="L196" s="141"/>
      <c r="M196" s="141"/>
      <c r="N196" s="141"/>
      <c r="O196" s="141"/>
      <c r="P196" s="180"/>
      <c r="Q196" s="141"/>
      <c r="R196" s="50"/>
      <c r="S196" s="50"/>
      <c r="T196" s="50"/>
      <c r="U196" s="50"/>
      <c r="V196" s="50"/>
      <c r="W196" s="90"/>
      <c r="X196" s="90"/>
      <c r="Y196" s="90"/>
      <c r="Z196" s="90"/>
      <c r="AA196" s="90"/>
      <c r="AB196" s="90"/>
      <c r="AC196" s="90"/>
      <c r="AD196" s="90"/>
      <c r="AE196" s="90"/>
      <c r="AF196" s="90"/>
      <c r="AG196" s="90"/>
      <c r="AH196" s="90"/>
      <c r="AI196" s="90"/>
      <c r="AJ196" s="90"/>
      <c r="AK196" s="96"/>
      <c r="AL196" s="90"/>
      <c r="AM196" s="98"/>
      <c r="AN196" s="96"/>
      <c r="AO196" s="90"/>
      <c r="AP196" s="98"/>
      <c r="AQ196" s="90"/>
      <c r="AR196" s="90"/>
      <c r="AS196" s="90"/>
      <c r="AT196" s="90"/>
      <c r="AU196" s="90"/>
      <c r="AV196" s="90"/>
      <c r="AW196" s="90"/>
      <c r="AX196" s="90"/>
      <c r="AY196" s="90"/>
      <c r="AZ196" s="90"/>
      <c r="BA196" s="90"/>
      <c r="BB196" s="90"/>
    </row>
    <row r="197" spans="1:54" x14ac:dyDescent="0.25">
      <c r="A197" s="50"/>
      <c r="B197" s="141"/>
      <c r="C197" s="141"/>
      <c r="D197" s="50"/>
      <c r="E197" s="180"/>
      <c r="F197" s="141"/>
      <c r="G197" s="180"/>
      <c r="H197" s="141"/>
      <c r="I197" s="141"/>
      <c r="J197" s="180"/>
      <c r="K197" s="141"/>
      <c r="L197" s="141"/>
      <c r="M197" s="141"/>
      <c r="N197" s="141"/>
      <c r="O197" s="141"/>
      <c r="P197" s="180"/>
      <c r="Q197" s="141"/>
      <c r="R197" s="50"/>
      <c r="S197" s="50"/>
      <c r="T197" s="50"/>
      <c r="U197" s="50"/>
      <c r="V197" s="50"/>
      <c r="W197" s="90"/>
      <c r="X197" s="90"/>
      <c r="Y197" s="90"/>
      <c r="Z197" s="90"/>
      <c r="AA197" s="90"/>
      <c r="AB197" s="90"/>
      <c r="AC197" s="90"/>
      <c r="AD197" s="90"/>
      <c r="AE197" s="90"/>
      <c r="AF197" s="90"/>
      <c r="AG197" s="90"/>
      <c r="AH197" s="90"/>
      <c r="AI197" s="90"/>
      <c r="AJ197" s="90"/>
      <c r="AK197" s="96"/>
      <c r="AL197" s="90"/>
      <c r="AM197" s="98"/>
      <c r="AN197" s="96"/>
      <c r="AO197" s="90"/>
      <c r="AP197" s="98"/>
      <c r="AQ197" s="90"/>
      <c r="AR197" s="90"/>
      <c r="AS197" s="90"/>
      <c r="AT197" s="90"/>
      <c r="AU197" s="90"/>
      <c r="AV197" s="90"/>
      <c r="AW197" s="90"/>
      <c r="AX197" s="90"/>
      <c r="AY197" s="90"/>
      <c r="AZ197" s="90"/>
      <c r="BA197" s="90"/>
      <c r="BB197" s="90"/>
    </row>
    <row r="198" spans="1:54" x14ac:dyDescent="0.25">
      <c r="A198" s="50"/>
      <c r="B198" s="141"/>
      <c r="C198" s="141"/>
      <c r="D198" s="50"/>
      <c r="E198" s="180"/>
      <c r="F198" s="141"/>
      <c r="G198" s="180"/>
      <c r="H198" s="141"/>
      <c r="I198" s="141"/>
      <c r="J198" s="180"/>
      <c r="K198" s="141"/>
      <c r="L198" s="141"/>
      <c r="M198" s="141"/>
      <c r="N198" s="141"/>
      <c r="O198" s="141"/>
      <c r="P198" s="180"/>
      <c r="Q198" s="141"/>
      <c r="R198" s="50"/>
      <c r="S198" s="50"/>
      <c r="T198" s="50"/>
      <c r="U198" s="50"/>
      <c r="V198" s="5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  <c r="AH198" s="90"/>
      <c r="AI198" s="90"/>
      <c r="AJ198" s="90"/>
      <c r="AK198" s="96"/>
      <c r="AL198" s="90"/>
      <c r="AM198" s="98"/>
      <c r="AN198" s="96"/>
      <c r="AO198" s="90"/>
      <c r="AP198" s="98"/>
      <c r="AQ198" s="90"/>
      <c r="AR198" s="90"/>
      <c r="AS198" s="90"/>
      <c r="AT198" s="90"/>
      <c r="AU198" s="90"/>
      <c r="AV198" s="90"/>
      <c r="AW198" s="90"/>
      <c r="AX198" s="90"/>
      <c r="AY198" s="90"/>
      <c r="AZ198" s="90"/>
      <c r="BA198" s="90"/>
      <c r="BB198" s="90"/>
    </row>
    <row r="199" spans="1:54" x14ac:dyDescent="0.25">
      <c r="A199" s="50"/>
      <c r="B199" s="141"/>
      <c r="C199" s="141"/>
      <c r="D199" s="50"/>
      <c r="E199" s="180"/>
      <c r="F199" s="141"/>
      <c r="G199" s="180"/>
      <c r="H199" s="141"/>
      <c r="I199" s="141"/>
      <c r="J199" s="180"/>
      <c r="K199" s="141"/>
      <c r="L199" s="141"/>
      <c r="M199" s="141"/>
      <c r="N199" s="141"/>
      <c r="O199" s="141"/>
      <c r="P199" s="180"/>
      <c r="Q199" s="141"/>
      <c r="R199" s="50"/>
      <c r="S199" s="50"/>
      <c r="T199" s="50"/>
      <c r="U199" s="50"/>
      <c r="V199" s="5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6"/>
      <c r="AL199" s="90"/>
      <c r="AM199" s="98"/>
      <c r="AN199" s="96"/>
      <c r="AO199" s="90"/>
      <c r="AP199" s="98"/>
      <c r="AQ199" s="90"/>
      <c r="AR199" s="90"/>
      <c r="AS199" s="90"/>
      <c r="AT199" s="90"/>
      <c r="AU199" s="90"/>
      <c r="AV199" s="90"/>
      <c r="AW199" s="90"/>
      <c r="AX199" s="90"/>
      <c r="AY199" s="90"/>
      <c r="AZ199" s="90"/>
      <c r="BA199" s="90"/>
      <c r="BB199" s="90"/>
    </row>
    <row r="200" spans="1:54" x14ac:dyDescent="0.25">
      <c r="A200" s="50"/>
      <c r="B200" s="141"/>
      <c r="C200" s="141"/>
      <c r="D200" s="50"/>
      <c r="E200" s="180"/>
      <c r="F200" s="141"/>
      <c r="G200" s="180"/>
      <c r="H200" s="141"/>
      <c r="I200" s="141"/>
      <c r="J200" s="180"/>
      <c r="K200" s="141"/>
      <c r="L200" s="141"/>
      <c r="M200" s="141"/>
      <c r="N200" s="141"/>
      <c r="O200" s="141"/>
      <c r="P200" s="180"/>
      <c r="Q200" s="141"/>
      <c r="R200" s="50"/>
      <c r="S200" s="50"/>
      <c r="T200" s="50"/>
      <c r="U200" s="50"/>
      <c r="V200" s="5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  <c r="AH200" s="90"/>
      <c r="AI200" s="90"/>
      <c r="AJ200" s="90"/>
      <c r="AK200" s="96"/>
      <c r="AL200" s="90"/>
      <c r="AM200" s="98"/>
      <c r="AN200" s="96"/>
      <c r="AO200" s="90"/>
      <c r="AP200" s="98"/>
      <c r="AQ200" s="90"/>
      <c r="AR200" s="90"/>
      <c r="AS200" s="90"/>
      <c r="AT200" s="90"/>
      <c r="AU200" s="90"/>
      <c r="AV200" s="90"/>
      <c r="AW200" s="90"/>
      <c r="AX200" s="90"/>
      <c r="AY200" s="90"/>
      <c r="AZ200" s="90"/>
      <c r="BA200" s="90"/>
      <c r="BB200" s="90"/>
    </row>
    <row r="201" spans="1:54" x14ac:dyDescent="0.25">
      <c r="A201" s="50"/>
      <c r="B201" s="141"/>
      <c r="C201" s="141"/>
      <c r="D201" s="50"/>
      <c r="E201" s="180"/>
      <c r="F201" s="141"/>
      <c r="G201" s="180"/>
      <c r="H201" s="141"/>
      <c r="I201" s="141"/>
      <c r="J201" s="180"/>
      <c r="K201" s="141"/>
      <c r="L201" s="141"/>
      <c r="M201" s="141"/>
      <c r="N201" s="141"/>
      <c r="O201" s="141"/>
      <c r="P201" s="180"/>
      <c r="Q201" s="141"/>
      <c r="R201" s="50"/>
      <c r="S201" s="50"/>
      <c r="T201" s="50"/>
      <c r="U201" s="50"/>
      <c r="V201" s="50"/>
      <c r="W201" s="90"/>
      <c r="X201" s="90"/>
      <c r="Y201" s="90"/>
      <c r="Z201" s="90"/>
      <c r="AA201" s="90"/>
      <c r="AB201" s="90"/>
      <c r="AC201" s="90"/>
      <c r="AD201" s="90"/>
      <c r="AE201" s="90"/>
      <c r="AF201" s="90"/>
      <c r="AG201" s="90"/>
      <c r="AH201" s="90"/>
      <c r="AI201" s="90"/>
      <c r="AJ201" s="90"/>
      <c r="AK201" s="96"/>
      <c r="AL201" s="90"/>
      <c r="AM201" s="98"/>
      <c r="AN201" s="96"/>
      <c r="AO201" s="90"/>
      <c r="AP201" s="98"/>
      <c r="AQ201" s="90"/>
      <c r="AR201" s="90"/>
      <c r="AS201" s="90"/>
      <c r="AT201" s="90"/>
      <c r="AU201" s="90"/>
      <c r="AV201" s="90"/>
      <c r="AW201" s="90"/>
      <c r="AX201" s="90"/>
      <c r="AY201" s="90"/>
      <c r="AZ201" s="90"/>
      <c r="BA201" s="90"/>
      <c r="BB201" s="90"/>
    </row>
    <row r="202" spans="1:54" x14ac:dyDescent="0.25">
      <c r="A202" s="50"/>
      <c r="B202" s="141"/>
      <c r="C202" s="141"/>
      <c r="D202" s="50"/>
      <c r="E202" s="180"/>
      <c r="F202" s="141"/>
      <c r="G202" s="180"/>
      <c r="H202" s="141"/>
      <c r="I202" s="141"/>
      <c r="J202" s="180"/>
      <c r="K202" s="141"/>
      <c r="L202" s="141"/>
      <c r="M202" s="141"/>
      <c r="N202" s="141"/>
      <c r="O202" s="141"/>
      <c r="P202" s="180"/>
      <c r="Q202" s="141"/>
      <c r="R202" s="50"/>
      <c r="S202" s="50"/>
      <c r="T202" s="50"/>
      <c r="U202" s="50"/>
      <c r="V202" s="50"/>
      <c r="W202" s="90"/>
      <c r="X202" s="90"/>
      <c r="Y202" s="90"/>
      <c r="Z202" s="90"/>
      <c r="AA202" s="90"/>
      <c r="AB202" s="90"/>
      <c r="AC202" s="90"/>
      <c r="AD202" s="90"/>
      <c r="AE202" s="90"/>
      <c r="AF202" s="90"/>
      <c r="AG202" s="90"/>
      <c r="AH202" s="90"/>
      <c r="AI202" s="90"/>
      <c r="AJ202" s="90"/>
      <c r="AK202" s="96"/>
      <c r="AL202" s="90"/>
      <c r="AM202" s="98"/>
      <c r="AN202" s="96"/>
      <c r="AO202" s="90"/>
      <c r="AP202" s="98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</row>
    <row r="203" spans="1:54" x14ac:dyDescent="0.25">
      <c r="A203" s="50"/>
      <c r="B203" s="141"/>
      <c r="C203" s="141"/>
      <c r="D203" s="50"/>
      <c r="E203" s="180"/>
      <c r="F203" s="141"/>
      <c r="G203" s="180"/>
      <c r="H203" s="141"/>
      <c r="I203" s="141"/>
      <c r="J203" s="180"/>
      <c r="K203" s="141"/>
      <c r="L203" s="141"/>
      <c r="M203" s="141"/>
      <c r="N203" s="141"/>
      <c r="O203" s="141"/>
      <c r="P203" s="180"/>
      <c r="Q203" s="141"/>
      <c r="R203" s="50"/>
      <c r="S203" s="50"/>
      <c r="T203" s="50"/>
      <c r="U203" s="50"/>
      <c r="V203" s="50"/>
      <c r="W203" s="90"/>
      <c r="X203" s="90"/>
      <c r="Y203" s="90"/>
      <c r="Z203" s="90"/>
      <c r="AA203" s="90"/>
      <c r="AB203" s="90"/>
      <c r="AC203" s="90"/>
      <c r="AD203" s="90"/>
      <c r="AE203" s="90"/>
      <c r="AF203" s="90"/>
      <c r="AG203" s="90"/>
      <c r="AH203" s="90"/>
      <c r="AI203" s="90"/>
      <c r="AJ203" s="90"/>
      <c r="AK203" s="96"/>
      <c r="AL203" s="90"/>
      <c r="AM203" s="98"/>
      <c r="AN203" s="96"/>
      <c r="AO203" s="90"/>
      <c r="AP203" s="98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</row>
    <row r="204" spans="1:54" x14ac:dyDescent="0.25">
      <c r="A204" s="50"/>
      <c r="B204" s="141"/>
      <c r="C204" s="141"/>
      <c r="D204" s="50"/>
      <c r="E204" s="180"/>
      <c r="F204" s="141"/>
      <c r="G204" s="180"/>
      <c r="H204" s="141"/>
      <c r="I204" s="141"/>
      <c r="J204" s="180"/>
      <c r="K204" s="141"/>
      <c r="L204" s="141"/>
      <c r="M204" s="141"/>
      <c r="N204" s="141"/>
      <c r="O204" s="141"/>
      <c r="P204" s="180"/>
      <c r="Q204" s="141"/>
      <c r="R204" s="50"/>
      <c r="S204" s="50"/>
      <c r="T204" s="50"/>
      <c r="U204" s="50"/>
      <c r="V204" s="50"/>
      <c r="W204" s="90"/>
      <c r="X204" s="90"/>
      <c r="Y204" s="90"/>
      <c r="Z204" s="90"/>
      <c r="AA204" s="90"/>
      <c r="AB204" s="90"/>
      <c r="AC204" s="90"/>
      <c r="AD204" s="90"/>
      <c r="AE204" s="90"/>
      <c r="AF204" s="90"/>
      <c r="AG204" s="90"/>
      <c r="AH204" s="90"/>
      <c r="AI204" s="90"/>
      <c r="AJ204" s="90"/>
      <c r="AK204" s="96"/>
      <c r="AL204" s="90"/>
      <c r="AM204" s="98"/>
      <c r="AN204" s="96"/>
      <c r="AO204" s="90"/>
      <c r="AP204" s="98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</row>
    <row r="205" spans="1:54" x14ac:dyDescent="0.25">
      <c r="A205" s="50"/>
      <c r="B205" s="141"/>
      <c r="C205" s="141"/>
      <c r="D205" s="50"/>
      <c r="E205" s="180"/>
      <c r="F205" s="141"/>
      <c r="G205" s="180"/>
      <c r="H205" s="141"/>
      <c r="I205" s="141"/>
      <c r="J205" s="180"/>
      <c r="K205" s="141"/>
      <c r="L205" s="141"/>
      <c r="M205" s="141"/>
      <c r="N205" s="141"/>
      <c r="O205" s="141"/>
      <c r="P205" s="180"/>
      <c r="Q205" s="141"/>
      <c r="R205" s="50"/>
      <c r="S205" s="50"/>
      <c r="T205" s="50"/>
      <c r="U205" s="50"/>
      <c r="V205" s="50"/>
      <c r="W205" s="90"/>
      <c r="X205" s="90"/>
      <c r="Y205" s="90"/>
      <c r="Z205" s="90"/>
      <c r="AA205" s="90"/>
      <c r="AB205" s="90"/>
      <c r="AC205" s="90"/>
      <c r="AD205" s="90"/>
      <c r="AE205" s="90"/>
      <c r="AF205" s="90"/>
      <c r="AG205" s="90"/>
      <c r="AH205" s="90"/>
      <c r="AI205" s="90"/>
      <c r="AJ205" s="90"/>
      <c r="AK205" s="96"/>
      <c r="AL205" s="90"/>
      <c r="AM205" s="98"/>
      <c r="AN205" s="96"/>
      <c r="AO205" s="90"/>
      <c r="AP205" s="98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</row>
    <row r="206" spans="1:54" x14ac:dyDescent="0.25">
      <c r="A206" s="50"/>
      <c r="B206" s="141"/>
      <c r="C206" s="141"/>
      <c r="D206" s="50"/>
      <c r="E206" s="180"/>
      <c r="F206" s="141"/>
      <c r="G206" s="180"/>
      <c r="H206" s="141"/>
      <c r="I206" s="141"/>
      <c r="J206" s="180"/>
      <c r="K206" s="141"/>
      <c r="L206" s="141"/>
      <c r="M206" s="141"/>
      <c r="N206" s="141"/>
      <c r="O206" s="141"/>
      <c r="P206" s="180"/>
      <c r="Q206" s="141"/>
      <c r="R206" s="50"/>
      <c r="S206" s="50"/>
      <c r="T206" s="50"/>
      <c r="U206" s="50"/>
      <c r="V206" s="50"/>
      <c r="W206" s="90"/>
      <c r="X206" s="90"/>
      <c r="Y206" s="90"/>
      <c r="Z206" s="90"/>
      <c r="AA206" s="90"/>
      <c r="AB206" s="90"/>
      <c r="AC206" s="90"/>
      <c r="AD206" s="90"/>
      <c r="AE206" s="90"/>
      <c r="AF206" s="90"/>
      <c r="AG206" s="90"/>
      <c r="AH206" s="90"/>
      <c r="AI206" s="90"/>
      <c r="AJ206" s="90"/>
      <c r="AK206" s="96"/>
      <c r="AL206" s="90"/>
      <c r="AM206" s="98"/>
      <c r="AN206" s="96"/>
      <c r="AO206" s="90"/>
      <c r="AP206" s="98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</row>
    <row r="207" spans="1:54" x14ac:dyDescent="0.25">
      <c r="A207" s="50"/>
      <c r="B207" s="141"/>
      <c r="C207" s="141"/>
      <c r="D207" s="50"/>
      <c r="E207" s="180"/>
      <c r="F207" s="141"/>
      <c r="G207" s="180"/>
      <c r="H207" s="141"/>
      <c r="I207" s="141"/>
      <c r="J207" s="180"/>
      <c r="K207" s="141"/>
      <c r="L207" s="141"/>
      <c r="M207" s="141"/>
      <c r="N207" s="141"/>
      <c r="O207" s="141"/>
      <c r="P207" s="180"/>
      <c r="Q207" s="141"/>
      <c r="R207" s="50"/>
      <c r="S207" s="50"/>
      <c r="T207" s="50"/>
      <c r="U207" s="50"/>
      <c r="V207" s="50"/>
      <c r="W207" s="90"/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  <c r="AH207" s="90"/>
      <c r="AI207" s="90"/>
      <c r="AJ207" s="90"/>
      <c r="AK207" s="96"/>
      <c r="AL207" s="90"/>
      <c r="AM207" s="98"/>
      <c r="AN207" s="96"/>
      <c r="AO207" s="90"/>
      <c r="AP207" s="98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</row>
    <row r="208" spans="1:54" x14ac:dyDescent="0.25">
      <c r="A208" s="50"/>
      <c r="B208" s="141"/>
      <c r="C208" s="141"/>
      <c r="D208" s="50"/>
      <c r="E208" s="180"/>
      <c r="F208" s="141"/>
      <c r="G208" s="180"/>
      <c r="H208" s="141"/>
      <c r="I208" s="141"/>
      <c r="J208" s="180"/>
      <c r="K208" s="141"/>
      <c r="L208" s="141"/>
      <c r="M208" s="141"/>
      <c r="N208" s="141"/>
      <c r="O208" s="141"/>
      <c r="P208" s="180"/>
      <c r="Q208" s="141"/>
      <c r="R208" s="50"/>
      <c r="S208" s="50"/>
      <c r="T208" s="50"/>
      <c r="U208" s="50"/>
      <c r="V208" s="50"/>
      <c r="W208" s="90"/>
      <c r="X208" s="90"/>
      <c r="Y208" s="90"/>
      <c r="Z208" s="90"/>
      <c r="AA208" s="90"/>
      <c r="AB208" s="90"/>
      <c r="AC208" s="90"/>
      <c r="AD208" s="90"/>
      <c r="AE208" s="90"/>
      <c r="AF208" s="90"/>
      <c r="AG208" s="90"/>
      <c r="AH208" s="90"/>
      <c r="AI208" s="90"/>
      <c r="AJ208" s="90"/>
      <c r="AK208" s="96"/>
      <c r="AL208" s="90"/>
      <c r="AM208" s="98"/>
      <c r="AN208" s="96"/>
      <c r="AO208" s="90"/>
      <c r="AP208" s="98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</row>
    <row r="209" spans="1:54" x14ac:dyDescent="0.25">
      <c r="A209" s="50"/>
      <c r="B209" s="141"/>
      <c r="C209" s="141"/>
      <c r="D209" s="50"/>
      <c r="E209" s="180"/>
      <c r="F209" s="141"/>
      <c r="G209" s="180"/>
      <c r="H209" s="141"/>
      <c r="I209" s="141"/>
      <c r="J209" s="180"/>
      <c r="K209" s="141"/>
      <c r="L209" s="141"/>
      <c r="M209" s="141"/>
      <c r="N209" s="141"/>
      <c r="O209" s="141"/>
      <c r="P209" s="180"/>
      <c r="Q209" s="141"/>
      <c r="R209" s="50"/>
      <c r="S209" s="50"/>
      <c r="T209" s="50"/>
      <c r="U209" s="50"/>
      <c r="V209" s="50"/>
      <c r="W209" s="90"/>
      <c r="X209" s="90"/>
      <c r="Y209" s="90"/>
      <c r="Z209" s="90"/>
      <c r="AA209" s="90"/>
      <c r="AB209" s="90"/>
      <c r="AC209" s="90"/>
      <c r="AD209" s="90"/>
      <c r="AE209" s="90"/>
      <c r="AF209" s="90"/>
      <c r="AG209" s="90"/>
      <c r="AH209" s="90"/>
      <c r="AI209" s="90"/>
      <c r="AJ209" s="90"/>
      <c r="AK209" s="96"/>
      <c r="AL209" s="90"/>
      <c r="AM209" s="98"/>
      <c r="AN209" s="96"/>
      <c r="AO209" s="90"/>
      <c r="AP209" s="98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</row>
    <row r="210" spans="1:54" x14ac:dyDescent="0.25">
      <c r="A210" s="50"/>
      <c r="B210" s="141"/>
      <c r="C210" s="141"/>
      <c r="D210" s="50"/>
      <c r="E210" s="180"/>
      <c r="F210" s="141"/>
      <c r="G210" s="180"/>
      <c r="H210" s="141"/>
      <c r="I210" s="141"/>
      <c r="J210" s="180"/>
      <c r="K210" s="141"/>
      <c r="L210" s="141"/>
      <c r="M210" s="141"/>
      <c r="N210" s="141"/>
      <c r="O210" s="141"/>
      <c r="P210" s="180"/>
      <c r="Q210" s="141"/>
      <c r="R210" s="50"/>
      <c r="S210" s="50"/>
      <c r="T210" s="50"/>
      <c r="U210" s="50"/>
      <c r="V210" s="5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  <c r="AH210" s="90"/>
      <c r="AI210" s="90"/>
      <c r="AJ210" s="90"/>
      <c r="AK210" s="96"/>
      <c r="AL210" s="90"/>
      <c r="AM210" s="98"/>
      <c r="AN210" s="96"/>
      <c r="AO210" s="90"/>
      <c r="AP210" s="98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</row>
    <row r="211" spans="1:54" x14ac:dyDescent="0.25">
      <c r="A211" s="50"/>
      <c r="B211" s="141"/>
      <c r="C211" s="141"/>
      <c r="D211" s="50"/>
      <c r="E211" s="180"/>
      <c r="F211" s="141"/>
      <c r="G211" s="180"/>
      <c r="H211" s="141"/>
      <c r="I211" s="141"/>
      <c r="J211" s="180"/>
      <c r="K211" s="141"/>
      <c r="L211" s="141"/>
      <c r="M211" s="141"/>
      <c r="N211" s="141"/>
      <c r="O211" s="141"/>
      <c r="P211" s="180"/>
      <c r="Q211" s="141"/>
      <c r="R211" s="50"/>
      <c r="S211" s="50"/>
      <c r="T211" s="50"/>
      <c r="U211" s="50"/>
      <c r="V211" s="50"/>
      <c r="W211" s="90"/>
      <c r="X211" s="90"/>
      <c r="Y211" s="90"/>
      <c r="Z211" s="90"/>
      <c r="AA211" s="90"/>
      <c r="AB211" s="90"/>
      <c r="AC211" s="90"/>
      <c r="AD211" s="90"/>
      <c r="AE211" s="90"/>
      <c r="AF211" s="90"/>
      <c r="AG211" s="90"/>
      <c r="AH211" s="90"/>
      <c r="AI211" s="90"/>
      <c r="AJ211" s="90"/>
      <c r="AK211" s="96"/>
      <c r="AL211" s="90"/>
      <c r="AM211" s="98"/>
      <c r="AN211" s="96"/>
      <c r="AO211" s="90"/>
      <c r="AP211" s="98"/>
      <c r="AQ211" s="90"/>
      <c r="AR211" s="90"/>
      <c r="AS211" s="90"/>
      <c r="AT211" s="90"/>
      <c r="AU211" s="90"/>
      <c r="AV211" s="90"/>
      <c r="AW211" s="90"/>
      <c r="AX211" s="90"/>
      <c r="AY211" s="90"/>
      <c r="AZ211" s="90"/>
      <c r="BA211" s="90"/>
      <c r="BB211" s="90"/>
    </row>
    <row r="212" spans="1:54" x14ac:dyDescent="0.25">
      <c r="A212" s="50"/>
      <c r="B212" s="141"/>
      <c r="C212" s="141"/>
      <c r="D212" s="50"/>
      <c r="E212" s="180"/>
      <c r="F212" s="141"/>
      <c r="G212" s="180"/>
      <c r="H212" s="141"/>
      <c r="I212" s="141"/>
      <c r="J212" s="180"/>
      <c r="K212" s="141"/>
      <c r="L212" s="141"/>
      <c r="M212" s="141"/>
      <c r="N212" s="141"/>
      <c r="O212" s="141"/>
      <c r="P212" s="180"/>
      <c r="Q212" s="141"/>
      <c r="R212" s="50"/>
      <c r="S212" s="50"/>
      <c r="T212" s="50"/>
      <c r="U212" s="50"/>
      <c r="V212" s="5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  <c r="AH212" s="90"/>
      <c r="AI212" s="90"/>
      <c r="AJ212" s="90"/>
      <c r="AK212" s="96"/>
      <c r="AL212" s="90"/>
      <c r="AM212" s="98"/>
      <c r="AN212" s="96"/>
      <c r="AO212" s="90"/>
      <c r="AP212" s="98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</row>
    <row r="213" spans="1:54" x14ac:dyDescent="0.25">
      <c r="A213" s="50"/>
      <c r="B213" s="141"/>
      <c r="C213" s="141"/>
      <c r="D213" s="50"/>
      <c r="E213" s="180"/>
      <c r="F213" s="141"/>
      <c r="G213" s="180"/>
      <c r="H213" s="141"/>
      <c r="I213" s="141"/>
      <c r="J213" s="180"/>
      <c r="K213" s="141"/>
      <c r="L213" s="141"/>
      <c r="M213" s="141"/>
      <c r="N213" s="141"/>
      <c r="O213" s="141"/>
      <c r="P213" s="180"/>
      <c r="Q213" s="141"/>
      <c r="R213" s="50"/>
      <c r="S213" s="50"/>
      <c r="T213" s="50"/>
      <c r="U213" s="50"/>
      <c r="V213" s="50"/>
      <c r="W213" s="90"/>
      <c r="X213" s="90"/>
      <c r="Y213" s="90"/>
      <c r="Z213" s="90"/>
      <c r="AA213" s="90"/>
      <c r="AB213" s="90"/>
      <c r="AC213" s="90"/>
      <c r="AD213" s="90"/>
      <c r="AE213" s="90"/>
      <c r="AF213" s="90"/>
      <c r="AG213" s="90"/>
      <c r="AH213" s="90"/>
      <c r="AI213" s="90"/>
      <c r="AJ213" s="90"/>
      <c r="AK213" s="96"/>
      <c r="AL213" s="90"/>
      <c r="AM213" s="98"/>
      <c r="AN213" s="96"/>
      <c r="AO213" s="90"/>
      <c r="AP213" s="98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</row>
    <row r="214" spans="1:54" x14ac:dyDescent="0.25">
      <c r="A214" s="50"/>
      <c r="B214" s="141"/>
      <c r="C214" s="141"/>
      <c r="D214" s="50"/>
      <c r="E214" s="180"/>
      <c r="F214" s="141"/>
      <c r="G214" s="180"/>
      <c r="H214" s="141"/>
      <c r="I214" s="141"/>
      <c r="J214" s="180"/>
      <c r="K214" s="141"/>
      <c r="L214" s="141"/>
      <c r="M214" s="141"/>
      <c r="N214" s="141"/>
      <c r="O214" s="141"/>
      <c r="P214" s="180"/>
      <c r="Q214" s="141"/>
      <c r="R214" s="50"/>
      <c r="S214" s="50"/>
      <c r="T214" s="50"/>
      <c r="U214" s="50"/>
      <c r="V214" s="5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  <c r="AH214" s="90"/>
      <c r="AI214" s="90"/>
      <c r="AJ214" s="90"/>
      <c r="AK214" s="96"/>
      <c r="AL214" s="90"/>
      <c r="AM214" s="98"/>
      <c r="AN214" s="96"/>
      <c r="AO214" s="90"/>
      <c r="AP214" s="98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</row>
    <row r="215" spans="1:54" x14ac:dyDescent="0.25">
      <c r="A215" s="50"/>
      <c r="B215" s="141"/>
      <c r="C215" s="141"/>
      <c r="D215" s="50"/>
      <c r="E215" s="180"/>
      <c r="F215" s="141"/>
      <c r="G215" s="180"/>
      <c r="H215" s="141"/>
      <c r="I215" s="141"/>
      <c r="J215" s="180"/>
      <c r="K215" s="141"/>
      <c r="L215" s="141"/>
      <c r="M215" s="141"/>
      <c r="N215" s="141"/>
      <c r="O215" s="141"/>
      <c r="P215" s="180"/>
      <c r="Q215" s="141"/>
      <c r="R215" s="50"/>
      <c r="S215" s="50"/>
      <c r="T215" s="50"/>
      <c r="U215" s="50"/>
      <c r="V215" s="5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  <c r="AH215" s="90"/>
      <c r="AI215" s="90"/>
      <c r="AJ215" s="90"/>
      <c r="AK215" s="96"/>
      <c r="AL215" s="90"/>
      <c r="AM215" s="98"/>
      <c r="AN215" s="96"/>
      <c r="AO215" s="90"/>
      <c r="AP215" s="98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</row>
    <row r="216" spans="1:54" x14ac:dyDescent="0.25">
      <c r="A216" s="50"/>
      <c r="B216" s="141"/>
      <c r="C216" s="141"/>
      <c r="D216" s="50"/>
      <c r="E216" s="180"/>
      <c r="F216" s="141"/>
      <c r="G216" s="180"/>
      <c r="H216" s="141"/>
      <c r="I216" s="141"/>
      <c r="J216" s="180"/>
      <c r="K216" s="141"/>
      <c r="L216" s="141"/>
      <c r="M216" s="141"/>
      <c r="N216" s="141"/>
      <c r="O216" s="141"/>
      <c r="P216" s="180"/>
      <c r="Q216" s="141"/>
      <c r="R216" s="50"/>
      <c r="S216" s="50"/>
      <c r="T216" s="50"/>
      <c r="U216" s="50"/>
      <c r="V216" s="5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  <c r="AH216" s="90"/>
      <c r="AI216" s="90"/>
      <c r="AJ216" s="90"/>
      <c r="AK216" s="96"/>
      <c r="AL216" s="90"/>
      <c r="AM216" s="98"/>
      <c r="AN216" s="96"/>
      <c r="AO216" s="90"/>
      <c r="AP216" s="98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</row>
    <row r="217" spans="1:54" x14ac:dyDescent="0.25">
      <c r="A217" s="50"/>
      <c r="B217" s="141"/>
      <c r="C217" s="141"/>
      <c r="D217" s="50"/>
      <c r="E217" s="180"/>
      <c r="F217" s="141"/>
      <c r="G217" s="180"/>
      <c r="H217" s="141"/>
      <c r="I217" s="141"/>
      <c r="J217" s="180"/>
      <c r="K217" s="141"/>
      <c r="L217" s="141"/>
      <c r="M217" s="141"/>
      <c r="N217" s="141"/>
      <c r="O217" s="141"/>
      <c r="P217" s="180"/>
      <c r="Q217" s="141"/>
      <c r="R217" s="50"/>
      <c r="S217" s="50"/>
      <c r="T217" s="50"/>
      <c r="U217" s="50"/>
      <c r="V217" s="50"/>
      <c r="W217" s="90"/>
      <c r="X217" s="90"/>
      <c r="Y217" s="90"/>
      <c r="Z217" s="90"/>
      <c r="AA217" s="90"/>
      <c r="AB217" s="90"/>
      <c r="AC217" s="90"/>
      <c r="AD217" s="90"/>
      <c r="AE217" s="90"/>
      <c r="AF217" s="90"/>
      <c r="AG217" s="90"/>
      <c r="AH217" s="90"/>
      <c r="AI217" s="90"/>
      <c r="AJ217" s="90"/>
      <c r="AK217" s="96"/>
      <c r="AL217" s="90"/>
      <c r="AM217" s="98"/>
      <c r="AN217" s="96"/>
      <c r="AO217" s="90"/>
      <c r="AP217" s="98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  <c r="BA217" s="90"/>
      <c r="BB217" s="90"/>
    </row>
    <row r="218" spans="1:54" x14ac:dyDescent="0.25">
      <c r="A218" s="50"/>
      <c r="B218" s="141"/>
      <c r="C218" s="141"/>
      <c r="D218" s="50"/>
      <c r="E218" s="180"/>
      <c r="F218" s="141"/>
      <c r="G218" s="180"/>
      <c r="H218" s="141"/>
      <c r="I218" s="141"/>
      <c r="J218" s="180"/>
      <c r="K218" s="141"/>
      <c r="L218" s="141"/>
      <c r="M218" s="141"/>
      <c r="N218" s="141"/>
      <c r="O218" s="141"/>
      <c r="P218" s="180"/>
      <c r="Q218" s="141"/>
      <c r="R218" s="50"/>
      <c r="S218" s="50"/>
      <c r="T218" s="50"/>
      <c r="U218" s="50"/>
      <c r="V218" s="50"/>
      <c r="W218" s="90"/>
      <c r="X218" s="90"/>
      <c r="Y218" s="90"/>
      <c r="Z218" s="90"/>
      <c r="AA218" s="90"/>
      <c r="AB218" s="90"/>
      <c r="AC218" s="90"/>
      <c r="AD218" s="90"/>
      <c r="AE218" s="90"/>
      <c r="AF218" s="90"/>
      <c r="AG218" s="90"/>
      <c r="AH218" s="90"/>
      <c r="AI218" s="90"/>
      <c r="AJ218" s="90"/>
      <c r="AK218" s="96"/>
      <c r="AL218" s="90"/>
      <c r="AM218" s="98"/>
      <c r="AN218" s="96"/>
      <c r="AO218" s="90"/>
      <c r="AP218" s="98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</row>
    <row r="219" spans="1:54" x14ac:dyDescent="0.25">
      <c r="A219" s="50"/>
      <c r="B219" s="141"/>
      <c r="C219" s="141"/>
      <c r="D219" s="50"/>
      <c r="E219" s="180"/>
      <c r="F219" s="141"/>
      <c r="G219" s="180"/>
      <c r="H219" s="141"/>
      <c r="I219" s="141"/>
      <c r="J219" s="180"/>
      <c r="K219" s="141"/>
      <c r="L219" s="141"/>
      <c r="M219" s="141"/>
      <c r="N219" s="141"/>
      <c r="O219" s="141"/>
      <c r="P219" s="180"/>
      <c r="Q219" s="141"/>
      <c r="R219" s="50"/>
      <c r="S219" s="50"/>
      <c r="T219" s="50"/>
      <c r="U219" s="50"/>
      <c r="V219" s="5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  <c r="AH219" s="90"/>
      <c r="AI219" s="90"/>
      <c r="AJ219" s="90"/>
      <c r="AK219" s="96"/>
      <c r="AL219" s="90"/>
      <c r="AM219" s="98"/>
      <c r="AN219" s="96"/>
      <c r="AO219" s="90"/>
      <c r="AP219" s="98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</row>
    <row r="220" spans="1:54" x14ac:dyDescent="0.25">
      <c r="A220" s="50"/>
      <c r="B220" s="141"/>
      <c r="C220" s="141"/>
      <c r="D220" s="50"/>
      <c r="E220" s="180"/>
      <c r="F220" s="141"/>
      <c r="G220" s="180"/>
      <c r="H220" s="141"/>
      <c r="I220" s="141"/>
      <c r="J220" s="180"/>
      <c r="K220" s="141"/>
      <c r="L220" s="141"/>
      <c r="M220" s="141"/>
      <c r="N220" s="141"/>
      <c r="O220" s="141"/>
      <c r="P220" s="180"/>
      <c r="Q220" s="141"/>
      <c r="R220" s="50"/>
      <c r="S220" s="50"/>
      <c r="T220" s="50"/>
      <c r="U220" s="50"/>
      <c r="V220" s="50"/>
      <c r="W220" s="90"/>
      <c r="X220" s="90"/>
      <c r="Y220" s="90"/>
      <c r="Z220" s="90"/>
      <c r="AA220" s="90"/>
      <c r="AB220" s="90"/>
      <c r="AC220" s="90"/>
      <c r="AD220" s="90"/>
      <c r="AE220" s="90"/>
      <c r="AF220" s="90"/>
      <c r="AG220" s="90"/>
      <c r="AH220" s="90"/>
      <c r="AI220" s="90"/>
      <c r="AJ220" s="90"/>
      <c r="AK220" s="96"/>
      <c r="AL220" s="90"/>
      <c r="AM220" s="98"/>
      <c r="AN220" s="96"/>
      <c r="AO220" s="90"/>
      <c r="AP220" s="98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</row>
    <row r="221" spans="1:54" x14ac:dyDescent="0.25">
      <c r="A221" s="50"/>
      <c r="B221" s="141"/>
      <c r="C221" s="141"/>
      <c r="D221" s="50"/>
      <c r="E221" s="180"/>
      <c r="F221" s="141"/>
      <c r="G221" s="180"/>
      <c r="H221" s="141"/>
      <c r="I221" s="141"/>
      <c r="J221" s="180"/>
      <c r="K221" s="141"/>
      <c r="L221" s="141"/>
      <c r="M221" s="141"/>
      <c r="N221" s="141"/>
      <c r="O221" s="141"/>
      <c r="P221" s="180"/>
      <c r="Q221" s="141"/>
      <c r="R221" s="50"/>
      <c r="S221" s="50"/>
      <c r="T221" s="50"/>
      <c r="U221" s="50"/>
      <c r="V221" s="50"/>
      <c r="W221" s="90"/>
      <c r="X221" s="90"/>
      <c r="Y221" s="90"/>
      <c r="Z221" s="90"/>
      <c r="AA221" s="90"/>
      <c r="AB221" s="90"/>
      <c r="AC221" s="90"/>
      <c r="AD221" s="90"/>
      <c r="AE221" s="90"/>
      <c r="AF221" s="90"/>
      <c r="AG221" s="90"/>
      <c r="AH221" s="90"/>
      <c r="AI221" s="90"/>
      <c r="AJ221" s="90"/>
      <c r="AK221" s="96"/>
      <c r="AL221" s="90"/>
      <c r="AM221" s="98"/>
      <c r="AN221" s="96"/>
      <c r="AO221" s="90"/>
      <c r="AP221" s="98"/>
      <c r="AQ221" s="90"/>
      <c r="AR221" s="90"/>
      <c r="AS221" s="90"/>
      <c r="AT221" s="90"/>
      <c r="AU221" s="90"/>
      <c r="AV221" s="90"/>
      <c r="AW221" s="90"/>
      <c r="AX221" s="90"/>
      <c r="AY221" s="90"/>
      <c r="AZ221" s="90"/>
      <c r="BA221" s="90"/>
      <c r="BB221" s="90"/>
    </row>
    <row r="222" spans="1:54" x14ac:dyDescent="0.25">
      <c r="A222" s="50"/>
      <c r="B222" s="141"/>
      <c r="C222" s="141"/>
      <c r="D222" s="50"/>
      <c r="E222" s="180"/>
      <c r="F222" s="141"/>
      <c r="G222" s="180"/>
      <c r="H222" s="141"/>
      <c r="I222" s="141"/>
      <c r="J222" s="180"/>
      <c r="K222" s="141"/>
      <c r="L222" s="141"/>
      <c r="M222" s="141"/>
      <c r="N222" s="141"/>
      <c r="O222" s="141"/>
      <c r="P222" s="180"/>
      <c r="Q222" s="141"/>
      <c r="R222" s="50"/>
      <c r="S222" s="50"/>
      <c r="T222" s="50"/>
      <c r="U222" s="50"/>
      <c r="V222" s="50"/>
      <c r="W222" s="90"/>
      <c r="X222" s="90"/>
      <c r="Y222" s="90"/>
      <c r="Z222" s="90"/>
      <c r="AA222" s="90"/>
      <c r="AB222" s="90"/>
      <c r="AC222" s="90"/>
      <c r="AD222" s="90"/>
      <c r="AE222" s="90"/>
      <c r="AF222" s="90"/>
      <c r="AG222" s="90"/>
      <c r="AH222" s="90"/>
      <c r="AI222" s="90"/>
      <c r="AJ222" s="90"/>
      <c r="AK222" s="96"/>
      <c r="AL222" s="90"/>
      <c r="AM222" s="98"/>
      <c r="AN222" s="96"/>
      <c r="AO222" s="90"/>
      <c r="AP222" s="98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</row>
    <row r="223" spans="1:54" x14ac:dyDescent="0.25">
      <c r="A223" s="50"/>
      <c r="B223" s="141"/>
      <c r="C223" s="141"/>
      <c r="D223" s="50"/>
      <c r="E223" s="180"/>
      <c r="F223" s="141"/>
      <c r="G223" s="180"/>
      <c r="H223" s="141"/>
      <c r="I223" s="141"/>
      <c r="J223" s="180"/>
      <c r="K223" s="141"/>
      <c r="L223" s="141"/>
      <c r="M223" s="141"/>
      <c r="N223" s="141"/>
      <c r="O223" s="141"/>
      <c r="P223" s="180"/>
      <c r="Q223" s="141"/>
      <c r="R223" s="50"/>
      <c r="S223" s="50"/>
      <c r="T223" s="50"/>
      <c r="U223" s="50"/>
      <c r="V223" s="50"/>
      <c r="W223" s="90"/>
      <c r="X223" s="90"/>
      <c r="Y223" s="90"/>
      <c r="Z223" s="90"/>
      <c r="AA223" s="90"/>
      <c r="AB223" s="90"/>
      <c r="AC223" s="90"/>
      <c r="AD223" s="90"/>
      <c r="AE223" s="90"/>
      <c r="AF223" s="90"/>
      <c r="AG223" s="90"/>
      <c r="AH223" s="90"/>
      <c r="AI223" s="90"/>
      <c r="AJ223" s="90"/>
      <c r="AK223" s="96"/>
      <c r="AL223" s="90"/>
      <c r="AM223" s="98"/>
      <c r="AN223" s="96"/>
      <c r="AO223" s="90"/>
      <c r="AP223" s="98"/>
      <c r="AQ223" s="90"/>
      <c r="AR223" s="90"/>
      <c r="AS223" s="90"/>
      <c r="AT223" s="90"/>
      <c r="AU223" s="90"/>
      <c r="AV223" s="90"/>
      <c r="AW223" s="90"/>
      <c r="AX223" s="90"/>
      <c r="AY223" s="90"/>
      <c r="AZ223" s="90"/>
      <c r="BA223" s="90"/>
      <c r="BB223" s="90"/>
    </row>
    <row r="224" spans="1:54" x14ac:dyDescent="0.25">
      <c r="A224" s="50"/>
      <c r="B224" s="141"/>
      <c r="C224" s="141"/>
      <c r="D224" s="50"/>
      <c r="E224" s="180"/>
      <c r="F224" s="141"/>
      <c r="G224" s="180"/>
      <c r="H224" s="141"/>
      <c r="I224" s="141"/>
      <c r="J224" s="180"/>
      <c r="K224" s="141"/>
      <c r="L224" s="141"/>
      <c r="M224" s="141"/>
      <c r="N224" s="141"/>
      <c r="O224" s="141"/>
      <c r="P224" s="180"/>
      <c r="Q224" s="141"/>
      <c r="R224" s="50"/>
      <c r="S224" s="50"/>
      <c r="T224" s="50"/>
      <c r="U224" s="50"/>
      <c r="V224" s="50"/>
      <c r="W224" s="90"/>
      <c r="X224" s="90"/>
      <c r="Y224" s="90"/>
      <c r="Z224" s="90"/>
      <c r="AA224" s="90"/>
      <c r="AB224" s="90"/>
      <c r="AC224" s="90"/>
      <c r="AD224" s="90"/>
      <c r="AE224" s="90"/>
      <c r="AF224" s="90"/>
      <c r="AG224" s="90"/>
      <c r="AH224" s="90"/>
      <c r="AI224" s="90"/>
      <c r="AJ224" s="90"/>
      <c r="AK224" s="96"/>
      <c r="AL224" s="90"/>
      <c r="AM224" s="98"/>
      <c r="AN224" s="96"/>
      <c r="AO224" s="90"/>
      <c r="AP224" s="98"/>
      <c r="AQ224" s="90"/>
      <c r="AR224" s="90"/>
      <c r="AS224" s="90"/>
      <c r="AT224" s="90"/>
      <c r="AU224" s="90"/>
      <c r="AV224" s="90"/>
      <c r="AW224" s="90"/>
      <c r="AX224" s="90"/>
      <c r="AY224" s="90"/>
      <c r="AZ224" s="90"/>
      <c r="BA224" s="90"/>
      <c r="BB224" s="90"/>
    </row>
    <row r="225" spans="1:54" x14ac:dyDescent="0.25">
      <c r="A225" s="50"/>
      <c r="B225" s="141"/>
      <c r="C225" s="141"/>
      <c r="D225" s="50"/>
      <c r="E225" s="180"/>
      <c r="F225" s="141"/>
      <c r="G225" s="180"/>
      <c r="H225" s="141"/>
      <c r="I225" s="141"/>
      <c r="J225" s="180"/>
      <c r="K225" s="141"/>
      <c r="L225" s="141"/>
      <c r="M225" s="141"/>
      <c r="N225" s="141"/>
      <c r="O225" s="141"/>
      <c r="P225" s="180"/>
      <c r="Q225" s="141"/>
      <c r="R225" s="50"/>
      <c r="S225" s="50"/>
      <c r="T225" s="50"/>
      <c r="U225" s="50"/>
      <c r="V225" s="50"/>
      <c r="W225" s="90"/>
      <c r="X225" s="90"/>
      <c r="Y225" s="90"/>
      <c r="Z225" s="90"/>
      <c r="AA225" s="90"/>
      <c r="AB225" s="90"/>
      <c r="AC225" s="90"/>
      <c r="AD225" s="90"/>
      <c r="AE225" s="90"/>
      <c r="AF225" s="90"/>
      <c r="AG225" s="90"/>
      <c r="AH225" s="90"/>
      <c r="AI225" s="90"/>
      <c r="AJ225" s="90"/>
      <c r="AK225" s="96"/>
      <c r="AL225" s="90"/>
      <c r="AM225" s="98"/>
      <c r="AN225" s="96"/>
      <c r="AO225" s="90"/>
      <c r="AP225" s="98"/>
      <c r="AQ225" s="90"/>
      <c r="AR225" s="90"/>
      <c r="AS225" s="90"/>
      <c r="AT225" s="90"/>
      <c r="AU225" s="90"/>
      <c r="AV225" s="90"/>
      <c r="AW225" s="90"/>
      <c r="AX225" s="90"/>
      <c r="AY225" s="90"/>
      <c r="AZ225" s="90"/>
      <c r="BA225" s="90"/>
      <c r="BB225" s="90"/>
    </row>
    <row r="226" spans="1:54" x14ac:dyDescent="0.25">
      <c r="A226" s="50"/>
      <c r="B226" s="141"/>
      <c r="C226" s="141"/>
      <c r="D226" s="50"/>
      <c r="E226" s="180"/>
      <c r="F226" s="141"/>
      <c r="G226" s="180"/>
      <c r="H226" s="141"/>
      <c r="I226" s="141"/>
      <c r="J226" s="180"/>
      <c r="K226" s="141"/>
      <c r="L226" s="141"/>
      <c r="M226" s="141"/>
      <c r="N226" s="141"/>
      <c r="O226" s="141"/>
      <c r="P226" s="180"/>
      <c r="Q226" s="141"/>
      <c r="R226" s="50"/>
      <c r="S226" s="50"/>
      <c r="T226" s="50"/>
      <c r="U226" s="50"/>
      <c r="V226" s="50"/>
      <c r="W226" s="90"/>
      <c r="X226" s="90"/>
      <c r="Y226" s="90"/>
      <c r="Z226" s="90"/>
      <c r="AA226" s="90"/>
      <c r="AB226" s="90"/>
      <c r="AC226" s="90"/>
      <c r="AD226" s="90"/>
      <c r="AE226" s="90"/>
      <c r="AF226" s="90"/>
      <c r="AG226" s="90"/>
      <c r="AH226" s="90"/>
      <c r="AI226" s="90"/>
      <c r="AJ226" s="90"/>
      <c r="AK226" s="96"/>
      <c r="AL226" s="90"/>
      <c r="AM226" s="98"/>
      <c r="AN226" s="96"/>
      <c r="AO226" s="90"/>
      <c r="AP226" s="98"/>
      <c r="AQ226" s="90"/>
      <c r="AR226" s="90"/>
      <c r="AS226" s="90"/>
      <c r="AT226" s="90"/>
      <c r="AU226" s="90"/>
      <c r="AV226" s="90"/>
      <c r="AW226" s="90"/>
      <c r="AX226" s="90"/>
      <c r="AY226" s="90"/>
      <c r="AZ226" s="90"/>
      <c r="BA226" s="90"/>
      <c r="BB226" s="90"/>
    </row>
    <row r="227" spans="1:54" x14ac:dyDescent="0.25">
      <c r="A227" s="50"/>
      <c r="B227" s="141"/>
      <c r="C227" s="141"/>
      <c r="D227" s="50"/>
      <c r="E227" s="180"/>
      <c r="F227" s="141"/>
      <c r="G227" s="180"/>
      <c r="H227" s="141"/>
      <c r="I227" s="141"/>
      <c r="J227" s="180"/>
      <c r="K227" s="141"/>
      <c r="L227" s="141"/>
      <c r="M227" s="141"/>
      <c r="N227" s="141"/>
      <c r="O227" s="141"/>
      <c r="P227" s="180"/>
      <c r="Q227" s="141"/>
      <c r="R227" s="50"/>
      <c r="S227" s="50"/>
      <c r="T227" s="50"/>
      <c r="U227" s="50"/>
      <c r="V227" s="50"/>
      <c r="W227" s="90"/>
      <c r="X227" s="90"/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  <c r="AK227" s="96"/>
      <c r="AL227" s="90"/>
      <c r="AM227" s="98"/>
      <c r="AN227" s="96"/>
      <c r="AO227" s="90"/>
      <c r="AP227" s="98"/>
      <c r="AQ227" s="90"/>
      <c r="AR227" s="90"/>
      <c r="AS227" s="90"/>
      <c r="AT227" s="90"/>
      <c r="AU227" s="90"/>
      <c r="AV227" s="90"/>
      <c r="AW227" s="90"/>
      <c r="AX227" s="90"/>
      <c r="AY227" s="90"/>
      <c r="AZ227" s="90"/>
      <c r="BA227" s="90"/>
      <c r="BB227" s="90"/>
    </row>
    <row r="228" spans="1:54" x14ac:dyDescent="0.25">
      <c r="A228" s="50"/>
      <c r="B228" s="141"/>
      <c r="C228" s="141"/>
      <c r="D228" s="50"/>
      <c r="E228" s="180"/>
      <c r="F228" s="141"/>
      <c r="G228" s="180"/>
      <c r="H228" s="141"/>
      <c r="I228" s="141"/>
      <c r="J228" s="180"/>
      <c r="K228" s="141"/>
      <c r="L228" s="141"/>
      <c r="M228" s="141"/>
      <c r="N228" s="141"/>
      <c r="O228" s="141"/>
      <c r="P228" s="180"/>
      <c r="Q228" s="141"/>
      <c r="R228" s="50"/>
      <c r="S228" s="50"/>
      <c r="T228" s="50"/>
      <c r="U228" s="50"/>
      <c r="V228" s="5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6"/>
      <c r="AL228" s="90"/>
      <c r="AM228" s="98"/>
      <c r="AN228" s="96"/>
      <c r="AO228" s="90"/>
      <c r="AP228" s="98"/>
      <c r="AQ228" s="90"/>
      <c r="AR228" s="90"/>
      <c r="AS228" s="90"/>
      <c r="AT228" s="90"/>
      <c r="AU228" s="90"/>
      <c r="AV228" s="90"/>
      <c r="AW228" s="90"/>
      <c r="AX228" s="90"/>
      <c r="AY228" s="90"/>
      <c r="AZ228" s="90"/>
      <c r="BA228" s="90"/>
      <c r="BB228" s="90"/>
    </row>
    <row r="229" spans="1:54" x14ac:dyDescent="0.25">
      <c r="A229" s="50"/>
      <c r="B229" s="141"/>
      <c r="C229" s="141"/>
      <c r="D229" s="50"/>
      <c r="E229" s="180"/>
      <c r="F229" s="141"/>
      <c r="G229" s="180"/>
      <c r="H229" s="141"/>
      <c r="I229" s="141"/>
      <c r="J229" s="180"/>
      <c r="K229" s="141"/>
      <c r="L229" s="141"/>
      <c r="M229" s="141"/>
      <c r="N229" s="141"/>
      <c r="O229" s="141"/>
      <c r="P229" s="180"/>
      <c r="Q229" s="141"/>
      <c r="R229" s="50"/>
      <c r="S229" s="50"/>
      <c r="T229" s="50"/>
      <c r="U229" s="50"/>
      <c r="V229" s="5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6"/>
      <c r="AL229" s="90"/>
      <c r="AM229" s="98"/>
      <c r="AN229" s="96"/>
      <c r="AO229" s="90"/>
      <c r="AP229" s="98"/>
      <c r="AQ229" s="90"/>
      <c r="AR229" s="90"/>
      <c r="AS229" s="90"/>
      <c r="AT229" s="90"/>
      <c r="AU229" s="90"/>
      <c r="AV229" s="90"/>
      <c r="AW229" s="90"/>
      <c r="AX229" s="90"/>
      <c r="AY229" s="90"/>
      <c r="AZ229" s="90"/>
      <c r="BA229" s="90"/>
      <c r="BB229" s="90"/>
    </row>
    <row r="230" spans="1:54" x14ac:dyDescent="0.25">
      <c r="A230" s="50"/>
      <c r="B230" s="141"/>
      <c r="C230" s="141"/>
      <c r="D230" s="50"/>
      <c r="E230" s="180"/>
      <c r="F230" s="141"/>
      <c r="G230" s="180"/>
      <c r="H230" s="141"/>
      <c r="I230" s="141"/>
      <c r="J230" s="180"/>
      <c r="K230" s="141"/>
      <c r="L230" s="141"/>
      <c r="M230" s="141"/>
      <c r="N230" s="141"/>
      <c r="O230" s="141"/>
      <c r="P230" s="180"/>
      <c r="Q230" s="141"/>
      <c r="R230" s="50"/>
      <c r="S230" s="50"/>
      <c r="T230" s="50"/>
      <c r="U230" s="50"/>
      <c r="V230" s="50"/>
      <c r="W230" s="90"/>
      <c r="X230" s="90"/>
      <c r="Y230" s="90"/>
      <c r="Z230" s="90"/>
      <c r="AA230" s="90"/>
      <c r="AB230" s="90"/>
      <c r="AC230" s="90"/>
      <c r="AD230" s="90"/>
      <c r="AE230" s="90"/>
      <c r="AF230" s="90"/>
      <c r="AG230" s="90"/>
      <c r="AH230" s="90"/>
      <c r="AI230" s="90"/>
      <c r="AJ230" s="90"/>
      <c r="AK230" s="96"/>
      <c r="AL230" s="90"/>
      <c r="AM230" s="98"/>
      <c r="AN230" s="96"/>
      <c r="AO230" s="90"/>
      <c r="AP230" s="98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</row>
    <row r="231" spans="1:54" x14ac:dyDescent="0.25">
      <c r="A231" s="50"/>
      <c r="B231" s="141"/>
      <c r="C231" s="141"/>
      <c r="D231" s="50"/>
      <c r="E231" s="180"/>
      <c r="F231" s="141"/>
      <c r="G231" s="180"/>
      <c r="H231" s="141"/>
      <c r="I231" s="141"/>
      <c r="J231" s="180"/>
      <c r="K231" s="141"/>
      <c r="L231" s="141"/>
      <c r="M231" s="141"/>
      <c r="N231" s="141"/>
      <c r="O231" s="141"/>
      <c r="P231" s="180"/>
      <c r="Q231" s="141"/>
      <c r="R231" s="50"/>
      <c r="S231" s="50"/>
      <c r="T231" s="50"/>
      <c r="U231" s="50"/>
      <c r="V231" s="50"/>
      <c r="W231" s="90"/>
      <c r="X231" s="90"/>
      <c r="Y231" s="90"/>
      <c r="Z231" s="90"/>
      <c r="AA231" s="90"/>
      <c r="AB231" s="90"/>
      <c r="AC231" s="90"/>
      <c r="AD231" s="90"/>
      <c r="AE231" s="90"/>
      <c r="AF231" s="90"/>
      <c r="AG231" s="90"/>
      <c r="AH231" s="90"/>
      <c r="AI231" s="90"/>
      <c r="AJ231" s="90"/>
      <c r="AK231" s="96"/>
      <c r="AL231" s="90"/>
      <c r="AM231" s="98"/>
      <c r="AN231" s="96"/>
      <c r="AO231" s="90"/>
      <c r="AP231" s="98"/>
      <c r="AQ231" s="90"/>
      <c r="AR231" s="90"/>
      <c r="AS231" s="90"/>
      <c r="AT231" s="90"/>
      <c r="AU231" s="90"/>
      <c r="AV231" s="90"/>
      <c r="AW231" s="90"/>
      <c r="AX231" s="90"/>
      <c r="AY231" s="90"/>
      <c r="AZ231" s="90"/>
      <c r="BA231" s="90"/>
      <c r="BB231" s="90"/>
    </row>
    <row r="232" spans="1:54" x14ac:dyDescent="0.25">
      <c r="A232" s="50"/>
      <c r="B232" s="141"/>
      <c r="C232" s="141"/>
      <c r="D232" s="50"/>
      <c r="E232" s="180"/>
      <c r="F232" s="141"/>
      <c r="G232" s="180"/>
      <c r="H232" s="141"/>
      <c r="I232" s="141"/>
      <c r="J232" s="180"/>
      <c r="K232" s="141"/>
      <c r="L232" s="141"/>
      <c r="M232" s="141"/>
      <c r="N232" s="141"/>
      <c r="O232" s="141"/>
      <c r="P232" s="180"/>
      <c r="Q232" s="141"/>
      <c r="R232" s="50"/>
      <c r="S232" s="50"/>
      <c r="T232" s="50"/>
      <c r="U232" s="50"/>
      <c r="V232" s="50"/>
      <c r="W232" s="90"/>
      <c r="X232" s="90"/>
      <c r="Y232" s="90"/>
      <c r="Z232" s="90"/>
      <c r="AA232" s="90"/>
      <c r="AB232" s="90"/>
      <c r="AC232" s="90"/>
      <c r="AD232" s="90"/>
      <c r="AE232" s="90"/>
      <c r="AF232" s="90"/>
      <c r="AG232" s="90"/>
      <c r="AH232" s="90"/>
      <c r="AI232" s="90"/>
      <c r="AJ232" s="90"/>
      <c r="AK232" s="96"/>
      <c r="AL232" s="90"/>
      <c r="AM232" s="98"/>
      <c r="AN232" s="96"/>
      <c r="AO232" s="90"/>
      <c r="AP232" s="98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  <c r="BA232" s="90"/>
      <c r="BB232" s="90"/>
    </row>
    <row r="233" spans="1:54" x14ac:dyDescent="0.25">
      <c r="A233" s="50"/>
      <c r="B233" s="141"/>
      <c r="C233" s="141"/>
      <c r="D233" s="50"/>
      <c r="E233" s="180"/>
      <c r="F233" s="141"/>
      <c r="G233" s="180"/>
      <c r="H233" s="141"/>
      <c r="I233" s="141"/>
      <c r="J233" s="180"/>
      <c r="K233" s="141"/>
      <c r="L233" s="141"/>
      <c r="M233" s="141"/>
      <c r="N233" s="141"/>
      <c r="O233" s="141"/>
      <c r="P233" s="180"/>
      <c r="Q233" s="141"/>
      <c r="R233" s="50"/>
      <c r="S233" s="50"/>
      <c r="T233" s="50"/>
      <c r="U233" s="50"/>
      <c r="V233" s="50"/>
      <c r="W233" s="90"/>
      <c r="X233" s="90"/>
      <c r="Y233" s="90"/>
      <c r="Z233" s="90"/>
      <c r="AA233" s="90"/>
      <c r="AB233" s="90"/>
      <c r="AC233" s="90"/>
      <c r="AD233" s="90"/>
      <c r="AE233" s="90"/>
      <c r="AF233" s="90"/>
      <c r="AG233" s="90"/>
      <c r="AH233" s="90"/>
      <c r="AI233" s="90"/>
      <c r="AJ233" s="90"/>
      <c r="AK233" s="96"/>
      <c r="AL233" s="90"/>
      <c r="AM233" s="98"/>
      <c r="AN233" s="96"/>
      <c r="AO233" s="90"/>
      <c r="AP233" s="98"/>
      <c r="AQ233" s="90"/>
      <c r="AR233" s="90"/>
      <c r="AS233" s="90"/>
      <c r="AT233" s="90"/>
      <c r="AU233" s="90"/>
      <c r="AV233" s="90"/>
      <c r="AW233" s="90"/>
      <c r="AX233" s="90"/>
      <c r="AY233" s="90"/>
      <c r="AZ233" s="90"/>
      <c r="BA233" s="90"/>
      <c r="BB233" s="90"/>
    </row>
    <row r="234" spans="1:54" x14ac:dyDescent="0.25">
      <c r="A234" s="50"/>
      <c r="B234" s="141"/>
      <c r="C234" s="141"/>
      <c r="D234" s="50"/>
      <c r="E234" s="180"/>
      <c r="F234" s="141"/>
      <c r="G234" s="180"/>
      <c r="H234" s="141"/>
      <c r="I234" s="141"/>
      <c r="J234" s="180"/>
      <c r="K234" s="141"/>
      <c r="L234" s="141"/>
      <c r="M234" s="141"/>
      <c r="N234" s="141"/>
      <c r="O234" s="141"/>
      <c r="P234" s="180"/>
      <c r="Q234" s="141"/>
      <c r="R234" s="50"/>
      <c r="S234" s="50"/>
      <c r="T234" s="50"/>
      <c r="U234" s="50"/>
      <c r="V234" s="50"/>
      <c r="W234" s="90"/>
      <c r="X234" s="90"/>
      <c r="Y234" s="90"/>
      <c r="Z234" s="90"/>
      <c r="AA234" s="90"/>
      <c r="AB234" s="90"/>
      <c r="AC234" s="90"/>
      <c r="AD234" s="90"/>
      <c r="AE234" s="90"/>
      <c r="AF234" s="90"/>
      <c r="AG234" s="90"/>
      <c r="AH234" s="90"/>
      <c r="AI234" s="90"/>
      <c r="AJ234" s="90"/>
      <c r="AK234" s="96"/>
      <c r="AL234" s="90"/>
      <c r="AM234" s="98"/>
      <c r="AN234" s="96"/>
      <c r="AO234" s="90"/>
      <c r="AP234" s="98"/>
      <c r="AQ234" s="90"/>
      <c r="AR234" s="90"/>
      <c r="AS234" s="90"/>
      <c r="AT234" s="90"/>
      <c r="AU234" s="90"/>
      <c r="AV234" s="90"/>
      <c r="AW234" s="90"/>
      <c r="AX234" s="90"/>
      <c r="AY234" s="90"/>
      <c r="AZ234" s="90"/>
      <c r="BA234" s="90"/>
      <c r="BB234" s="90"/>
    </row>
    <row r="235" spans="1:54" x14ac:dyDescent="0.25">
      <c r="A235" s="50"/>
      <c r="B235" s="141"/>
      <c r="C235" s="141"/>
      <c r="D235" s="50"/>
      <c r="E235" s="180"/>
      <c r="F235" s="141"/>
      <c r="G235" s="180"/>
      <c r="H235" s="141"/>
      <c r="I235" s="141"/>
      <c r="J235" s="180"/>
      <c r="K235" s="141"/>
      <c r="L235" s="141"/>
      <c r="M235" s="141"/>
      <c r="N235" s="141"/>
      <c r="O235" s="141"/>
      <c r="P235" s="180"/>
      <c r="Q235" s="141"/>
      <c r="R235" s="50"/>
      <c r="S235" s="50"/>
      <c r="T235" s="50"/>
      <c r="U235" s="50"/>
      <c r="V235" s="50"/>
      <c r="W235" s="90"/>
      <c r="X235" s="90"/>
      <c r="Y235" s="90"/>
      <c r="Z235" s="90"/>
      <c r="AA235" s="90"/>
      <c r="AB235" s="90"/>
      <c r="AC235" s="90"/>
      <c r="AD235" s="90"/>
      <c r="AE235" s="90"/>
      <c r="AF235" s="90"/>
      <c r="AG235" s="90"/>
      <c r="AH235" s="90"/>
      <c r="AI235" s="90"/>
      <c r="AJ235" s="90"/>
      <c r="AK235" s="96"/>
      <c r="AL235" s="90"/>
      <c r="AM235" s="98"/>
      <c r="AN235" s="96"/>
      <c r="AO235" s="90"/>
      <c r="AP235" s="98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</row>
    <row r="236" spans="1:54" x14ac:dyDescent="0.25">
      <c r="A236" s="50"/>
      <c r="B236" s="141"/>
      <c r="C236" s="141"/>
      <c r="D236" s="50"/>
      <c r="E236" s="180"/>
      <c r="F236" s="141"/>
      <c r="G236" s="180"/>
      <c r="H236" s="141"/>
      <c r="I236" s="141"/>
      <c r="J236" s="180"/>
      <c r="K236" s="141"/>
      <c r="L236" s="141"/>
      <c r="M236" s="141"/>
      <c r="N236" s="141"/>
      <c r="O236" s="141"/>
      <c r="P236" s="180"/>
      <c r="Q236" s="141"/>
      <c r="R236" s="50"/>
      <c r="S236" s="50"/>
      <c r="T236" s="50"/>
      <c r="U236" s="50"/>
      <c r="V236" s="5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  <c r="AH236" s="90"/>
      <c r="AI236" s="90"/>
      <c r="AJ236" s="90"/>
      <c r="AK236" s="96"/>
      <c r="AL236" s="90"/>
      <c r="AM236" s="98"/>
      <c r="AN236" s="96"/>
      <c r="AO236" s="90"/>
      <c r="AP236" s="98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  <c r="BA236" s="90"/>
      <c r="BB236" s="90"/>
    </row>
    <row r="237" spans="1:54" x14ac:dyDescent="0.25">
      <c r="A237" s="50"/>
      <c r="B237" s="141"/>
      <c r="C237" s="141"/>
      <c r="D237" s="50"/>
      <c r="E237" s="180"/>
      <c r="F237" s="141"/>
      <c r="G237" s="180"/>
      <c r="H237" s="141"/>
      <c r="I237" s="141"/>
      <c r="J237" s="180"/>
      <c r="K237" s="141"/>
      <c r="L237" s="141"/>
      <c r="M237" s="141"/>
      <c r="N237" s="141"/>
      <c r="O237" s="141"/>
      <c r="P237" s="180"/>
      <c r="Q237" s="141"/>
      <c r="R237" s="50"/>
      <c r="S237" s="50"/>
      <c r="T237" s="50"/>
      <c r="U237" s="50"/>
      <c r="V237" s="5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  <c r="AH237" s="90"/>
      <c r="AI237" s="90"/>
      <c r="AJ237" s="90"/>
      <c r="AK237" s="96"/>
      <c r="AL237" s="90"/>
      <c r="AM237" s="98"/>
      <c r="AN237" s="96"/>
      <c r="AO237" s="90"/>
      <c r="AP237" s="98"/>
      <c r="AQ237" s="90"/>
      <c r="AR237" s="90"/>
      <c r="AS237" s="90"/>
      <c r="AT237" s="90"/>
      <c r="AU237" s="90"/>
      <c r="AV237" s="90"/>
      <c r="AW237" s="90"/>
      <c r="AX237" s="90"/>
      <c r="AY237" s="90"/>
      <c r="AZ237" s="90"/>
      <c r="BA237" s="90"/>
      <c r="BB237" s="90"/>
    </row>
    <row r="238" spans="1:54" x14ac:dyDescent="0.25">
      <c r="A238" s="50"/>
      <c r="B238" s="141"/>
      <c r="C238" s="141"/>
      <c r="D238" s="50"/>
      <c r="E238" s="180"/>
      <c r="F238" s="141"/>
      <c r="G238" s="180"/>
      <c r="H238" s="141"/>
      <c r="I238" s="141"/>
      <c r="J238" s="180"/>
      <c r="K238" s="141"/>
      <c r="L238" s="141"/>
      <c r="M238" s="141"/>
      <c r="N238" s="141"/>
      <c r="O238" s="141"/>
      <c r="P238" s="180"/>
      <c r="Q238" s="141"/>
      <c r="R238" s="50"/>
      <c r="S238" s="50"/>
      <c r="T238" s="50"/>
      <c r="U238" s="50"/>
      <c r="V238" s="5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  <c r="AH238" s="90"/>
      <c r="AI238" s="90"/>
      <c r="AJ238" s="90"/>
      <c r="AK238" s="96"/>
      <c r="AL238" s="90"/>
      <c r="AM238" s="98"/>
      <c r="AN238" s="96"/>
      <c r="AO238" s="90"/>
      <c r="AP238" s="98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</row>
    <row r="239" spans="1:54" x14ac:dyDescent="0.25">
      <c r="A239" s="50"/>
      <c r="B239" s="141"/>
      <c r="C239" s="141"/>
      <c r="D239" s="50"/>
      <c r="E239" s="180"/>
      <c r="F239" s="141"/>
      <c r="G239" s="180"/>
      <c r="H239" s="141"/>
      <c r="I239" s="141"/>
      <c r="J239" s="180"/>
      <c r="K239" s="141"/>
      <c r="L239" s="141"/>
      <c r="M239" s="141"/>
      <c r="N239" s="141"/>
      <c r="O239" s="141"/>
      <c r="P239" s="180"/>
      <c r="Q239" s="141"/>
      <c r="R239" s="50"/>
      <c r="S239" s="50"/>
      <c r="T239" s="50"/>
      <c r="U239" s="50"/>
      <c r="V239" s="5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  <c r="AH239" s="90"/>
      <c r="AI239" s="90"/>
      <c r="AJ239" s="90"/>
      <c r="AK239" s="96"/>
      <c r="AL239" s="90"/>
      <c r="AM239" s="98"/>
      <c r="AN239" s="96"/>
      <c r="AO239" s="90"/>
      <c r="AP239" s="98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</row>
    <row r="240" spans="1:54" x14ac:dyDescent="0.25">
      <c r="A240" s="50"/>
      <c r="B240" s="141"/>
      <c r="C240" s="141"/>
      <c r="D240" s="50"/>
      <c r="E240" s="180"/>
      <c r="F240" s="141"/>
      <c r="G240" s="180"/>
      <c r="H240" s="141"/>
      <c r="I240" s="141"/>
      <c r="J240" s="180"/>
      <c r="K240" s="141"/>
      <c r="L240" s="141"/>
      <c r="M240" s="141"/>
      <c r="N240" s="141"/>
      <c r="O240" s="141"/>
      <c r="P240" s="180"/>
      <c r="Q240" s="141"/>
      <c r="R240" s="50"/>
      <c r="S240" s="50"/>
      <c r="T240" s="50"/>
      <c r="U240" s="50"/>
      <c r="V240" s="5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  <c r="AH240" s="90"/>
      <c r="AI240" s="90"/>
      <c r="AJ240" s="90"/>
      <c r="AK240" s="96"/>
      <c r="AL240" s="90"/>
      <c r="AM240" s="98"/>
      <c r="AN240" s="96"/>
      <c r="AO240" s="90"/>
      <c r="AP240" s="98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</row>
    <row r="241" spans="1:54" x14ac:dyDescent="0.25">
      <c r="A241" s="50"/>
      <c r="B241" s="141"/>
      <c r="C241" s="141"/>
      <c r="D241" s="50"/>
      <c r="E241" s="180"/>
      <c r="F241" s="141"/>
      <c r="G241" s="180"/>
      <c r="H241" s="141"/>
      <c r="I241" s="141"/>
      <c r="J241" s="180"/>
      <c r="K241" s="141"/>
      <c r="L241" s="141"/>
      <c r="M241" s="141"/>
      <c r="N241" s="141"/>
      <c r="O241" s="141"/>
      <c r="P241" s="180"/>
      <c r="Q241" s="141"/>
      <c r="R241" s="50"/>
      <c r="S241" s="50"/>
      <c r="T241" s="50"/>
      <c r="U241" s="50"/>
      <c r="V241" s="50"/>
      <c r="W241" s="90"/>
      <c r="X241" s="90"/>
      <c r="Y241" s="90"/>
      <c r="Z241" s="90"/>
      <c r="AA241" s="90"/>
      <c r="AB241" s="90"/>
      <c r="AC241" s="90"/>
      <c r="AD241" s="90"/>
      <c r="AE241" s="90"/>
      <c r="AF241" s="90"/>
      <c r="AG241" s="90"/>
      <c r="AH241" s="90"/>
      <c r="AI241" s="90"/>
      <c r="AJ241" s="90"/>
      <c r="AK241" s="96"/>
      <c r="AL241" s="90"/>
      <c r="AM241" s="98"/>
      <c r="AN241" s="96"/>
      <c r="AO241" s="90"/>
      <c r="AP241" s="98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</row>
    <row r="242" spans="1:54" x14ac:dyDescent="0.25">
      <c r="A242" s="50"/>
      <c r="B242" s="141"/>
      <c r="C242" s="141"/>
      <c r="D242" s="50"/>
      <c r="E242" s="180"/>
      <c r="F242" s="141"/>
      <c r="G242" s="180"/>
      <c r="H242" s="141"/>
      <c r="I242" s="141"/>
      <c r="J242" s="180"/>
      <c r="K242" s="141"/>
      <c r="L242" s="141"/>
      <c r="M242" s="141"/>
      <c r="N242" s="141"/>
      <c r="O242" s="141"/>
      <c r="P242" s="180"/>
      <c r="Q242" s="141"/>
      <c r="R242" s="50"/>
      <c r="S242" s="50"/>
      <c r="T242" s="50"/>
      <c r="U242" s="50"/>
      <c r="V242" s="5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  <c r="AH242" s="90"/>
      <c r="AI242" s="90"/>
      <c r="AJ242" s="90"/>
      <c r="AK242" s="96"/>
      <c r="AL242" s="90"/>
      <c r="AM242" s="98"/>
      <c r="AN242" s="96"/>
      <c r="AO242" s="90"/>
      <c r="AP242" s="98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</row>
    <row r="243" spans="1:54" x14ac:dyDescent="0.25">
      <c r="A243" s="50"/>
      <c r="B243" s="141"/>
      <c r="C243" s="141"/>
      <c r="D243" s="50"/>
      <c r="E243" s="180"/>
      <c r="F243" s="141"/>
      <c r="G243" s="180"/>
      <c r="H243" s="141"/>
      <c r="I243" s="141"/>
      <c r="J243" s="180"/>
      <c r="K243" s="141"/>
      <c r="L243" s="141"/>
      <c r="M243" s="141"/>
      <c r="N243" s="141"/>
      <c r="O243" s="141"/>
      <c r="P243" s="180"/>
      <c r="Q243" s="141"/>
      <c r="R243" s="50"/>
      <c r="S243" s="50"/>
      <c r="T243" s="50"/>
      <c r="U243" s="50"/>
      <c r="V243" s="5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  <c r="AH243" s="90"/>
      <c r="AI243" s="90"/>
      <c r="AJ243" s="90"/>
      <c r="AK243" s="96"/>
      <c r="AL243" s="90"/>
      <c r="AM243" s="98"/>
      <c r="AN243" s="96"/>
      <c r="AO243" s="90"/>
      <c r="AP243" s="98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</row>
    <row r="244" spans="1:54" x14ac:dyDescent="0.25">
      <c r="A244" s="50"/>
      <c r="B244" s="141"/>
      <c r="C244" s="141"/>
      <c r="D244" s="50"/>
      <c r="E244" s="180"/>
      <c r="F244" s="141"/>
      <c r="G244" s="180"/>
      <c r="H244" s="141"/>
      <c r="I244" s="141"/>
      <c r="J244" s="180"/>
      <c r="K244" s="141"/>
      <c r="L244" s="141"/>
      <c r="M244" s="141"/>
      <c r="N244" s="141"/>
      <c r="O244" s="141"/>
      <c r="P244" s="180"/>
      <c r="Q244" s="141"/>
      <c r="R244" s="50"/>
      <c r="S244" s="50"/>
      <c r="T244" s="50"/>
      <c r="U244" s="50"/>
      <c r="V244" s="5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  <c r="AH244" s="90"/>
      <c r="AI244" s="90"/>
      <c r="AJ244" s="90"/>
      <c r="AK244" s="96"/>
      <c r="AL244" s="90"/>
      <c r="AM244" s="98"/>
      <c r="AN244" s="96"/>
      <c r="AO244" s="90"/>
      <c r="AP244" s="98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</row>
    <row r="245" spans="1:54" x14ac:dyDescent="0.25">
      <c r="A245" s="50"/>
      <c r="B245" s="141"/>
      <c r="C245" s="141"/>
      <c r="D245" s="50"/>
      <c r="E245" s="180"/>
      <c r="F245" s="141"/>
      <c r="G245" s="180"/>
      <c r="H245" s="141"/>
      <c r="I245" s="141"/>
      <c r="J245" s="180"/>
      <c r="K245" s="141"/>
      <c r="L245" s="141"/>
      <c r="M245" s="141"/>
      <c r="N245" s="141"/>
      <c r="O245" s="141"/>
      <c r="P245" s="180"/>
      <c r="Q245" s="141"/>
      <c r="R245" s="50"/>
      <c r="S245" s="50"/>
      <c r="T245" s="50"/>
      <c r="U245" s="50"/>
      <c r="V245" s="50"/>
      <c r="W245" s="90"/>
      <c r="X245" s="90"/>
      <c r="Y245" s="90"/>
      <c r="Z245" s="90"/>
      <c r="AA245" s="90"/>
      <c r="AB245" s="90"/>
      <c r="AC245" s="90"/>
      <c r="AD245" s="90"/>
      <c r="AE245" s="90"/>
      <c r="AF245" s="90"/>
      <c r="AG245" s="90"/>
      <c r="AH245" s="90"/>
      <c r="AI245" s="90"/>
      <c r="AJ245" s="90"/>
      <c r="AK245" s="96"/>
      <c r="AL245" s="90"/>
      <c r="AM245" s="98"/>
      <c r="AN245" s="96"/>
      <c r="AO245" s="90"/>
      <c r="AP245" s="98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</row>
    <row r="246" spans="1:54" x14ac:dyDescent="0.25">
      <c r="A246" s="50"/>
      <c r="B246" s="141"/>
      <c r="C246" s="141"/>
      <c r="D246" s="50"/>
      <c r="E246" s="180"/>
      <c r="F246" s="141"/>
      <c r="G246" s="180"/>
      <c r="H246" s="141"/>
      <c r="I246" s="141"/>
      <c r="J246" s="180"/>
      <c r="K246" s="141"/>
      <c r="L246" s="141"/>
      <c r="M246" s="141"/>
      <c r="N246" s="141"/>
      <c r="O246" s="141"/>
      <c r="P246" s="180"/>
      <c r="Q246" s="141"/>
      <c r="R246" s="50"/>
      <c r="S246" s="50"/>
      <c r="T246" s="50"/>
      <c r="U246" s="50"/>
      <c r="V246" s="50"/>
      <c r="W246" s="90"/>
      <c r="X246" s="90"/>
      <c r="Y246" s="90"/>
      <c r="Z246" s="90"/>
      <c r="AA246" s="90"/>
      <c r="AB246" s="90"/>
      <c r="AC246" s="90"/>
      <c r="AD246" s="90"/>
      <c r="AE246" s="90"/>
      <c r="AF246" s="90"/>
      <c r="AG246" s="90"/>
      <c r="AH246" s="90"/>
      <c r="AI246" s="90"/>
      <c r="AJ246" s="90"/>
      <c r="AK246" s="96"/>
      <c r="AL246" s="90"/>
      <c r="AM246" s="98"/>
      <c r="AN246" s="96"/>
      <c r="AO246" s="90"/>
      <c r="AP246" s="98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</row>
    <row r="247" spans="1:54" x14ac:dyDescent="0.25">
      <c r="A247" s="50"/>
      <c r="B247" s="141"/>
      <c r="C247" s="141"/>
      <c r="D247" s="50"/>
      <c r="E247" s="180"/>
      <c r="F247" s="141"/>
      <c r="G247" s="180"/>
      <c r="H247" s="141"/>
      <c r="I247" s="141"/>
      <c r="J247" s="180"/>
      <c r="K247" s="141"/>
      <c r="L247" s="141"/>
      <c r="M247" s="141"/>
      <c r="N247" s="141"/>
      <c r="O247" s="141"/>
      <c r="P247" s="180"/>
      <c r="Q247" s="141"/>
      <c r="R247" s="50"/>
      <c r="S247" s="50"/>
      <c r="T247" s="50"/>
      <c r="U247" s="50"/>
      <c r="V247" s="5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  <c r="AH247" s="90"/>
      <c r="AI247" s="90"/>
      <c r="AJ247" s="90"/>
      <c r="AK247" s="96"/>
      <c r="AL247" s="90"/>
      <c r="AM247" s="98"/>
      <c r="AN247" s="96"/>
      <c r="AO247" s="90"/>
      <c r="AP247" s="98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</row>
    <row r="248" spans="1:54" x14ac:dyDescent="0.25">
      <c r="A248" s="50"/>
      <c r="B248" s="141"/>
      <c r="C248" s="141"/>
      <c r="D248" s="50"/>
      <c r="E248" s="180"/>
      <c r="F248" s="141"/>
      <c r="G248" s="180"/>
      <c r="H248" s="141"/>
      <c r="I248" s="141"/>
      <c r="J248" s="180"/>
      <c r="K248" s="141"/>
      <c r="L248" s="141"/>
      <c r="M248" s="141"/>
      <c r="N248" s="141"/>
      <c r="O248" s="141"/>
      <c r="P248" s="180"/>
      <c r="Q248" s="141"/>
      <c r="R248" s="50"/>
      <c r="S248" s="50"/>
      <c r="T248" s="50"/>
      <c r="U248" s="50"/>
      <c r="V248" s="50"/>
      <c r="W248" s="90"/>
      <c r="X248" s="90"/>
      <c r="Y248" s="90"/>
      <c r="Z248" s="90"/>
      <c r="AA248" s="90"/>
      <c r="AB248" s="90"/>
      <c r="AC248" s="90"/>
      <c r="AD248" s="90"/>
      <c r="AE248" s="90"/>
      <c r="AF248" s="90"/>
      <c r="AG248" s="90"/>
      <c r="AH248" s="90"/>
      <c r="AI248" s="90"/>
      <c r="AJ248" s="90"/>
      <c r="AK248" s="96"/>
      <c r="AL248" s="90"/>
      <c r="AM248" s="98"/>
      <c r="AN248" s="96"/>
      <c r="AO248" s="90"/>
      <c r="AP248" s="98"/>
      <c r="AQ248" s="90"/>
      <c r="AR248" s="90"/>
      <c r="AS248" s="90"/>
      <c r="AT248" s="90"/>
      <c r="AU248" s="90"/>
      <c r="AV248" s="90"/>
      <c r="AW248" s="90"/>
      <c r="AX248" s="90"/>
      <c r="AY248" s="90"/>
      <c r="AZ248" s="90"/>
      <c r="BA248" s="90"/>
      <c r="BB248" s="90"/>
    </row>
    <row r="249" spans="1:54" x14ac:dyDescent="0.25">
      <c r="A249" s="50"/>
      <c r="B249" s="141"/>
      <c r="C249" s="141"/>
      <c r="D249" s="50"/>
      <c r="E249" s="180"/>
      <c r="F249" s="141"/>
      <c r="G249" s="180"/>
      <c r="H249" s="141"/>
      <c r="I249" s="141"/>
      <c r="J249" s="180"/>
      <c r="K249" s="141"/>
      <c r="L249" s="141"/>
      <c r="M249" s="141"/>
      <c r="N249" s="141"/>
      <c r="O249" s="141"/>
      <c r="P249" s="180"/>
      <c r="Q249" s="141"/>
      <c r="R249" s="50"/>
      <c r="S249" s="50"/>
      <c r="T249" s="50"/>
      <c r="U249" s="50"/>
      <c r="V249" s="50"/>
      <c r="W249" s="90"/>
      <c r="X249" s="90"/>
      <c r="Y249" s="90"/>
      <c r="Z249" s="90"/>
      <c r="AA249" s="90"/>
      <c r="AB249" s="90"/>
      <c r="AC249" s="90"/>
      <c r="AD249" s="90"/>
      <c r="AE249" s="90"/>
      <c r="AF249" s="90"/>
      <c r="AG249" s="90"/>
      <c r="AH249" s="90"/>
      <c r="AI249" s="90"/>
      <c r="AJ249" s="90"/>
      <c r="AK249" s="96"/>
      <c r="AL249" s="90"/>
      <c r="AM249" s="98"/>
      <c r="AN249" s="96"/>
      <c r="AO249" s="90"/>
      <c r="AP249" s="98"/>
      <c r="AQ249" s="90"/>
      <c r="AR249" s="90"/>
      <c r="AS249" s="90"/>
      <c r="AT249" s="90"/>
      <c r="AU249" s="90"/>
      <c r="AV249" s="90"/>
      <c r="AW249" s="90"/>
      <c r="AX249" s="90"/>
      <c r="AY249" s="90"/>
      <c r="AZ249" s="90"/>
      <c r="BA249" s="90"/>
      <c r="BB249" s="90"/>
    </row>
    <row r="250" spans="1:54" x14ac:dyDescent="0.25">
      <c r="A250" s="50"/>
      <c r="B250" s="141"/>
      <c r="C250" s="141"/>
      <c r="D250" s="50"/>
      <c r="E250" s="180"/>
      <c r="F250" s="141"/>
      <c r="G250" s="180"/>
      <c r="H250" s="141"/>
      <c r="I250" s="141"/>
      <c r="J250" s="180"/>
      <c r="K250" s="141"/>
      <c r="L250" s="141"/>
      <c r="M250" s="141"/>
      <c r="N250" s="141"/>
      <c r="O250" s="141"/>
      <c r="P250" s="180"/>
      <c r="Q250" s="141"/>
      <c r="R250" s="50"/>
      <c r="S250" s="50"/>
      <c r="T250" s="50"/>
      <c r="U250" s="50"/>
      <c r="V250" s="50"/>
      <c r="W250" s="90"/>
      <c r="X250" s="90"/>
      <c r="Y250" s="90"/>
      <c r="Z250" s="90"/>
      <c r="AA250" s="90"/>
      <c r="AB250" s="90"/>
      <c r="AC250" s="90"/>
      <c r="AD250" s="90"/>
      <c r="AE250" s="90"/>
      <c r="AF250" s="90"/>
      <c r="AG250" s="90"/>
      <c r="AH250" s="90"/>
      <c r="AI250" s="90"/>
      <c r="AJ250" s="90"/>
      <c r="AK250" s="96"/>
      <c r="AL250" s="90"/>
      <c r="AM250" s="98"/>
      <c r="AN250" s="96"/>
      <c r="AO250" s="90"/>
      <c r="AP250" s="98"/>
      <c r="AQ250" s="90"/>
      <c r="AR250" s="90"/>
      <c r="AS250" s="90"/>
      <c r="AT250" s="90"/>
      <c r="AU250" s="90"/>
      <c r="AV250" s="90"/>
      <c r="AW250" s="90"/>
      <c r="AX250" s="90"/>
      <c r="AY250" s="90"/>
      <c r="AZ250" s="90"/>
      <c r="BA250" s="90"/>
      <c r="BB250" s="90"/>
    </row>
    <row r="251" spans="1:54" x14ac:dyDescent="0.25">
      <c r="A251" s="50"/>
      <c r="B251" s="141"/>
      <c r="C251" s="141"/>
      <c r="D251" s="50"/>
      <c r="E251" s="180"/>
      <c r="F251" s="141"/>
      <c r="G251" s="180"/>
      <c r="H251" s="141"/>
      <c r="I251" s="141"/>
      <c r="J251" s="180"/>
      <c r="K251" s="141"/>
      <c r="L251" s="141"/>
      <c r="M251" s="141"/>
      <c r="N251" s="141"/>
      <c r="O251" s="141"/>
      <c r="P251" s="180"/>
      <c r="Q251" s="141"/>
      <c r="R251" s="50"/>
      <c r="S251" s="50"/>
      <c r="T251" s="50"/>
      <c r="U251" s="50"/>
      <c r="V251" s="50"/>
      <c r="W251" s="90"/>
      <c r="X251" s="90"/>
      <c r="Y251" s="90"/>
      <c r="Z251" s="90"/>
      <c r="AA251" s="90"/>
      <c r="AB251" s="90"/>
      <c r="AC251" s="90"/>
      <c r="AD251" s="90"/>
      <c r="AE251" s="90"/>
      <c r="AF251" s="90"/>
      <c r="AG251" s="90"/>
      <c r="AH251" s="90"/>
      <c r="AI251" s="90"/>
      <c r="AJ251" s="90"/>
      <c r="AK251" s="96"/>
      <c r="AL251" s="90"/>
      <c r="AM251" s="98"/>
      <c r="AN251" s="96"/>
      <c r="AO251" s="90"/>
      <c r="AP251" s="98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  <c r="BA251" s="90"/>
      <c r="BB251" s="90"/>
    </row>
    <row r="252" spans="1:54" x14ac:dyDescent="0.25">
      <c r="A252" s="50"/>
      <c r="B252" s="141"/>
      <c r="C252" s="141"/>
      <c r="D252" s="50"/>
      <c r="E252" s="180"/>
      <c r="F252" s="141"/>
      <c r="G252" s="180"/>
      <c r="H252" s="141"/>
      <c r="I252" s="141"/>
      <c r="J252" s="180"/>
      <c r="K252" s="141"/>
      <c r="L252" s="141"/>
      <c r="M252" s="141"/>
      <c r="N252" s="141"/>
      <c r="O252" s="141"/>
      <c r="P252" s="180"/>
      <c r="Q252" s="141"/>
      <c r="R252" s="50"/>
      <c r="S252" s="50"/>
      <c r="T252" s="50"/>
      <c r="U252" s="50"/>
      <c r="V252" s="50"/>
      <c r="W252" s="90"/>
      <c r="X252" s="90"/>
      <c r="Y252" s="90"/>
      <c r="Z252" s="90"/>
      <c r="AA252" s="90"/>
      <c r="AB252" s="90"/>
      <c r="AC252" s="90"/>
      <c r="AD252" s="90"/>
      <c r="AE252" s="90"/>
      <c r="AF252" s="90"/>
      <c r="AG252" s="90"/>
      <c r="AH252" s="90"/>
      <c r="AI252" s="90"/>
      <c r="AJ252" s="90"/>
      <c r="AK252" s="96"/>
      <c r="AL252" s="90"/>
      <c r="AM252" s="98"/>
      <c r="AN252" s="96"/>
      <c r="AO252" s="90"/>
      <c r="AP252" s="98"/>
      <c r="AQ252" s="90"/>
      <c r="AR252" s="90"/>
      <c r="AS252" s="90"/>
      <c r="AT252" s="90"/>
      <c r="AU252" s="90"/>
      <c r="AV252" s="90"/>
      <c r="AW252" s="90"/>
      <c r="AX252" s="90"/>
      <c r="AY252" s="90"/>
      <c r="AZ252" s="90"/>
      <c r="BA252" s="90"/>
      <c r="BB252" s="90"/>
    </row>
    <row r="253" spans="1:54" x14ac:dyDescent="0.25">
      <c r="A253" s="50"/>
      <c r="B253" s="141"/>
      <c r="C253" s="141"/>
      <c r="D253" s="50"/>
      <c r="E253" s="180"/>
      <c r="F253" s="141"/>
      <c r="G253" s="180"/>
      <c r="H253" s="141"/>
      <c r="I253" s="141"/>
      <c r="J253" s="180"/>
      <c r="K253" s="141"/>
      <c r="L253" s="141"/>
      <c r="M253" s="141"/>
      <c r="N253" s="141"/>
      <c r="O253" s="141"/>
      <c r="P253" s="180"/>
      <c r="Q253" s="141"/>
      <c r="R253" s="50"/>
      <c r="S253" s="50"/>
      <c r="T253" s="50"/>
      <c r="U253" s="50"/>
      <c r="V253" s="50"/>
      <c r="W253" s="90"/>
      <c r="X253" s="90"/>
      <c r="Y253" s="90"/>
      <c r="Z253" s="90"/>
      <c r="AA253" s="90"/>
      <c r="AB253" s="90"/>
      <c r="AC253" s="90"/>
      <c r="AD253" s="90"/>
      <c r="AE253" s="90"/>
      <c r="AF253" s="90"/>
      <c r="AG253" s="90"/>
      <c r="AH253" s="90"/>
      <c r="AI253" s="90"/>
      <c r="AJ253" s="90"/>
      <c r="AK253" s="96"/>
      <c r="AL253" s="90"/>
      <c r="AM253" s="98"/>
      <c r="AN253" s="96"/>
      <c r="AO253" s="90"/>
      <c r="AP253" s="98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  <c r="BA253" s="90"/>
      <c r="BB253" s="90"/>
    </row>
    <row r="254" spans="1:54" x14ac:dyDescent="0.25">
      <c r="A254" s="50"/>
      <c r="B254" s="141"/>
      <c r="C254" s="141"/>
      <c r="D254" s="50"/>
      <c r="E254" s="180"/>
      <c r="F254" s="141"/>
      <c r="G254" s="180"/>
      <c r="H254" s="141"/>
      <c r="I254" s="141"/>
      <c r="J254" s="180"/>
      <c r="K254" s="141"/>
      <c r="L254" s="141"/>
      <c r="M254" s="141"/>
      <c r="N254" s="141"/>
      <c r="O254" s="141"/>
      <c r="P254" s="180"/>
      <c r="Q254" s="141"/>
      <c r="R254" s="50"/>
      <c r="S254" s="50"/>
      <c r="T254" s="50"/>
      <c r="U254" s="50"/>
      <c r="V254" s="50"/>
      <c r="W254" s="90"/>
      <c r="X254" s="90"/>
      <c r="Y254" s="90"/>
      <c r="Z254" s="90"/>
      <c r="AA254" s="90"/>
      <c r="AB254" s="90"/>
      <c r="AC254" s="90"/>
      <c r="AD254" s="90"/>
      <c r="AE254" s="90"/>
      <c r="AF254" s="90"/>
      <c r="AG254" s="90"/>
      <c r="AH254" s="90"/>
      <c r="AI254" s="90"/>
      <c r="AJ254" s="90"/>
      <c r="AK254" s="96"/>
      <c r="AL254" s="90"/>
      <c r="AM254" s="98"/>
      <c r="AN254" s="96"/>
      <c r="AO254" s="90"/>
      <c r="AP254" s="98"/>
      <c r="AQ254" s="90"/>
      <c r="AR254" s="90"/>
      <c r="AS254" s="90"/>
      <c r="AT254" s="90"/>
      <c r="AU254" s="90"/>
      <c r="AV254" s="90"/>
      <c r="AW254" s="90"/>
      <c r="AX254" s="90"/>
      <c r="AY254" s="90"/>
      <c r="AZ254" s="90"/>
      <c r="BA254" s="90"/>
      <c r="BB254" s="90"/>
    </row>
    <row r="255" spans="1:54" x14ac:dyDescent="0.25">
      <c r="A255" s="50"/>
      <c r="B255" s="141"/>
      <c r="C255" s="141"/>
      <c r="D255" s="50"/>
      <c r="E255" s="180"/>
      <c r="F255" s="141"/>
      <c r="G255" s="180"/>
      <c r="H255" s="141"/>
      <c r="I255" s="141"/>
      <c r="J255" s="180"/>
      <c r="K255" s="141"/>
      <c r="L255" s="141"/>
      <c r="M255" s="141"/>
      <c r="N255" s="141"/>
      <c r="O255" s="141"/>
      <c r="P255" s="180"/>
      <c r="Q255" s="141"/>
      <c r="R255" s="50"/>
      <c r="S255" s="50"/>
      <c r="T255" s="50"/>
      <c r="U255" s="50"/>
      <c r="V255" s="50"/>
      <c r="W255" s="90"/>
      <c r="X255" s="90"/>
      <c r="Y255" s="90"/>
      <c r="Z255" s="90"/>
      <c r="AA255" s="90"/>
      <c r="AB255" s="90"/>
      <c r="AC255" s="90"/>
      <c r="AD255" s="90"/>
      <c r="AE255" s="90"/>
      <c r="AF255" s="90"/>
      <c r="AG255" s="90"/>
      <c r="AH255" s="90"/>
      <c r="AI255" s="90"/>
      <c r="AJ255" s="90"/>
      <c r="AK255" s="96"/>
      <c r="AL255" s="90"/>
      <c r="AM255" s="98"/>
      <c r="AN255" s="96"/>
      <c r="AO255" s="90"/>
      <c r="AP255" s="98"/>
      <c r="AQ255" s="90"/>
      <c r="AR255" s="90"/>
      <c r="AS255" s="90"/>
      <c r="AT255" s="90"/>
      <c r="AU255" s="90"/>
      <c r="AV255" s="90"/>
      <c r="AW255" s="90"/>
      <c r="AX255" s="90"/>
      <c r="AY255" s="90"/>
      <c r="AZ255" s="90"/>
      <c r="BA255" s="90"/>
      <c r="BB255" s="90"/>
    </row>
    <row r="256" spans="1:54" x14ac:dyDescent="0.25">
      <c r="A256" s="50"/>
      <c r="B256" s="141"/>
      <c r="C256" s="141"/>
      <c r="D256" s="50"/>
      <c r="E256" s="180"/>
      <c r="F256" s="141"/>
      <c r="G256" s="180"/>
      <c r="H256" s="141"/>
      <c r="I256" s="141"/>
      <c r="J256" s="180"/>
      <c r="K256" s="141"/>
      <c r="L256" s="141"/>
      <c r="M256" s="141"/>
      <c r="N256" s="141"/>
      <c r="O256" s="141"/>
      <c r="P256" s="180"/>
      <c r="Q256" s="141"/>
      <c r="R256" s="50"/>
      <c r="S256" s="50"/>
      <c r="T256" s="50"/>
      <c r="U256" s="50"/>
      <c r="V256" s="50"/>
      <c r="W256" s="90"/>
      <c r="X256" s="90"/>
      <c r="Y256" s="90"/>
      <c r="Z256" s="90"/>
      <c r="AA256" s="90"/>
      <c r="AB256" s="90"/>
      <c r="AC256" s="90"/>
      <c r="AD256" s="90"/>
      <c r="AE256" s="90"/>
      <c r="AF256" s="90"/>
      <c r="AG256" s="90"/>
      <c r="AH256" s="90"/>
      <c r="AI256" s="90"/>
      <c r="AJ256" s="90"/>
      <c r="AK256" s="96"/>
      <c r="AL256" s="90"/>
      <c r="AM256" s="98"/>
      <c r="AN256" s="96"/>
      <c r="AO256" s="90"/>
      <c r="AP256" s="98"/>
      <c r="AQ256" s="90"/>
      <c r="AR256" s="90"/>
      <c r="AS256" s="90"/>
      <c r="AT256" s="90"/>
      <c r="AU256" s="90"/>
      <c r="AV256" s="90"/>
      <c r="AW256" s="90"/>
      <c r="AX256" s="90"/>
      <c r="AY256" s="90"/>
      <c r="AZ256" s="90"/>
      <c r="BA256" s="90"/>
      <c r="BB256" s="90"/>
    </row>
    <row r="257" spans="1:54" x14ac:dyDescent="0.25">
      <c r="A257" s="50"/>
      <c r="B257" s="141"/>
      <c r="C257" s="141"/>
      <c r="D257" s="50"/>
      <c r="E257" s="180"/>
      <c r="F257" s="141"/>
      <c r="G257" s="180"/>
      <c r="H257" s="141"/>
      <c r="I257" s="141"/>
      <c r="J257" s="180"/>
      <c r="K257" s="141"/>
      <c r="L257" s="141"/>
      <c r="M257" s="141"/>
      <c r="N257" s="141"/>
      <c r="O257" s="141"/>
      <c r="P257" s="180"/>
      <c r="Q257" s="141"/>
      <c r="R257" s="50"/>
      <c r="S257" s="50"/>
      <c r="T257" s="50"/>
      <c r="U257" s="50"/>
      <c r="V257" s="50"/>
      <c r="W257" s="90"/>
      <c r="X257" s="90"/>
      <c r="Y257" s="90"/>
      <c r="Z257" s="90"/>
      <c r="AA257" s="90"/>
      <c r="AB257" s="90"/>
      <c r="AC257" s="90"/>
      <c r="AD257" s="90"/>
      <c r="AE257" s="90"/>
      <c r="AF257" s="90"/>
      <c r="AG257" s="90"/>
      <c r="AH257" s="90"/>
      <c r="AI257" s="90"/>
      <c r="AJ257" s="90"/>
      <c r="AK257" s="96"/>
      <c r="AL257" s="90"/>
      <c r="AM257" s="98"/>
      <c r="AN257" s="96"/>
      <c r="AO257" s="90"/>
      <c r="AP257" s="98"/>
      <c r="AQ257" s="90"/>
      <c r="AR257" s="90"/>
      <c r="AS257" s="90"/>
      <c r="AT257" s="90"/>
      <c r="AU257" s="90"/>
      <c r="AV257" s="90"/>
      <c r="AW257" s="90"/>
      <c r="AX257" s="90"/>
      <c r="AY257" s="90"/>
      <c r="AZ257" s="90"/>
      <c r="BA257" s="90"/>
      <c r="BB257" s="90"/>
    </row>
    <row r="258" spans="1:54" x14ac:dyDescent="0.25">
      <c r="A258" s="50"/>
      <c r="B258" s="141"/>
      <c r="C258" s="141"/>
      <c r="D258" s="50"/>
      <c r="E258" s="180"/>
      <c r="F258" s="141"/>
      <c r="G258" s="180"/>
      <c r="H258" s="141"/>
      <c r="I258" s="141"/>
      <c r="J258" s="180"/>
      <c r="K258" s="141"/>
      <c r="L258" s="141"/>
      <c r="M258" s="141"/>
      <c r="N258" s="141"/>
      <c r="O258" s="141"/>
      <c r="P258" s="180"/>
      <c r="Q258" s="141"/>
      <c r="R258" s="50"/>
      <c r="S258" s="50"/>
      <c r="T258" s="50"/>
      <c r="U258" s="50"/>
      <c r="V258" s="50"/>
      <c r="W258" s="90"/>
      <c r="X258" s="90"/>
      <c r="Y258" s="90"/>
      <c r="Z258" s="90"/>
      <c r="AA258" s="90"/>
      <c r="AB258" s="90"/>
      <c r="AC258" s="90"/>
      <c r="AD258" s="90"/>
      <c r="AE258" s="90"/>
      <c r="AF258" s="90"/>
      <c r="AG258" s="90"/>
      <c r="AH258" s="90"/>
      <c r="AI258" s="90"/>
      <c r="AJ258" s="90"/>
      <c r="AK258" s="96"/>
      <c r="AL258" s="90"/>
      <c r="AM258" s="98"/>
      <c r="AN258" s="96"/>
      <c r="AO258" s="90"/>
      <c r="AP258" s="98"/>
      <c r="AQ258" s="90"/>
      <c r="AR258" s="90"/>
      <c r="AS258" s="90"/>
      <c r="AT258" s="90"/>
      <c r="AU258" s="90"/>
      <c r="AV258" s="90"/>
      <c r="AW258" s="90"/>
      <c r="AX258" s="90"/>
      <c r="AY258" s="90"/>
      <c r="AZ258" s="90"/>
      <c r="BA258" s="90"/>
      <c r="BB258" s="90"/>
    </row>
    <row r="259" spans="1:54" x14ac:dyDescent="0.25">
      <c r="A259" s="50"/>
      <c r="B259" s="141"/>
      <c r="C259" s="141"/>
      <c r="D259" s="50"/>
      <c r="E259" s="180"/>
      <c r="F259" s="141"/>
      <c r="G259" s="180"/>
      <c r="H259" s="141"/>
      <c r="I259" s="141"/>
      <c r="J259" s="180"/>
      <c r="K259" s="141"/>
      <c r="L259" s="141"/>
      <c r="M259" s="141"/>
      <c r="N259" s="141"/>
      <c r="O259" s="141"/>
      <c r="P259" s="180"/>
      <c r="Q259" s="141"/>
      <c r="R259" s="50"/>
      <c r="S259" s="50"/>
      <c r="T259" s="50"/>
      <c r="U259" s="50"/>
      <c r="V259" s="50"/>
      <c r="W259" s="90"/>
      <c r="X259" s="90"/>
      <c r="Y259" s="90"/>
      <c r="Z259" s="90"/>
      <c r="AA259" s="90"/>
      <c r="AB259" s="90"/>
      <c r="AC259" s="90"/>
      <c r="AD259" s="90"/>
      <c r="AE259" s="90"/>
      <c r="AF259" s="90"/>
      <c r="AG259" s="90"/>
      <c r="AH259" s="90"/>
      <c r="AI259" s="90"/>
      <c r="AJ259" s="90"/>
      <c r="AK259" s="96"/>
      <c r="AL259" s="90"/>
      <c r="AM259" s="98"/>
      <c r="AN259" s="96"/>
      <c r="AO259" s="90"/>
      <c r="AP259" s="98"/>
      <c r="AQ259" s="90"/>
      <c r="AR259" s="90"/>
      <c r="AS259" s="90"/>
      <c r="AT259" s="90"/>
      <c r="AU259" s="90"/>
      <c r="AV259" s="90"/>
      <c r="AW259" s="90"/>
      <c r="AX259" s="90"/>
      <c r="AY259" s="90"/>
      <c r="AZ259" s="90"/>
      <c r="BA259" s="90"/>
      <c r="BB259" s="90"/>
    </row>
    <row r="260" spans="1:54" x14ac:dyDescent="0.25">
      <c r="A260" s="50"/>
      <c r="B260" s="141"/>
      <c r="C260" s="141"/>
      <c r="D260" s="50"/>
      <c r="E260" s="180"/>
      <c r="F260" s="141"/>
      <c r="G260" s="180"/>
      <c r="H260" s="141"/>
      <c r="I260" s="141"/>
      <c r="J260" s="180"/>
      <c r="K260" s="141"/>
      <c r="L260" s="141"/>
      <c r="M260" s="141"/>
      <c r="N260" s="141"/>
      <c r="O260" s="141"/>
      <c r="P260" s="180"/>
      <c r="Q260" s="141"/>
      <c r="R260" s="50"/>
      <c r="S260" s="50"/>
      <c r="T260" s="50"/>
      <c r="U260" s="50"/>
      <c r="V260" s="50"/>
      <c r="W260" s="90"/>
      <c r="X260" s="90"/>
      <c r="Y260" s="90"/>
      <c r="Z260" s="90"/>
      <c r="AA260" s="90"/>
      <c r="AB260" s="90"/>
      <c r="AC260" s="90"/>
      <c r="AD260" s="90"/>
      <c r="AE260" s="90"/>
      <c r="AF260" s="90"/>
      <c r="AG260" s="90"/>
      <c r="AH260" s="90"/>
      <c r="AI260" s="90"/>
      <c r="AJ260" s="90"/>
      <c r="AK260" s="96"/>
      <c r="AL260" s="90"/>
      <c r="AM260" s="98"/>
      <c r="AN260" s="96"/>
      <c r="AO260" s="90"/>
      <c r="AP260" s="98"/>
      <c r="AQ260" s="90"/>
      <c r="AR260" s="90"/>
      <c r="AS260" s="90"/>
      <c r="AT260" s="90"/>
      <c r="AU260" s="90"/>
      <c r="AV260" s="90"/>
      <c r="AW260" s="90"/>
      <c r="AX260" s="90"/>
      <c r="AY260" s="90"/>
      <c r="AZ260" s="90"/>
      <c r="BA260" s="90"/>
      <c r="BB260" s="90"/>
    </row>
    <row r="261" spans="1:54" x14ac:dyDescent="0.25">
      <c r="A261" s="50"/>
      <c r="B261" s="141"/>
      <c r="C261" s="141"/>
      <c r="D261" s="50"/>
      <c r="E261" s="180"/>
      <c r="F261" s="141"/>
      <c r="G261" s="180"/>
      <c r="H261" s="141"/>
      <c r="I261" s="141"/>
      <c r="J261" s="180"/>
      <c r="K261" s="141"/>
      <c r="L261" s="141"/>
      <c r="M261" s="141"/>
      <c r="N261" s="141"/>
      <c r="O261" s="141"/>
      <c r="P261" s="180"/>
      <c r="Q261" s="141"/>
      <c r="R261" s="50"/>
      <c r="S261" s="50"/>
      <c r="T261" s="50"/>
      <c r="U261" s="50"/>
      <c r="V261" s="50"/>
      <c r="W261" s="90"/>
      <c r="X261" s="90"/>
      <c r="Y261" s="90"/>
      <c r="Z261" s="90"/>
      <c r="AA261" s="90"/>
      <c r="AB261" s="90"/>
      <c r="AC261" s="90"/>
      <c r="AD261" s="90"/>
      <c r="AE261" s="90"/>
      <c r="AF261" s="90"/>
      <c r="AG261" s="90"/>
      <c r="AH261" s="90"/>
      <c r="AI261" s="90"/>
      <c r="AJ261" s="90"/>
      <c r="AK261" s="96"/>
      <c r="AL261" s="90"/>
      <c r="AM261" s="98"/>
      <c r="AN261" s="96"/>
      <c r="AO261" s="90"/>
      <c r="AP261" s="98"/>
      <c r="AQ261" s="90"/>
      <c r="AR261" s="90"/>
      <c r="AS261" s="90"/>
      <c r="AT261" s="90"/>
      <c r="AU261" s="90"/>
      <c r="AV261" s="90"/>
      <c r="AW261" s="90"/>
      <c r="AX261" s="90"/>
      <c r="AY261" s="90"/>
      <c r="AZ261" s="90"/>
      <c r="BA261" s="90"/>
      <c r="BB261" s="90"/>
    </row>
    <row r="262" spans="1:54" x14ac:dyDescent="0.25">
      <c r="A262" s="50"/>
      <c r="B262" s="141"/>
      <c r="C262" s="141"/>
      <c r="D262" s="50"/>
      <c r="E262" s="180"/>
      <c r="F262" s="141"/>
      <c r="G262" s="180"/>
      <c r="H262" s="141"/>
      <c r="I262" s="141"/>
      <c r="J262" s="180"/>
      <c r="K262" s="141"/>
      <c r="L262" s="141"/>
      <c r="M262" s="141"/>
      <c r="N262" s="141"/>
      <c r="O262" s="141"/>
      <c r="P262" s="180"/>
      <c r="Q262" s="141"/>
      <c r="R262" s="50"/>
      <c r="S262" s="50"/>
      <c r="T262" s="50"/>
      <c r="U262" s="50"/>
      <c r="V262" s="50"/>
      <c r="W262" s="90"/>
      <c r="X262" s="90"/>
      <c r="Y262" s="90"/>
      <c r="Z262" s="90"/>
      <c r="AA262" s="90"/>
      <c r="AB262" s="90"/>
      <c r="AC262" s="90"/>
      <c r="AD262" s="90"/>
      <c r="AE262" s="90"/>
      <c r="AF262" s="90"/>
      <c r="AG262" s="90"/>
      <c r="AH262" s="90"/>
      <c r="AI262" s="90"/>
      <c r="AJ262" s="90"/>
      <c r="AK262" s="96"/>
      <c r="AL262" s="90"/>
      <c r="AM262" s="98"/>
      <c r="AN262" s="96"/>
      <c r="AO262" s="90"/>
      <c r="AP262" s="98"/>
      <c r="AQ262" s="90"/>
      <c r="AR262" s="90"/>
      <c r="AS262" s="90"/>
      <c r="AT262" s="90"/>
      <c r="AU262" s="90"/>
      <c r="AV262" s="90"/>
      <c r="AW262" s="90"/>
      <c r="AX262" s="90"/>
      <c r="AY262" s="90"/>
      <c r="AZ262" s="90"/>
      <c r="BA262" s="90"/>
      <c r="BB262" s="90"/>
    </row>
    <row r="263" spans="1:54" x14ac:dyDescent="0.25">
      <c r="A263" s="50"/>
      <c r="B263" s="141"/>
      <c r="C263" s="141"/>
      <c r="D263" s="50"/>
      <c r="E263" s="180"/>
      <c r="F263" s="141"/>
      <c r="G263" s="180"/>
      <c r="H263" s="141"/>
      <c r="I263" s="141"/>
      <c r="J263" s="180"/>
      <c r="K263" s="141"/>
      <c r="L263" s="141"/>
      <c r="M263" s="141"/>
      <c r="N263" s="141"/>
      <c r="O263" s="141"/>
      <c r="P263" s="180"/>
      <c r="Q263" s="141"/>
      <c r="R263" s="50"/>
      <c r="S263" s="50"/>
      <c r="T263" s="50"/>
      <c r="U263" s="50"/>
      <c r="V263" s="50"/>
      <c r="W263" s="90"/>
      <c r="X263" s="90"/>
      <c r="Y263" s="90"/>
      <c r="Z263" s="90"/>
      <c r="AA263" s="90"/>
      <c r="AB263" s="90"/>
      <c r="AC263" s="90"/>
      <c r="AD263" s="90"/>
      <c r="AE263" s="90"/>
      <c r="AF263" s="90"/>
      <c r="AG263" s="90"/>
      <c r="AH263" s="90"/>
      <c r="AI263" s="90"/>
      <c r="AJ263" s="90"/>
      <c r="AK263" s="96"/>
      <c r="AL263" s="90"/>
      <c r="AM263" s="98"/>
      <c r="AN263" s="96"/>
      <c r="AO263" s="90"/>
      <c r="AP263" s="98"/>
      <c r="AQ263" s="90"/>
      <c r="AR263" s="90"/>
      <c r="AS263" s="90"/>
      <c r="AT263" s="90"/>
      <c r="AU263" s="90"/>
      <c r="AV263" s="90"/>
      <c r="AW263" s="90"/>
      <c r="AX263" s="90"/>
      <c r="AY263" s="90"/>
      <c r="AZ263" s="90"/>
      <c r="BA263" s="90"/>
      <c r="BB263" s="90"/>
    </row>
    <row r="264" spans="1:54" x14ac:dyDescent="0.25">
      <c r="A264" s="50"/>
      <c r="B264" s="141"/>
      <c r="C264" s="141"/>
      <c r="D264" s="50"/>
      <c r="E264" s="180"/>
      <c r="F264" s="141"/>
      <c r="G264" s="180"/>
      <c r="H264" s="141"/>
      <c r="I264" s="141"/>
      <c r="J264" s="180"/>
      <c r="K264" s="141"/>
      <c r="L264" s="141"/>
      <c r="M264" s="141"/>
      <c r="N264" s="141"/>
      <c r="O264" s="141"/>
      <c r="P264" s="180"/>
      <c r="Q264" s="141"/>
      <c r="R264" s="50"/>
      <c r="S264" s="50"/>
      <c r="T264" s="50"/>
      <c r="U264" s="50"/>
      <c r="V264" s="50"/>
      <c r="W264" s="90"/>
      <c r="X264" s="90"/>
      <c r="Y264" s="90"/>
      <c r="Z264" s="90"/>
      <c r="AA264" s="90"/>
      <c r="AB264" s="90"/>
      <c r="AC264" s="90"/>
      <c r="AD264" s="90"/>
      <c r="AE264" s="90"/>
      <c r="AF264" s="90"/>
      <c r="AG264" s="90"/>
      <c r="AH264" s="90"/>
      <c r="AI264" s="90"/>
      <c r="AJ264" s="90"/>
      <c r="AK264" s="96"/>
      <c r="AL264" s="90"/>
      <c r="AM264" s="98"/>
      <c r="AN264" s="96"/>
      <c r="AO264" s="90"/>
      <c r="AP264" s="98"/>
      <c r="AQ264" s="90"/>
      <c r="AR264" s="90"/>
      <c r="AS264" s="90"/>
      <c r="AT264" s="90"/>
      <c r="AU264" s="90"/>
      <c r="AV264" s="90"/>
      <c r="AW264" s="90"/>
      <c r="AX264" s="90"/>
      <c r="AY264" s="90"/>
      <c r="AZ264" s="90"/>
      <c r="BA264" s="90"/>
      <c r="BB264" s="90"/>
    </row>
    <row r="265" spans="1:54" x14ac:dyDescent="0.25">
      <c r="A265" s="50"/>
      <c r="B265" s="141"/>
      <c r="C265" s="141"/>
      <c r="D265" s="50"/>
      <c r="E265" s="180"/>
      <c r="F265" s="141"/>
      <c r="G265" s="180"/>
      <c r="H265" s="141"/>
      <c r="I265" s="141"/>
      <c r="J265" s="180"/>
      <c r="K265" s="141"/>
      <c r="L265" s="141"/>
      <c r="M265" s="141"/>
      <c r="N265" s="141"/>
      <c r="O265" s="141"/>
      <c r="P265" s="180"/>
      <c r="Q265" s="141"/>
      <c r="R265" s="50"/>
      <c r="S265" s="50"/>
      <c r="T265" s="50"/>
      <c r="U265" s="50"/>
      <c r="V265" s="50"/>
      <c r="W265" s="90"/>
      <c r="X265" s="90"/>
      <c r="Y265" s="90"/>
      <c r="Z265" s="90"/>
      <c r="AA265" s="90"/>
      <c r="AB265" s="90"/>
      <c r="AC265" s="90"/>
      <c r="AD265" s="90"/>
      <c r="AE265" s="90"/>
      <c r="AF265" s="90"/>
      <c r="AG265" s="90"/>
      <c r="AH265" s="90"/>
      <c r="AI265" s="90"/>
      <c r="AJ265" s="90"/>
      <c r="AK265" s="96"/>
      <c r="AL265" s="90"/>
      <c r="AM265" s="98"/>
      <c r="AN265" s="96"/>
      <c r="AO265" s="90"/>
      <c r="AP265" s="98"/>
      <c r="AQ265" s="90"/>
      <c r="AR265" s="90"/>
      <c r="AS265" s="90"/>
      <c r="AT265" s="90"/>
      <c r="AU265" s="90"/>
      <c r="AV265" s="90"/>
      <c r="AW265" s="90"/>
      <c r="AX265" s="90"/>
      <c r="AY265" s="90"/>
      <c r="AZ265" s="90"/>
      <c r="BA265" s="90"/>
      <c r="BB265" s="90"/>
    </row>
    <row r="266" spans="1:54" x14ac:dyDescent="0.25">
      <c r="A266" s="50"/>
      <c r="B266" s="141"/>
      <c r="C266" s="141"/>
      <c r="D266" s="50"/>
      <c r="E266" s="180"/>
      <c r="F266" s="141"/>
      <c r="G266" s="180"/>
      <c r="H266" s="141"/>
      <c r="I266" s="141"/>
      <c r="J266" s="180"/>
      <c r="K266" s="141"/>
      <c r="L266" s="141"/>
      <c r="M266" s="141"/>
      <c r="N266" s="141"/>
      <c r="O266" s="141"/>
      <c r="P266" s="180"/>
      <c r="Q266" s="141"/>
      <c r="R266" s="50"/>
      <c r="S266" s="50"/>
      <c r="T266" s="50"/>
      <c r="U266" s="50"/>
      <c r="V266" s="50"/>
      <c r="W266" s="90"/>
      <c r="X266" s="90"/>
      <c r="Y266" s="90"/>
      <c r="Z266" s="90"/>
      <c r="AA266" s="90"/>
      <c r="AB266" s="90"/>
      <c r="AC266" s="90"/>
      <c r="AD266" s="90"/>
      <c r="AE266" s="90"/>
      <c r="AF266" s="90"/>
      <c r="AG266" s="90"/>
      <c r="AH266" s="90"/>
      <c r="AI266" s="90"/>
      <c r="AJ266" s="90"/>
      <c r="AK266" s="96"/>
      <c r="AL266" s="90"/>
      <c r="AM266" s="98"/>
      <c r="AN266" s="96"/>
      <c r="AO266" s="90"/>
      <c r="AP266" s="98"/>
      <c r="AQ266" s="90"/>
      <c r="AR266" s="90"/>
      <c r="AS266" s="90"/>
      <c r="AT266" s="90"/>
      <c r="AU266" s="90"/>
      <c r="AV266" s="90"/>
      <c r="AW266" s="90"/>
      <c r="AX266" s="90"/>
      <c r="AY266" s="90"/>
      <c r="AZ266" s="90"/>
      <c r="BA266" s="90"/>
      <c r="BB266" s="90"/>
    </row>
    <row r="267" spans="1:54" x14ac:dyDescent="0.25">
      <c r="A267" s="50"/>
      <c r="B267" s="141"/>
      <c r="C267" s="141"/>
      <c r="D267" s="50"/>
      <c r="E267" s="180"/>
      <c r="F267" s="141"/>
      <c r="G267" s="180"/>
      <c r="H267" s="141"/>
      <c r="I267" s="141"/>
      <c r="J267" s="180"/>
      <c r="K267" s="141"/>
      <c r="L267" s="141"/>
      <c r="M267" s="141"/>
      <c r="N267" s="141"/>
      <c r="O267" s="141"/>
      <c r="P267" s="180"/>
      <c r="Q267" s="141"/>
      <c r="R267" s="50"/>
      <c r="S267" s="50"/>
      <c r="T267" s="50"/>
      <c r="U267" s="50"/>
      <c r="V267" s="50"/>
      <c r="W267" s="90"/>
      <c r="X267" s="90"/>
      <c r="Y267" s="90"/>
      <c r="Z267" s="90"/>
      <c r="AA267" s="90"/>
      <c r="AB267" s="90"/>
      <c r="AC267" s="90"/>
      <c r="AD267" s="90"/>
      <c r="AE267" s="90"/>
      <c r="AF267" s="90"/>
      <c r="AG267" s="90"/>
      <c r="AH267" s="90"/>
      <c r="AI267" s="90"/>
      <c r="AJ267" s="90"/>
      <c r="AK267" s="96"/>
      <c r="AL267" s="90"/>
      <c r="AM267" s="98"/>
      <c r="AN267" s="96"/>
      <c r="AO267" s="90"/>
      <c r="AP267" s="98"/>
      <c r="AQ267" s="90"/>
      <c r="AR267" s="90"/>
      <c r="AS267" s="90"/>
      <c r="AT267" s="90"/>
      <c r="AU267" s="90"/>
      <c r="AV267" s="90"/>
      <c r="AW267" s="90"/>
      <c r="AX267" s="90"/>
      <c r="AY267" s="90"/>
      <c r="AZ267" s="90"/>
      <c r="BA267" s="90"/>
      <c r="BB267" s="90"/>
    </row>
    <row r="268" spans="1:54" x14ac:dyDescent="0.25">
      <c r="A268" s="50"/>
      <c r="B268" s="141"/>
      <c r="C268" s="141"/>
      <c r="D268" s="50"/>
      <c r="E268" s="180"/>
      <c r="F268" s="141"/>
      <c r="G268" s="180"/>
      <c r="H268" s="141"/>
      <c r="I268" s="141"/>
      <c r="J268" s="180"/>
      <c r="K268" s="141"/>
      <c r="L268" s="141"/>
      <c r="M268" s="141"/>
      <c r="N268" s="141"/>
      <c r="O268" s="141"/>
      <c r="P268" s="180"/>
      <c r="Q268" s="141"/>
      <c r="R268" s="50"/>
      <c r="S268" s="50"/>
      <c r="T268" s="50"/>
      <c r="U268" s="50"/>
      <c r="V268" s="50"/>
      <c r="W268" s="90"/>
      <c r="X268" s="90"/>
      <c r="Y268" s="90"/>
      <c r="Z268" s="90"/>
      <c r="AA268" s="90"/>
      <c r="AB268" s="90"/>
      <c r="AC268" s="90"/>
      <c r="AD268" s="90"/>
      <c r="AE268" s="90"/>
      <c r="AF268" s="90"/>
      <c r="AG268" s="90"/>
      <c r="AH268" s="90"/>
      <c r="AI268" s="90"/>
      <c r="AJ268" s="90"/>
      <c r="AK268" s="96"/>
      <c r="AL268" s="90"/>
      <c r="AM268" s="98"/>
      <c r="AN268" s="96"/>
      <c r="AO268" s="90"/>
      <c r="AP268" s="98"/>
      <c r="AQ268" s="90"/>
      <c r="AR268" s="90"/>
      <c r="AS268" s="90"/>
      <c r="AT268" s="90"/>
      <c r="AU268" s="90"/>
      <c r="AV268" s="90"/>
      <c r="AW268" s="90"/>
      <c r="AX268" s="90"/>
      <c r="AY268" s="90"/>
      <c r="AZ268" s="90"/>
      <c r="BA268" s="90"/>
      <c r="BB268" s="90"/>
    </row>
    <row r="269" spans="1:54" x14ac:dyDescent="0.25">
      <c r="A269" s="50"/>
      <c r="B269" s="141"/>
      <c r="C269" s="141"/>
      <c r="D269" s="50"/>
      <c r="E269" s="180"/>
      <c r="F269" s="141"/>
      <c r="G269" s="180"/>
      <c r="H269" s="141"/>
      <c r="I269" s="141"/>
      <c r="J269" s="180"/>
      <c r="K269" s="141"/>
      <c r="L269" s="141"/>
      <c r="M269" s="141"/>
      <c r="N269" s="141"/>
      <c r="O269" s="141"/>
      <c r="P269" s="180"/>
      <c r="Q269" s="141"/>
      <c r="R269" s="50"/>
      <c r="S269" s="50"/>
      <c r="T269" s="50"/>
      <c r="U269" s="50"/>
      <c r="V269" s="50"/>
      <c r="W269" s="90"/>
      <c r="X269" s="90"/>
      <c r="Y269" s="90"/>
      <c r="Z269" s="90"/>
      <c r="AA269" s="90"/>
      <c r="AB269" s="90"/>
      <c r="AC269" s="90"/>
      <c r="AD269" s="90"/>
      <c r="AE269" s="90"/>
      <c r="AF269" s="90"/>
      <c r="AG269" s="90"/>
      <c r="AH269" s="90"/>
      <c r="AI269" s="90"/>
      <c r="AJ269" s="90"/>
      <c r="AK269" s="96"/>
      <c r="AL269" s="90"/>
      <c r="AM269" s="98"/>
      <c r="AN269" s="96"/>
      <c r="AO269" s="90"/>
      <c r="AP269" s="98"/>
      <c r="AQ269" s="90"/>
      <c r="AR269" s="90"/>
      <c r="AS269" s="90"/>
      <c r="AT269" s="90"/>
      <c r="AU269" s="90"/>
      <c r="AV269" s="90"/>
      <c r="AW269" s="90"/>
      <c r="AX269" s="90"/>
      <c r="AY269" s="90"/>
      <c r="AZ269" s="90"/>
      <c r="BA269" s="90"/>
      <c r="BB269" s="90"/>
    </row>
    <row r="270" spans="1:54" x14ac:dyDescent="0.25">
      <c r="A270" s="50"/>
      <c r="B270" s="141"/>
      <c r="C270" s="141"/>
      <c r="D270" s="50"/>
      <c r="E270" s="180"/>
      <c r="F270" s="141"/>
      <c r="G270" s="180"/>
      <c r="H270" s="141"/>
      <c r="I270" s="141"/>
      <c r="J270" s="180"/>
      <c r="K270" s="141"/>
      <c r="L270" s="141"/>
      <c r="M270" s="141"/>
      <c r="N270" s="141"/>
      <c r="O270" s="141"/>
      <c r="P270" s="180"/>
      <c r="Q270" s="141"/>
      <c r="R270" s="50"/>
      <c r="S270" s="50"/>
      <c r="T270" s="50"/>
      <c r="U270" s="50"/>
      <c r="V270" s="50"/>
      <c r="W270" s="90"/>
      <c r="X270" s="90"/>
      <c r="Y270" s="90"/>
      <c r="Z270" s="90"/>
      <c r="AA270" s="90"/>
      <c r="AB270" s="90"/>
      <c r="AC270" s="90"/>
      <c r="AD270" s="90"/>
      <c r="AE270" s="90"/>
      <c r="AF270" s="90"/>
      <c r="AG270" s="90"/>
      <c r="AH270" s="90"/>
      <c r="AI270" s="90"/>
      <c r="AJ270" s="90"/>
      <c r="AK270" s="96"/>
      <c r="AL270" s="90"/>
      <c r="AM270" s="98"/>
      <c r="AN270" s="96"/>
      <c r="AO270" s="90"/>
      <c r="AP270" s="98"/>
      <c r="AQ270" s="90"/>
      <c r="AR270" s="90"/>
      <c r="AS270" s="90"/>
      <c r="AT270" s="90"/>
      <c r="AU270" s="90"/>
      <c r="AV270" s="90"/>
      <c r="AW270" s="90"/>
      <c r="AX270" s="90"/>
      <c r="AY270" s="90"/>
      <c r="AZ270" s="90"/>
      <c r="BA270" s="90"/>
      <c r="BB270" s="90"/>
    </row>
    <row r="271" spans="1:54" x14ac:dyDescent="0.25">
      <c r="A271" s="50"/>
      <c r="B271" s="141"/>
      <c r="C271" s="141"/>
      <c r="D271" s="50"/>
      <c r="E271" s="180"/>
      <c r="F271" s="141"/>
      <c r="G271" s="180"/>
      <c r="H271" s="141"/>
      <c r="I271" s="141"/>
      <c r="J271" s="180"/>
      <c r="K271" s="141"/>
      <c r="L271" s="141"/>
      <c r="M271" s="141"/>
      <c r="N271" s="141"/>
      <c r="O271" s="141"/>
      <c r="P271" s="180"/>
      <c r="Q271" s="141"/>
      <c r="R271" s="50"/>
      <c r="S271" s="50"/>
      <c r="T271" s="50"/>
      <c r="U271" s="50"/>
      <c r="V271" s="50"/>
      <c r="W271" s="90"/>
      <c r="X271" s="90"/>
      <c r="Y271" s="90"/>
      <c r="Z271" s="90"/>
      <c r="AA271" s="90"/>
      <c r="AB271" s="90"/>
      <c r="AC271" s="90"/>
      <c r="AD271" s="90"/>
      <c r="AE271" s="90"/>
      <c r="AF271" s="90"/>
      <c r="AG271" s="90"/>
      <c r="AH271" s="90"/>
      <c r="AI271" s="90"/>
      <c r="AJ271" s="90"/>
      <c r="AK271" s="96"/>
      <c r="AL271" s="90"/>
      <c r="AM271" s="98"/>
      <c r="AN271" s="96"/>
      <c r="AO271" s="90"/>
      <c r="AP271" s="98"/>
      <c r="AQ271" s="90"/>
      <c r="AR271" s="90"/>
      <c r="AS271" s="90"/>
      <c r="AT271" s="90"/>
      <c r="AU271" s="90"/>
      <c r="AV271" s="90"/>
      <c r="AW271" s="90"/>
      <c r="AX271" s="90"/>
      <c r="AY271" s="90"/>
      <c r="AZ271" s="90"/>
      <c r="BA271" s="90"/>
      <c r="BB271" s="90"/>
    </row>
    <row r="272" spans="1:54" x14ac:dyDescent="0.25">
      <c r="A272" s="50"/>
      <c r="B272" s="141"/>
      <c r="C272" s="141"/>
      <c r="D272" s="50"/>
      <c r="E272" s="180"/>
      <c r="F272" s="141"/>
      <c r="G272" s="180"/>
      <c r="H272" s="141"/>
      <c r="I272" s="141"/>
      <c r="J272" s="180"/>
      <c r="K272" s="141"/>
      <c r="L272" s="141"/>
      <c r="M272" s="141"/>
      <c r="N272" s="141"/>
      <c r="O272" s="141"/>
      <c r="P272" s="180"/>
      <c r="Q272" s="141"/>
      <c r="R272" s="50"/>
      <c r="S272" s="50"/>
      <c r="T272" s="50"/>
      <c r="U272" s="50"/>
      <c r="V272" s="50"/>
      <c r="W272" s="90"/>
      <c r="X272" s="90"/>
      <c r="Y272" s="90"/>
      <c r="Z272" s="90"/>
      <c r="AA272" s="90"/>
      <c r="AB272" s="90"/>
      <c r="AC272" s="90"/>
      <c r="AD272" s="90"/>
      <c r="AE272" s="90"/>
      <c r="AF272" s="90"/>
      <c r="AG272" s="90"/>
      <c r="AH272" s="90"/>
      <c r="AI272" s="90"/>
      <c r="AJ272" s="90"/>
      <c r="AK272" s="96"/>
      <c r="AL272" s="90"/>
      <c r="AM272" s="98"/>
      <c r="AN272" s="96"/>
      <c r="AO272" s="90"/>
      <c r="AP272" s="98"/>
      <c r="AQ272" s="90"/>
      <c r="AR272" s="90"/>
      <c r="AS272" s="90"/>
      <c r="AT272" s="90"/>
      <c r="AU272" s="90"/>
      <c r="AV272" s="90"/>
      <c r="AW272" s="90"/>
      <c r="AX272" s="90"/>
      <c r="AY272" s="90"/>
      <c r="AZ272" s="90"/>
      <c r="BA272" s="90"/>
      <c r="BB272" s="90"/>
    </row>
    <row r="273" spans="1:54" x14ac:dyDescent="0.25">
      <c r="A273" s="50"/>
      <c r="B273" s="141"/>
      <c r="C273" s="141"/>
      <c r="D273" s="50"/>
      <c r="E273" s="180"/>
      <c r="F273" s="141"/>
      <c r="G273" s="180"/>
      <c r="H273" s="141"/>
      <c r="I273" s="141"/>
      <c r="J273" s="180"/>
      <c r="K273" s="141"/>
      <c r="L273" s="141"/>
      <c r="M273" s="141"/>
      <c r="N273" s="141"/>
      <c r="O273" s="141"/>
      <c r="P273" s="180"/>
      <c r="Q273" s="141"/>
      <c r="R273" s="50"/>
      <c r="S273" s="50"/>
      <c r="T273" s="50"/>
      <c r="U273" s="50"/>
      <c r="V273" s="50"/>
      <c r="W273" s="90"/>
      <c r="X273" s="90"/>
      <c r="Y273" s="90"/>
      <c r="Z273" s="90"/>
      <c r="AA273" s="90"/>
      <c r="AB273" s="90"/>
      <c r="AC273" s="90"/>
      <c r="AD273" s="90"/>
      <c r="AE273" s="90"/>
      <c r="AF273" s="90"/>
      <c r="AG273" s="90"/>
      <c r="AH273" s="90"/>
      <c r="AI273" s="90"/>
      <c r="AJ273" s="90"/>
      <c r="AK273" s="96"/>
      <c r="AL273" s="90"/>
      <c r="AM273" s="98"/>
      <c r="AN273" s="96"/>
      <c r="AO273" s="90"/>
      <c r="AP273" s="98"/>
      <c r="AQ273" s="90"/>
      <c r="AR273" s="90"/>
      <c r="AS273" s="90"/>
      <c r="AT273" s="90"/>
      <c r="AU273" s="90"/>
      <c r="AV273" s="90"/>
      <c r="AW273" s="90"/>
      <c r="AX273" s="90"/>
      <c r="AY273" s="90"/>
      <c r="AZ273" s="90"/>
      <c r="BA273" s="90"/>
      <c r="BB273" s="90"/>
    </row>
    <row r="274" spans="1:54" x14ac:dyDescent="0.25">
      <c r="A274" s="50"/>
      <c r="B274" s="141"/>
      <c r="C274" s="141"/>
      <c r="D274" s="50"/>
      <c r="E274" s="180"/>
      <c r="F274" s="141"/>
      <c r="G274" s="180"/>
      <c r="H274" s="141"/>
      <c r="I274" s="141"/>
      <c r="J274" s="180"/>
      <c r="K274" s="141"/>
      <c r="L274" s="141"/>
      <c r="M274" s="141"/>
      <c r="N274" s="141"/>
      <c r="O274" s="141"/>
      <c r="P274" s="180"/>
      <c r="Q274" s="141"/>
      <c r="R274" s="50"/>
      <c r="S274" s="50"/>
      <c r="T274" s="50"/>
      <c r="U274" s="50"/>
      <c r="V274" s="50"/>
      <c r="W274" s="90"/>
      <c r="X274" s="90"/>
      <c r="Y274" s="90"/>
      <c r="Z274" s="90"/>
      <c r="AA274" s="90"/>
      <c r="AB274" s="90"/>
      <c r="AC274" s="90"/>
      <c r="AD274" s="90"/>
      <c r="AE274" s="90"/>
      <c r="AF274" s="90"/>
      <c r="AG274" s="90"/>
      <c r="AH274" s="90"/>
      <c r="AI274" s="90"/>
      <c r="AJ274" s="90"/>
      <c r="AK274" s="96"/>
      <c r="AL274" s="90"/>
      <c r="AM274" s="98"/>
      <c r="AN274" s="96"/>
      <c r="AO274" s="90"/>
      <c r="AP274" s="98"/>
      <c r="AQ274" s="90"/>
      <c r="AR274" s="90"/>
      <c r="AS274" s="90"/>
      <c r="AT274" s="90"/>
      <c r="AU274" s="90"/>
      <c r="AV274" s="90"/>
      <c r="AW274" s="90"/>
      <c r="AX274" s="90"/>
      <c r="AY274" s="90"/>
      <c r="AZ274" s="90"/>
      <c r="BA274" s="90"/>
      <c r="BB274" s="90"/>
    </row>
    <row r="275" spans="1:54" x14ac:dyDescent="0.25">
      <c r="A275" s="50"/>
      <c r="B275" s="141"/>
      <c r="C275" s="141"/>
      <c r="D275" s="50"/>
      <c r="E275" s="180"/>
      <c r="F275" s="141"/>
      <c r="G275" s="180"/>
      <c r="H275" s="141"/>
      <c r="I275" s="141"/>
      <c r="J275" s="180"/>
      <c r="K275" s="141"/>
      <c r="L275" s="141"/>
      <c r="M275" s="141"/>
      <c r="N275" s="141"/>
      <c r="O275" s="141"/>
      <c r="P275" s="180"/>
      <c r="Q275" s="141"/>
      <c r="R275" s="50"/>
      <c r="S275" s="50"/>
      <c r="T275" s="50"/>
      <c r="U275" s="50"/>
      <c r="V275" s="50"/>
      <c r="W275" s="90"/>
      <c r="X275" s="90"/>
      <c r="Y275" s="90"/>
      <c r="Z275" s="90"/>
      <c r="AA275" s="90"/>
      <c r="AB275" s="90"/>
      <c r="AC275" s="90"/>
      <c r="AD275" s="90"/>
      <c r="AE275" s="90"/>
      <c r="AF275" s="90"/>
      <c r="AG275" s="90"/>
      <c r="AH275" s="90"/>
      <c r="AI275" s="90"/>
      <c r="AJ275" s="90"/>
      <c r="AK275" s="96"/>
      <c r="AL275" s="90"/>
      <c r="AM275" s="98"/>
      <c r="AN275" s="96"/>
      <c r="AO275" s="90"/>
      <c r="AP275" s="98"/>
      <c r="AQ275" s="90"/>
      <c r="AR275" s="90"/>
      <c r="AS275" s="90"/>
      <c r="AT275" s="90"/>
      <c r="AU275" s="90"/>
      <c r="AV275" s="90"/>
      <c r="AW275" s="90"/>
      <c r="AX275" s="90"/>
      <c r="AY275" s="90"/>
      <c r="AZ275" s="90"/>
      <c r="BA275" s="90"/>
      <c r="BB275" s="90"/>
    </row>
    <row r="276" spans="1:54" x14ac:dyDescent="0.25">
      <c r="A276" s="50"/>
      <c r="B276" s="141"/>
      <c r="C276" s="141"/>
      <c r="D276" s="50"/>
      <c r="E276" s="180"/>
      <c r="F276" s="141"/>
      <c r="G276" s="180"/>
      <c r="H276" s="141"/>
      <c r="I276" s="141"/>
      <c r="J276" s="180"/>
      <c r="K276" s="141"/>
      <c r="L276" s="141"/>
      <c r="M276" s="141"/>
      <c r="N276" s="141"/>
      <c r="O276" s="141"/>
      <c r="P276" s="180"/>
      <c r="Q276" s="141"/>
      <c r="R276" s="50"/>
      <c r="S276" s="50"/>
      <c r="T276" s="50"/>
      <c r="U276" s="50"/>
      <c r="V276" s="50"/>
      <c r="W276" s="90"/>
      <c r="X276" s="90"/>
      <c r="Y276" s="90"/>
      <c r="Z276" s="90"/>
      <c r="AA276" s="90"/>
      <c r="AB276" s="90"/>
      <c r="AC276" s="90"/>
      <c r="AD276" s="90"/>
      <c r="AE276" s="90"/>
      <c r="AF276" s="90"/>
      <c r="AG276" s="90"/>
      <c r="AH276" s="90"/>
      <c r="AI276" s="90"/>
      <c r="AJ276" s="90"/>
      <c r="AK276" s="96"/>
      <c r="AL276" s="90"/>
      <c r="AM276" s="98"/>
      <c r="AN276" s="96"/>
      <c r="AO276" s="90"/>
      <c r="AP276" s="98"/>
      <c r="AQ276" s="90"/>
      <c r="AR276" s="90"/>
      <c r="AS276" s="90"/>
      <c r="AT276" s="90"/>
      <c r="AU276" s="90"/>
      <c r="AV276" s="90"/>
      <c r="AW276" s="90"/>
      <c r="AX276" s="90"/>
      <c r="AY276" s="90"/>
      <c r="AZ276" s="90"/>
      <c r="BA276" s="90"/>
      <c r="BB276" s="90"/>
    </row>
    <row r="277" spans="1:54" x14ac:dyDescent="0.25">
      <c r="A277" s="50"/>
      <c r="B277" s="141"/>
      <c r="C277" s="141"/>
      <c r="D277" s="50"/>
      <c r="E277" s="180"/>
      <c r="F277" s="141"/>
      <c r="G277" s="180"/>
      <c r="H277" s="141"/>
      <c r="I277" s="141"/>
      <c r="J277" s="180"/>
      <c r="K277" s="141"/>
      <c r="L277" s="141"/>
      <c r="M277" s="141"/>
      <c r="N277" s="141"/>
      <c r="O277" s="141"/>
      <c r="P277" s="180"/>
      <c r="Q277" s="141"/>
      <c r="R277" s="50"/>
      <c r="S277" s="50"/>
      <c r="T277" s="50"/>
      <c r="U277" s="50"/>
      <c r="V277" s="50"/>
      <c r="W277" s="90"/>
      <c r="X277" s="90"/>
      <c r="Y277" s="90"/>
      <c r="Z277" s="90"/>
      <c r="AA277" s="90"/>
      <c r="AB277" s="90"/>
      <c r="AC277" s="90"/>
      <c r="AD277" s="90"/>
      <c r="AE277" s="90"/>
      <c r="AF277" s="90"/>
      <c r="AG277" s="90"/>
      <c r="AH277" s="90"/>
      <c r="AI277" s="90"/>
      <c r="AJ277" s="90"/>
      <c r="AK277" s="96"/>
      <c r="AL277" s="90"/>
      <c r="AM277" s="98"/>
      <c r="AN277" s="96"/>
      <c r="AO277" s="90"/>
      <c r="AP277" s="98"/>
      <c r="AQ277" s="90"/>
      <c r="AR277" s="90"/>
      <c r="AS277" s="90"/>
      <c r="AT277" s="90"/>
      <c r="AU277" s="90"/>
      <c r="AV277" s="90"/>
      <c r="AW277" s="90"/>
      <c r="AX277" s="90"/>
      <c r="AY277" s="90"/>
      <c r="AZ277" s="90"/>
      <c r="BA277" s="90"/>
      <c r="BB277" s="90"/>
    </row>
    <row r="278" spans="1:54" x14ac:dyDescent="0.25">
      <c r="A278" s="50"/>
      <c r="B278" s="141"/>
      <c r="C278" s="141"/>
      <c r="D278" s="50"/>
      <c r="E278" s="180"/>
      <c r="F278" s="141"/>
      <c r="G278" s="180"/>
      <c r="H278" s="141"/>
      <c r="I278" s="141"/>
      <c r="J278" s="180"/>
      <c r="K278" s="141"/>
      <c r="L278" s="141"/>
      <c r="M278" s="141"/>
      <c r="N278" s="141"/>
      <c r="O278" s="141"/>
      <c r="P278" s="180"/>
      <c r="Q278" s="141"/>
      <c r="R278" s="50"/>
      <c r="S278" s="50"/>
      <c r="T278" s="50"/>
      <c r="U278" s="50"/>
      <c r="V278" s="50"/>
      <c r="W278" s="90"/>
      <c r="X278" s="90"/>
      <c r="Y278" s="90"/>
      <c r="Z278" s="90"/>
      <c r="AA278" s="90"/>
      <c r="AB278" s="90"/>
      <c r="AC278" s="90"/>
      <c r="AD278" s="90"/>
      <c r="AE278" s="90"/>
      <c r="AF278" s="90"/>
      <c r="AG278" s="90"/>
      <c r="AH278" s="90"/>
      <c r="AI278" s="90"/>
      <c r="AJ278" s="90"/>
      <c r="AK278" s="96"/>
      <c r="AL278" s="90"/>
      <c r="AM278" s="98"/>
      <c r="AN278" s="96"/>
      <c r="AO278" s="90"/>
      <c r="AP278" s="98"/>
      <c r="AQ278" s="90"/>
      <c r="AR278" s="90"/>
      <c r="AS278" s="90"/>
      <c r="AT278" s="90"/>
      <c r="AU278" s="90"/>
      <c r="AV278" s="90"/>
      <c r="AW278" s="90"/>
      <c r="AX278" s="90"/>
      <c r="AY278" s="90"/>
      <c r="AZ278" s="90"/>
      <c r="BA278" s="90"/>
      <c r="BB278" s="90"/>
    </row>
    <row r="279" spans="1:54" x14ac:dyDescent="0.25">
      <c r="A279" s="50"/>
      <c r="B279" s="141"/>
      <c r="C279" s="141"/>
      <c r="D279" s="50"/>
      <c r="E279" s="180"/>
      <c r="F279" s="141"/>
      <c r="G279" s="180"/>
      <c r="H279" s="141"/>
      <c r="I279" s="141"/>
      <c r="J279" s="180"/>
      <c r="K279" s="141"/>
      <c r="L279" s="141"/>
      <c r="M279" s="141"/>
      <c r="N279" s="141"/>
      <c r="O279" s="141"/>
      <c r="P279" s="180"/>
      <c r="Q279" s="141"/>
      <c r="R279" s="50"/>
      <c r="S279" s="50"/>
      <c r="T279" s="50"/>
      <c r="U279" s="50"/>
      <c r="V279" s="50"/>
      <c r="W279" s="90"/>
      <c r="X279" s="90"/>
      <c r="Y279" s="90"/>
      <c r="Z279" s="90"/>
      <c r="AA279" s="90"/>
      <c r="AB279" s="90"/>
      <c r="AC279" s="90"/>
      <c r="AD279" s="90"/>
      <c r="AE279" s="90"/>
      <c r="AF279" s="90"/>
      <c r="AG279" s="90"/>
      <c r="AH279" s="90"/>
      <c r="AI279" s="90"/>
      <c r="AJ279" s="90"/>
      <c r="AK279" s="96"/>
      <c r="AL279" s="90"/>
      <c r="AM279" s="98"/>
      <c r="AN279" s="96"/>
      <c r="AO279" s="90"/>
      <c r="AP279" s="98"/>
      <c r="AQ279" s="90"/>
      <c r="AR279" s="90"/>
      <c r="AS279" s="90"/>
      <c r="AT279" s="90"/>
      <c r="AU279" s="90"/>
      <c r="AV279" s="90"/>
      <c r="AW279" s="90"/>
      <c r="AX279" s="90"/>
      <c r="AY279" s="90"/>
      <c r="AZ279" s="90"/>
      <c r="BA279" s="90"/>
      <c r="BB279" s="90"/>
    </row>
    <row r="280" spans="1:54" x14ac:dyDescent="0.25">
      <c r="A280" s="50"/>
      <c r="B280" s="141"/>
      <c r="C280" s="141"/>
      <c r="D280" s="50"/>
      <c r="E280" s="180"/>
      <c r="F280" s="141"/>
      <c r="G280" s="180"/>
      <c r="H280" s="141"/>
      <c r="I280" s="141"/>
      <c r="J280" s="180"/>
      <c r="K280" s="141"/>
      <c r="L280" s="141"/>
      <c r="M280" s="141"/>
      <c r="N280" s="141"/>
      <c r="O280" s="141"/>
      <c r="P280" s="180"/>
      <c r="Q280" s="141"/>
      <c r="R280" s="50"/>
      <c r="S280" s="50"/>
      <c r="T280" s="50"/>
      <c r="U280" s="50"/>
      <c r="V280" s="50"/>
      <c r="W280" s="90"/>
      <c r="X280" s="90"/>
      <c r="Y280" s="90"/>
      <c r="Z280" s="90"/>
      <c r="AA280" s="90"/>
      <c r="AB280" s="90"/>
      <c r="AC280" s="90"/>
      <c r="AD280" s="90"/>
      <c r="AE280" s="90"/>
      <c r="AF280" s="90"/>
      <c r="AG280" s="90"/>
      <c r="AH280" s="90"/>
      <c r="AI280" s="90"/>
      <c r="AJ280" s="90"/>
      <c r="AK280" s="96"/>
      <c r="AL280" s="90"/>
      <c r="AM280" s="98"/>
      <c r="AN280" s="96"/>
      <c r="AO280" s="90"/>
      <c r="AP280" s="98"/>
      <c r="AQ280" s="90"/>
      <c r="AR280" s="90"/>
      <c r="AS280" s="90"/>
      <c r="AT280" s="90"/>
      <c r="AU280" s="90"/>
      <c r="AV280" s="90"/>
      <c r="AW280" s="90"/>
      <c r="AX280" s="90"/>
      <c r="AY280" s="90"/>
      <c r="AZ280" s="90"/>
      <c r="BA280" s="90"/>
      <c r="BB280" s="90"/>
    </row>
    <row r="281" spans="1:54" x14ac:dyDescent="0.25">
      <c r="A281" s="50"/>
      <c r="B281" s="141"/>
      <c r="C281" s="141"/>
      <c r="D281" s="50"/>
      <c r="E281" s="180"/>
      <c r="F281" s="141"/>
      <c r="G281" s="180"/>
      <c r="H281" s="141"/>
      <c r="I281" s="141"/>
      <c r="J281" s="180"/>
      <c r="K281" s="141"/>
      <c r="L281" s="141"/>
      <c r="M281" s="141"/>
      <c r="N281" s="141"/>
      <c r="O281" s="141"/>
      <c r="P281" s="180"/>
      <c r="Q281" s="141"/>
      <c r="R281" s="50"/>
      <c r="S281" s="50"/>
      <c r="T281" s="50"/>
      <c r="U281" s="50"/>
      <c r="V281" s="50"/>
      <c r="W281" s="90"/>
      <c r="X281" s="90"/>
      <c r="Y281" s="90"/>
      <c r="Z281" s="90"/>
      <c r="AA281" s="90"/>
      <c r="AB281" s="90"/>
      <c r="AC281" s="90"/>
      <c r="AD281" s="90"/>
      <c r="AE281" s="90"/>
      <c r="AF281" s="90"/>
      <c r="AG281" s="90"/>
      <c r="AH281" s="90"/>
      <c r="AI281" s="90"/>
      <c r="AJ281" s="90"/>
      <c r="AK281" s="96"/>
      <c r="AL281" s="90"/>
      <c r="AM281" s="98"/>
      <c r="AN281" s="96"/>
      <c r="AO281" s="90"/>
      <c r="AP281" s="98"/>
      <c r="AQ281" s="90"/>
      <c r="AR281" s="90"/>
      <c r="AS281" s="90"/>
      <c r="AT281" s="90"/>
      <c r="AU281" s="90"/>
      <c r="AV281" s="90"/>
      <c r="AW281" s="90"/>
      <c r="AX281" s="90"/>
      <c r="AY281" s="90"/>
      <c r="AZ281" s="90"/>
      <c r="BA281" s="90"/>
      <c r="BB281" s="90"/>
    </row>
    <row r="282" spans="1:54" x14ac:dyDescent="0.25">
      <c r="A282" s="50"/>
      <c r="B282" s="141"/>
      <c r="C282" s="141"/>
      <c r="D282" s="50"/>
      <c r="E282" s="180"/>
      <c r="F282" s="141"/>
      <c r="G282" s="180"/>
      <c r="H282" s="141"/>
      <c r="I282" s="141"/>
      <c r="J282" s="180"/>
      <c r="K282" s="141"/>
      <c r="L282" s="141"/>
      <c r="M282" s="141"/>
      <c r="N282" s="141"/>
      <c r="O282" s="141"/>
      <c r="P282" s="180"/>
      <c r="Q282" s="141"/>
      <c r="R282" s="50"/>
      <c r="S282" s="50"/>
      <c r="T282" s="50"/>
      <c r="U282" s="50"/>
      <c r="V282" s="50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8"/>
      <c r="AL282" s="127"/>
      <c r="AM282" s="129"/>
      <c r="AN282" s="128"/>
      <c r="AO282" s="127"/>
      <c r="AP282" s="129"/>
      <c r="AQ282" s="127"/>
      <c r="AR282" s="127"/>
      <c r="AS282" s="127"/>
      <c r="AT282" s="127"/>
      <c r="AU282" s="127"/>
      <c r="AV282" s="127"/>
      <c r="AW282" s="127"/>
      <c r="AX282" s="127"/>
      <c r="AY282" s="127"/>
      <c r="AZ282" s="127"/>
      <c r="BA282" s="127"/>
      <c r="BB282" s="127"/>
    </row>
    <row r="283" spans="1:54" x14ac:dyDescent="0.25">
      <c r="A283" s="50"/>
      <c r="B283" s="141"/>
      <c r="C283" s="141"/>
      <c r="D283" s="50"/>
      <c r="E283" s="180"/>
      <c r="F283" s="141"/>
      <c r="G283" s="180"/>
      <c r="H283" s="141"/>
      <c r="I283" s="141"/>
      <c r="J283" s="180"/>
      <c r="K283" s="141"/>
      <c r="L283" s="141"/>
      <c r="M283" s="141"/>
      <c r="N283" s="141"/>
      <c r="O283" s="141"/>
      <c r="P283" s="180"/>
      <c r="Q283" s="141"/>
      <c r="R283" s="50"/>
      <c r="S283" s="50"/>
      <c r="T283" s="50"/>
      <c r="U283" s="50"/>
      <c r="V283" s="50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8"/>
      <c r="AL283" s="127"/>
      <c r="AM283" s="129"/>
      <c r="AN283" s="128"/>
      <c r="AO283" s="127"/>
      <c r="AP283" s="129"/>
      <c r="AQ283" s="127"/>
      <c r="AR283" s="127"/>
      <c r="AS283" s="127"/>
      <c r="AT283" s="127"/>
      <c r="AU283" s="127"/>
      <c r="AV283" s="127"/>
      <c r="AW283" s="127"/>
      <c r="AX283" s="127"/>
      <c r="AY283" s="127"/>
      <c r="AZ283" s="127"/>
      <c r="BA283" s="127"/>
      <c r="BB283" s="127"/>
    </row>
    <row r="284" spans="1:54" x14ac:dyDescent="0.25">
      <c r="A284" s="50"/>
      <c r="B284" s="141"/>
      <c r="C284" s="141"/>
      <c r="D284" s="50"/>
      <c r="E284" s="180"/>
      <c r="F284" s="141"/>
      <c r="G284" s="180"/>
      <c r="H284" s="141"/>
      <c r="I284" s="141"/>
      <c r="J284" s="180"/>
      <c r="K284" s="141"/>
      <c r="L284" s="141"/>
      <c r="M284" s="141"/>
      <c r="N284" s="141"/>
      <c r="O284" s="141"/>
      <c r="P284" s="180"/>
      <c r="Q284" s="141"/>
      <c r="R284" s="50"/>
      <c r="S284" s="50"/>
      <c r="T284" s="50"/>
      <c r="U284" s="50"/>
      <c r="V284" s="50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8"/>
      <c r="AL284" s="127"/>
      <c r="AM284" s="129"/>
      <c r="AN284" s="128"/>
      <c r="AO284" s="127"/>
      <c r="AP284" s="129"/>
      <c r="AQ284" s="127"/>
      <c r="AR284" s="127"/>
      <c r="AS284" s="127"/>
      <c r="AT284" s="127"/>
      <c r="AU284" s="127"/>
      <c r="AV284" s="127"/>
      <c r="AW284" s="127"/>
      <c r="AX284" s="127"/>
      <c r="AY284" s="127"/>
      <c r="AZ284" s="127"/>
      <c r="BA284" s="127"/>
      <c r="BB284" s="127"/>
    </row>
    <row r="285" spans="1:54" x14ac:dyDescent="0.25">
      <c r="A285" s="50"/>
      <c r="B285" s="141"/>
      <c r="C285" s="141"/>
      <c r="D285" s="50"/>
      <c r="E285" s="180"/>
      <c r="F285" s="141"/>
      <c r="G285" s="180"/>
      <c r="H285" s="141"/>
      <c r="I285" s="141"/>
      <c r="J285" s="180"/>
      <c r="K285" s="141"/>
      <c r="L285" s="141"/>
      <c r="M285" s="141"/>
      <c r="N285" s="141"/>
      <c r="O285" s="141"/>
      <c r="P285" s="180"/>
      <c r="Q285" s="141"/>
      <c r="R285" s="50"/>
      <c r="S285" s="50"/>
      <c r="T285" s="50"/>
      <c r="U285" s="50"/>
      <c r="V285" s="50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8"/>
      <c r="AL285" s="127"/>
      <c r="AM285" s="129"/>
      <c r="AN285" s="128"/>
      <c r="AO285" s="127"/>
      <c r="AP285" s="129"/>
      <c r="AQ285" s="127"/>
      <c r="AR285" s="127"/>
      <c r="AS285" s="127"/>
      <c r="AT285" s="127"/>
      <c r="AU285" s="127"/>
      <c r="AV285" s="127"/>
      <c r="AW285" s="127"/>
      <c r="AX285" s="127"/>
      <c r="AY285" s="127"/>
      <c r="AZ285" s="127"/>
      <c r="BA285" s="127"/>
      <c r="BB285" s="127"/>
    </row>
    <row r="286" spans="1:54" x14ac:dyDescent="0.25">
      <c r="A286" s="50"/>
      <c r="B286" s="141"/>
      <c r="C286" s="141"/>
      <c r="D286" s="50"/>
      <c r="E286" s="180"/>
      <c r="F286" s="141"/>
      <c r="G286" s="180"/>
      <c r="H286" s="141"/>
      <c r="I286" s="141"/>
      <c r="J286" s="180"/>
      <c r="K286" s="141"/>
      <c r="L286" s="141"/>
      <c r="M286" s="141"/>
      <c r="N286" s="141"/>
      <c r="O286" s="141"/>
      <c r="P286" s="180"/>
      <c r="Q286" s="141"/>
      <c r="R286" s="50"/>
      <c r="S286" s="50"/>
      <c r="T286" s="50"/>
      <c r="U286" s="50"/>
      <c r="V286" s="50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8"/>
      <c r="AL286" s="127"/>
      <c r="AM286" s="129"/>
      <c r="AN286" s="128"/>
      <c r="AO286" s="127"/>
      <c r="AP286" s="129"/>
      <c r="AQ286" s="127"/>
      <c r="AR286" s="127"/>
      <c r="AS286" s="127"/>
      <c r="AT286" s="127"/>
      <c r="AU286" s="127"/>
      <c r="AV286" s="127"/>
      <c r="AW286" s="127"/>
      <c r="AX286" s="127"/>
      <c r="AY286" s="127"/>
      <c r="AZ286" s="127"/>
      <c r="BA286" s="127"/>
      <c r="BB286" s="127"/>
    </row>
    <row r="287" spans="1:54" x14ac:dyDescent="0.25">
      <c r="A287" s="50"/>
      <c r="B287" s="141"/>
      <c r="C287" s="141"/>
      <c r="D287" s="50"/>
      <c r="E287" s="180"/>
      <c r="F287" s="141"/>
      <c r="G287" s="180"/>
      <c r="H287" s="141"/>
      <c r="I287" s="141"/>
      <c r="J287" s="180"/>
      <c r="K287" s="141"/>
      <c r="L287" s="141"/>
      <c r="M287" s="141"/>
      <c r="N287" s="141"/>
      <c r="O287" s="141"/>
      <c r="P287" s="180"/>
      <c r="Q287" s="141"/>
      <c r="R287" s="50"/>
      <c r="S287" s="50"/>
      <c r="T287" s="50"/>
      <c r="U287" s="50"/>
      <c r="V287" s="50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8"/>
      <c r="AL287" s="127"/>
      <c r="AM287" s="129"/>
      <c r="AN287" s="128"/>
      <c r="AO287" s="127"/>
      <c r="AP287" s="129"/>
      <c r="AQ287" s="127"/>
      <c r="AR287" s="127"/>
      <c r="AS287" s="127"/>
      <c r="AT287" s="127"/>
      <c r="AU287" s="127"/>
      <c r="AV287" s="127"/>
      <c r="AW287" s="127"/>
      <c r="AX287" s="127"/>
      <c r="AY287" s="127"/>
      <c r="AZ287" s="127"/>
      <c r="BA287" s="127"/>
      <c r="BB287" s="127"/>
    </row>
    <row r="288" spans="1:54" x14ac:dyDescent="0.25">
      <c r="A288" s="50"/>
      <c r="B288" s="141"/>
      <c r="C288" s="141"/>
      <c r="D288" s="50"/>
      <c r="E288" s="180"/>
      <c r="F288" s="141"/>
      <c r="G288" s="180"/>
      <c r="H288" s="141"/>
      <c r="I288" s="141"/>
      <c r="J288" s="180"/>
      <c r="K288" s="141"/>
      <c r="L288" s="141"/>
      <c r="M288" s="141"/>
      <c r="N288" s="141"/>
      <c r="O288" s="141"/>
      <c r="P288" s="180"/>
      <c r="Q288" s="141"/>
      <c r="R288" s="50"/>
      <c r="S288" s="50"/>
      <c r="T288" s="50"/>
      <c r="U288" s="50"/>
      <c r="V288" s="50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8"/>
      <c r="AL288" s="127"/>
      <c r="AM288" s="129"/>
      <c r="AN288" s="128"/>
      <c r="AO288" s="127"/>
      <c r="AP288" s="129"/>
      <c r="AQ288" s="127"/>
      <c r="AR288" s="127"/>
      <c r="AS288" s="127"/>
      <c r="AT288" s="127"/>
      <c r="AU288" s="127"/>
      <c r="AV288" s="127"/>
      <c r="AW288" s="127"/>
      <c r="AX288" s="127"/>
      <c r="AY288" s="127"/>
      <c r="AZ288" s="127"/>
      <c r="BA288" s="127"/>
      <c r="BB288" s="127"/>
    </row>
    <row r="289" spans="1:54" x14ac:dyDescent="0.25">
      <c r="A289" s="50"/>
      <c r="B289" s="141"/>
      <c r="C289" s="141"/>
      <c r="D289" s="50"/>
      <c r="E289" s="180"/>
      <c r="F289" s="141"/>
      <c r="G289" s="180"/>
      <c r="H289" s="141"/>
      <c r="I289" s="141"/>
      <c r="J289" s="180"/>
      <c r="K289" s="141"/>
      <c r="L289" s="141"/>
      <c r="M289" s="141"/>
      <c r="N289" s="141"/>
      <c r="O289" s="141"/>
      <c r="P289" s="180"/>
      <c r="Q289" s="141"/>
      <c r="R289" s="50"/>
      <c r="S289" s="50"/>
      <c r="T289" s="50"/>
      <c r="U289" s="50"/>
      <c r="V289" s="50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8"/>
      <c r="AL289" s="127"/>
      <c r="AM289" s="129"/>
      <c r="AN289" s="128"/>
      <c r="AO289" s="127"/>
      <c r="AP289" s="129"/>
      <c r="AQ289" s="127"/>
      <c r="AR289" s="127"/>
      <c r="AS289" s="127"/>
      <c r="AT289" s="127"/>
      <c r="AU289" s="127"/>
      <c r="AV289" s="127"/>
      <c r="AW289" s="127"/>
      <c r="AX289" s="127"/>
      <c r="AY289" s="127"/>
      <c r="AZ289" s="127"/>
      <c r="BA289" s="127"/>
      <c r="BB289" s="127"/>
    </row>
    <row r="290" spans="1:54" x14ac:dyDescent="0.25">
      <c r="A290" s="50"/>
      <c r="B290" s="141"/>
      <c r="C290" s="141"/>
      <c r="D290" s="50"/>
      <c r="E290" s="180"/>
      <c r="F290" s="141"/>
      <c r="G290" s="180"/>
      <c r="H290" s="141"/>
      <c r="I290" s="141"/>
      <c r="J290" s="180"/>
      <c r="K290" s="141"/>
      <c r="L290" s="141"/>
      <c r="M290" s="141"/>
      <c r="N290" s="141"/>
      <c r="O290" s="141"/>
      <c r="P290" s="180"/>
      <c r="Q290" s="141"/>
      <c r="R290" s="50"/>
      <c r="S290" s="50"/>
      <c r="T290" s="50"/>
      <c r="U290" s="50"/>
      <c r="V290" s="50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8"/>
      <c r="AL290" s="127"/>
      <c r="AM290" s="129"/>
      <c r="AN290" s="128"/>
      <c r="AO290" s="127"/>
      <c r="AP290" s="129"/>
      <c r="AQ290" s="127"/>
      <c r="AR290" s="127"/>
      <c r="AS290" s="127"/>
      <c r="AT290" s="127"/>
      <c r="AU290" s="127"/>
      <c r="AV290" s="127"/>
      <c r="AW290" s="127"/>
      <c r="AX290" s="127"/>
      <c r="AY290" s="127"/>
      <c r="AZ290" s="127"/>
      <c r="BA290" s="127"/>
      <c r="BB290" s="127"/>
    </row>
    <row r="291" spans="1:54" x14ac:dyDescent="0.25">
      <c r="A291" s="50"/>
      <c r="B291" s="141"/>
      <c r="C291" s="141"/>
      <c r="D291" s="50"/>
      <c r="E291" s="180"/>
      <c r="F291" s="141"/>
      <c r="G291" s="180"/>
      <c r="H291" s="141"/>
      <c r="I291" s="141"/>
      <c r="J291" s="180"/>
      <c r="K291" s="141"/>
      <c r="L291" s="141"/>
      <c r="M291" s="141"/>
      <c r="N291" s="141"/>
      <c r="O291" s="141"/>
      <c r="P291" s="180"/>
      <c r="Q291" s="141"/>
      <c r="R291" s="50"/>
      <c r="S291" s="50"/>
      <c r="T291" s="50"/>
      <c r="U291" s="50"/>
      <c r="V291" s="50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8"/>
      <c r="AL291" s="127"/>
      <c r="AM291" s="129"/>
      <c r="AN291" s="128"/>
      <c r="AO291" s="127"/>
      <c r="AP291" s="129"/>
      <c r="AQ291" s="127"/>
      <c r="AR291" s="127"/>
      <c r="AS291" s="127"/>
      <c r="AT291" s="127"/>
      <c r="AU291" s="127"/>
      <c r="AV291" s="127"/>
      <c r="AW291" s="127"/>
      <c r="AX291" s="127"/>
      <c r="AY291" s="127"/>
      <c r="AZ291" s="127"/>
      <c r="BA291" s="127"/>
      <c r="BB291" s="127"/>
    </row>
    <row r="292" spans="1:54" x14ac:dyDescent="0.25">
      <c r="A292" s="50"/>
      <c r="B292" s="141"/>
      <c r="C292" s="141"/>
      <c r="D292" s="50"/>
      <c r="E292" s="180"/>
      <c r="F292" s="141"/>
      <c r="G292" s="180"/>
      <c r="H292" s="141"/>
      <c r="I292" s="141"/>
      <c r="J292" s="180"/>
      <c r="K292" s="141"/>
      <c r="L292" s="141"/>
      <c r="M292" s="141"/>
      <c r="N292" s="141"/>
      <c r="O292" s="141"/>
      <c r="P292" s="180"/>
      <c r="Q292" s="141"/>
      <c r="R292" s="50"/>
      <c r="S292" s="50"/>
      <c r="T292" s="50"/>
      <c r="U292" s="50"/>
      <c r="V292" s="50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8"/>
      <c r="AL292" s="127"/>
      <c r="AM292" s="129"/>
      <c r="AN292" s="128"/>
      <c r="AO292" s="127"/>
      <c r="AP292" s="129"/>
      <c r="AQ292" s="127"/>
      <c r="AR292" s="127"/>
      <c r="AS292" s="127"/>
      <c r="AT292" s="127"/>
      <c r="AU292" s="127"/>
      <c r="AV292" s="127"/>
      <c r="AW292" s="127"/>
      <c r="AX292" s="127"/>
      <c r="AY292" s="127"/>
      <c r="AZ292" s="127"/>
      <c r="BA292" s="127"/>
      <c r="BB292" s="127"/>
    </row>
    <row r="293" spans="1:54" x14ac:dyDescent="0.25">
      <c r="A293" s="50"/>
      <c r="B293" s="141"/>
      <c r="C293" s="141"/>
      <c r="D293" s="50"/>
      <c r="E293" s="180"/>
      <c r="F293" s="141"/>
      <c r="G293" s="180"/>
      <c r="H293" s="141"/>
      <c r="I293" s="141"/>
      <c r="J293" s="180"/>
      <c r="K293" s="141"/>
      <c r="L293" s="141"/>
      <c r="M293" s="141"/>
      <c r="N293" s="141"/>
      <c r="O293" s="141"/>
      <c r="P293" s="180"/>
      <c r="Q293" s="141"/>
      <c r="R293" s="50"/>
      <c r="S293" s="50"/>
      <c r="T293" s="50"/>
      <c r="U293" s="50"/>
      <c r="V293" s="50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8"/>
      <c r="AL293" s="127"/>
      <c r="AM293" s="129"/>
      <c r="AN293" s="128"/>
      <c r="AO293" s="127"/>
      <c r="AP293" s="129"/>
      <c r="AQ293" s="127"/>
      <c r="AR293" s="127"/>
      <c r="AS293" s="127"/>
      <c r="AT293" s="127"/>
      <c r="AU293" s="127"/>
      <c r="AV293" s="127"/>
      <c r="AW293" s="127"/>
      <c r="AX293" s="127"/>
      <c r="AY293" s="127"/>
      <c r="AZ293" s="127"/>
      <c r="BA293" s="127"/>
      <c r="BB293" s="127"/>
    </row>
    <row r="294" spans="1:54" x14ac:dyDescent="0.25">
      <c r="A294" s="50"/>
      <c r="B294" s="141"/>
      <c r="C294" s="141"/>
      <c r="D294" s="50"/>
      <c r="E294" s="180"/>
      <c r="F294" s="141"/>
      <c r="G294" s="180"/>
      <c r="H294" s="141"/>
      <c r="I294" s="141"/>
      <c r="J294" s="180"/>
      <c r="K294" s="141"/>
      <c r="L294" s="141"/>
      <c r="M294" s="141"/>
      <c r="N294" s="141"/>
      <c r="O294" s="141"/>
      <c r="P294" s="180"/>
      <c r="Q294" s="141"/>
      <c r="R294" s="50"/>
      <c r="S294" s="50"/>
      <c r="T294" s="50"/>
      <c r="U294" s="50"/>
      <c r="V294" s="50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8"/>
      <c r="AL294" s="127"/>
      <c r="AM294" s="129"/>
      <c r="AN294" s="128"/>
      <c r="AO294" s="127"/>
      <c r="AP294" s="129"/>
      <c r="AQ294" s="127"/>
      <c r="AR294" s="127"/>
      <c r="AS294" s="127"/>
      <c r="AT294" s="127"/>
      <c r="AU294" s="127"/>
      <c r="AV294" s="127"/>
      <c r="AW294" s="127"/>
      <c r="AX294" s="127"/>
      <c r="AY294" s="127"/>
      <c r="AZ294" s="127"/>
      <c r="BA294" s="127"/>
      <c r="BB294" s="127"/>
    </row>
    <row r="295" spans="1:54" x14ac:dyDescent="0.25">
      <c r="A295" s="50"/>
      <c r="B295" s="141"/>
      <c r="C295" s="141"/>
      <c r="D295" s="50"/>
      <c r="E295" s="180"/>
      <c r="F295" s="141"/>
      <c r="G295" s="180"/>
      <c r="H295" s="141"/>
      <c r="I295" s="141"/>
      <c r="J295" s="180"/>
      <c r="K295" s="141"/>
      <c r="L295" s="141"/>
      <c r="M295" s="141"/>
      <c r="N295" s="141"/>
      <c r="O295" s="141"/>
      <c r="P295" s="180"/>
      <c r="Q295" s="141"/>
      <c r="R295" s="50"/>
      <c r="S295" s="50"/>
      <c r="T295" s="50"/>
      <c r="U295" s="50"/>
      <c r="V295" s="50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8"/>
      <c r="AL295" s="127"/>
      <c r="AM295" s="129"/>
      <c r="AN295" s="128"/>
      <c r="AO295" s="127"/>
      <c r="AP295" s="129"/>
      <c r="AQ295" s="127"/>
      <c r="AR295" s="127"/>
      <c r="AS295" s="127"/>
      <c r="AT295" s="127"/>
      <c r="AU295" s="127"/>
      <c r="AV295" s="127"/>
      <c r="AW295" s="127"/>
      <c r="AX295" s="127"/>
      <c r="AY295" s="127"/>
      <c r="AZ295" s="127"/>
      <c r="BA295" s="127"/>
      <c r="BB295" s="127"/>
    </row>
    <row r="296" spans="1:54" x14ac:dyDescent="0.25">
      <c r="A296" s="50"/>
      <c r="B296" s="141"/>
      <c r="C296" s="141"/>
      <c r="D296" s="50"/>
      <c r="E296" s="180"/>
      <c r="F296" s="141"/>
      <c r="G296" s="180"/>
      <c r="H296" s="141"/>
      <c r="I296" s="141"/>
      <c r="J296" s="180"/>
      <c r="K296" s="141"/>
      <c r="L296" s="141"/>
      <c r="M296" s="141"/>
      <c r="N296" s="141"/>
      <c r="O296" s="141"/>
      <c r="P296" s="180"/>
      <c r="Q296" s="141"/>
      <c r="R296" s="50"/>
      <c r="S296" s="50"/>
      <c r="T296" s="50"/>
      <c r="U296" s="50"/>
      <c r="V296" s="50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8"/>
      <c r="AL296" s="127"/>
      <c r="AM296" s="129"/>
      <c r="AN296" s="128"/>
      <c r="AO296" s="127"/>
      <c r="AP296" s="129"/>
      <c r="AQ296" s="127"/>
      <c r="AR296" s="127"/>
      <c r="AS296" s="127"/>
      <c r="AT296" s="127"/>
      <c r="AU296" s="127"/>
      <c r="AV296" s="127"/>
      <c r="AW296" s="127"/>
      <c r="AX296" s="127"/>
      <c r="AY296" s="127"/>
      <c r="AZ296" s="127"/>
      <c r="BA296" s="127"/>
      <c r="BB296" s="127"/>
    </row>
    <row r="297" spans="1:54" x14ac:dyDescent="0.25">
      <c r="A297" s="50"/>
      <c r="B297" s="141"/>
      <c r="C297" s="141"/>
      <c r="D297" s="50"/>
      <c r="E297" s="180"/>
      <c r="F297" s="141"/>
      <c r="G297" s="180"/>
      <c r="H297" s="141"/>
      <c r="I297" s="141"/>
      <c r="J297" s="180"/>
      <c r="K297" s="141"/>
      <c r="L297" s="141"/>
      <c r="M297" s="141"/>
      <c r="N297" s="141"/>
      <c r="O297" s="141"/>
      <c r="P297" s="180"/>
      <c r="Q297" s="141"/>
      <c r="R297" s="50"/>
      <c r="S297" s="50"/>
      <c r="T297" s="50"/>
      <c r="U297" s="50"/>
      <c r="V297" s="50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8"/>
      <c r="AL297" s="127"/>
      <c r="AM297" s="129"/>
      <c r="AN297" s="128"/>
      <c r="AO297" s="127"/>
      <c r="AP297" s="129"/>
      <c r="AQ297" s="127"/>
      <c r="AR297" s="127"/>
      <c r="AS297" s="127"/>
      <c r="AT297" s="127"/>
      <c r="AU297" s="127"/>
      <c r="AV297" s="127"/>
      <c r="AW297" s="127"/>
      <c r="AX297" s="127"/>
      <c r="AY297" s="127"/>
      <c r="AZ297" s="127"/>
      <c r="BA297" s="127"/>
      <c r="BB297" s="127"/>
    </row>
    <row r="298" spans="1:54" x14ac:dyDescent="0.25">
      <c r="A298" s="50"/>
      <c r="B298" s="141"/>
      <c r="C298" s="141"/>
      <c r="D298" s="50"/>
      <c r="E298" s="180"/>
      <c r="F298" s="141"/>
      <c r="G298" s="180"/>
      <c r="H298" s="141"/>
      <c r="I298" s="141"/>
      <c r="J298" s="180"/>
      <c r="K298" s="141"/>
      <c r="L298" s="141"/>
      <c r="M298" s="141"/>
      <c r="N298" s="141"/>
      <c r="O298" s="141"/>
      <c r="P298" s="180"/>
      <c r="Q298" s="141"/>
      <c r="R298" s="50"/>
      <c r="S298" s="50"/>
      <c r="T298" s="50"/>
      <c r="U298" s="50"/>
      <c r="V298" s="50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8"/>
      <c r="AL298" s="127"/>
      <c r="AM298" s="129"/>
      <c r="AN298" s="128"/>
      <c r="AO298" s="127"/>
      <c r="AP298" s="129"/>
      <c r="AQ298" s="127"/>
      <c r="AR298" s="127"/>
      <c r="AS298" s="127"/>
      <c r="AT298" s="127"/>
      <c r="AU298" s="127"/>
      <c r="AV298" s="127"/>
      <c r="AW298" s="127"/>
      <c r="AX298" s="127"/>
      <c r="AY298" s="127"/>
      <c r="AZ298" s="127"/>
      <c r="BA298" s="127"/>
      <c r="BB298" s="127"/>
    </row>
    <row r="299" spans="1:54" x14ac:dyDescent="0.25">
      <c r="A299" s="50"/>
      <c r="B299" s="141"/>
      <c r="C299" s="141"/>
      <c r="D299" s="50"/>
      <c r="E299" s="180"/>
      <c r="F299" s="141"/>
      <c r="G299" s="180"/>
      <c r="H299" s="141"/>
      <c r="I299" s="141"/>
      <c r="J299" s="180"/>
      <c r="K299" s="141"/>
      <c r="L299" s="141"/>
      <c r="M299" s="141"/>
      <c r="N299" s="141"/>
      <c r="O299" s="141"/>
      <c r="P299" s="180"/>
      <c r="Q299" s="141"/>
      <c r="R299" s="50"/>
      <c r="S299" s="50"/>
      <c r="T299" s="50"/>
      <c r="U299" s="50"/>
      <c r="V299" s="50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8"/>
      <c r="AL299" s="127"/>
      <c r="AM299" s="129"/>
      <c r="AN299" s="128"/>
      <c r="AO299" s="127"/>
      <c r="AP299" s="129"/>
      <c r="AQ299" s="127"/>
      <c r="AR299" s="127"/>
      <c r="AS299" s="127"/>
      <c r="AT299" s="127"/>
      <c r="AU299" s="127"/>
      <c r="AV299" s="127"/>
      <c r="AW299" s="127"/>
      <c r="AX299" s="127"/>
      <c r="AY299" s="127"/>
      <c r="AZ299" s="127"/>
      <c r="BA299" s="127"/>
      <c r="BB299" s="127"/>
    </row>
    <row r="300" spans="1:54" x14ac:dyDescent="0.25">
      <c r="A300" s="50"/>
      <c r="B300" s="141"/>
      <c r="C300" s="141"/>
      <c r="D300" s="50"/>
      <c r="E300" s="180"/>
      <c r="F300" s="141"/>
      <c r="G300" s="180"/>
      <c r="H300" s="141"/>
      <c r="I300" s="141"/>
      <c r="J300" s="180"/>
      <c r="K300" s="141"/>
      <c r="L300" s="141"/>
      <c r="M300" s="141"/>
      <c r="N300" s="141"/>
      <c r="O300" s="141"/>
      <c r="P300" s="180"/>
      <c r="Q300" s="141"/>
      <c r="R300" s="50"/>
      <c r="S300" s="50"/>
      <c r="T300" s="50"/>
      <c r="U300" s="50"/>
      <c r="V300" s="50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8"/>
      <c r="AL300" s="127"/>
      <c r="AM300" s="129"/>
      <c r="AN300" s="128"/>
      <c r="AO300" s="127"/>
      <c r="AP300" s="129"/>
      <c r="AQ300" s="127"/>
      <c r="AR300" s="127"/>
      <c r="AS300" s="127"/>
      <c r="AT300" s="127"/>
      <c r="AU300" s="127"/>
      <c r="AV300" s="127"/>
      <c r="AW300" s="127"/>
      <c r="AX300" s="127"/>
      <c r="AY300" s="127"/>
      <c r="AZ300" s="127"/>
      <c r="BA300" s="127"/>
      <c r="BB300" s="127"/>
    </row>
    <row r="301" spans="1:54" x14ac:dyDescent="0.25">
      <c r="A301" s="50"/>
      <c r="B301" s="141"/>
      <c r="C301" s="141"/>
      <c r="D301" s="50"/>
      <c r="E301" s="180"/>
      <c r="F301" s="141"/>
      <c r="G301" s="180"/>
      <c r="H301" s="141"/>
      <c r="I301" s="141"/>
      <c r="J301" s="180"/>
      <c r="K301" s="141"/>
      <c r="L301" s="141"/>
      <c r="M301" s="141"/>
      <c r="N301" s="141"/>
      <c r="O301" s="141"/>
      <c r="P301" s="180"/>
      <c r="Q301" s="141"/>
      <c r="R301" s="50"/>
      <c r="S301" s="50"/>
      <c r="T301" s="50"/>
      <c r="U301" s="50"/>
      <c r="V301" s="50"/>
      <c r="W301" s="127"/>
      <c r="X301" s="127"/>
      <c r="Y301" s="127"/>
      <c r="Z301" s="127"/>
      <c r="AA301" s="127"/>
      <c r="AB301" s="127"/>
      <c r="AC301" s="127"/>
      <c r="AD301" s="127"/>
      <c r="AE301" s="127"/>
      <c r="AF301" s="127"/>
      <c r="AG301" s="127"/>
      <c r="AH301" s="127"/>
      <c r="AI301" s="127"/>
      <c r="AJ301" s="127"/>
      <c r="AK301" s="128"/>
      <c r="AL301" s="127"/>
      <c r="AM301" s="129"/>
      <c r="AN301" s="128"/>
      <c r="AO301" s="127"/>
      <c r="AP301" s="129"/>
      <c r="AQ301" s="127"/>
      <c r="AR301" s="127"/>
      <c r="AS301" s="127"/>
      <c r="AT301" s="127"/>
      <c r="AU301" s="127"/>
      <c r="AV301" s="127"/>
      <c r="AW301" s="127"/>
      <c r="AX301" s="127"/>
      <c r="AY301" s="127"/>
      <c r="AZ301" s="127"/>
      <c r="BA301" s="127"/>
      <c r="BB301" s="127"/>
    </row>
    <row r="302" spans="1:54" x14ac:dyDescent="0.25">
      <c r="A302" s="50"/>
      <c r="B302" s="141"/>
      <c r="C302" s="141"/>
      <c r="D302" s="50"/>
      <c r="E302" s="180"/>
      <c r="F302" s="141"/>
      <c r="G302" s="180"/>
      <c r="H302" s="141"/>
      <c r="I302" s="141"/>
      <c r="J302" s="180"/>
      <c r="K302" s="141"/>
      <c r="L302" s="141"/>
      <c r="M302" s="141"/>
      <c r="N302" s="141"/>
      <c r="O302" s="141"/>
      <c r="P302" s="180"/>
      <c r="Q302" s="141"/>
      <c r="R302" s="50"/>
      <c r="S302" s="50"/>
      <c r="T302" s="50"/>
      <c r="U302" s="50"/>
      <c r="V302" s="50"/>
      <c r="W302" s="127"/>
      <c r="X302" s="127"/>
      <c r="Y302" s="127"/>
      <c r="Z302" s="127"/>
      <c r="AA302" s="127"/>
      <c r="AB302" s="127"/>
      <c r="AC302" s="127"/>
      <c r="AD302" s="127"/>
      <c r="AE302" s="127"/>
      <c r="AF302" s="127"/>
      <c r="AG302" s="127"/>
      <c r="AH302" s="127"/>
      <c r="AI302" s="127"/>
      <c r="AJ302" s="127"/>
      <c r="AK302" s="128"/>
      <c r="AL302" s="127"/>
      <c r="AM302" s="129"/>
      <c r="AN302" s="128"/>
      <c r="AO302" s="127"/>
      <c r="AP302" s="129"/>
      <c r="AQ302" s="127"/>
      <c r="AR302" s="127"/>
      <c r="AS302" s="127"/>
      <c r="AT302" s="127"/>
      <c r="AU302" s="127"/>
      <c r="AV302" s="127"/>
      <c r="AW302" s="127"/>
      <c r="AX302" s="127"/>
      <c r="AY302" s="127"/>
      <c r="AZ302" s="127"/>
      <c r="BA302" s="127"/>
      <c r="BB302" s="127"/>
    </row>
    <row r="303" spans="1:54" x14ac:dyDescent="0.25">
      <c r="A303" s="50"/>
      <c r="B303" s="141"/>
      <c r="C303" s="141"/>
      <c r="D303" s="50"/>
      <c r="E303" s="180"/>
      <c r="F303" s="141"/>
      <c r="G303" s="180"/>
      <c r="H303" s="141"/>
      <c r="I303" s="141"/>
      <c r="J303" s="180"/>
      <c r="K303" s="141"/>
      <c r="L303" s="141"/>
      <c r="M303" s="141"/>
      <c r="N303" s="141"/>
      <c r="O303" s="141"/>
      <c r="P303" s="180"/>
      <c r="Q303" s="141"/>
      <c r="R303" s="50"/>
      <c r="S303" s="50"/>
      <c r="T303" s="50"/>
      <c r="U303" s="50"/>
      <c r="V303" s="50"/>
      <c r="W303" s="127"/>
      <c r="X303" s="127"/>
      <c r="Y303" s="127"/>
      <c r="Z303" s="127"/>
      <c r="AA303" s="127"/>
      <c r="AB303" s="127"/>
      <c r="AC303" s="127"/>
      <c r="AD303" s="127"/>
      <c r="AE303" s="127"/>
      <c r="AF303" s="127"/>
      <c r="AG303" s="127"/>
      <c r="AH303" s="127"/>
      <c r="AI303" s="127"/>
      <c r="AJ303" s="127"/>
      <c r="AK303" s="128"/>
      <c r="AL303" s="127"/>
      <c r="AM303" s="129"/>
      <c r="AN303" s="128"/>
      <c r="AO303" s="127"/>
      <c r="AP303" s="129"/>
      <c r="AQ303" s="127"/>
      <c r="AR303" s="127"/>
      <c r="AS303" s="127"/>
      <c r="AT303" s="127"/>
      <c r="AU303" s="127"/>
      <c r="AV303" s="127"/>
      <c r="AW303" s="127"/>
      <c r="AX303" s="127"/>
      <c r="AY303" s="127"/>
      <c r="AZ303" s="127"/>
      <c r="BA303" s="127"/>
      <c r="BB303" s="127"/>
    </row>
    <row r="304" spans="1:54" x14ac:dyDescent="0.25">
      <c r="A304" s="50"/>
      <c r="B304" s="141"/>
      <c r="C304" s="141"/>
      <c r="D304" s="50"/>
      <c r="E304" s="180"/>
      <c r="F304" s="141"/>
      <c r="G304" s="180"/>
      <c r="H304" s="141"/>
      <c r="I304" s="141"/>
      <c r="J304" s="180"/>
      <c r="K304" s="141"/>
      <c r="L304" s="141"/>
      <c r="M304" s="141"/>
      <c r="N304" s="141"/>
      <c r="O304" s="141"/>
      <c r="P304" s="180"/>
      <c r="Q304" s="141"/>
      <c r="R304" s="50"/>
      <c r="S304" s="50"/>
      <c r="T304" s="50"/>
      <c r="U304" s="50"/>
      <c r="V304" s="50"/>
      <c r="W304" s="127"/>
      <c r="X304" s="127"/>
      <c r="Y304" s="127"/>
      <c r="Z304" s="127"/>
      <c r="AA304" s="127"/>
      <c r="AB304" s="127"/>
      <c r="AC304" s="127"/>
      <c r="AD304" s="127"/>
      <c r="AE304" s="127"/>
      <c r="AF304" s="127"/>
      <c r="AG304" s="127"/>
      <c r="AH304" s="127"/>
      <c r="AI304" s="127"/>
      <c r="AJ304" s="127"/>
      <c r="AK304" s="128"/>
      <c r="AL304" s="127"/>
      <c r="AM304" s="129"/>
      <c r="AN304" s="128"/>
      <c r="AO304" s="127"/>
      <c r="AP304" s="129"/>
      <c r="AQ304" s="127"/>
      <c r="AR304" s="127"/>
      <c r="AS304" s="127"/>
      <c r="AT304" s="127"/>
      <c r="AU304" s="127"/>
      <c r="AV304" s="127"/>
      <c r="AW304" s="127"/>
      <c r="AX304" s="127"/>
      <c r="AY304" s="127"/>
      <c r="AZ304" s="127"/>
      <c r="BA304" s="127"/>
      <c r="BB304" s="127"/>
    </row>
    <row r="305" spans="1:54" x14ac:dyDescent="0.25">
      <c r="A305" s="50"/>
      <c r="B305" s="141"/>
      <c r="C305" s="141"/>
      <c r="D305" s="50"/>
      <c r="E305" s="180"/>
      <c r="F305" s="141"/>
      <c r="G305" s="180"/>
      <c r="H305" s="141"/>
      <c r="I305" s="141"/>
      <c r="J305" s="180"/>
      <c r="K305" s="141"/>
      <c r="L305" s="141"/>
      <c r="M305" s="141"/>
      <c r="N305" s="141"/>
      <c r="O305" s="141"/>
      <c r="P305" s="180"/>
      <c r="Q305" s="141"/>
      <c r="R305" s="50"/>
      <c r="S305" s="50"/>
      <c r="T305" s="50"/>
      <c r="U305" s="50"/>
      <c r="V305" s="50"/>
      <c r="W305" s="127"/>
      <c r="X305" s="127"/>
      <c r="Y305" s="127"/>
      <c r="Z305" s="127"/>
      <c r="AA305" s="127"/>
      <c r="AB305" s="127"/>
      <c r="AC305" s="127"/>
      <c r="AD305" s="127"/>
      <c r="AE305" s="127"/>
      <c r="AF305" s="127"/>
      <c r="AG305" s="127"/>
      <c r="AH305" s="127"/>
      <c r="AI305" s="127"/>
      <c r="AJ305" s="127"/>
      <c r="AK305" s="128"/>
      <c r="AL305" s="127"/>
      <c r="AM305" s="129"/>
      <c r="AN305" s="128"/>
      <c r="AO305" s="127"/>
      <c r="AP305" s="129"/>
      <c r="AQ305" s="127"/>
      <c r="AR305" s="127"/>
      <c r="AS305" s="127"/>
      <c r="AT305" s="127"/>
      <c r="AU305" s="127"/>
      <c r="AV305" s="127"/>
      <c r="AW305" s="127"/>
      <c r="AX305" s="127"/>
      <c r="AY305" s="127"/>
      <c r="AZ305" s="127"/>
      <c r="BA305" s="127"/>
      <c r="BB305" s="127"/>
    </row>
    <row r="306" spans="1:54" x14ac:dyDescent="0.25">
      <c r="A306" s="50"/>
      <c r="B306" s="141"/>
      <c r="C306" s="141"/>
      <c r="D306" s="50"/>
      <c r="E306" s="180"/>
      <c r="F306" s="141"/>
      <c r="G306" s="180"/>
      <c r="H306" s="141"/>
      <c r="I306" s="141"/>
      <c r="J306" s="180"/>
      <c r="K306" s="141"/>
      <c r="L306" s="141"/>
      <c r="M306" s="141"/>
      <c r="N306" s="141"/>
      <c r="O306" s="141"/>
      <c r="P306" s="180"/>
      <c r="Q306" s="141"/>
      <c r="R306" s="50"/>
      <c r="S306" s="50"/>
      <c r="T306" s="50"/>
      <c r="U306" s="50"/>
      <c r="V306" s="50"/>
      <c r="W306" s="127"/>
      <c r="X306" s="127"/>
      <c r="Y306" s="127"/>
      <c r="Z306" s="127"/>
      <c r="AA306" s="127"/>
      <c r="AB306" s="127"/>
      <c r="AC306" s="127"/>
      <c r="AD306" s="127"/>
      <c r="AE306" s="127"/>
      <c r="AF306" s="127"/>
      <c r="AG306" s="127"/>
      <c r="AH306" s="127"/>
      <c r="AI306" s="127"/>
      <c r="AJ306" s="127"/>
      <c r="AK306" s="128"/>
      <c r="AL306" s="127"/>
      <c r="AM306" s="129"/>
      <c r="AN306" s="128"/>
      <c r="AO306" s="127"/>
      <c r="AP306" s="129"/>
      <c r="AQ306" s="127"/>
      <c r="AR306" s="127"/>
      <c r="AS306" s="127"/>
      <c r="AT306" s="127"/>
      <c r="AU306" s="127"/>
      <c r="AV306" s="127"/>
      <c r="AW306" s="127"/>
      <c r="AX306" s="127"/>
      <c r="AY306" s="127"/>
      <c r="AZ306" s="127"/>
      <c r="BA306" s="127"/>
      <c r="BB306" s="127"/>
    </row>
    <row r="307" spans="1:54" x14ac:dyDescent="0.25">
      <c r="A307" s="50"/>
      <c r="B307" s="141"/>
      <c r="C307" s="141"/>
      <c r="D307" s="50"/>
      <c r="E307" s="180"/>
      <c r="F307" s="141"/>
      <c r="G307" s="180"/>
      <c r="H307" s="141"/>
      <c r="I307" s="141"/>
      <c r="J307" s="180"/>
      <c r="K307" s="141"/>
      <c r="L307" s="141"/>
      <c r="M307" s="141"/>
      <c r="N307" s="141"/>
      <c r="O307" s="141"/>
      <c r="P307" s="180"/>
      <c r="Q307" s="141"/>
      <c r="R307" s="50"/>
      <c r="S307" s="50"/>
      <c r="T307" s="50"/>
      <c r="U307" s="50"/>
      <c r="V307" s="50"/>
      <c r="W307" s="127"/>
      <c r="X307" s="127"/>
      <c r="Y307" s="127"/>
      <c r="Z307" s="127"/>
      <c r="AA307" s="127"/>
      <c r="AB307" s="127"/>
      <c r="AC307" s="127"/>
      <c r="AD307" s="127"/>
      <c r="AE307" s="127"/>
      <c r="AF307" s="127"/>
      <c r="AG307" s="127"/>
      <c r="AH307" s="127"/>
      <c r="AI307" s="127"/>
      <c r="AJ307" s="127"/>
      <c r="AK307" s="128"/>
      <c r="AL307" s="127"/>
      <c r="AM307" s="129"/>
      <c r="AN307" s="128"/>
      <c r="AO307" s="127"/>
      <c r="AP307" s="129"/>
      <c r="AQ307" s="127"/>
      <c r="AR307" s="127"/>
      <c r="AS307" s="127"/>
      <c r="AT307" s="127"/>
      <c r="AU307" s="127"/>
      <c r="AV307" s="127"/>
      <c r="AW307" s="127"/>
      <c r="AX307" s="127"/>
      <c r="AY307" s="127"/>
      <c r="AZ307" s="127"/>
      <c r="BA307" s="127"/>
      <c r="BB307" s="127"/>
    </row>
    <row r="308" spans="1:54" x14ac:dyDescent="0.25">
      <c r="A308" s="50"/>
      <c r="B308" s="141"/>
      <c r="C308" s="141"/>
      <c r="D308" s="50"/>
      <c r="E308" s="180"/>
      <c r="F308" s="141"/>
      <c r="G308" s="180"/>
      <c r="H308" s="141"/>
      <c r="I308" s="141"/>
      <c r="J308" s="180"/>
      <c r="K308" s="141"/>
      <c r="L308" s="141"/>
      <c r="M308" s="141"/>
      <c r="N308" s="141"/>
      <c r="O308" s="141"/>
      <c r="P308" s="180"/>
      <c r="Q308" s="141"/>
      <c r="R308" s="50"/>
      <c r="S308" s="50"/>
      <c r="T308" s="50"/>
      <c r="U308" s="50"/>
      <c r="V308" s="50"/>
      <c r="W308" s="127"/>
      <c r="X308" s="127"/>
      <c r="Y308" s="127"/>
      <c r="Z308" s="127"/>
      <c r="AA308" s="127"/>
      <c r="AB308" s="127"/>
      <c r="AC308" s="127"/>
      <c r="AD308" s="127"/>
      <c r="AE308" s="127"/>
      <c r="AF308" s="127"/>
      <c r="AG308" s="127"/>
      <c r="AH308" s="127"/>
      <c r="AI308" s="127"/>
      <c r="AJ308" s="127"/>
      <c r="AK308" s="128"/>
      <c r="AL308" s="127"/>
      <c r="AM308" s="129"/>
      <c r="AN308" s="128"/>
      <c r="AO308" s="127"/>
      <c r="AP308" s="129"/>
      <c r="AQ308" s="127"/>
      <c r="AR308" s="127"/>
      <c r="AS308" s="127"/>
      <c r="AT308" s="127"/>
      <c r="AU308" s="127"/>
      <c r="AV308" s="127"/>
      <c r="AW308" s="127"/>
      <c r="AX308" s="127"/>
      <c r="AY308" s="127"/>
      <c r="AZ308" s="127"/>
      <c r="BA308" s="127"/>
      <c r="BB308" s="127"/>
    </row>
    <row r="309" spans="1:54" x14ac:dyDescent="0.25">
      <c r="A309" s="50"/>
      <c r="B309" s="141"/>
      <c r="C309" s="141"/>
      <c r="D309" s="50"/>
      <c r="E309" s="180"/>
      <c r="F309" s="141"/>
      <c r="G309" s="180"/>
      <c r="H309" s="141"/>
      <c r="I309" s="141"/>
      <c r="J309" s="180"/>
      <c r="K309" s="141"/>
      <c r="L309" s="141"/>
      <c r="M309" s="141"/>
      <c r="N309" s="141"/>
      <c r="O309" s="141"/>
      <c r="P309" s="180"/>
      <c r="Q309" s="141"/>
      <c r="R309" s="50"/>
      <c r="S309" s="50"/>
      <c r="T309" s="50"/>
      <c r="U309" s="50"/>
      <c r="V309" s="50"/>
      <c r="W309" s="127"/>
      <c r="X309" s="127"/>
      <c r="Y309" s="127"/>
      <c r="Z309" s="127"/>
      <c r="AA309" s="127"/>
      <c r="AB309" s="127"/>
      <c r="AC309" s="127"/>
      <c r="AD309" s="127"/>
      <c r="AE309" s="127"/>
      <c r="AF309" s="127"/>
      <c r="AG309" s="127"/>
      <c r="AH309" s="127"/>
      <c r="AI309" s="127"/>
      <c r="AJ309" s="127"/>
      <c r="AK309" s="128"/>
      <c r="AL309" s="127"/>
      <c r="AM309" s="129"/>
      <c r="AN309" s="128"/>
      <c r="AO309" s="127"/>
      <c r="AP309" s="129"/>
      <c r="AQ309" s="127"/>
      <c r="AR309" s="127"/>
      <c r="AS309" s="127"/>
      <c r="AT309" s="127"/>
      <c r="AU309" s="127"/>
      <c r="AV309" s="127"/>
      <c r="AW309" s="127"/>
      <c r="AX309" s="127"/>
      <c r="AY309" s="127"/>
      <c r="AZ309" s="127"/>
      <c r="BA309" s="127"/>
      <c r="BB309" s="127"/>
    </row>
    <row r="310" spans="1:54" x14ac:dyDescent="0.25">
      <c r="A310" s="50"/>
      <c r="B310" s="141"/>
      <c r="C310" s="141"/>
      <c r="D310" s="50"/>
      <c r="E310" s="180"/>
      <c r="F310" s="141"/>
      <c r="G310" s="180"/>
      <c r="H310" s="141"/>
      <c r="I310" s="141"/>
      <c r="J310" s="180"/>
      <c r="K310" s="141"/>
      <c r="L310" s="141"/>
      <c r="M310" s="141"/>
      <c r="N310" s="141"/>
      <c r="O310" s="141"/>
      <c r="P310" s="180"/>
      <c r="Q310" s="141"/>
      <c r="R310" s="50"/>
      <c r="S310" s="50"/>
      <c r="T310" s="50"/>
      <c r="U310" s="50"/>
      <c r="V310" s="50"/>
      <c r="W310" s="127"/>
      <c r="X310" s="127"/>
      <c r="Y310" s="127"/>
      <c r="Z310" s="127"/>
      <c r="AA310" s="127"/>
      <c r="AB310" s="127"/>
      <c r="AC310" s="127"/>
      <c r="AD310" s="127"/>
      <c r="AE310" s="127"/>
      <c r="AF310" s="127"/>
      <c r="AG310" s="127"/>
      <c r="AH310" s="127"/>
      <c r="AI310" s="127"/>
      <c r="AJ310" s="127"/>
      <c r="AK310" s="128"/>
      <c r="AL310" s="127"/>
      <c r="AM310" s="129"/>
      <c r="AN310" s="128"/>
      <c r="AO310" s="127"/>
      <c r="AP310" s="129"/>
      <c r="AQ310" s="127"/>
      <c r="AR310" s="127"/>
      <c r="AS310" s="127"/>
      <c r="AT310" s="127"/>
      <c r="AU310" s="127"/>
      <c r="AV310" s="127"/>
      <c r="AW310" s="127"/>
      <c r="AX310" s="127"/>
      <c r="AY310" s="127"/>
      <c r="AZ310" s="127"/>
      <c r="BA310" s="127"/>
      <c r="BB310" s="127"/>
    </row>
    <row r="311" spans="1:54" x14ac:dyDescent="0.25">
      <c r="A311" s="50"/>
      <c r="B311" s="141"/>
      <c r="C311" s="141"/>
      <c r="D311" s="50"/>
      <c r="E311" s="180"/>
      <c r="F311" s="141"/>
      <c r="G311" s="180"/>
      <c r="H311" s="141"/>
      <c r="I311" s="141"/>
      <c r="J311" s="180"/>
      <c r="K311" s="141"/>
      <c r="L311" s="141"/>
      <c r="M311" s="141"/>
      <c r="N311" s="141"/>
      <c r="O311" s="141"/>
      <c r="P311" s="180"/>
      <c r="Q311" s="141"/>
      <c r="R311" s="50"/>
      <c r="S311" s="50"/>
      <c r="T311" s="50"/>
      <c r="U311" s="50"/>
      <c r="V311" s="50"/>
      <c r="W311" s="127"/>
      <c r="X311" s="127"/>
      <c r="Y311" s="127"/>
      <c r="Z311" s="127"/>
      <c r="AA311" s="127"/>
      <c r="AB311" s="127"/>
      <c r="AC311" s="127"/>
      <c r="AD311" s="127"/>
      <c r="AE311" s="127"/>
      <c r="AF311" s="127"/>
      <c r="AG311" s="127"/>
      <c r="AH311" s="127"/>
      <c r="AI311" s="127"/>
      <c r="AJ311" s="127"/>
      <c r="AK311" s="128"/>
      <c r="AL311" s="127"/>
      <c r="AM311" s="129"/>
      <c r="AN311" s="128"/>
      <c r="AO311" s="127"/>
      <c r="AP311" s="129"/>
      <c r="AQ311" s="127"/>
      <c r="AR311" s="127"/>
      <c r="AS311" s="127"/>
      <c r="AT311" s="127"/>
      <c r="AU311" s="127"/>
      <c r="AV311" s="127"/>
      <c r="AW311" s="127"/>
      <c r="AX311" s="127"/>
      <c r="AY311" s="127"/>
      <c r="AZ311" s="127"/>
      <c r="BA311" s="127"/>
      <c r="BB311" s="127"/>
    </row>
    <row r="312" spans="1:54" x14ac:dyDescent="0.25">
      <c r="A312" s="50"/>
      <c r="B312" s="141"/>
      <c r="C312" s="141"/>
      <c r="D312" s="50"/>
      <c r="E312" s="180"/>
      <c r="F312" s="141"/>
      <c r="G312" s="180"/>
      <c r="H312" s="141"/>
      <c r="I312" s="141"/>
      <c r="J312" s="180"/>
      <c r="K312" s="141"/>
      <c r="L312" s="141"/>
      <c r="M312" s="141"/>
      <c r="N312" s="141"/>
      <c r="O312" s="141"/>
      <c r="P312" s="180"/>
      <c r="Q312" s="141"/>
      <c r="R312" s="50"/>
      <c r="S312" s="50"/>
      <c r="T312" s="50"/>
      <c r="U312" s="50"/>
      <c r="V312" s="50"/>
      <c r="W312" s="127"/>
      <c r="X312" s="127"/>
      <c r="Y312" s="127"/>
      <c r="Z312" s="127"/>
      <c r="AA312" s="127"/>
      <c r="AB312" s="127"/>
      <c r="AC312" s="127"/>
      <c r="AD312" s="127"/>
      <c r="AE312" s="127"/>
      <c r="AF312" s="127"/>
      <c r="AG312" s="127"/>
      <c r="AH312" s="127"/>
      <c r="AI312" s="127"/>
      <c r="AJ312" s="127"/>
      <c r="AK312" s="128"/>
      <c r="AL312" s="127"/>
      <c r="AM312" s="129"/>
      <c r="AN312" s="128"/>
      <c r="AO312" s="127"/>
      <c r="AP312" s="129"/>
      <c r="AQ312" s="127"/>
      <c r="AR312" s="127"/>
      <c r="AS312" s="127"/>
      <c r="AT312" s="127"/>
      <c r="AU312" s="127"/>
      <c r="AV312" s="127"/>
      <c r="AW312" s="127"/>
      <c r="AX312" s="127"/>
      <c r="AY312" s="127"/>
      <c r="AZ312" s="127"/>
      <c r="BA312" s="127"/>
      <c r="BB312" s="127"/>
    </row>
    <row r="313" spans="1:54" x14ac:dyDescent="0.25">
      <c r="A313" s="50"/>
      <c r="B313" s="141"/>
      <c r="C313" s="141"/>
      <c r="D313" s="50"/>
      <c r="E313" s="180"/>
      <c r="F313" s="141"/>
      <c r="G313" s="180"/>
      <c r="H313" s="141"/>
      <c r="I313" s="141"/>
      <c r="J313" s="180"/>
      <c r="K313" s="141"/>
      <c r="L313" s="141"/>
      <c r="M313" s="141"/>
      <c r="N313" s="141"/>
      <c r="O313" s="141"/>
      <c r="P313" s="180"/>
      <c r="Q313" s="141"/>
      <c r="R313" s="50"/>
      <c r="S313" s="50"/>
      <c r="T313" s="50"/>
      <c r="U313" s="50"/>
      <c r="V313" s="50"/>
      <c r="W313" s="127"/>
      <c r="X313" s="127"/>
      <c r="Y313" s="127"/>
      <c r="Z313" s="127"/>
      <c r="AA313" s="127"/>
      <c r="AB313" s="127"/>
      <c r="AC313" s="127"/>
      <c r="AD313" s="127"/>
      <c r="AE313" s="127"/>
      <c r="AF313" s="127"/>
      <c r="AG313" s="127"/>
      <c r="AH313" s="127"/>
      <c r="AI313" s="127"/>
      <c r="AJ313" s="127"/>
      <c r="AK313" s="128"/>
      <c r="AL313" s="127"/>
      <c r="AM313" s="129"/>
      <c r="AN313" s="128"/>
      <c r="AO313" s="127"/>
      <c r="AP313" s="129"/>
      <c r="AQ313" s="127"/>
      <c r="AR313" s="127"/>
      <c r="AS313" s="127"/>
      <c r="AT313" s="127"/>
      <c r="AU313" s="127"/>
      <c r="AV313" s="127"/>
      <c r="AW313" s="127"/>
      <c r="AX313" s="127"/>
      <c r="AY313" s="127"/>
      <c r="AZ313" s="127"/>
      <c r="BA313" s="127"/>
      <c r="BB313" s="127"/>
    </row>
    <row r="314" spans="1:54" x14ac:dyDescent="0.25">
      <c r="A314" s="50"/>
      <c r="B314" s="141"/>
      <c r="C314" s="141"/>
      <c r="D314" s="50"/>
      <c r="E314" s="180"/>
      <c r="F314" s="141"/>
      <c r="G314" s="180"/>
      <c r="H314" s="141"/>
      <c r="I314" s="141"/>
      <c r="J314" s="180"/>
      <c r="K314" s="141"/>
      <c r="L314" s="141"/>
      <c r="M314" s="141"/>
      <c r="N314" s="141"/>
      <c r="O314" s="141"/>
      <c r="P314" s="180"/>
      <c r="Q314" s="141"/>
      <c r="R314" s="50"/>
      <c r="S314" s="50"/>
      <c r="T314" s="50"/>
      <c r="U314" s="50"/>
      <c r="V314" s="50"/>
      <c r="W314" s="127"/>
      <c r="X314" s="127"/>
      <c r="Y314" s="127"/>
      <c r="Z314" s="127"/>
      <c r="AA314" s="127"/>
      <c r="AB314" s="127"/>
      <c r="AC314" s="127"/>
      <c r="AD314" s="127"/>
      <c r="AE314" s="127"/>
      <c r="AF314" s="127"/>
      <c r="AG314" s="127"/>
      <c r="AH314" s="127"/>
      <c r="AI314" s="127"/>
      <c r="AJ314" s="127"/>
      <c r="AK314" s="128"/>
      <c r="AL314" s="127"/>
      <c r="AM314" s="129"/>
      <c r="AN314" s="128"/>
      <c r="AO314" s="127"/>
      <c r="AP314" s="129"/>
      <c r="AQ314" s="127"/>
      <c r="AR314" s="127"/>
      <c r="AS314" s="127"/>
      <c r="AT314" s="127"/>
      <c r="AU314" s="127"/>
      <c r="AV314" s="127"/>
      <c r="AW314" s="127"/>
      <c r="AX314" s="127"/>
      <c r="AY314" s="127"/>
      <c r="AZ314" s="127"/>
      <c r="BA314" s="127"/>
      <c r="BB314" s="127"/>
    </row>
    <row r="315" spans="1:54" x14ac:dyDescent="0.25">
      <c r="A315" s="50"/>
      <c r="B315" s="141"/>
      <c r="C315" s="141"/>
      <c r="D315" s="50"/>
      <c r="E315" s="180"/>
      <c r="F315" s="141"/>
      <c r="G315" s="180"/>
      <c r="H315" s="141"/>
      <c r="I315" s="141"/>
      <c r="J315" s="180"/>
      <c r="K315" s="141"/>
      <c r="L315" s="141"/>
      <c r="M315" s="141"/>
      <c r="N315" s="141"/>
      <c r="O315" s="141"/>
      <c r="P315" s="180"/>
      <c r="Q315" s="141"/>
      <c r="R315" s="50"/>
      <c r="S315" s="50"/>
      <c r="T315" s="50"/>
      <c r="U315" s="50"/>
      <c r="V315" s="50"/>
      <c r="W315" s="127"/>
      <c r="X315" s="127"/>
      <c r="Y315" s="127"/>
      <c r="Z315" s="127"/>
      <c r="AA315" s="127"/>
      <c r="AB315" s="127"/>
      <c r="AC315" s="127"/>
      <c r="AD315" s="127"/>
      <c r="AE315" s="127"/>
      <c r="AF315" s="127"/>
      <c r="AG315" s="127"/>
      <c r="AH315" s="127"/>
      <c r="AI315" s="127"/>
      <c r="AJ315" s="127"/>
      <c r="AK315" s="128"/>
      <c r="AL315" s="127"/>
      <c r="AM315" s="129"/>
      <c r="AN315" s="128"/>
      <c r="AO315" s="127"/>
      <c r="AP315" s="129"/>
      <c r="AQ315" s="127"/>
      <c r="AR315" s="127"/>
      <c r="AS315" s="127"/>
      <c r="AT315" s="127"/>
      <c r="AU315" s="127"/>
      <c r="AV315" s="127"/>
      <c r="AW315" s="127"/>
      <c r="AX315" s="127"/>
      <c r="AY315" s="127"/>
      <c r="AZ315" s="127"/>
      <c r="BA315" s="127"/>
      <c r="BB315" s="127"/>
    </row>
    <row r="316" spans="1:54" x14ac:dyDescent="0.25">
      <c r="A316" s="50"/>
      <c r="B316" s="141"/>
      <c r="C316" s="141"/>
      <c r="D316" s="50"/>
      <c r="E316" s="180"/>
      <c r="F316" s="141"/>
      <c r="G316" s="180"/>
      <c r="H316" s="141"/>
      <c r="I316" s="141"/>
      <c r="J316" s="180"/>
      <c r="K316" s="141"/>
      <c r="L316" s="141"/>
      <c r="M316" s="141"/>
      <c r="N316" s="141"/>
      <c r="O316" s="141"/>
      <c r="P316" s="180"/>
      <c r="Q316" s="141"/>
      <c r="R316" s="50"/>
      <c r="S316" s="50"/>
      <c r="T316" s="50"/>
      <c r="U316" s="50"/>
      <c r="V316" s="50"/>
      <c r="W316" s="127"/>
      <c r="X316" s="127"/>
      <c r="Y316" s="127"/>
      <c r="Z316" s="127"/>
      <c r="AA316" s="127"/>
      <c r="AB316" s="127"/>
      <c r="AC316" s="127"/>
      <c r="AD316" s="127"/>
      <c r="AE316" s="127"/>
      <c r="AF316" s="127"/>
      <c r="AG316" s="127"/>
      <c r="AH316" s="127"/>
      <c r="AI316" s="127"/>
      <c r="AJ316" s="127"/>
      <c r="AK316" s="128"/>
      <c r="AL316" s="127"/>
      <c r="AM316" s="129"/>
      <c r="AN316" s="128"/>
      <c r="AO316" s="127"/>
      <c r="AP316" s="129"/>
      <c r="AQ316" s="127"/>
      <c r="AR316" s="127"/>
      <c r="AS316" s="127"/>
      <c r="AT316" s="127"/>
      <c r="AU316" s="127"/>
      <c r="AV316" s="127"/>
      <c r="AW316" s="127"/>
      <c r="AX316" s="127"/>
      <c r="AY316" s="127"/>
      <c r="AZ316" s="127"/>
      <c r="BA316" s="127"/>
      <c r="BB316" s="127"/>
    </row>
    <row r="317" spans="1:54" x14ac:dyDescent="0.25">
      <c r="A317" s="50"/>
      <c r="B317" s="141"/>
      <c r="C317" s="141"/>
      <c r="D317" s="50"/>
      <c r="E317" s="180"/>
      <c r="F317" s="141"/>
      <c r="G317" s="180"/>
      <c r="H317" s="141"/>
      <c r="I317" s="141"/>
      <c r="J317" s="180"/>
      <c r="K317" s="141"/>
      <c r="L317" s="141"/>
      <c r="M317" s="141"/>
      <c r="N317" s="141"/>
      <c r="O317" s="141"/>
      <c r="P317" s="180"/>
      <c r="Q317" s="141"/>
      <c r="R317" s="50"/>
      <c r="S317" s="50"/>
      <c r="T317" s="50"/>
      <c r="U317" s="50"/>
      <c r="V317" s="50"/>
      <c r="W317" s="127"/>
      <c r="X317" s="127"/>
      <c r="Y317" s="127"/>
      <c r="Z317" s="127"/>
      <c r="AA317" s="127"/>
      <c r="AB317" s="127"/>
      <c r="AC317" s="127"/>
      <c r="AD317" s="127"/>
      <c r="AE317" s="127"/>
      <c r="AF317" s="127"/>
      <c r="AG317" s="127"/>
      <c r="AH317" s="127"/>
      <c r="AI317" s="127"/>
      <c r="AJ317" s="127"/>
      <c r="AK317" s="128"/>
      <c r="AL317" s="127"/>
      <c r="AM317" s="129"/>
      <c r="AN317" s="128"/>
      <c r="AO317" s="127"/>
      <c r="AP317" s="129"/>
      <c r="AQ317" s="127"/>
      <c r="AR317" s="127"/>
      <c r="AS317" s="127"/>
      <c r="AT317" s="127"/>
      <c r="AU317" s="127"/>
      <c r="AV317" s="127"/>
      <c r="AW317" s="127"/>
      <c r="AX317" s="127"/>
      <c r="AY317" s="127"/>
      <c r="AZ317" s="127"/>
      <c r="BA317" s="127"/>
      <c r="BB317" s="127"/>
    </row>
    <row r="318" spans="1:54" x14ac:dyDescent="0.25">
      <c r="A318" s="50"/>
      <c r="B318" s="141"/>
      <c r="C318" s="141"/>
      <c r="D318" s="50"/>
      <c r="E318" s="180"/>
      <c r="F318" s="141"/>
      <c r="G318" s="180"/>
      <c r="H318" s="141"/>
      <c r="I318" s="141"/>
      <c r="J318" s="180"/>
      <c r="K318" s="141"/>
      <c r="L318" s="141"/>
      <c r="M318" s="141"/>
      <c r="N318" s="141"/>
      <c r="O318" s="141"/>
      <c r="P318" s="180"/>
      <c r="Q318" s="141"/>
      <c r="R318" s="50"/>
      <c r="S318" s="50"/>
      <c r="T318" s="50"/>
      <c r="U318" s="50"/>
      <c r="V318" s="50"/>
      <c r="W318" s="127"/>
      <c r="X318" s="127"/>
      <c r="Y318" s="127"/>
      <c r="Z318" s="127"/>
      <c r="AA318" s="127"/>
      <c r="AB318" s="127"/>
      <c r="AC318" s="127"/>
      <c r="AD318" s="127"/>
      <c r="AE318" s="127"/>
      <c r="AF318" s="127"/>
      <c r="AG318" s="127"/>
      <c r="AH318" s="127"/>
      <c r="AI318" s="127"/>
      <c r="AJ318" s="127"/>
      <c r="AK318" s="128"/>
      <c r="AL318" s="127"/>
      <c r="AM318" s="129"/>
      <c r="AN318" s="128"/>
      <c r="AO318" s="127"/>
      <c r="AP318" s="129"/>
      <c r="AQ318" s="127"/>
      <c r="AR318" s="127"/>
      <c r="AS318" s="127"/>
      <c r="AT318" s="127"/>
      <c r="AU318" s="127"/>
      <c r="AV318" s="127"/>
      <c r="AW318" s="127"/>
      <c r="AX318" s="127"/>
      <c r="AY318" s="127"/>
      <c r="AZ318" s="127"/>
      <c r="BA318" s="127"/>
      <c r="BB318" s="127"/>
    </row>
    <row r="319" spans="1:54" x14ac:dyDescent="0.25">
      <c r="A319" s="50"/>
      <c r="B319" s="141"/>
      <c r="C319" s="141"/>
      <c r="D319" s="50"/>
      <c r="E319" s="180"/>
      <c r="F319" s="141"/>
      <c r="G319" s="180"/>
      <c r="H319" s="141"/>
      <c r="I319" s="141"/>
      <c r="J319" s="180"/>
      <c r="K319" s="141"/>
      <c r="L319" s="141"/>
      <c r="M319" s="141"/>
      <c r="N319" s="141"/>
      <c r="O319" s="141"/>
      <c r="P319" s="180"/>
      <c r="Q319" s="141"/>
      <c r="R319" s="50"/>
      <c r="S319" s="50"/>
      <c r="T319" s="50"/>
      <c r="U319" s="50"/>
      <c r="V319" s="50"/>
      <c r="W319" s="127"/>
      <c r="X319" s="127"/>
      <c r="Y319" s="127"/>
      <c r="Z319" s="127"/>
      <c r="AA319" s="127"/>
      <c r="AB319" s="127"/>
      <c r="AC319" s="127"/>
      <c r="AD319" s="127"/>
      <c r="AE319" s="127"/>
      <c r="AF319" s="127"/>
      <c r="AG319" s="127"/>
      <c r="AH319" s="127"/>
      <c r="AI319" s="127"/>
      <c r="AJ319" s="127"/>
      <c r="AK319" s="128"/>
      <c r="AL319" s="127"/>
      <c r="AM319" s="129"/>
      <c r="AN319" s="128"/>
      <c r="AO319" s="127"/>
      <c r="AP319" s="129"/>
      <c r="AQ319" s="127"/>
      <c r="AR319" s="127"/>
      <c r="AS319" s="127"/>
      <c r="AT319" s="127"/>
      <c r="AU319" s="127"/>
      <c r="AV319" s="127"/>
      <c r="AW319" s="127"/>
      <c r="AX319" s="127"/>
      <c r="AY319" s="127"/>
      <c r="AZ319" s="127"/>
      <c r="BA319" s="127"/>
      <c r="BB319" s="127"/>
    </row>
    <row r="320" spans="1:54" x14ac:dyDescent="0.25">
      <c r="A320" s="50"/>
      <c r="B320" s="141"/>
      <c r="C320" s="141"/>
      <c r="D320" s="50"/>
      <c r="E320" s="180"/>
      <c r="F320" s="141"/>
      <c r="G320" s="180"/>
      <c r="H320" s="141"/>
      <c r="I320" s="141"/>
      <c r="J320" s="180"/>
      <c r="K320" s="141"/>
      <c r="L320" s="141"/>
      <c r="M320" s="141"/>
      <c r="N320" s="141"/>
      <c r="O320" s="141"/>
      <c r="P320" s="180"/>
      <c r="Q320" s="141"/>
      <c r="R320" s="50"/>
      <c r="S320" s="50"/>
      <c r="T320" s="50"/>
      <c r="U320" s="50"/>
      <c r="V320" s="50"/>
      <c r="W320" s="127"/>
      <c r="X320" s="127"/>
      <c r="Y320" s="127"/>
      <c r="Z320" s="127"/>
      <c r="AA320" s="127"/>
      <c r="AB320" s="127"/>
      <c r="AC320" s="127"/>
      <c r="AD320" s="127"/>
      <c r="AE320" s="127"/>
      <c r="AF320" s="127"/>
      <c r="AG320" s="127"/>
      <c r="AH320" s="127"/>
      <c r="AI320" s="127"/>
      <c r="AJ320" s="127"/>
      <c r="AK320" s="128"/>
      <c r="AL320" s="127"/>
      <c r="AM320" s="129"/>
      <c r="AN320" s="128"/>
      <c r="AO320" s="127"/>
      <c r="AP320" s="129"/>
      <c r="AQ320" s="127"/>
      <c r="AR320" s="127"/>
      <c r="AS320" s="127"/>
      <c r="AT320" s="127"/>
      <c r="AU320" s="127"/>
      <c r="AV320" s="127"/>
      <c r="AW320" s="127"/>
      <c r="AX320" s="127"/>
      <c r="AY320" s="127"/>
      <c r="AZ320" s="127"/>
      <c r="BA320" s="127"/>
      <c r="BB320" s="127"/>
    </row>
    <row r="321" spans="1:54" x14ac:dyDescent="0.25">
      <c r="A321" s="50"/>
      <c r="B321" s="141"/>
      <c r="C321" s="141"/>
      <c r="D321" s="50"/>
      <c r="E321" s="180"/>
      <c r="F321" s="141"/>
      <c r="G321" s="180"/>
      <c r="H321" s="141"/>
      <c r="I321" s="141"/>
      <c r="J321" s="180"/>
      <c r="K321" s="141"/>
      <c r="L321" s="141"/>
      <c r="M321" s="141"/>
      <c r="N321" s="141"/>
      <c r="O321" s="141"/>
      <c r="P321" s="180"/>
      <c r="Q321" s="141"/>
      <c r="R321" s="50"/>
      <c r="S321" s="50"/>
      <c r="T321" s="50"/>
      <c r="U321" s="50"/>
      <c r="V321" s="50"/>
      <c r="W321" s="127"/>
      <c r="X321" s="127"/>
      <c r="Y321" s="127"/>
      <c r="Z321" s="127"/>
      <c r="AA321" s="127"/>
      <c r="AB321" s="127"/>
      <c r="AC321" s="127"/>
      <c r="AD321" s="127"/>
      <c r="AE321" s="127"/>
      <c r="AF321" s="127"/>
      <c r="AG321" s="127"/>
      <c r="AH321" s="127"/>
      <c r="AI321" s="127"/>
      <c r="AJ321" s="127"/>
      <c r="AK321" s="128"/>
      <c r="AL321" s="127"/>
      <c r="AM321" s="129"/>
      <c r="AN321" s="128"/>
      <c r="AO321" s="127"/>
      <c r="AP321" s="129"/>
      <c r="AQ321" s="127"/>
      <c r="AR321" s="127"/>
      <c r="AS321" s="127"/>
      <c r="AT321" s="127"/>
      <c r="AU321" s="127"/>
      <c r="AV321" s="127"/>
      <c r="AW321" s="127"/>
      <c r="AX321" s="127"/>
      <c r="AY321" s="127"/>
      <c r="AZ321" s="127"/>
      <c r="BA321" s="127"/>
      <c r="BB321" s="127"/>
    </row>
    <row r="322" spans="1:54" x14ac:dyDescent="0.25">
      <c r="A322" s="50"/>
      <c r="B322" s="141"/>
      <c r="C322" s="141"/>
      <c r="D322" s="50"/>
      <c r="E322" s="180"/>
      <c r="F322" s="141"/>
      <c r="G322" s="180"/>
      <c r="H322" s="141"/>
      <c r="I322" s="141"/>
      <c r="J322" s="180"/>
      <c r="K322" s="141"/>
      <c r="L322" s="141"/>
      <c r="M322" s="141"/>
      <c r="N322" s="141"/>
      <c r="O322" s="141"/>
      <c r="P322" s="180"/>
      <c r="Q322" s="141"/>
      <c r="R322" s="50"/>
      <c r="S322" s="50"/>
      <c r="T322" s="50"/>
      <c r="U322" s="50"/>
      <c r="V322" s="50"/>
      <c r="W322" s="127"/>
      <c r="X322" s="127"/>
      <c r="Y322" s="127"/>
      <c r="Z322" s="127"/>
      <c r="AA322" s="127"/>
      <c r="AB322" s="127"/>
      <c r="AC322" s="127"/>
      <c r="AD322" s="127"/>
      <c r="AE322" s="127"/>
      <c r="AF322" s="127"/>
      <c r="AG322" s="127"/>
      <c r="AH322" s="127"/>
      <c r="AI322" s="127"/>
      <c r="AJ322" s="127"/>
      <c r="AK322" s="128"/>
      <c r="AL322" s="127"/>
      <c r="AM322" s="129"/>
      <c r="AN322" s="128"/>
      <c r="AO322" s="127"/>
      <c r="AP322" s="129"/>
      <c r="AQ322" s="127"/>
      <c r="AR322" s="127"/>
      <c r="AS322" s="127"/>
      <c r="AT322" s="127"/>
      <c r="AU322" s="127"/>
      <c r="AV322" s="127"/>
      <c r="AW322" s="127"/>
      <c r="AX322" s="127"/>
      <c r="AY322" s="127"/>
      <c r="AZ322" s="127"/>
      <c r="BA322" s="127"/>
      <c r="BB322" s="127"/>
    </row>
    <row r="323" spans="1:54" x14ac:dyDescent="0.25">
      <c r="A323" s="50"/>
      <c r="B323" s="141"/>
      <c r="C323" s="141"/>
      <c r="D323" s="50"/>
      <c r="E323" s="180"/>
      <c r="F323" s="141"/>
      <c r="G323" s="180"/>
      <c r="H323" s="141"/>
      <c r="I323" s="141"/>
      <c r="J323" s="180"/>
      <c r="K323" s="141"/>
      <c r="L323" s="141"/>
      <c r="M323" s="141"/>
      <c r="N323" s="141"/>
      <c r="O323" s="141"/>
      <c r="P323" s="180"/>
      <c r="Q323" s="141"/>
      <c r="R323" s="50"/>
      <c r="S323" s="50"/>
      <c r="T323" s="50"/>
      <c r="U323" s="50"/>
      <c r="V323" s="50"/>
      <c r="W323" s="127"/>
      <c r="X323" s="127"/>
      <c r="Y323" s="127"/>
      <c r="Z323" s="127"/>
      <c r="AA323" s="127"/>
      <c r="AB323" s="127"/>
      <c r="AC323" s="127"/>
      <c r="AD323" s="127"/>
      <c r="AE323" s="127"/>
      <c r="AF323" s="127"/>
      <c r="AG323" s="127"/>
      <c r="AH323" s="127"/>
      <c r="AI323" s="127"/>
      <c r="AJ323" s="127"/>
      <c r="AK323" s="128"/>
      <c r="AL323" s="127"/>
      <c r="AM323" s="129"/>
      <c r="AN323" s="128"/>
      <c r="AO323" s="127"/>
      <c r="AP323" s="129"/>
      <c r="AQ323" s="127"/>
      <c r="AR323" s="127"/>
      <c r="AS323" s="127"/>
      <c r="AT323" s="127"/>
      <c r="AU323" s="127"/>
      <c r="AV323" s="127"/>
      <c r="AW323" s="127"/>
      <c r="AX323" s="127"/>
      <c r="AY323" s="127"/>
      <c r="AZ323" s="127"/>
      <c r="BA323" s="127"/>
      <c r="BB323" s="127"/>
    </row>
    <row r="324" spans="1:54" x14ac:dyDescent="0.25">
      <c r="A324" s="50"/>
      <c r="B324" s="141"/>
      <c r="C324" s="141"/>
      <c r="D324" s="50"/>
      <c r="E324" s="180"/>
      <c r="F324" s="141"/>
      <c r="G324" s="180"/>
      <c r="H324" s="141"/>
      <c r="I324" s="141"/>
      <c r="J324" s="180"/>
      <c r="K324" s="141"/>
      <c r="L324" s="141"/>
      <c r="M324" s="141"/>
      <c r="N324" s="141"/>
      <c r="O324" s="141"/>
      <c r="P324" s="180"/>
      <c r="Q324" s="141"/>
      <c r="R324" s="50"/>
      <c r="S324" s="50"/>
      <c r="T324" s="50"/>
      <c r="U324" s="50"/>
      <c r="V324" s="50"/>
      <c r="W324" s="127"/>
      <c r="X324" s="127"/>
      <c r="Y324" s="127"/>
      <c r="Z324" s="127"/>
      <c r="AA324" s="127"/>
      <c r="AB324" s="127"/>
      <c r="AC324" s="127"/>
      <c r="AD324" s="127"/>
      <c r="AE324" s="127"/>
      <c r="AF324" s="127"/>
      <c r="AG324" s="127"/>
      <c r="AH324" s="127"/>
      <c r="AI324" s="127"/>
      <c r="AJ324" s="127"/>
      <c r="AK324" s="128"/>
      <c r="AL324" s="127"/>
      <c r="AM324" s="129"/>
      <c r="AN324" s="128"/>
      <c r="AO324" s="127"/>
      <c r="AP324" s="129"/>
      <c r="AQ324" s="127"/>
      <c r="AR324" s="127"/>
      <c r="AS324" s="127"/>
      <c r="AT324" s="127"/>
      <c r="AU324" s="127"/>
      <c r="AV324" s="127"/>
      <c r="AW324" s="127"/>
      <c r="AX324" s="127"/>
      <c r="AY324" s="127"/>
      <c r="AZ324" s="127"/>
      <c r="BA324" s="127"/>
      <c r="BB324" s="127"/>
    </row>
    <row r="325" spans="1:54" x14ac:dyDescent="0.25">
      <c r="A325" s="50"/>
      <c r="B325" s="141"/>
      <c r="C325" s="141"/>
      <c r="D325" s="50"/>
      <c r="E325" s="180"/>
      <c r="F325" s="141"/>
      <c r="G325" s="180"/>
      <c r="H325" s="141"/>
      <c r="I325" s="141"/>
      <c r="J325" s="180"/>
      <c r="K325" s="141"/>
      <c r="L325" s="141"/>
      <c r="M325" s="141"/>
      <c r="N325" s="141"/>
      <c r="O325" s="141"/>
      <c r="P325" s="180"/>
      <c r="Q325" s="141"/>
      <c r="R325" s="50"/>
      <c r="S325" s="50"/>
      <c r="T325" s="50"/>
      <c r="U325" s="50"/>
      <c r="V325" s="50"/>
      <c r="W325" s="127"/>
      <c r="X325" s="127"/>
      <c r="Y325" s="127"/>
      <c r="Z325" s="127"/>
      <c r="AA325" s="127"/>
      <c r="AB325" s="127"/>
      <c r="AC325" s="127"/>
      <c r="AD325" s="127"/>
      <c r="AE325" s="127"/>
      <c r="AF325" s="127"/>
      <c r="AG325" s="127"/>
      <c r="AH325" s="127"/>
      <c r="AI325" s="127"/>
      <c r="AJ325" s="127"/>
      <c r="AK325" s="128"/>
      <c r="AL325" s="127"/>
      <c r="AM325" s="129"/>
      <c r="AN325" s="128"/>
      <c r="AO325" s="127"/>
      <c r="AP325" s="129"/>
      <c r="AQ325" s="127"/>
      <c r="AR325" s="127"/>
      <c r="AS325" s="127"/>
      <c r="AT325" s="127"/>
      <c r="AU325" s="127"/>
      <c r="AV325" s="127"/>
      <c r="AW325" s="127"/>
      <c r="AX325" s="127"/>
      <c r="AY325" s="127"/>
      <c r="AZ325" s="127"/>
      <c r="BA325" s="127"/>
      <c r="BB325" s="127"/>
    </row>
    <row r="326" spans="1:54" x14ac:dyDescent="0.25">
      <c r="A326" s="50"/>
      <c r="B326" s="141"/>
      <c r="C326" s="141"/>
      <c r="D326" s="50"/>
      <c r="E326" s="180"/>
      <c r="F326" s="141"/>
      <c r="G326" s="180"/>
      <c r="H326" s="141"/>
      <c r="I326" s="141"/>
      <c r="J326" s="180"/>
      <c r="K326" s="141"/>
      <c r="L326" s="141"/>
      <c r="M326" s="141"/>
      <c r="N326" s="141"/>
      <c r="O326" s="141"/>
      <c r="P326" s="180"/>
      <c r="Q326" s="141"/>
      <c r="R326" s="50"/>
      <c r="S326" s="50"/>
      <c r="T326" s="50"/>
      <c r="U326" s="50"/>
      <c r="V326" s="50"/>
      <c r="W326" s="127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  <c r="AJ326" s="127"/>
      <c r="AK326" s="128"/>
      <c r="AL326" s="127"/>
      <c r="AM326" s="129"/>
      <c r="AN326" s="128"/>
      <c r="AO326" s="127"/>
      <c r="AP326" s="129"/>
      <c r="AQ326" s="127"/>
      <c r="AR326" s="127"/>
      <c r="AS326" s="127"/>
      <c r="AT326" s="127"/>
      <c r="AU326" s="127"/>
      <c r="AV326" s="127"/>
      <c r="AW326" s="127"/>
      <c r="AX326" s="127"/>
      <c r="AY326" s="127"/>
      <c r="AZ326" s="127"/>
      <c r="BA326" s="127"/>
      <c r="BB326" s="127"/>
    </row>
    <row r="327" spans="1:54" x14ac:dyDescent="0.25">
      <c r="A327" s="50"/>
      <c r="B327" s="141"/>
      <c r="C327" s="141"/>
      <c r="D327" s="50"/>
      <c r="E327" s="180"/>
      <c r="F327" s="141"/>
      <c r="G327" s="180"/>
      <c r="H327" s="141"/>
      <c r="I327" s="141"/>
      <c r="J327" s="180"/>
      <c r="K327" s="141"/>
      <c r="L327" s="141"/>
      <c r="M327" s="141"/>
      <c r="N327" s="141"/>
      <c r="O327" s="141"/>
      <c r="P327" s="180"/>
      <c r="Q327" s="141"/>
      <c r="R327" s="50"/>
      <c r="S327" s="50"/>
      <c r="T327" s="50"/>
      <c r="U327" s="50"/>
      <c r="V327" s="50"/>
      <c r="W327" s="127"/>
      <c r="X327" s="127"/>
      <c r="Y327" s="127"/>
      <c r="Z327" s="127"/>
      <c r="AA327" s="127"/>
      <c r="AB327" s="127"/>
      <c r="AC327" s="127"/>
      <c r="AD327" s="127"/>
      <c r="AE327" s="127"/>
      <c r="AF327" s="127"/>
      <c r="AG327" s="127"/>
      <c r="AH327" s="127"/>
      <c r="AI327" s="127"/>
      <c r="AJ327" s="127"/>
      <c r="AK327" s="128"/>
      <c r="AL327" s="127"/>
      <c r="AM327" s="129"/>
      <c r="AN327" s="128"/>
      <c r="AO327" s="127"/>
      <c r="AP327" s="129"/>
      <c r="AQ327" s="127"/>
      <c r="AR327" s="127"/>
      <c r="AS327" s="127"/>
      <c r="AT327" s="127"/>
      <c r="AU327" s="127"/>
      <c r="AV327" s="127"/>
      <c r="AW327" s="127"/>
      <c r="AX327" s="127"/>
      <c r="AY327" s="127"/>
      <c r="AZ327" s="127"/>
      <c r="BA327" s="127"/>
      <c r="BB327" s="127"/>
    </row>
    <row r="328" spans="1:54" x14ac:dyDescent="0.25">
      <c r="A328" s="50"/>
      <c r="B328" s="141"/>
      <c r="C328" s="141"/>
      <c r="D328" s="50"/>
      <c r="E328" s="180"/>
      <c r="F328" s="141"/>
      <c r="G328" s="180"/>
      <c r="H328" s="141"/>
      <c r="I328" s="141"/>
      <c r="J328" s="180"/>
      <c r="K328" s="141"/>
      <c r="L328" s="141"/>
      <c r="M328" s="141"/>
      <c r="N328" s="141"/>
      <c r="O328" s="141"/>
      <c r="P328" s="180"/>
      <c r="Q328" s="141"/>
      <c r="R328" s="50"/>
      <c r="S328" s="50"/>
      <c r="T328" s="50"/>
      <c r="U328" s="50"/>
      <c r="V328" s="50"/>
      <c r="W328" s="127"/>
      <c r="X328" s="127"/>
      <c r="Y328" s="127"/>
      <c r="Z328" s="127"/>
      <c r="AA328" s="127"/>
      <c r="AB328" s="127"/>
      <c r="AC328" s="127"/>
      <c r="AD328" s="127"/>
      <c r="AE328" s="127"/>
      <c r="AF328" s="127"/>
      <c r="AG328" s="127"/>
      <c r="AH328" s="127"/>
      <c r="AI328" s="127"/>
      <c r="AJ328" s="127"/>
      <c r="AK328" s="128"/>
      <c r="AL328" s="127"/>
      <c r="AM328" s="129"/>
      <c r="AN328" s="128"/>
      <c r="AO328" s="127"/>
      <c r="AP328" s="129"/>
      <c r="AQ328" s="127"/>
      <c r="AR328" s="127"/>
      <c r="AS328" s="127"/>
      <c r="AT328" s="127"/>
      <c r="AU328" s="127"/>
      <c r="AV328" s="127"/>
      <c r="AW328" s="127"/>
      <c r="AX328" s="127"/>
      <c r="AY328" s="127"/>
      <c r="AZ328" s="127"/>
      <c r="BA328" s="127"/>
      <c r="BB328" s="127"/>
    </row>
    <row r="329" spans="1:54" x14ac:dyDescent="0.25">
      <c r="A329" s="50"/>
      <c r="B329" s="141"/>
      <c r="C329" s="141"/>
      <c r="D329" s="50"/>
      <c r="E329" s="180"/>
      <c r="F329" s="141"/>
      <c r="G329" s="180"/>
      <c r="H329" s="141"/>
      <c r="I329" s="141"/>
      <c r="J329" s="180"/>
      <c r="K329" s="141"/>
      <c r="L329" s="141"/>
      <c r="M329" s="141"/>
      <c r="N329" s="141"/>
      <c r="O329" s="141"/>
      <c r="P329" s="180"/>
      <c r="Q329" s="141"/>
      <c r="R329" s="50"/>
      <c r="S329" s="50"/>
      <c r="T329" s="50"/>
      <c r="U329" s="50"/>
      <c r="V329" s="50"/>
      <c r="W329" s="127"/>
      <c r="X329" s="127"/>
      <c r="Y329" s="127"/>
      <c r="Z329" s="127"/>
      <c r="AA329" s="127"/>
      <c r="AB329" s="127"/>
      <c r="AC329" s="127"/>
      <c r="AD329" s="127"/>
      <c r="AE329" s="127"/>
      <c r="AF329" s="127"/>
      <c r="AG329" s="127"/>
      <c r="AH329" s="127"/>
      <c r="AI329" s="127"/>
      <c r="AJ329" s="127"/>
      <c r="AK329" s="128"/>
      <c r="AL329" s="127"/>
      <c r="AM329" s="129"/>
      <c r="AN329" s="128"/>
      <c r="AO329" s="127"/>
      <c r="AP329" s="129"/>
      <c r="AQ329" s="127"/>
      <c r="AR329" s="127"/>
      <c r="AS329" s="127"/>
      <c r="AT329" s="127"/>
      <c r="AU329" s="127"/>
      <c r="AV329" s="127"/>
      <c r="AW329" s="127"/>
      <c r="AX329" s="127"/>
      <c r="AY329" s="127"/>
      <c r="AZ329" s="127"/>
      <c r="BA329" s="127"/>
      <c r="BB329" s="127"/>
    </row>
    <row r="330" spans="1:54" x14ac:dyDescent="0.25">
      <c r="A330" s="50"/>
      <c r="B330" s="141"/>
      <c r="C330" s="141"/>
      <c r="D330" s="50"/>
      <c r="E330" s="180"/>
      <c r="F330" s="141"/>
      <c r="G330" s="180"/>
      <c r="H330" s="141"/>
      <c r="I330" s="141"/>
      <c r="J330" s="180"/>
      <c r="K330" s="141"/>
      <c r="L330" s="141"/>
      <c r="M330" s="141"/>
      <c r="N330" s="141"/>
      <c r="O330" s="141"/>
      <c r="P330" s="180"/>
      <c r="Q330" s="141"/>
      <c r="R330" s="50"/>
      <c r="S330" s="50"/>
      <c r="T330" s="50"/>
      <c r="U330" s="50"/>
      <c r="V330" s="50"/>
      <c r="W330" s="127"/>
      <c r="X330" s="127"/>
      <c r="Y330" s="127"/>
      <c r="Z330" s="127"/>
      <c r="AA330" s="127"/>
      <c r="AB330" s="127"/>
      <c r="AC330" s="127"/>
      <c r="AD330" s="127"/>
      <c r="AE330" s="127"/>
      <c r="AF330" s="127"/>
      <c r="AG330" s="127"/>
      <c r="AH330" s="127"/>
      <c r="AI330" s="127"/>
      <c r="AJ330" s="127"/>
      <c r="AK330" s="128"/>
      <c r="AL330" s="127"/>
      <c r="AM330" s="129"/>
      <c r="AN330" s="128"/>
      <c r="AO330" s="127"/>
      <c r="AP330" s="129"/>
      <c r="AQ330" s="127"/>
      <c r="AR330" s="127"/>
      <c r="AS330" s="127"/>
      <c r="AT330" s="127"/>
      <c r="AU330" s="127"/>
      <c r="AV330" s="127"/>
      <c r="AW330" s="127"/>
      <c r="AX330" s="127"/>
      <c r="AY330" s="127"/>
      <c r="AZ330" s="127"/>
      <c r="BA330" s="127"/>
      <c r="BB330" s="127"/>
    </row>
    <row r="331" spans="1:54" x14ac:dyDescent="0.25">
      <c r="A331" s="50"/>
      <c r="B331" s="141"/>
      <c r="C331" s="141"/>
      <c r="D331" s="50"/>
      <c r="E331" s="180"/>
      <c r="F331" s="141"/>
      <c r="G331" s="180"/>
      <c r="H331" s="141"/>
      <c r="I331" s="141"/>
      <c r="J331" s="180"/>
      <c r="K331" s="141"/>
      <c r="L331" s="141"/>
      <c r="M331" s="141"/>
      <c r="N331" s="141"/>
      <c r="O331" s="141"/>
      <c r="P331" s="180"/>
      <c r="Q331" s="141"/>
      <c r="R331" s="50"/>
      <c r="S331" s="50"/>
      <c r="T331" s="50"/>
      <c r="U331" s="50"/>
      <c r="V331" s="50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8"/>
      <c r="AL331" s="127"/>
      <c r="AM331" s="129"/>
      <c r="AN331" s="128"/>
      <c r="AO331" s="127"/>
      <c r="AP331" s="129"/>
      <c r="AQ331" s="127"/>
      <c r="AR331" s="127"/>
      <c r="AS331" s="127"/>
      <c r="AT331" s="127"/>
      <c r="AU331" s="127"/>
      <c r="AV331" s="127"/>
      <c r="AW331" s="127"/>
      <c r="AX331" s="127"/>
      <c r="AY331" s="127"/>
      <c r="AZ331" s="127"/>
      <c r="BA331" s="127"/>
      <c r="BB331" s="127"/>
    </row>
    <row r="332" spans="1:54" x14ac:dyDescent="0.25">
      <c r="A332" s="50"/>
      <c r="B332" s="141"/>
      <c r="C332" s="141"/>
      <c r="D332" s="50"/>
      <c r="E332" s="180"/>
      <c r="F332" s="141"/>
      <c r="G332" s="180"/>
      <c r="H332" s="141"/>
      <c r="I332" s="141"/>
      <c r="J332" s="180"/>
      <c r="K332" s="141"/>
      <c r="L332" s="141"/>
      <c r="M332" s="141"/>
      <c r="N332" s="141"/>
      <c r="O332" s="141"/>
      <c r="P332" s="180"/>
      <c r="Q332" s="141"/>
      <c r="R332" s="50"/>
      <c r="S332" s="50"/>
      <c r="T332" s="50"/>
      <c r="U332" s="50"/>
      <c r="V332" s="50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8"/>
      <c r="AL332" s="127"/>
      <c r="AM332" s="129"/>
      <c r="AN332" s="128"/>
      <c r="AO332" s="127"/>
      <c r="AP332" s="129"/>
      <c r="AQ332" s="127"/>
      <c r="AR332" s="127"/>
      <c r="AS332" s="127"/>
      <c r="AT332" s="127"/>
      <c r="AU332" s="127"/>
      <c r="AV332" s="127"/>
      <c r="AW332" s="127"/>
      <c r="AX332" s="127"/>
      <c r="AY332" s="127"/>
      <c r="AZ332" s="127"/>
      <c r="BA332" s="127"/>
      <c r="BB332" s="127"/>
    </row>
    <row r="333" spans="1:54" x14ac:dyDescent="0.25">
      <c r="A333" s="50"/>
      <c r="B333" s="141"/>
      <c r="C333" s="141"/>
      <c r="D333" s="50"/>
      <c r="E333" s="180"/>
      <c r="F333" s="141"/>
      <c r="G333" s="180"/>
      <c r="H333" s="141"/>
      <c r="I333" s="141"/>
      <c r="J333" s="180"/>
      <c r="K333" s="141"/>
      <c r="L333" s="141"/>
      <c r="M333" s="141"/>
      <c r="N333" s="141"/>
      <c r="O333" s="141"/>
      <c r="P333" s="180"/>
      <c r="Q333" s="141"/>
      <c r="R333" s="50"/>
      <c r="S333" s="50"/>
      <c r="T333" s="50"/>
      <c r="U333" s="50"/>
      <c r="V333" s="50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8"/>
      <c r="AL333" s="127"/>
      <c r="AM333" s="129"/>
      <c r="AN333" s="128"/>
      <c r="AO333" s="127"/>
      <c r="AP333" s="129"/>
      <c r="AQ333" s="127"/>
      <c r="AR333" s="127"/>
      <c r="AS333" s="127"/>
      <c r="AT333" s="127"/>
      <c r="AU333" s="127"/>
      <c r="AV333" s="127"/>
      <c r="AW333" s="127"/>
      <c r="AX333" s="127"/>
      <c r="AY333" s="127"/>
      <c r="AZ333" s="127"/>
      <c r="BA333" s="127"/>
      <c r="BB333" s="127"/>
    </row>
    <row r="334" spans="1:54" x14ac:dyDescent="0.25">
      <c r="A334" s="50"/>
      <c r="B334" s="141"/>
      <c r="C334" s="141"/>
      <c r="D334" s="50"/>
      <c r="E334" s="180"/>
      <c r="F334" s="141"/>
      <c r="G334" s="180"/>
      <c r="H334" s="141"/>
      <c r="I334" s="141"/>
      <c r="J334" s="180"/>
      <c r="K334" s="141"/>
      <c r="L334" s="141"/>
      <c r="M334" s="141"/>
      <c r="N334" s="141"/>
      <c r="O334" s="141"/>
      <c r="P334" s="180"/>
      <c r="Q334" s="141"/>
      <c r="R334" s="50"/>
      <c r="S334" s="50"/>
      <c r="T334" s="50"/>
      <c r="U334" s="50"/>
      <c r="V334" s="50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8"/>
      <c r="AL334" s="127"/>
      <c r="AM334" s="129"/>
      <c r="AN334" s="128"/>
      <c r="AO334" s="127"/>
      <c r="AP334" s="129"/>
      <c r="AQ334" s="127"/>
      <c r="AR334" s="127"/>
      <c r="AS334" s="127"/>
      <c r="AT334" s="127"/>
      <c r="AU334" s="127"/>
      <c r="AV334" s="127"/>
      <c r="AW334" s="127"/>
      <c r="AX334" s="127"/>
      <c r="AY334" s="127"/>
      <c r="AZ334" s="127"/>
      <c r="BA334" s="127"/>
      <c r="BB334" s="127"/>
    </row>
    <row r="335" spans="1:54" x14ac:dyDescent="0.25">
      <c r="A335" s="50"/>
      <c r="B335" s="141"/>
      <c r="C335" s="141"/>
      <c r="D335" s="50"/>
      <c r="E335" s="180"/>
      <c r="F335" s="141"/>
      <c r="G335" s="180"/>
      <c r="H335" s="141"/>
      <c r="I335" s="141"/>
      <c r="J335" s="180"/>
      <c r="K335" s="141"/>
      <c r="L335" s="141"/>
      <c r="M335" s="141"/>
      <c r="N335" s="141"/>
      <c r="O335" s="141"/>
      <c r="P335" s="180"/>
      <c r="Q335" s="141"/>
      <c r="R335" s="50"/>
      <c r="S335" s="50"/>
      <c r="T335" s="50"/>
      <c r="U335" s="50"/>
      <c r="V335" s="50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8"/>
      <c r="AL335" s="127"/>
      <c r="AM335" s="129"/>
      <c r="AN335" s="128"/>
      <c r="AO335" s="127"/>
      <c r="AP335" s="129"/>
      <c r="AQ335" s="127"/>
      <c r="AR335" s="127"/>
      <c r="AS335" s="127"/>
      <c r="AT335" s="127"/>
      <c r="AU335" s="127"/>
      <c r="AV335" s="127"/>
      <c r="AW335" s="127"/>
      <c r="AX335" s="127"/>
      <c r="AY335" s="127"/>
      <c r="AZ335" s="127"/>
      <c r="BA335" s="127"/>
      <c r="BB335" s="127"/>
    </row>
    <row r="336" spans="1:54" x14ac:dyDescent="0.25">
      <c r="A336" s="50"/>
      <c r="B336" s="141"/>
      <c r="C336" s="141"/>
      <c r="D336" s="50"/>
      <c r="E336" s="180"/>
      <c r="F336" s="141"/>
      <c r="G336" s="180"/>
      <c r="H336" s="141"/>
      <c r="I336" s="141"/>
      <c r="J336" s="180"/>
      <c r="K336" s="141"/>
      <c r="L336" s="141"/>
      <c r="M336" s="141"/>
      <c r="N336" s="141"/>
      <c r="O336" s="141"/>
      <c r="P336" s="180"/>
      <c r="Q336" s="141"/>
      <c r="R336" s="50"/>
      <c r="S336" s="50"/>
      <c r="T336" s="50"/>
      <c r="U336" s="50"/>
      <c r="V336" s="50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8"/>
      <c r="AL336" s="127"/>
      <c r="AM336" s="129"/>
      <c r="AN336" s="128"/>
      <c r="AO336" s="127"/>
      <c r="AP336" s="129"/>
      <c r="AQ336" s="127"/>
      <c r="AR336" s="127"/>
      <c r="AS336" s="127"/>
      <c r="AT336" s="127"/>
      <c r="AU336" s="127"/>
      <c r="AV336" s="127"/>
      <c r="AW336" s="127"/>
      <c r="AX336" s="127"/>
      <c r="AY336" s="127"/>
      <c r="AZ336" s="127"/>
      <c r="BA336" s="127"/>
      <c r="BB336" s="127"/>
    </row>
    <row r="337" spans="1:54" x14ac:dyDescent="0.25">
      <c r="A337" s="50"/>
      <c r="B337" s="141"/>
      <c r="C337" s="141"/>
      <c r="D337" s="50"/>
      <c r="E337" s="180"/>
      <c r="F337" s="141"/>
      <c r="G337" s="180"/>
      <c r="H337" s="141"/>
      <c r="I337" s="141"/>
      <c r="J337" s="180"/>
      <c r="K337" s="141"/>
      <c r="L337" s="141"/>
      <c r="M337" s="141"/>
      <c r="N337" s="141"/>
      <c r="O337" s="141"/>
      <c r="P337" s="180"/>
      <c r="Q337" s="141"/>
      <c r="R337" s="50"/>
      <c r="S337" s="50"/>
      <c r="T337" s="50"/>
      <c r="U337" s="50"/>
      <c r="V337" s="50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8"/>
      <c r="AL337" s="127"/>
      <c r="AM337" s="129"/>
      <c r="AN337" s="128"/>
      <c r="AO337" s="127"/>
      <c r="AP337" s="129"/>
      <c r="AQ337" s="127"/>
      <c r="AR337" s="127"/>
      <c r="AS337" s="127"/>
      <c r="AT337" s="127"/>
      <c r="AU337" s="127"/>
      <c r="AV337" s="127"/>
      <c r="AW337" s="127"/>
      <c r="AX337" s="127"/>
      <c r="AY337" s="127"/>
      <c r="AZ337" s="127"/>
      <c r="BA337" s="127"/>
      <c r="BB337" s="127"/>
    </row>
    <row r="338" spans="1:54" x14ac:dyDescent="0.25">
      <c r="A338" s="50"/>
      <c r="B338" s="141"/>
      <c r="C338" s="141"/>
      <c r="D338" s="50"/>
      <c r="E338" s="180"/>
      <c r="F338" s="141"/>
      <c r="G338" s="180"/>
      <c r="H338" s="141"/>
      <c r="I338" s="141"/>
      <c r="J338" s="180"/>
      <c r="K338" s="141"/>
      <c r="L338" s="141"/>
      <c r="M338" s="141"/>
      <c r="N338" s="141"/>
      <c r="O338" s="141"/>
      <c r="P338" s="180"/>
      <c r="Q338" s="141"/>
      <c r="R338" s="50"/>
      <c r="S338" s="50"/>
      <c r="T338" s="50"/>
      <c r="U338" s="50"/>
      <c r="V338" s="50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8"/>
      <c r="AL338" s="127"/>
      <c r="AM338" s="129"/>
      <c r="AN338" s="128"/>
      <c r="AO338" s="127"/>
      <c r="AP338" s="129"/>
      <c r="AQ338" s="127"/>
      <c r="AR338" s="127"/>
      <c r="AS338" s="127"/>
      <c r="AT338" s="127"/>
      <c r="AU338" s="127"/>
      <c r="AV338" s="127"/>
      <c r="AW338" s="127"/>
      <c r="AX338" s="127"/>
      <c r="AY338" s="127"/>
      <c r="AZ338" s="127"/>
      <c r="BA338" s="127"/>
      <c r="BB338" s="127"/>
    </row>
    <row r="339" spans="1:54" x14ac:dyDescent="0.25">
      <c r="A339" s="50"/>
      <c r="B339" s="141"/>
      <c r="C339" s="141"/>
      <c r="D339" s="50"/>
      <c r="E339" s="180"/>
      <c r="F339" s="141"/>
      <c r="G339" s="180"/>
      <c r="H339" s="141"/>
      <c r="I339" s="141"/>
      <c r="J339" s="180"/>
      <c r="K339" s="141"/>
      <c r="L339" s="141"/>
      <c r="M339" s="141"/>
      <c r="N339" s="141"/>
      <c r="O339" s="141"/>
      <c r="P339" s="180"/>
      <c r="Q339" s="141"/>
      <c r="R339" s="50"/>
      <c r="S339" s="50"/>
      <c r="T339" s="50"/>
      <c r="U339" s="50"/>
      <c r="V339" s="50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8"/>
      <c r="AL339" s="127"/>
      <c r="AM339" s="129"/>
      <c r="AN339" s="128"/>
      <c r="AO339" s="127"/>
      <c r="AP339" s="129"/>
      <c r="AQ339" s="127"/>
      <c r="AR339" s="127"/>
      <c r="AS339" s="127"/>
      <c r="AT339" s="127"/>
      <c r="AU339" s="127"/>
      <c r="AV339" s="127"/>
      <c r="AW339" s="127"/>
      <c r="AX339" s="127"/>
      <c r="AY339" s="127"/>
      <c r="AZ339" s="127"/>
      <c r="BA339" s="127"/>
      <c r="BB339" s="127"/>
    </row>
    <row r="340" spans="1:54" x14ac:dyDescent="0.25">
      <c r="A340" s="50"/>
      <c r="B340" s="141"/>
      <c r="C340" s="141"/>
      <c r="D340" s="50"/>
      <c r="E340" s="180"/>
      <c r="F340" s="141"/>
      <c r="G340" s="180"/>
      <c r="H340" s="141"/>
      <c r="I340" s="141"/>
      <c r="J340" s="180"/>
      <c r="K340" s="141"/>
      <c r="L340" s="141"/>
      <c r="M340" s="141"/>
      <c r="N340" s="141"/>
      <c r="O340" s="141"/>
      <c r="P340" s="180"/>
      <c r="Q340" s="141"/>
      <c r="R340" s="50"/>
      <c r="S340" s="50"/>
      <c r="T340" s="50"/>
      <c r="U340" s="50"/>
      <c r="V340" s="50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8"/>
      <c r="AL340" s="127"/>
      <c r="AM340" s="129"/>
      <c r="AN340" s="128"/>
      <c r="AO340" s="127"/>
      <c r="AP340" s="129"/>
      <c r="AQ340" s="127"/>
      <c r="AR340" s="127"/>
      <c r="AS340" s="127"/>
      <c r="AT340" s="127"/>
      <c r="AU340" s="127"/>
      <c r="AV340" s="127"/>
      <c r="AW340" s="127"/>
      <c r="AX340" s="127"/>
      <c r="AY340" s="127"/>
      <c r="AZ340" s="127"/>
      <c r="BA340" s="127"/>
      <c r="BB340" s="127"/>
    </row>
    <row r="341" spans="1:54" x14ac:dyDescent="0.25">
      <c r="A341" s="50"/>
      <c r="B341" s="141"/>
      <c r="C341" s="141"/>
      <c r="D341" s="50"/>
      <c r="E341" s="180"/>
      <c r="F341" s="141"/>
      <c r="G341" s="180"/>
      <c r="H341" s="141"/>
      <c r="I341" s="141"/>
      <c r="J341" s="180"/>
      <c r="K341" s="141"/>
      <c r="L341" s="141"/>
      <c r="M341" s="141"/>
      <c r="N341" s="141"/>
      <c r="O341" s="141"/>
      <c r="P341" s="180"/>
      <c r="Q341" s="141"/>
      <c r="R341" s="50"/>
      <c r="S341" s="50"/>
      <c r="T341" s="50"/>
      <c r="U341" s="50"/>
      <c r="V341" s="50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8"/>
      <c r="AL341" s="127"/>
      <c r="AM341" s="129"/>
      <c r="AN341" s="128"/>
      <c r="AO341" s="127"/>
      <c r="AP341" s="129"/>
      <c r="AQ341" s="127"/>
      <c r="AR341" s="127"/>
      <c r="AS341" s="127"/>
      <c r="AT341" s="127"/>
      <c r="AU341" s="127"/>
      <c r="AV341" s="127"/>
      <c r="AW341" s="127"/>
      <c r="AX341" s="127"/>
      <c r="AY341" s="127"/>
      <c r="AZ341" s="127"/>
      <c r="BA341" s="127"/>
      <c r="BB341" s="127"/>
    </row>
    <row r="342" spans="1:54" x14ac:dyDescent="0.25">
      <c r="A342" s="50"/>
      <c r="B342" s="141"/>
      <c r="C342" s="141"/>
      <c r="D342" s="50"/>
      <c r="E342" s="180"/>
      <c r="F342" s="141"/>
      <c r="G342" s="180"/>
      <c r="H342" s="141"/>
      <c r="I342" s="141"/>
      <c r="J342" s="180"/>
      <c r="K342" s="141"/>
      <c r="L342" s="141"/>
      <c r="M342" s="141"/>
      <c r="N342" s="141"/>
      <c r="O342" s="141"/>
      <c r="P342" s="180"/>
      <c r="Q342" s="141"/>
      <c r="R342" s="50"/>
      <c r="S342" s="50"/>
      <c r="T342" s="50"/>
      <c r="U342" s="50"/>
      <c r="V342" s="50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8"/>
      <c r="AL342" s="127"/>
      <c r="AM342" s="129"/>
      <c r="AN342" s="128"/>
      <c r="AO342" s="127"/>
      <c r="AP342" s="129"/>
      <c r="AQ342" s="127"/>
      <c r="AR342" s="127"/>
      <c r="AS342" s="127"/>
      <c r="AT342" s="127"/>
      <c r="AU342" s="127"/>
      <c r="AV342" s="127"/>
      <c r="AW342" s="127"/>
      <c r="AX342" s="127"/>
      <c r="AY342" s="127"/>
      <c r="AZ342" s="127"/>
      <c r="BA342" s="127"/>
      <c r="BB342" s="127"/>
    </row>
    <row r="343" spans="1:54" x14ac:dyDescent="0.25">
      <c r="A343" s="50"/>
      <c r="B343" s="141"/>
      <c r="C343" s="141"/>
      <c r="D343" s="50"/>
      <c r="E343" s="180"/>
      <c r="F343" s="141"/>
      <c r="G343" s="180"/>
      <c r="H343" s="141"/>
      <c r="I343" s="141"/>
      <c r="J343" s="180"/>
      <c r="K343" s="141"/>
      <c r="L343" s="141"/>
      <c r="M343" s="141"/>
      <c r="N343" s="141"/>
      <c r="O343" s="141"/>
      <c r="P343" s="180"/>
      <c r="Q343" s="141"/>
      <c r="R343" s="50"/>
      <c r="S343" s="50"/>
      <c r="T343" s="50"/>
      <c r="U343" s="50"/>
      <c r="V343" s="50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8"/>
      <c r="AL343" s="127"/>
      <c r="AM343" s="129"/>
      <c r="AN343" s="128"/>
      <c r="AO343" s="127"/>
      <c r="AP343" s="129"/>
      <c r="AQ343" s="127"/>
      <c r="AR343" s="127"/>
      <c r="AS343" s="127"/>
      <c r="AT343" s="127"/>
      <c r="AU343" s="127"/>
      <c r="AV343" s="127"/>
      <c r="AW343" s="127"/>
      <c r="AX343" s="127"/>
      <c r="AY343" s="127"/>
      <c r="AZ343" s="127"/>
      <c r="BA343" s="127"/>
      <c r="BB343" s="127"/>
    </row>
    <row r="344" spans="1:54" x14ac:dyDescent="0.25">
      <c r="A344" s="50"/>
      <c r="B344" s="141"/>
      <c r="C344" s="141"/>
      <c r="D344" s="50"/>
      <c r="E344" s="180"/>
      <c r="F344" s="141"/>
      <c r="G344" s="180"/>
      <c r="H344" s="141"/>
      <c r="I344" s="141"/>
      <c r="J344" s="180"/>
      <c r="K344" s="141"/>
      <c r="L344" s="141"/>
      <c r="M344" s="141"/>
      <c r="N344" s="141"/>
      <c r="O344" s="141"/>
      <c r="P344" s="180"/>
      <c r="Q344" s="141"/>
      <c r="R344" s="50"/>
      <c r="S344" s="50"/>
      <c r="T344" s="50"/>
      <c r="U344" s="50"/>
      <c r="V344" s="50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8"/>
      <c r="AL344" s="127"/>
      <c r="AM344" s="129"/>
      <c r="AN344" s="128"/>
      <c r="AO344" s="127"/>
      <c r="AP344" s="129"/>
      <c r="AQ344" s="127"/>
      <c r="AR344" s="127"/>
      <c r="AS344" s="127"/>
      <c r="AT344" s="127"/>
      <c r="AU344" s="127"/>
      <c r="AV344" s="127"/>
      <c r="AW344" s="127"/>
      <c r="AX344" s="127"/>
      <c r="AY344" s="127"/>
      <c r="AZ344" s="127"/>
      <c r="BA344" s="127"/>
      <c r="BB344" s="127"/>
    </row>
    <row r="345" spans="1:54" x14ac:dyDescent="0.25">
      <c r="A345" s="50"/>
      <c r="B345" s="141"/>
      <c r="C345" s="141"/>
      <c r="D345" s="50"/>
      <c r="E345" s="180"/>
      <c r="F345" s="141"/>
      <c r="G345" s="180"/>
      <c r="H345" s="141"/>
      <c r="I345" s="141"/>
      <c r="J345" s="180"/>
      <c r="K345" s="141"/>
      <c r="L345" s="141"/>
      <c r="M345" s="141"/>
      <c r="N345" s="141"/>
      <c r="O345" s="141"/>
      <c r="P345" s="180"/>
      <c r="Q345" s="141"/>
      <c r="R345" s="50"/>
      <c r="S345" s="50"/>
      <c r="T345" s="50"/>
      <c r="U345" s="50"/>
      <c r="V345" s="50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8"/>
      <c r="AL345" s="127"/>
      <c r="AM345" s="129"/>
      <c r="AN345" s="128"/>
      <c r="AO345" s="127"/>
      <c r="AP345" s="129"/>
      <c r="AQ345" s="127"/>
      <c r="AR345" s="127"/>
      <c r="AS345" s="127"/>
      <c r="AT345" s="127"/>
      <c r="AU345" s="127"/>
      <c r="AV345" s="127"/>
      <c r="AW345" s="127"/>
      <c r="AX345" s="127"/>
      <c r="AY345" s="127"/>
      <c r="AZ345" s="127"/>
      <c r="BA345" s="127"/>
      <c r="BB345" s="127"/>
    </row>
    <row r="346" spans="1:54" x14ac:dyDescent="0.25">
      <c r="A346" s="50"/>
      <c r="B346" s="141"/>
      <c r="C346" s="141"/>
      <c r="D346" s="50"/>
      <c r="E346" s="180"/>
      <c r="F346" s="141"/>
      <c r="G346" s="180"/>
      <c r="H346" s="141"/>
      <c r="I346" s="141"/>
      <c r="J346" s="180"/>
      <c r="K346" s="141"/>
      <c r="L346" s="141"/>
      <c r="M346" s="141"/>
      <c r="N346" s="141"/>
      <c r="O346" s="141"/>
      <c r="P346" s="180"/>
      <c r="Q346" s="141"/>
      <c r="R346" s="50"/>
      <c r="S346" s="50"/>
      <c r="T346" s="50"/>
      <c r="U346" s="50"/>
      <c r="V346" s="50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8"/>
      <c r="AL346" s="127"/>
      <c r="AM346" s="129"/>
      <c r="AN346" s="128"/>
      <c r="AO346" s="127"/>
      <c r="AP346" s="129"/>
      <c r="AQ346" s="127"/>
      <c r="AR346" s="127"/>
      <c r="AS346" s="127"/>
      <c r="AT346" s="127"/>
      <c r="AU346" s="127"/>
      <c r="AV346" s="127"/>
      <c r="AW346" s="127"/>
      <c r="AX346" s="127"/>
      <c r="AY346" s="127"/>
      <c r="AZ346" s="127"/>
      <c r="BA346" s="127"/>
      <c r="BB346" s="127"/>
    </row>
    <row r="347" spans="1:54" x14ac:dyDescent="0.25">
      <c r="A347" s="50"/>
      <c r="B347" s="141"/>
      <c r="C347" s="141"/>
      <c r="D347" s="50"/>
      <c r="E347" s="180"/>
      <c r="F347" s="141"/>
      <c r="G347" s="180"/>
      <c r="H347" s="141"/>
      <c r="I347" s="141"/>
      <c r="J347" s="180"/>
      <c r="K347" s="141"/>
      <c r="L347" s="141"/>
      <c r="M347" s="141"/>
      <c r="N347" s="141"/>
      <c r="O347" s="141"/>
      <c r="P347" s="180"/>
      <c r="Q347" s="141"/>
      <c r="R347" s="50"/>
      <c r="S347" s="50"/>
      <c r="T347" s="50"/>
      <c r="U347" s="50"/>
      <c r="V347" s="50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8"/>
      <c r="AL347" s="127"/>
      <c r="AM347" s="129"/>
      <c r="AN347" s="128"/>
      <c r="AO347" s="127"/>
      <c r="AP347" s="129"/>
      <c r="AQ347" s="127"/>
      <c r="AR347" s="127"/>
      <c r="AS347" s="127"/>
      <c r="AT347" s="127"/>
      <c r="AU347" s="127"/>
      <c r="AV347" s="127"/>
      <c r="AW347" s="127"/>
      <c r="AX347" s="127"/>
      <c r="AY347" s="127"/>
      <c r="AZ347" s="127"/>
      <c r="BA347" s="127"/>
      <c r="BB347" s="127"/>
    </row>
    <row r="348" spans="1:54" x14ac:dyDescent="0.25">
      <c r="A348" s="50"/>
      <c r="B348" s="141"/>
      <c r="C348" s="141"/>
      <c r="D348" s="50"/>
      <c r="E348" s="180"/>
      <c r="F348" s="141"/>
      <c r="G348" s="180"/>
      <c r="H348" s="141"/>
      <c r="I348" s="141"/>
      <c r="J348" s="180"/>
      <c r="K348" s="141"/>
      <c r="L348" s="141"/>
      <c r="M348" s="141"/>
      <c r="N348" s="141"/>
      <c r="O348" s="141"/>
      <c r="P348" s="180"/>
      <c r="Q348" s="141"/>
      <c r="R348" s="50"/>
      <c r="S348" s="50"/>
      <c r="T348" s="50"/>
      <c r="U348" s="50"/>
      <c r="V348" s="50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8"/>
      <c r="AL348" s="127"/>
      <c r="AM348" s="129"/>
      <c r="AN348" s="128"/>
      <c r="AO348" s="127"/>
      <c r="AP348" s="129"/>
      <c r="AQ348" s="127"/>
      <c r="AR348" s="127"/>
      <c r="AS348" s="127"/>
      <c r="AT348" s="127"/>
      <c r="AU348" s="127"/>
      <c r="AV348" s="127"/>
      <c r="AW348" s="127"/>
      <c r="AX348" s="127"/>
      <c r="AY348" s="127"/>
      <c r="AZ348" s="127"/>
      <c r="BA348" s="127"/>
      <c r="BB348" s="127"/>
    </row>
    <row r="349" spans="1:54" x14ac:dyDescent="0.25">
      <c r="A349" s="50"/>
      <c r="B349" s="141"/>
      <c r="C349" s="141"/>
      <c r="D349" s="50"/>
      <c r="E349" s="180"/>
      <c r="F349" s="141"/>
      <c r="G349" s="180"/>
      <c r="H349" s="141"/>
      <c r="I349" s="141"/>
      <c r="J349" s="180"/>
      <c r="K349" s="141"/>
      <c r="L349" s="141"/>
      <c r="M349" s="141"/>
      <c r="N349" s="141"/>
      <c r="O349" s="141"/>
      <c r="P349" s="180"/>
      <c r="Q349" s="141"/>
      <c r="R349" s="50"/>
      <c r="S349" s="50"/>
      <c r="T349" s="50"/>
      <c r="U349" s="50"/>
      <c r="V349" s="50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8"/>
      <c r="AL349" s="127"/>
      <c r="AM349" s="129"/>
      <c r="AN349" s="128"/>
      <c r="AO349" s="127"/>
      <c r="AP349" s="129"/>
      <c r="AQ349" s="127"/>
      <c r="AR349" s="127"/>
      <c r="AS349" s="127"/>
      <c r="AT349" s="127"/>
      <c r="AU349" s="127"/>
      <c r="AV349" s="127"/>
      <c r="AW349" s="127"/>
      <c r="AX349" s="127"/>
      <c r="AY349" s="127"/>
      <c r="AZ349" s="127"/>
      <c r="BA349" s="127"/>
      <c r="BB349" s="127"/>
    </row>
    <row r="350" spans="1:54" x14ac:dyDescent="0.25">
      <c r="A350" s="50"/>
      <c r="B350" s="141"/>
      <c r="C350" s="141"/>
      <c r="D350" s="50"/>
      <c r="E350" s="180"/>
      <c r="F350" s="141"/>
      <c r="G350" s="180"/>
      <c r="H350" s="141"/>
      <c r="I350" s="141"/>
      <c r="J350" s="180"/>
      <c r="K350" s="141"/>
      <c r="L350" s="141"/>
      <c r="M350" s="141"/>
      <c r="N350" s="141"/>
      <c r="O350" s="141"/>
      <c r="P350" s="180"/>
      <c r="Q350" s="141"/>
      <c r="R350" s="50"/>
      <c r="S350" s="50"/>
      <c r="T350" s="50"/>
      <c r="U350" s="50"/>
      <c r="V350" s="50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8"/>
      <c r="AL350" s="127"/>
      <c r="AM350" s="129"/>
      <c r="AN350" s="128"/>
      <c r="AO350" s="127"/>
      <c r="AP350" s="129"/>
      <c r="AQ350" s="127"/>
      <c r="AR350" s="127"/>
      <c r="AS350" s="127"/>
      <c r="AT350" s="127"/>
      <c r="AU350" s="127"/>
      <c r="AV350" s="127"/>
      <c r="AW350" s="127"/>
      <c r="AX350" s="127"/>
      <c r="AY350" s="127"/>
      <c r="AZ350" s="127"/>
      <c r="BA350" s="127"/>
      <c r="BB350" s="127"/>
    </row>
    <row r="351" spans="1:54" x14ac:dyDescent="0.25">
      <c r="A351" s="50"/>
      <c r="B351" s="141"/>
      <c r="C351" s="141"/>
      <c r="D351" s="50"/>
      <c r="E351" s="180"/>
      <c r="F351" s="141"/>
      <c r="G351" s="180"/>
      <c r="H351" s="141"/>
      <c r="I351" s="141"/>
      <c r="J351" s="180"/>
      <c r="K351" s="141"/>
      <c r="L351" s="141"/>
      <c r="M351" s="141"/>
      <c r="N351" s="141"/>
      <c r="O351" s="141"/>
      <c r="P351" s="180"/>
      <c r="Q351" s="141"/>
      <c r="R351" s="50"/>
      <c r="S351" s="50"/>
      <c r="T351" s="50"/>
      <c r="U351" s="50"/>
      <c r="V351" s="50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8"/>
      <c r="AL351" s="127"/>
      <c r="AM351" s="129"/>
      <c r="AN351" s="128"/>
      <c r="AO351" s="127"/>
      <c r="AP351" s="129"/>
      <c r="AQ351" s="127"/>
      <c r="AR351" s="127"/>
      <c r="AS351" s="127"/>
      <c r="AT351" s="127"/>
      <c r="AU351" s="127"/>
      <c r="AV351" s="127"/>
      <c r="AW351" s="127"/>
      <c r="AX351" s="127"/>
      <c r="AY351" s="127"/>
      <c r="AZ351" s="127"/>
      <c r="BA351" s="127"/>
      <c r="BB351" s="127"/>
    </row>
    <row r="352" spans="1:54" x14ac:dyDescent="0.25">
      <c r="A352" s="50"/>
      <c r="B352" s="141"/>
      <c r="C352" s="141"/>
      <c r="D352" s="50"/>
      <c r="E352" s="180"/>
      <c r="F352" s="141"/>
      <c r="G352" s="180"/>
      <c r="H352" s="141"/>
      <c r="I352" s="141"/>
      <c r="J352" s="180"/>
      <c r="K352" s="141"/>
      <c r="L352" s="141"/>
      <c r="M352" s="141"/>
      <c r="N352" s="141"/>
      <c r="O352" s="141"/>
      <c r="P352" s="180"/>
      <c r="Q352" s="141"/>
      <c r="R352" s="50"/>
      <c r="S352" s="50"/>
      <c r="T352" s="50"/>
      <c r="U352" s="50"/>
      <c r="V352" s="50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8"/>
      <c r="AL352" s="127"/>
      <c r="AM352" s="129"/>
      <c r="AN352" s="128"/>
      <c r="AO352" s="127"/>
      <c r="AP352" s="129"/>
      <c r="AQ352" s="127"/>
      <c r="AR352" s="127"/>
      <c r="AS352" s="127"/>
      <c r="AT352" s="127"/>
      <c r="AU352" s="127"/>
      <c r="AV352" s="127"/>
      <c r="AW352" s="127"/>
      <c r="AX352" s="127"/>
      <c r="AY352" s="127"/>
      <c r="AZ352" s="127"/>
      <c r="BA352" s="127"/>
      <c r="BB352" s="127"/>
    </row>
    <row r="353" spans="1:54" x14ac:dyDescent="0.25">
      <c r="A353" s="50"/>
      <c r="B353" s="141"/>
      <c r="C353" s="141"/>
      <c r="D353" s="50"/>
      <c r="E353" s="180"/>
      <c r="F353" s="141"/>
      <c r="G353" s="180"/>
      <c r="H353" s="141"/>
      <c r="I353" s="141"/>
      <c r="J353" s="180"/>
      <c r="K353" s="141"/>
      <c r="L353" s="141"/>
      <c r="M353" s="141"/>
      <c r="N353" s="141"/>
      <c r="O353" s="141"/>
      <c r="P353" s="180"/>
      <c r="Q353" s="141"/>
      <c r="R353" s="50"/>
      <c r="S353" s="50"/>
      <c r="T353" s="50"/>
      <c r="U353" s="50"/>
      <c r="V353" s="50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8"/>
      <c r="AL353" s="127"/>
      <c r="AM353" s="129"/>
      <c r="AN353" s="128"/>
      <c r="AO353" s="127"/>
      <c r="AP353" s="129"/>
      <c r="AQ353" s="127"/>
      <c r="AR353" s="127"/>
      <c r="AS353" s="127"/>
      <c r="AT353" s="127"/>
      <c r="AU353" s="127"/>
      <c r="AV353" s="127"/>
      <c r="AW353" s="127"/>
      <c r="AX353" s="127"/>
      <c r="AY353" s="127"/>
      <c r="AZ353" s="127"/>
      <c r="BA353" s="127"/>
      <c r="BB353" s="127"/>
    </row>
    <row r="354" spans="1:54" x14ac:dyDescent="0.25">
      <c r="A354" s="50"/>
      <c r="B354" s="141"/>
      <c r="C354" s="141"/>
      <c r="D354" s="50"/>
      <c r="E354" s="180"/>
      <c r="F354" s="141"/>
      <c r="G354" s="180"/>
      <c r="H354" s="141"/>
      <c r="I354" s="141"/>
      <c r="J354" s="180"/>
      <c r="K354" s="141"/>
      <c r="L354" s="141"/>
      <c r="M354" s="141"/>
      <c r="N354" s="141"/>
      <c r="O354" s="141"/>
      <c r="P354" s="180"/>
      <c r="Q354" s="141"/>
      <c r="R354" s="50"/>
      <c r="S354" s="50"/>
      <c r="T354" s="50"/>
      <c r="U354" s="50"/>
      <c r="V354" s="50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8"/>
      <c r="AL354" s="127"/>
      <c r="AM354" s="129"/>
      <c r="AN354" s="128"/>
      <c r="AO354" s="127"/>
      <c r="AP354" s="129"/>
      <c r="AQ354" s="127"/>
      <c r="AR354" s="127"/>
      <c r="AS354" s="127"/>
      <c r="AT354" s="127"/>
      <c r="AU354" s="127"/>
      <c r="AV354" s="127"/>
      <c r="AW354" s="127"/>
      <c r="AX354" s="127"/>
      <c r="AY354" s="127"/>
      <c r="AZ354" s="127"/>
      <c r="BA354" s="127"/>
      <c r="BB354" s="127"/>
    </row>
    <row r="355" spans="1:54" x14ac:dyDescent="0.25">
      <c r="A355" s="50"/>
      <c r="B355" s="141"/>
      <c r="C355" s="141"/>
      <c r="D355" s="50"/>
      <c r="E355" s="180"/>
      <c r="F355" s="141"/>
      <c r="G355" s="180"/>
      <c r="H355" s="141"/>
      <c r="I355" s="141"/>
      <c r="J355" s="180"/>
      <c r="K355" s="141"/>
      <c r="L355" s="141"/>
      <c r="M355" s="141"/>
      <c r="N355" s="141"/>
      <c r="O355" s="141"/>
      <c r="P355" s="180"/>
      <c r="Q355" s="141"/>
      <c r="R355" s="50"/>
      <c r="S355" s="50"/>
      <c r="T355" s="50"/>
      <c r="U355" s="50"/>
      <c r="V355" s="50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8"/>
      <c r="AL355" s="127"/>
      <c r="AM355" s="129"/>
      <c r="AN355" s="128"/>
      <c r="AO355" s="127"/>
      <c r="AP355" s="129"/>
      <c r="AQ355" s="127"/>
      <c r="AR355" s="127"/>
      <c r="AS355" s="127"/>
      <c r="AT355" s="127"/>
      <c r="AU355" s="127"/>
      <c r="AV355" s="127"/>
      <c r="AW355" s="127"/>
      <c r="AX355" s="127"/>
      <c r="AY355" s="127"/>
      <c r="AZ355" s="127"/>
      <c r="BA355" s="127"/>
      <c r="BB355" s="127"/>
    </row>
    <row r="356" spans="1:54" x14ac:dyDescent="0.25">
      <c r="A356" s="50"/>
      <c r="B356" s="141"/>
      <c r="C356" s="141"/>
      <c r="D356" s="50"/>
      <c r="E356" s="180"/>
      <c r="F356" s="141"/>
      <c r="G356" s="180"/>
      <c r="H356" s="141"/>
      <c r="I356" s="141"/>
      <c r="J356" s="180"/>
      <c r="K356" s="141"/>
      <c r="L356" s="141"/>
      <c r="M356" s="141"/>
      <c r="N356" s="141"/>
      <c r="O356" s="141"/>
      <c r="P356" s="180"/>
      <c r="Q356" s="141"/>
      <c r="R356" s="50"/>
      <c r="S356" s="50"/>
      <c r="T356" s="50"/>
      <c r="U356" s="50"/>
      <c r="V356" s="50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8"/>
      <c r="AL356" s="127"/>
      <c r="AM356" s="129"/>
      <c r="AN356" s="128"/>
      <c r="AO356" s="127"/>
      <c r="AP356" s="129"/>
      <c r="AQ356" s="127"/>
      <c r="AR356" s="127"/>
      <c r="AS356" s="127"/>
      <c r="AT356" s="127"/>
      <c r="AU356" s="127"/>
      <c r="AV356" s="127"/>
      <c r="AW356" s="127"/>
      <c r="AX356" s="127"/>
      <c r="AY356" s="127"/>
      <c r="AZ356" s="127"/>
      <c r="BA356" s="127"/>
      <c r="BB356" s="127"/>
    </row>
    <row r="357" spans="1:54" x14ac:dyDescent="0.25">
      <c r="A357" s="50"/>
      <c r="B357" s="141"/>
      <c r="C357" s="141"/>
      <c r="D357" s="50"/>
      <c r="E357" s="180"/>
      <c r="F357" s="141"/>
      <c r="G357" s="180"/>
      <c r="H357" s="141"/>
      <c r="I357" s="141"/>
      <c r="J357" s="180"/>
      <c r="K357" s="141"/>
      <c r="L357" s="141"/>
      <c r="M357" s="141"/>
      <c r="N357" s="141"/>
      <c r="O357" s="141"/>
      <c r="P357" s="180"/>
      <c r="Q357" s="141"/>
      <c r="R357" s="50"/>
      <c r="S357" s="50"/>
      <c r="T357" s="50"/>
      <c r="U357" s="50"/>
      <c r="V357" s="50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8"/>
      <c r="AL357" s="127"/>
      <c r="AM357" s="129"/>
      <c r="AN357" s="128"/>
      <c r="AO357" s="127"/>
      <c r="AP357" s="129"/>
      <c r="AQ357" s="127"/>
      <c r="AR357" s="127"/>
      <c r="AS357" s="127"/>
      <c r="AT357" s="127"/>
      <c r="AU357" s="127"/>
      <c r="AV357" s="127"/>
      <c r="AW357" s="127"/>
      <c r="AX357" s="127"/>
      <c r="AY357" s="127"/>
      <c r="AZ357" s="127"/>
      <c r="BA357" s="127"/>
      <c r="BB357" s="127"/>
    </row>
    <row r="358" spans="1:54" x14ac:dyDescent="0.25">
      <c r="A358" s="50"/>
      <c r="B358" s="141"/>
      <c r="C358" s="141"/>
      <c r="D358" s="50"/>
      <c r="E358" s="180"/>
      <c r="F358" s="141"/>
      <c r="G358" s="180"/>
      <c r="H358" s="141"/>
      <c r="I358" s="141"/>
      <c r="J358" s="180"/>
      <c r="K358" s="141"/>
      <c r="L358" s="141"/>
      <c r="M358" s="141"/>
      <c r="N358" s="141"/>
      <c r="O358" s="141"/>
      <c r="P358" s="180"/>
      <c r="Q358" s="141"/>
      <c r="R358" s="50"/>
      <c r="S358" s="50"/>
      <c r="T358" s="50"/>
      <c r="U358" s="50"/>
      <c r="V358" s="50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8"/>
      <c r="AL358" s="127"/>
      <c r="AM358" s="129"/>
      <c r="AN358" s="128"/>
      <c r="AO358" s="127"/>
      <c r="AP358" s="129"/>
      <c r="AQ358" s="127"/>
      <c r="AR358" s="127"/>
      <c r="AS358" s="127"/>
      <c r="AT358" s="127"/>
      <c r="AU358" s="127"/>
      <c r="AV358" s="127"/>
      <c r="AW358" s="127"/>
      <c r="AX358" s="127"/>
      <c r="AY358" s="127"/>
      <c r="AZ358" s="127"/>
      <c r="BA358" s="127"/>
      <c r="BB358" s="127"/>
    </row>
    <row r="359" spans="1:54" x14ac:dyDescent="0.25">
      <c r="A359" s="50"/>
      <c r="B359" s="141"/>
      <c r="C359" s="141"/>
      <c r="D359" s="50"/>
      <c r="E359" s="180"/>
      <c r="F359" s="141"/>
      <c r="G359" s="180"/>
      <c r="H359" s="141"/>
      <c r="I359" s="141"/>
      <c r="J359" s="180"/>
      <c r="K359" s="141"/>
      <c r="L359" s="141"/>
      <c r="M359" s="141"/>
      <c r="N359" s="141"/>
      <c r="O359" s="141"/>
      <c r="P359" s="180"/>
      <c r="Q359" s="141"/>
      <c r="R359" s="50"/>
      <c r="S359" s="50"/>
      <c r="T359" s="50"/>
      <c r="U359" s="50"/>
      <c r="V359" s="50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8"/>
      <c r="AL359" s="127"/>
      <c r="AM359" s="129"/>
      <c r="AN359" s="128"/>
      <c r="AO359" s="127"/>
      <c r="AP359" s="129"/>
      <c r="AQ359" s="127"/>
      <c r="AR359" s="127"/>
      <c r="AS359" s="127"/>
      <c r="AT359" s="127"/>
      <c r="AU359" s="127"/>
      <c r="AV359" s="127"/>
      <c r="AW359" s="127"/>
      <c r="AX359" s="127"/>
      <c r="AY359" s="127"/>
      <c r="AZ359" s="127"/>
      <c r="BA359" s="127"/>
      <c r="BB359" s="127"/>
    </row>
    <row r="360" spans="1:54" x14ac:dyDescent="0.25">
      <c r="A360" s="50"/>
      <c r="B360" s="141"/>
      <c r="C360" s="141"/>
      <c r="D360" s="50"/>
      <c r="E360" s="180"/>
      <c r="F360" s="141"/>
      <c r="G360" s="180"/>
      <c r="H360" s="141"/>
      <c r="I360" s="141"/>
      <c r="J360" s="180"/>
      <c r="K360" s="141"/>
      <c r="L360" s="141"/>
      <c r="M360" s="141"/>
      <c r="N360" s="141"/>
      <c r="O360" s="141"/>
      <c r="P360" s="180"/>
      <c r="Q360" s="141"/>
      <c r="R360" s="50"/>
      <c r="S360" s="50"/>
      <c r="T360" s="50"/>
      <c r="U360" s="50"/>
      <c r="V360" s="50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8"/>
      <c r="AL360" s="127"/>
      <c r="AM360" s="129"/>
      <c r="AN360" s="128"/>
      <c r="AO360" s="127"/>
      <c r="AP360" s="129"/>
      <c r="AQ360" s="127"/>
      <c r="AR360" s="127"/>
      <c r="AS360" s="127"/>
      <c r="AT360" s="127"/>
      <c r="AU360" s="127"/>
      <c r="AV360" s="127"/>
      <c r="AW360" s="127"/>
      <c r="AX360" s="127"/>
      <c r="AY360" s="127"/>
      <c r="AZ360" s="127"/>
      <c r="BA360" s="127"/>
      <c r="BB360" s="127"/>
    </row>
    <row r="361" spans="1:54" x14ac:dyDescent="0.25">
      <c r="A361" s="50"/>
      <c r="B361" s="141"/>
      <c r="C361" s="141"/>
      <c r="D361" s="50"/>
      <c r="E361" s="180"/>
      <c r="F361" s="141"/>
      <c r="G361" s="180"/>
      <c r="H361" s="141"/>
      <c r="I361" s="141"/>
      <c r="J361" s="180"/>
      <c r="K361" s="141"/>
      <c r="L361" s="141"/>
      <c r="M361" s="141"/>
      <c r="N361" s="141"/>
      <c r="O361" s="141"/>
      <c r="P361" s="180"/>
      <c r="Q361" s="141"/>
      <c r="R361" s="50"/>
      <c r="S361" s="50"/>
      <c r="T361" s="50"/>
      <c r="U361" s="50"/>
      <c r="V361" s="50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8"/>
      <c r="AL361" s="127"/>
      <c r="AM361" s="129"/>
      <c r="AN361" s="128"/>
      <c r="AO361" s="127"/>
      <c r="AP361" s="129"/>
      <c r="AQ361" s="127"/>
      <c r="AR361" s="127"/>
      <c r="AS361" s="127"/>
      <c r="AT361" s="127"/>
      <c r="AU361" s="127"/>
      <c r="AV361" s="127"/>
      <c r="AW361" s="127"/>
      <c r="AX361" s="127"/>
      <c r="AY361" s="127"/>
      <c r="AZ361" s="127"/>
      <c r="BA361" s="127"/>
      <c r="BB361" s="127"/>
    </row>
    <row r="362" spans="1:54" x14ac:dyDescent="0.25">
      <c r="A362" s="50"/>
      <c r="B362" s="141"/>
      <c r="C362" s="141"/>
      <c r="D362" s="50"/>
      <c r="E362" s="180"/>
      <c r="F362" s="141"/>
      <c r="G362" s="180"/>
      <c r="H362" s="141"/>
      <c r="I362" s="141"/>
      <c r="J362" s="180"/>
      <c r="K362" s="141"/>
      <c r="L362" s="141"/>
      <c r="M362" s="141"/>
      <c r="N362" s="141"/>
      <c r="O362" s="141"/>
      <c r="P362" s="180"/>
      <c r="Q362" s="141"/>
      <c r="R362" s="50"/>
      <c r="S362" s="50"/>
      <c r="T362" s="50"/>
      <c r="U362" s="50"/>
      <c r="V362" s="50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8"/>
      <c r="AL362" s="127"/>
      <c r="AM362" s="129"/>
      <c r="AN362" s="128"/>
      <c r="AO362" s="127"/>
      <c r="AP362" s="129"/>
      <c r="AQ362" s="127"/>
      <c r="AR362" s="127"/>
      <c r="AS362" s="127"/>
      <c r="AT362" s="127"/>
      <c r="AU362" s="127"/>
      <c r="AV362" s="127"/>
      <c r="AW362" s="127"/>
      <c r="AX362" s="127"/>
      <c r="AY362" s="127"/>
      <c r="AZ362" s="127"/>
      <c r="BA362" s="127"/>
      <c r="BB362" s="127"/>
    </row>
    <row r="363" spans="1:54" x14ac:dyDescent="0.25">
      <c r="A363" s="50"/>
      <c r="B363" s="141"/>
      <c r="C363" s="141"/>
      <c r="D363" s="50"/>
      <c r="E363" s="180"/>
      <c r="F363" s="141"/>
      <c r="G363" s="180"/>
      <c r="H363" s="141"/>
      <c r="I363" s="141"/>
      <c r="J363" s="180"/>
      <c r="K363" s="141"/>
      <c r="L363" s="141"/>
      <c r="M363" s="141"/>
      <c r="N363" s="141"/>
      <c r="O363" s="141"/>
      <c r="P363" s="180"/>
      <c r="Q363" s="141"/>
      <c r="R363" s="50"/>
      <c r="S363" s="50"/>
      <c r="T363" s="50"/>
      <c r="U363" s="50"/>
      <c r="V363" s="50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8"/>
      <c r="AL363" s="127"/>
      <c r="AM363" s="129"/>
      <c r="AN363" s="128"/>
      <c r="AO363" s="127"/>
      <c r="AP363" s="129"/>
      <c r="AQ363" s="127"/>
      <c r="AR363" s="127"/>
      <c r="AS363" s="127"/>
      <c r="AT363" s="127"/>
      <c r="AU363" s="127"/>
      <c r="AV363" s="127"/>
      <c r="AW363" s="127"/>
      <c r="AX363" s="127"/>
      <c r="AY363" s="127"/>
      <c r="AZ363" s="127"/>
      <c r="BA363" s="127"/>
      <c r="BB363" s="127"/>
    </row>
    <row r="364" spans="1:54" x14ac:dyDescent="0.25">
      <c r="A364" s="50"/>
      <c r="B364" s="141"/>
      <c r="C364" s="141"/>
      <c r="D364" s="50"/>
      <c r="E364" s="180"/>
      <c r="F364" s="141"/>
      <c r="G364" s="180"/>
      <c r="H364" s="141"/>
      <c r="I364" s="141"/>
      <c r="J364" s="180"/>
      <c r="K364" s="141"/>
      <c r="L364" s="141"/>
      <c r="M364" s="141"/>
      <c r="N364" s="141"/>
      <c r="O364" s="141"/>
      <c r="P364" s="180"/>
      <c r="Q364" s="141"/>
      <c r="R364" s="50"/>
      <c r="S364" s="50"/>
      <c r="T364" s="50"/>
      <c r="U364" s="50"/>
      <c r="V364" s="50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8"/>
      <c r="AL364" s="127"/>
      <c r="AM364" s="129"/>
      <c r="AN364" s="128"/>
      <c r="AO364" s="127"/>
      <c r="AP364" s="129"/>
      <c r="AQ364" s="127"/>
      <c r="AR364" s="127"/>
      <c r="AS364" s="127"/>
      <c r="AT364" s="127"/>
      <c r="AU364" s="127"/>
      <c r="AV364" s="127"/>
      <c r="AW364" s="127"/>
      <c r="AX364" s="127"/>
      <c r="AY364" s="127"/>
      <c r="AZ364" s="127"/>
      <c r="BA364" s="127"/>
      <c r="BB364" s="127"/>
    </row>
    <row r="365" spans="1:54" x14ac:dyDescent="0.25">
      <c r="A365" s="50"/>
      <c r="B365" s="141"/>
      <c r="C365" s="141"/>
      <c r="D365" s="50"/>
      <c r="E365" s="180"/>
      <c r="F365" s="141"/>
      <c r="G365" s="180"/>
      <c r="H365" s="141"/>
      <c r="I365" s="141"/>
      <c r="J365" s="180"/>
      <c r="K365" s="141"/>
      <c r="L365" s="141"/>
      <c r="M365" s="141"/>
      <c r="N365" s="141"/>
      <c r="O365" s="141"/>
      <c r="P365" s="180"/>
      <c r="Q365" s="141"/>
      <c r="R365" s="50"/>
      <c r="S365" s="50"/>
      <c r="T365" s="50"/>
      <c r="U365" s="50"/>
      <c r="V365" s="50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8"/>
      <c r="AL365" s="127"/>
      <c r="AM365" s="129"/>
      <c r="AN365" s="128"/>
      <c r="AO365" s="127"/>
      <c r="AP365" s="129"/>
      <c r="AQ365" s="127"/>
      <c r="AR365" s="127"/>
      <c r="AS365" s="127"/>
      <c r="AT365" s="127"/>
      <c r="AU365" s="127"/>
      <c r="AV365" s="127"/>
      <c r="AW365" s="127"/>
      <c r="AX365" s="127"/>
      <c r="AY365" s="127"/>
      <c r="AZ365" s="127"/>
      <c r="BA365" s="127"/>
      <c r="BB365" s="127"/>
    </row>
    <row r="366" spans="1:54" x14ac:dyDescent="0.25">
      <c r="A366" s="50"/>
      <c r="B366" s="141"/>
      <c r="C366" s="141"/>
      <c r="D366" s="50"/>
      <c r="E366" s="180"/>
      <c r="F366" s="141"/>
      <c r="G366" s="180"/>
      <c r="H366" s="141"/>
      <c r="I366" s="141"/>
      <c r="J366" s="180"/>
      <c r="K366" s="141"/>
      <c r="L366" s="141"/>
      <c r="M366" s="141"/>
      <c r="N366" s="141"/>
      <c r="O366" s="141"/>
      <c r="P366" s="180"/>
      <c r="Q366" s="141"/>
      <c r="R366" s="50"/>
      <c r="S366" s="50"/>
      <c r="T366" s="50"/>
      <c r="U366" s="50"/>
      <c r="V366" s="50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8"/>
      <c r="AL366" s="127"/>
      <c r="AM366" s="129"/>
      <c r="AN366" s="128"/>
      <c r="AO366" s="127"/>
      <c r="AP366" s="129"/>
      <c r="AQ366" s="127"/>
      <c r="AR366" s="127"/>
      <c r="AS366" s="127"/>
      <c r="AT366" s="127"/>
      <c r="AU366" s="127"/>
      <c r="AV366" s="127"/>
      <c r="AW366" s="127"/>
      <c r="AX366" s="127"/>
      <c r="AY366" s="127"/>
      <c r="AZ366" s="127"/>
      <c r="BA366" s="127"/>
      <c r="BB366" s="127"/>
    </row>
    <row r="367" spans="1:54" x14ac:dyDescent="0.25">
      <c r="A367" s="50"/>
      <c r="B367" s="141"/>
      <c r="C367" s="141"/>
      <c r="D367" s="50"/>
      <c r="E367" s="180"/>
      <c r="F367" s="141"/>
      <c r="G367" s="180"/>
      <c r="H367" s="141"/>
      <c r="I367" s="141"/>
      <c r="J367" s="180"/>
      <c r="K367" s="141"/>
      <c r="L367" s="141"/>
      <c r="M367" s="141"/>
      <c r="N367" s="141"/>
      <c r="O367" s="141"/>
      <c r="P367" s="180"/>
      <c r="Q367" s="141"/>
      <c r="R367" s="50"/>
      <c r="S367" s="50"/>
      <c r="T367" s="50"/>
      <c r="U367" s="50"/>
      <c r="V367" s="50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8"/>
      <c r="AL367" s="127"/>
      <c r="AM367" s="129"/>
      <c r="AN367" s="128"/>
      <c r="AO367" s="127"/>
      <c r="AP367" s="129"/>
      <c r="AQ367" s="127"/>
      <c r="AR367" s="127"/>
      <c r="AS367" s="127"/>
      <c r="AT367" s="127"/>
      <c r="AU367" s="127"/>
      <c r="AV367" s="127"/>
      <c r="AW367" s="127"/>
      <c r="AX367" s="127"/>
      <c r="AY367" s="127"/>
      <c r="AZ367" s="127"/>
      <c r="BA367" s="127"/>
      <c r="BB367" s="127"/>
    </row>
    <row r="368" spans="1:54" x14ac:dyDescent="0.25">
      <c r="A368" s="50"/>
      <c r="B368" s="141"/>
      <c r="C368" s="141"/>
      <c r="D368" s="50"/>
      <c r="E368" s="180"/>
      <c r="F368" s="141"/>
      <c r="G368" s="180"/>
      <c r="H368" s="141"/>
      <c r="I368" s="141"/>
      <c r="J368" s="180"/>
      <c r="K368" s="141"/>
      <c r="L368" s="141"/>
      <c r="M368" s="141"/>
      <c r="N368" s="141"/>
      <c r="O368" s="141"/>
      <c r="P368" s="180"/>
      <c r="Q368" s="141"/>
      <c r="R368" s="50"/>
      <c r="S368" s="50"/>
      <c r="T368" s="50"/>
      <c r="U368" s="50"/>
      <c r="V368" s="50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8"/>
      <c r="AL368" s="127"/>
      <c r="AM368" s="129"/>
      <c r="AN368" s="128"/>
      <c r="AO368" s="127"/>
      <c r="AP368" s="129"/>
      <c r="AQ368" s="127"/>
      <c r="AR368" s="127"/>
      <c r="AS368" s="127"/>
      <c r="AT368" s="127"/>
      <c r="AU368" s="127"/>
      <c r="AV368" s="127"/>
      <c r="AW368" s="127"/>
      <c r="AX368" s="127"/>
      <c r="AY368" s="127"/>
      <c r="AZ368" s="127"/>
      <c r="BA368" s="127"/>
      <c r="BB368" s="127"/>
    </row>
    <row r="369" spans="1:54" x14ac:dyDescent="0.25">
      <c r="A369" s="50"/>
      <c r="B369" s="141"/>
      <c r="C369" s="141"/>
      <c r="D369" s="50"/>
      <c r="E369" s="180"/>
      <c r="F369" s="141"/>
      <c r="G369" s="180"/>
      <c r="H369" s="141"/>
      <c r="I369" s="141"/>
      <c r="J369" s="180"/>
      <c r="K369" s="141"/>
      <c r="L369" s="141"/>
      <c r="M369" s="141"/>
      <c r="N369" s="141"/>
      <c r="O369" s="141"/>
      <c r="P369" s="180"/>
      <c r="Q369" s="141"/>
      <c r="R369" s="50"/>
      <c r="S369" s="50"/>
      <c r="T369" s="50"/>
      <c r="U369" s="50"/>
      <c r="V369" s="50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8"/>
      <c r="AL369" s="127"/>
      <c r="AM369" s="129"/>
      <c r="AN369" s="128"/>
      <c r="AO369" s="127"/>
      <c r="AP369" s="129"/>
      <c r="AQ369" s="127"/>
      <c r="AR369" s="127"/>
      <c r="AS369" s="127"/>
      <c r="AT369" s="127"/>
      <c r="AU369" s="127"/>
      <c r="AV369" s="127"/>
      <c r="AW369" s="127"/>
      <c r="AX369" s="127"/>
      <c r="AY369" s="127"/>
      <c r="AZ369" s="127"/>
      <c r="BA369" s="127"/>
      <c r="BB369" s="127"/>
    </row>
    <row r="370" spans="1:54" x14ac:dyDescent="0.25">
      <c r="A370" s="50"/>
      <c r="B370" s="141"/>
      <c r="C370" s="141"/>
      <c r="D370" s="50"/>
      <c r="E370" s="180"/>
      <c r="F370" s="141"/>
      <c r="G370" s="180"/>
      <c r="H370" s="141"/>
      <c r="I370" s="141"/>
      <c r="J370" s="180"/>
      <c r="K370" s="141"/>
      <c r="L370" s="141"/>
      <c r="M370" s="141"/>
      <c r="N370" s="141"/>
      <c r="O370" s="141"/>
      <c r="P370" s="180"/>
      <c r="Q370" s="141"/>
      <c r="R370" s="50"/>
      <c r="S370" s="50"/>
      <c r="T370" s="50"/>
      <c r="U370" s="50"/>
      <c r="V370" s="50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8"/>
      <c r="AL370" s="127"/>
      <c r="AM370" s="129"/>
      <c r="AN370" s="128"/>
      <c r="AO370" s="127"/>
      <c r="AP370" s="129"/>
      <c r="AQ370" s="127"/>
      <c r="AR370" s="127"/>
      <c r="AS370" s="127"/>
      <c r="AT370" s="127"/>
      <c r="AU370" s="127"/>
      <c r="AV370" s="127"/>
      <c r="AW370" s="127"/>
      <c r="AX370" s="127"/>
      <c r="AY370" s="127"/>
      <c r="AZ370" s="127"/>
      <c r="BA370" s="127"/>
      <c r="BB370" s="127"/>
    </row>
    <row r="371" spans="1:54" x14ac:dyDescent="0.25">
      <c r="A371" s="50"/>
      <c r="B371" s="141"/>
      <c r="C371" s="141"/>
      <c r="D371" s="50"/>
      <c r="E371" s="180"/>
      <c r="F371" s="141"/>
      <c r="G371" s="180"/>
      <c r="H371" s="141"/>
      <c r="I371" s="141"/>
      <c r="J371" s="180"/>
      <c r="K371" s="141"/>
      <c r="L371" s="141"/>
      <c r="M371" s="141"/>
      <c r="N371" s="141"/>
      <c r="O371" s="141"/>
      <c r="P371" s="180"/>
      <c r="Q371" s="141"/>
      <c r="R371" s="50"/>
      <c r="S371" s="50"/>
      <c r="T371" s="50"/>
      <c r="U371" s="50"/>
      <c r="V371" s="50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8"/>
      <c r="AL371" s="127"/>
      <c r="AM371" s="129"/>
      <c r="AN371" s="128"/>
      <c r="AO371" s="127"/>
      <c r="AP371" s="129"/>
      <c r="AQ371" s="127"/>
      <c r="AR371" s="127"/>
      <c r="AS371" s="127"/>
      <c r="AT371" s="127"/>
      <c r="AU371" s="127"/>
      <c r="AV371" s="127"/>
      <c r="AW371" s="127"/>
      <c r="AX371" s="127"/>
      <c r="AY371" s="127"/>
      <c r="AZ371" s="127"/>
      <c r="BA371" s="127"/>
      <c r="BB371" s="127"/>
    </row>
    <row r="372" spans="1:54" x14ac:dyDescent="0.25">
      <c r="A372" s="50"/>
      <c r="B372" s="141"/>
      <c r="C372" s="141"/>
      <c r="D372" s="50"/>
      <c r="E372" s="180"/>
      <c r="F372" s="141"/>
      <c r="G372" s="180"/>
      <c r="H372" s="141"/>
      <c r="I372" s="141"/>
      <c r="J372" s="180"/>
      <c r="K372" s="141"/>
      <c r="L372" s="141"/>
      <c r="M372" s="141"/>
      <c r="N372" s="141"/>
      <c r="O372" s="141"/>
      <c r="P372" s="180"/>
      <c r="Q372" s="141"/>
      <c r="R372" s="50"/>
      <c r="S372" s="50"/>
      <c r="T372" s="50"/>
      <c r="U372" s="50"/>
      <c r="V372" s="50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8"/>
      <c r="AL372" s="127"/>
      <c r="AM372" s="129"/>
      <c r="AN372" s="128"/>
      <c r="AO372" s="127"/>
      <c r="AP372" s="129"/>
      <c r="AQ372" s="127"/>
      <c r="AR372" s="127"/>
      <c r="AS372" s="127"/>
      <c r="AT372" s="127"/>
      <c r="AU372" s="127"/>
      <c r="AV372" s="127"/>
      <c r="AW372" s="127"/>
      <c r="AX372" s="127"/>
      <c r="AY372" s="127"/>
      <c r="AZ372" s="127"/>
      <c r="BA372" s="127"/>
      <c r="BB372" s="127"/>
    </row>
    <row r="373" spans="1:54" x14ac:dyDescent="0.25">
      <c r="A373" s="50"/>
      <c r="B373" s="141"/>
      <c r="C373" s="141"/>
      <c r="D373" s="50"/>
      <c r="E373" s="180"/>
      <c r="F373" s="141"/>
      <c r="G373" s="180"/>
      <c r="H373" s="141"/>
      <c r="I373" s="141"/>
      <c r="J373" s="180"/>
      <c r="K373" s="141"/>
      <c r="L373" s="141"/>
      <c r="M373" s="141"/>
      <c r="N373" s="141"/>
      <c r="O373" s="141"/>
      <c r="P373" s="180"/>
      <c r="Q373" s="141"/>
      <c r="R373" s="50"/>
      <c r="S373" s="50"/>
      <c r="T373" s="50"/>
      <c r="U373" s="50"/>
      <c r="V373" s="50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8"/>
      <c r="AL373" s="127"/>
      <c r="AM373" s="129"/>
      <c r="AN373" s="128"/>
      <c r="AO373" s="127"/>
      <c r="AP373" s="129"/>
      <c r="AQ373" s="127"/>
      <c r="AR373" s="127"/>
      <c r="AS373" s="127"/>
      <c r="AT373" s="127"/>
      <c r="AU373" s="127"/>
      <c r="AV373" s="127"/>
      <c r="AW373" s="127"/>
      <c r="AX373" s="127"/>
      <c r="AY373" s="127"/>
      <c r="AZ373" s="127"/>
      <c r="BA373" s="127"/>
      <c r="BB373" s="127"/>
    </row>
    <row r="374" spans="1:54" x14ac:dyDescent="0.25">
      <c r="A374" s="50"/>
      <c r="B374" s="141"/>
      <c r="C374" s="141"/>
      <c r="D374" s="50"/>
      <c r="E374" s="180"/>
      <c r="F374" s="141"/>
      <c r="G374" s="180"/>
      <c r="H374" s="141"/>
      <c r="I374" s="141"/>
      <c r="J374" s="180"/>
      <c r="K374" s="141"/>
      <c r="L374" s="141"/>
      <c r="M374" s="141"/>
      <c r="N374" s="141"/>
      <c r="O374" s="141"/>
      <c r="P374" s="180"/>
      <c r="Q374" s="141"/>
      <c r="R374" s="50"/>
      <c r="S374" s="50"/>
      <c r="T374" s="50"/>
      <c r="U374" s="50"/>
      <c r="V374" s="50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8"/>
      <c r="AL374" s="127"/>
      <c r="AM374" s="129"/>
      <c r="AN374" s="128"/>
      <c r="AO374" s="127"/>
      <c r="AP374" s="129"/>
      <c r="AQ374" s="127"/>
      <c r="AR374" s="127"/>
      <c r="AS374" s="127"/>
      <c r="AT374" s="127"/>
      <c r="AU374" s="127"/>
      <c r="AV374" s="127"/>
      <c r="AW374" s="127"/>
      <c r="AX374" s="127"/>
      <c r="AY374" s="127"/>
      <c r="AZ374" s="127"/>
      <c r="BA374" s="127"/>
      <c r="BB374" s="127"/>
    </row>
    <row r="375" spans="1:54" x14ac:dyDescent="0.25">
      <c r="A375" s="50"/>
      <c r="B375" s="141"/>
      <c r="C375" s="141"/>
      <c r="D375" s="50"/>
      <c r="E375" s="180"/>
      <c r="F375" s="141"/>
      <c r="G375" s="180"/>
      <c r="H375" s="141"/>
      <c r="I375" s="141"/>
      <c r="J375" s="180"/>
      <c r="K375" s="141"/>
      <c r="L375" s="141"/>
      <c r="M375" s="141"/>
      <c r="N375" s="141"/>
      <c r="O375" s="141"/>
      <c r="P375" s="180"/>
      <c r="Q375" s="141"/>
      <c r="R375" s="50"/>
      <c r="S375" s="50"/>
      <c r="T375" s="50"/>
      <c r="U375" s="50"/>
      <c r="V375" s="50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8"/>
      <c r="AL375" s="127"/>
      <c r="AM375" s="129"/>
      <c r="AN375" s="128"/>
      <c r="AO375" s="127"/>
      <c r="AP375" s="129"/>
      <c r="AQ375" s="127"/>
      <c r="AR375" s="127"/>
      <c r="AS375" s="127"/>
      <c r="AT375" s="127"/>
      <c r="AU375" s="127"/>
      <c r="AV375" s="127"/>
      <c r="AW375" s="127"/>
      <c r="AX375" s="127"/>
      <c r="AY375" s="127"/>
      <c r="AZ375" s="127"/>
      <c r="BA375" s="127"/>
      <c r="BB375" s="127"/>
    </row>
    <row r="376" spans="1:54" x14ac:dyDescent="0.25">
      <c r="A376" s="50"/>
      <c r="B376" s="141"/>
      <c r="C376" s="141"/>
      <c r="D376" s="50"/>
      <c r="E376" s="180"/>
      <c r="F376" s="141"/>
      <c r="G376" s="180"/>
      <c r="H376" s="141"/>
      <c r="I376" s="141"/>
      <c r="J376" s="180"/>
      <c r="K376" s="141"/>
      <c r="L376" s="141"/>
      <c r="M376" s="141"/>
      <c r="N376" s="141"/>
      <c r="O376" s="141"/>
      <c r="P376" s="180"/>
      <c r="Q376" s="141"/>
      <c r="R376" s="50"/>
      <c r="S376" s="50"/>
      <c r="T376" s="50"/>
      <c r="U376" s="50"/>
      <c r="V376" s="50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8"/>
      <c r="AL376" s="127"/>
      <c r="AM376" s="129"/>
      <c r="AN376" s="128"/>
      <c r="AO376" s="127"/>
      <c r="AP376" s="129"/>
      <c r="AQ376" s="127"/>
      <c r="AR376" s="127"/>
      <c r="AS376" s="127"/>
      <c r="AT376" s="127"/>
      <c r="AU376" s="127"/>
      <c r="AV376" s="127"/>
      <c r="AW376" s="127"/>
      <c r="AX376" s="127"/>
      <c r="AY376" s="127"/>
      <c r="AZ376" s="127"/>
      <c r="BA376" s="127"/>
      <c r="BB376" s="127"/>
    </row>
    <row r="377" spans="1:54" x14ac:dyDescent="0.25">
      <c r="A377" s="50"/>
      <c r="B377" s="141"/>
      <c r="C377" s="141"/>
      <c r="D377" s="50"/>
      <c r="E377" s="180"/>
      <c r="F377" s="141"/>
      <c r="G377" s="180"/>
      <c r="H377" s="141"/>
      <c r="I377" s="141"/>
      <c r="J377" s="180"/>
      <c r="K377" s="141"/>
      <c r="L377" s="141"/>
      <c r="M377" s="141"/>
      <c r="N377" s="141"/>
      <c r="O377" s="141"/>
      <c r="P377" s="180"/>
      <c r="Q377" s="141"/>
      <c r="R377" s="50"/>
      <c r="S377" s="50"/>
      <c r="T377" s="50"/>
      <c r="U377" s="50"/>
      <c r="V377" s="50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8"/>
      <c r="AL377" s="127"/>
      <c r="AM377" s="129"/>
      <c r="AN377" s="128"/>
      <c r="AO377" s="127"/>
      <c r="AP377" s="129"/>
      <c r="AQ377" s="127"/>
      <c r="AR377" s="127"/>
      <c r="AS377" s="127"/>
      <c r="AT377" s="127"/>
      <c r="AU377" s="127"/>
      <c r="AV377" s="127"/>
      <c r="AW377" s="127"/>
      <c r="AX377" s="127"/>
      <c r="AY377" s="127"/>
      <c r="AZ377" s="127"/>
      <c r="BA377" s="127"/>
      <c r="BB377" s="127"/>
    </row>
    <row r="378" spans="1:54" x14ac:dyDescent="0.25">
      <c r="A378" s="50"/>
      <c r="B378" s="141"/>
      <c r="C378" s="141"/>
      <c r="D378" s="50"/>
      <c r="E378" s="180"/>
      <c r="F378" s="141"/>
      <c r="G378" s="180"/>
      <c r="H378" s="141"/>
      <c r="I378" s="141"/>
      <c r="J378" s="180"/>
      <c r="K378" s="141"/>
      <c r="L378" s="141"/>
      <c r="M378" s="141"/>
      <c r="N378" s="141"/>
      <c r="O378" s="141"/>
      <c r="P378" s="180"/>
      <c r="Q378" s="141"/>
      <c r="R378" s="50"/>
      <c r="S378" s="50"/>
      <c r="T378" s="50"/>
      <c r="U378" s="50"/>
      <c r="V378" s="50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8"/>
      <c r="AL378" s="127"/>
      <c r="AM378" s="129"/>
      <c r="AN378" s="128"/>
      <c r="AO378" s="127"/>
      <c r="AP378" s="129"/>
      <c r="AQ378" s="127"/>
      <c r="AR378" s="127"/>
      <c r="AS378" s="127"/>
      <c r="AT378" s="127"/>
      <c r="AU378" s="127"/>
      <c r="AV378" s="127"/>
      <c r="AW378" s="127"/>
      <c r="AX378" s="127"/>
      <c r="AY378" s="127"/>
      <c r="AZ378" s="127"/>
      <c r="BA378" s="127"/>
      <c r="BB378" s="127"/>
    </row>
    <row r="379" spans="1:54" x14ac:dyDescent="0.25">
      <c r="A379" s="50"/>
      <c r="B379" s="141"/>
      <c r="C379" s="141"/>
      <c r="D379" s="50"/>
      <c r="E379" s="180"/>
      <c r="F379" s="141"/>
      <c r="G379" s="180"/>
      <c r="H379" s="141"/>
      <c r="I379" s="141"/>
      <c r="J379" s="180"/>
      <c r="K379" s="141"/>
      <c r="L379" s="141"/>
      <c r="M379" s="141"/>
      <c r="N379" s="141"/>
      <c r="O379" s="141"/>
      <c r="P379" s="180"/>
      <c r="Q379" s="141"/>
      <c r="R379" s="50"/>
      <c r="S379" s="50"/>
      <c r="T379" s="50"/>
      <c r="U379" s="50"/>
      <c r="V379" s="50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8"/>
      <c r="AL379" s="127"/>
      <c r="AM379" s="129"/>
      <c r="AN379" s="128"/>
      <c r="AO379" s="127"/>
      <c r="AP379" s="129"/>
      <c r="AQ379" s="127"/>
      <c r="AR379" s="127"/>
      <c r="AS379" s="127"/>
      <c r="AT379" s="127"/>
      <c r="AU379" s="127"/>
      <c r="AV379" s="127"/>
      <c r="AW379" s="127"/>
      <c r="AX379" s="127"/>
      <c r="AY379" s="127"/>
      <c r="AZ379" s="127"/>
      <c r="BA379" s="127"/>
      <c r="BB379" s="127"/>
    </row>
    <row r="380" spans="1:54" x14ac:dyDescent="0.25">
      <c r="A380" s="50"/>
      <c r="B380" s="141"/>
      <c r="C380" s="141"/>
      <c r="D380" s="50"/>
      <c r="E380" s="180"/>
      <c r="F380" s="141"/>
      <c r="G380" s="180"/>
      <c r="H380" s="141"/>
      <c r="I380" s="141"/>
      <c r="J380" s="180"/>
      <c r="K380" s="141"/>
      <c r="L380" s="141"/>
      <c r="M380" s="141"/>
      <c r="N380" s="141"/>
      <c r="O380" s="141"/>
      <c r="P380" s="180"/>
      <c r="Q380" s="141"/>
      <c r="R380" s="50"/>
      <c r="S380" s="50"/>
      <c r="T380" s="50"/>
      <c r="U380" s="50"/>
      <c r="V380" s="50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8"/>
      <c r="AL380" s="127"/>
      <c r="AM380" s="129"/>
      <c r="AN380" s="128"/>
      <c r="AO380" s="127"/>
      <c r="AP380" s="129"/>
      <c r="AQ380" s="127"/>
      <c r="AR380" s="127"/>
      <c r="AS380" s="127"/>
      <c r="AT380" s="127"/>
      <c r="AU380" s="127"/>
      <c r="AV380" s="127"/>
      <c r="AW380" s="127"/>
      <c r="AX380" s="127"/>
      <c r="AY380" s="127"/>
      <c r="AZ380" s="127"/>
      <c r="BA380" s="127"/>
      <c r="BB380" s="127"/>
    </row>
    <row r="381" spans="1:54" x14ac:dyDescent="0.25">
      <c r="A381" s="50"/>
      <c r="B381" s="141"/>
      <c r="C381" s="141"/>
      <c r="D381" s="50"/>
      <c r="E381" s="180"/>
      <c r="F381" s="141"/>
      <c r="G381" s="180"/>
      <c r="H381" s="141"/>
      <c r="I381" s="141"/>
      <c r="J381" s="180"/>
      <c r="K381" s="141"/>
      <c r="L381" s="141"/>
      <c r="M381" s="141"/>
      <c r="N381" s="141"/>
      <c r="O381" s="141"/>
      <c r="P381" s="180"/>
      <c r="Q381" s="141"/>
      <c r="R381" s="50"/>
      <c r="S381" s="50"/>
      <c r="T381" s="50"/>
      <c r="U381" s="50"/>
      <c r="V381" s="50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8"/>
      <c r="AL381" s="127"/>
      <c r="AM381" s="129"/>
      <c r="AN381" s="128"/>
      <c r="AO381" s="127"/>
      <c r="AP381" s="129"/>
      <c r="AQ381" s="127"/>
      <c r="AR381" s="127"/>
      <c r="AS381" s="127"/>
      <c r="AT381" s="127"/>
      <c r="AU381" s="127"/>
      <c r="AV381" s="127"/>
      <c r="AW381" s="127"/>
      <c r="AX381" s="127"/>
      <c r="AY381" s="127"/>
      <c r="AZ381" s="127"/>
      <c r="BA381" s="127"/>
      <c r="BB381" s="127"/>
    </row>
    <row r="382" spans="1:54" x14ac:dyDescent="0.25">
      <c r="A382" s="50"/>
      <c r="B382" s="141"/>
      <c r="C382" s="141"/>
      <c r="D382" s="50"/>
      <c r="E382" s="180"/>
      <c r="F382" s="141"/>
      <c r="G382" s="180"/>
      <c r="H382" s="141"/>
      <c r="I382" s="141"/>
      <c r="J382" s="180"/>
      <c r="K382" s="141"/>
      <c r="L382" s="141"/>
      <c r="M382" s="141"/>
      <c r="N382" s="141"/>
      <c r="O382" s="141"/>
      <c r="P382" s="180"/>
      <c r="Q382" s="141"/>
      <c r="R382" s="50"/>
      <c r="S382" s="50"/>
      <c r="T382" s="50"/>
      <c r="U382" s="50"/>
      <c r="V382" s="50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8"/>
      <c r="AL382" s="127"/>
      <c r="AM382" s="129"/>
      <c r="AN382" s="128"/>
      <c r="AO382" s="127"/>
      <c r="AP382" s="129"/>
      <c r="AQ382" s="127"/>
      <c r="AR382" s="127"/>
      <c r="AS382" s="127"/>
      <c r="AT382" s="127"/>
      <c r="AU382" s="127"/>
      <c r="AV382" s="127"/>
      <c r="AW382" s="127"/>
      <c r="AX382" s="127"/>
      <c r="AY382" s="127"/>
      <c r="AZ382" s="127"/>
      <c r="BA382" s="127"/>
      <c r="BB382" s="127"/>
    </row>
    <row r="383" spans="1:54" x14ac:dyDescent="0.25">
      <c r="A383" s="50"/>
      <c r="B383" s="141"/>
      <c r="C383" s="141"/>
      <c r="D383" s="50"/>
      <c r="E383" s="180"/>
      <c r="F383" s="141"/>
      <c r="G383" s="180"/>
      <c r="H383" s="141"/>
      <c r="I383" s="141"/>
      <c r="J383" s="180"/>
      <c r="K383" s="141"/>
      <c r="L383" s="141"/>
      <c r="M383" s="141"/>
      <c r="N383" s="141"/>
      <c r="O383" s="141"/>
      <c r="P383" s="180"/>
      <c r="Q383" s="141"/>
      <c r="R383" s="50"/>
      <c r="S383" s="50"/>
      <c r="T383" s="50"/>
      <c r="U383" s="50"/>
      <c r="V383" s="50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8"/>
      <c r="AL383" s="127"/>
      <c r="AM383" s="129"/>
      <c r="AN383" s="128"/>
      <c r="AO383" s="127"/>
      <c r="AP383" s="129"/>
      <c r="AQ383" s="127"/>
      <c r="AR383" s="127"/>
      <c r="AS383" s="127"/>
      <c r="AT383" s="127"/>
      <c r="AU383" s="127"/>
      <c r="AV383" s="127"/>
      <c r="AW383" s="127"/>
      <c r="AX383" s="127"/>
      <c r="AY383" s="127"/>
      <c r="AZ383" s="127"/>
      <c r="BA383" s="127"/>
      <c r="BB383" s="127"/>
    </row>
    <row r="384" spans="1:54" x14ac:dyDescent="0.25">
      <c r="A384" s="50"/>
      <c r="B384" s="141"/>
      <c r="C384" s="141"/>
      <c r="D384" s="50"/>
      <c r="E384" s="180"/>
      <c r="F384" s="141"/>
      <c r="G384" s="180"/>
      <c r="H384" s="141"/>
      <c r="I384" s="141"/>
      <c r="J384" s="180"/>
      <c r="K384" s="141"/>
      <c r="L384" s="141"/>
      <c r="M384" s="141"/>
      <c r="N384" s="141"/>
      <c r="O384" s="141"/>
      <c r="P384" s="180"/>
      <c r="Q384" s="141"/>
      <c r="R384" s="50"/>
      <c r="S384" s="50"/>
      <c r="T384" s="50"/>
      <c r="U384" s="50"/>
      <c r="V384" s="50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8"/>
      <c r="AL384" s="127"/>
      <c r="AM384" s="129"/>
      <c r="AN384" s="128"/>
      <c r="AO384" s="127"/>
      <c r="AP384" s="129"/>
      <c r="AQ384" s="127"/>
      <c r="AR384" s="127"/>
      <c r="AS384" s="127"/>
      <c r="AT384" s="127"/>
      <c r="AU384" s="127"/>
      <c r="AV384" s="127"/>
      <c r="AW384" s="127"/>
      <c r="AX384" s="127"/>
      <c r="AY384" s="127"/>
      <c r="AZ384" s="127"/>
      <c r="BA384" s="127"/>
      <c r="BB384" s="127"/>
    </row>
    <row r="385" spans="1:54" x14ac:dyDescent="0.25">
      <c r="A385" s="50"/>
      <c r="B385" s="141"/>
      <c r="C385" s="141"/>
      <c r="D385" s="50"/>
      <c r="E385" s="180"/>
      <c r="F385" s="141"/>
      <c r="G385" s="180"/>
      <c r="H385" s="141"/>
      <c r="I385" s="141"/>
      <c r="J385" s="180"/>
      <c r="K385" s="141"/>
      <c r="L385" s="141"/>
      <c r="M385" s="141"/>
      <c r="N385" s="141"/>
      <c r="O385" s="141"/>
      <c r="P385" s="180"/>
      <c r="Q385" s="141"/>
      <c r="R385" s="50"/>
      <c r="S385" s="50"/>
      <c r="T385" s="50"/>
      <c r="U385" s="50"/>
      <c r="V385" s="50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8"/>
      <c r="AL385" s="127"/>
      <c r="AM385" s="129"/>
      <c r="AN385" s="128"/>
      <c r="AO385" s="127"/>
      <c r="AP385" s="129"/>
      <c r="AQ385" s="127"/>
      <c r="AR385" s="127"/>
      <c r="AS385" s="127"/>
      <c r="AT385" s="127"/>
      <c r="AU385" s="127"/>
      <c r="AV385" s="127"/>
      <c r="AW385" s="127"/>
      <c r="AX385" s="127"/>
      <c r="AY385" s="127"/>
      <c r="AZ385" s="127"/>
      <c r="BA385" s="127"/>
      <c r="BB385" s="127"/>
    </row>
    <row r="386" spans="1:54" x14ac:dyDescent="0.25">
      <c r="A386" s="50"/>
      <c r="B386" s="141"/>
      <c r="C386" s="141"/>
      <c r="D386" s="50"/>
      <c r="E386" s="180"/>
      <c r="F386" s="141"/>
      <c r="G386" s="180"/>
      <c r="H386" s="141"/>
      <c r="I386" s="141"/>
      <c r="J386" s="180"/>
      <c r="K386" s="141"/>
      <c r="L386" s="141"/>
      <c r="M386" s="141"/>
      <c r="N386" s="141"/>
      <c r="O386" s="141"/>
      <c r="P386" s="180"/>
      <c r="Q386" s="141"/>
      <c r="R386" s="50"/>
      <c r="S386" s="50"/>
      <c r="T386" s="50"/>
      <c r="U386" s="50"/>
      <c r="V386" s="50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8"/>
      <c r="AL386" s="127"/>
      <c r="AM386" s="129"/>
      <c r="AN386" s="128"/>
      <c r="AO386" s="127"/>
      <c r="AP386" s="129"/>
      <c r="AQ386" s="127"/>
      <c r="AR386" s="127"/>
      <c r="AS386" s="127"/>
      <c r="AT386" s="127"/>
      <c r="AU386" s="127"/>
      <c r="AV386" s="127"/>
      <c r="AW386" s="127"/>
      <c r="AX386" s="127"/>
      <c r="AY386" s="127"/>
      <c r="AZ386" s="127"/>
      <c r="BA386" s="127"/>
      <c r="BB386" s="127"/>
    </row>
    <row r="387" spans="1:54" x14ac:dyDescent="0.25">
      <c r="A387" s="50"/>
      <c r="B387" s="141"/>
      <c r="C387" s="141"/>
      <c r="D387" s="50"/>
      <c r="E387" s="180"/>
      <c r="F387" s="141"/>
      <c r="G387" s="180"/>
      <c r="H387" s="141"/>
      <c r="I387" s="141"/>
      <c r="J387" s="180"/>
      <c r="K387" s="141"/>
      <c r="L387" s="141"/>
      <c r="M387" s="141"/>
      <c r="N387" s="141"/>
      <c r="O387" s="141"/>
      <c r="P387" s="180"/>
      <c r="Q387" s="141"/>
      <c r="R387" s="50"/>
      <c r="S387" s="50"/>
      <c r="T387" s="50"/>
      <c r="U387" s="50"/>
      <c r="V387" s="50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8"/>
      <c r="AL387" s="127"/>
      <c r="AM387" s="129"/>
      <c r="AN387" s="128"/>
      <c r="AO387" s="127"/>
      <c r="AP387" s="129"/>
      <c r="AQ387" s="127"/>
      <c r="AR387" s="127"/>
      <c r="AS387" s="127"/>
      <c r="AT387" s="127"/>
      <c r="AU387" s="127"/>
      <c r="AV387" s="127"/>
      <c r="AW387" s="127"/>
      <c r="AX387" s="127"/>
      <c r="AY387" s="127"/>
      <c r="AZ387" s="127"/>
      <c r="BA387" s="127"/>
      <c r="BB387" s="127"/>
    </row>
    <row r="388" spans="1:54" x14ac:dyDescent="0.25">
      <c r="A388" s="50"/>
      <c r="B388" s="141"/>
      <c r="C388" s="141"/>
      <c r="D388" s="50"/>
      <c r="E388" s="180"/>
      <c r="F388" s="141"/>
      <c r="G388" s="180"/>
      <c r="H388" s="141"/>
      <c r="I388" s="141"/>
      <c r="J388" s="180"/>
      <c r="K388" s="141"/>
      <c r="L388" s="141"/>
      <c r="M388" s="141"/>
      <c r="N388" s="141"/>
      <c r="O388" s="141"/>
      <c r="P388" s="180"/>
      <c r="Q388" s="141"/>
      <c r="R388" s="50"/>
      <c r="S388" s="50"/>
      <c r="T388" s="50"/>
      <c r="U388" s="50"/>
      <c r="V388" s="50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8"/>
      <c r="AL388" s="127"/>
      <c r="AM388" s="129"/>
      <c r="AN388" s="128"/>
      <c r="AO388" s="127"/>
      <c r="AP388" s="129"/>
      <c r="AQ388" s="127"/>
      <c r="AR388" s="127"/>
      <c r="AS388" s="127"/>
      <c r="AT388" s="127"/>
      <c r="AU388" s="127"/>
      <c r="AV388" s="127"/>
      <c r="AW388" s="127"/>
      <c r="AX388" s="127"/>
      <c r="AY388" s="127"/>
      <c r="AZ388" s="127"/>
      <c r="BA388" s="127"/>
      <c r="BB388" s="127"/>
    </row>
    <row r="389" spans="1:54" x14ac:dyDescent="0.25">
      <c r="A389" s="50"/>
      <c r="B389" s="141"/>
      <c r="C389" s="141"/>
      <c r="D389" s="50"/>
      <c r="E389" s="180"/>
      <c r="F389" s="141"/>
      <c r="G389" s="180"/>
      <c r="H389" s="141"/>
      <c r="I389" s="141"/>
      <c r="J389" s="180"/>
      <c r="K389" s="141"/>
      <c r="L389" s="141"/>
      <c r="M389" s="141"/>
      <c r="N389" s="141"/>
      <c r="O389" s="141"/>
      <c r="P389" s="180"/>
      <c r="Q389" s="141"/>
      <c r="R389" s="50"/>
      <c r="S389" s="50"/>
      <c r="T389" s="50"/>
      <c r="U389" s="50"/>
      <c r="V389" s="50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8"/>
      <c r="AL389" s="127"/>
      <c r="AM389" s="129"/>
      <c r="AN389" s="128"/>
      <c r="AO389" s="127"/>
      <c r="AP389" s="129"/>
      <c r="AQ389" s="127"/>
      <c r="AR389" s="127"/>
      <c r="AS389" s="127"/>
      <c r="AT389" s="127"/>
      <c r="AU389" s="127"/>
      <c r="AV389" s="127"/>
      <c r="AW389" s="127"/>
      <c r="AX389" s="127"/>
      <c r="AY389" s="127"/>
      <c r="AZ389" s="127"/>
      <c r="BA389" s="127"/>
      <c r="BB389" s="127"/>
    </row>
    <row r="390" spans="1:54" x14ac:dyDescent="0.25">
      <c r="A390" s="50"/>
      <c r="B390" s="141"/>
      <c r="C390" s="141"/>
      <c r="D390" s="50"/>
      <c r="E390" s="180"/>
      <c r="F390" s="141"/>
      <c r="G390" s="180"/>
      <c r="H390" s="141"/>
      <c r="I390" s="141"/>
      <c r="J390" s="180"/>
      <c r="K390" s="141"/>
      <c r="L390" s="141"/>
      <c r="M390" s="141"/>
      <c r="N390" s="141"/>
      <c r="O390" s="141"/>
      <c r="P390" s="180"/>
      <c r="Q390" s="141"/>
      <c r="R390" s="50"/>
      <c r="S390" s="50"/>
      <c r="T390" s="50"/>
      <c r="U390" s="50"/>
      <c r="V390" s="50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8"/>
      <c r="AL390" s="127"/>
      <c r="AM390" s="129"/>
      <c r="AN390" s="128"/>
      <c r="AO390" s="127"/>
      <c r="AP390" s="129"/>
      <c r="AQ390" s="127"/>
      <c r="AR390" s="127"/>
      <c r="AS390" s="127"/>
      <c r="AT390" s="127"/>
      <c r="AU390" s="127"/>
      <c r="AV390" s="127"/>
      <c r="AW390" s="127"/>
      <c r="AX390" s="127"/>
      <c r="AY390" s="127"/>
      <c r="AZ390" s="127"/>
      <c r="BA390" s="127"/>
      <c r="BB390" s="127"/>
    </row>
    <row r="391" spans="1:54" x14ac:dyDescent="0.25">
      <c r="A391" s="50"/>
      <c r="B391" s="141"/>
      <c r="C391" s="141"/>
      <c r="D391" s="50"/>
      <c r="E391" s="180"/>
      <c r="F391" s="141"/>
      <c r="G391" s="180"/>
      <c r="H391" s="141"/>
      <c r="I391" s="141"/>
      <c r="J391" s="180"/>
      <c r="K391" s="141"/>
      <c r="L391" s="141"/>
      <c r="M391" s="141"/>
      <c r="N391" s="141"/>
      <c r="O391" s="141"/>
      <c r="P391" s="180"/>
      <c r="Q391" s="141"/>
      <c r="R391" s="50"/>
      <c r="S391" s="50"/>
      <c r="T391" s="50"/>
      <c r="U391" s="50"/>
      <c r="V391" s="50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8"/>
      <c r="AL391" s="127"/>
      <c r="AM391" s="129"/>
      <c r="AN391" s="128"/>
      <c r="AO391" s="127"/>
      <c r="AP391" s="129"/>
      <c r="AQ391" s="127"/>
      <c r="AR391" s="127"/>
      <c r="AS391" s="127"/>
      <c r="AT391" s="127"/>
      <c r="AU391" s="127"/>
      <c r="AV391" s="127"/>
      <c r="AW391" s="127"/>
      <c r="AX391" s="127"/>
      <c r="AY391" s="127"/>
      <c r="AZ391" s="127"/>
      <c r="BA391" s="127"/>
      <c r="BB391" s="127"/>
    </row>
    <row r="392" spans="1:54" x14ac:dyDescent="0.25">
      <c r="A392" s="50"/>
      <c r="B392" s="141"/>
      <c r="C392" s="141"/>
      <c r="D392" s="50"/>
      <c r="E392" s="180"/>
      <c r="F392" s="141"/>
      <c r="G392" s="180"/>
      <c r="H392" s="141"/>
      <c r="I392" s="141"/>
      <c r="J392" s="180"/>
      <c r="K392" s="141"/>
      <c r="L392" s="141"/>
      <c r="M392" s="141"/>
      <c r="N392" s="141"/>
      <c r="O392" s="141"/>
      <c r="P392" s="180"/>
      <c r="Q392" s="141"/>
      <c r="R392" s="50"/>
      <c r="S392" s="50"/>
      <c r="T392" s="50"/>
      <c r="U392" s="50"/>
      <c r="V392" s="50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8"/>
      <c r="AL392" s="127"/>
      <c r="AM392" s="129"/>
      <c r="AN392" s="128"/>
      <c r="AO392" s="127"/>
      <c r="AP392" s="129"/>
      <c r="AQ392" s="127"/>
      <c r="AR392" s="127"/>
      <c r="AS392" s="127"/>
      <c r="AT392" s="127"/>
      <c r="AU392" s="127"/>
      <c r="AV392" s="127"/>
      <c r="AW392" s="127"/>
      <c r="AX392" s="127"/>
      <c r="AY392" s="127"/>
      <c r="AZ392" s="127"/>
      <c r="BA392" s="127"/>
      <c r="BB392" s="127"/>
    </row>
    <row r="393" spans="1:54" x14ac:dyDescent="0.25">
      <c r="A393" s="50"/>
      <c r="B393" s="141"/>
      <c r="C393" s="141"/>
      <c r="D393" s="50"/>
      <c r="E393" s="180"/>
      <c r="F393" s="141"/>
      <c r="G393" s="180"/>
      <c r="H393" s="141"/>
      <c r="I393" s="141"/>
      <c r="J393" s="180"/>
      <c r="K393" s="141"/>
      <c r="L393" s="141"/>
      <c r="M393" s="141"/>
      <c r="N393" s="141"/>
      <c r="O393" s="141"/>
      <c r="P393" s="180"/>
      <c r="Q393" s="141"/>
      <c r="R393" s="50"/>
      <c r="S393" s="50"/>
      <c r="T393" s="50"/>
      <c r="U393" s="50"/>
      <c r="V393" s="50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8"/>
      <c r="AL393" s="127"/>
      <c r="AM393" s="129"/>
      <c r="AN393" s="128"/>
      <c r="AO393" s="127"/>
      <c r="AP393" s="129"/>
      <c r="AQ393" s="127"/>
      <c r="AR393" s="127"/>
      <c r="AS393" s="127"/>
      <c r="AT393" s="127"/>
      <c r="AU393" s="127"/>
      <c r="AV393" s="127"/>
      <c r="AW393" s="127"/>
      <c r="AX393" s="127"/>
      <c r="AY393" s="127"/>
      <c r="AZ393" s="127"/>
      <c r="BA393" s="127"/>
      <c r="BB393" s="127"/>
    </row>
    <row r="394" spans="1:54" x14ac:dyDescent="0.25">
      <c r="A394" s="50"/>
      <c r="B394" s="141"/>
      <c r="C394" s="141"/>
      <c r="D394" s="50"/>
      <c r="E394" s="180"/>
      <c r="F394" s="141"/>
      <c r="G394" s="180"/>
      <c r="H394" s="141"/>
      <c r="I394" s="141"/>
      <c r="J394" s="180"/>
      <c r="K394" s="141"/>
      <c r="L394" s="141"/>
      <c r="M394" s="141"/>
      <c r="N394" s="141"/>
      <c r="O394" s="141"/>
      <c r="P394" s="180"/>
      <c r="Q394" s="141"/>
      <c r="R394" s="50"/>
      <c r="S394" s="50"/>
      <c r="T394" s="50"/>
      <c r="U394" s="50"/>
      <c r="V394" s="50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8"/>
      <c r="AL394" s="127"/>
      <c r="AM394" s="129"/>
      <c r="AN394" s="128"/>
      <c r="AO394" s="127"/>
      <c r="AP394" s="129"/>
      <c r="AQ394" s="127"/>
      <c r="AR394" s="127"/>
      <c r="AS394" s="127"/>
      <c r="AT394" s="127"/>
      <c r="AU394" s="127"/>
      <c r="AV394" s="127"/>
      <c r="AW394" s="127"/>
      <c r="AX394" s="127"/>
      <c r="AY394" s="127"/>
      <c r="AZ394" s="127"/>
      <c r="BA394" s="127"/>
      <c r="BB394" s="127"/>
    </row>
    <row r="395" spans="1:54" x14ac:dyDescent="0.25">
      <c r="A395" s="50"/>
      <c r="B395" s="141"/>
      <c r="C395" s="141"/>
      <c r="D395" s="50"/>
      <c r="E395" s="180"/>
      <c r="F395" s="141"/>
      <c r="G395" s="180"/>
      <c r="H395" s="141"/>
      <c r="I395" s="141"/>
      <c r="J395" s="180"/>
      <c r="K395" s="141"/>
      <c r="L395" s="141"/>
      <c r="M395" s="141"/>
      <c r="N395" s="141"/>
      <c r="O395" s="141"/>
      <c r="P395" s="180"/>
      <c r="Q395" s="141"/>
      <c r="R395" s="50"/>
      <c r="S395" s="50"/>
      <c r="T395" s="50"/>
      <c r="U395" s="50"/>
      <c r="V395" s="50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8"/>
      <c r="AL395" s="127"/>
      <c r="AM395" s="129"/>
      <c r="AN395" s="128"/>
      <c r="AO395" s="127"/>
      <c r="AP395" s="129"/>
      <c r="AQ395" s="127"/>
      <c r="AR395" s="127"/>
      <c r="AS395" s="127"/>
      <c r="AT395" s="127"/>
      <c r="AU395" s="127"/>
      <c r="AV395" s="127"/>
      <c r="AW395" s="127"/>
      <c r="AX395" s="127"/>
      <c r="AY395" s="127"/>
      <c r="AZ395" s="127"/>
      <c r="BA395" s="127"/>
      <c r="BB395" s="127"/>
    </row>
    <row r="396" spans="1:54" x14ac:dyDescent="0.25">
      <c r="A396" s="50"/>
      <c r="B396" s="141"/>
      <c r="C396" s="141"/>
      <c r="D396" s="50"/>
      <c r="E396" s="180"/>
      <c r="F396" s="141"/>
      <c r="G396" s="180"/>
      <c r="H396" s="141"/>
      <c r="I396" s="141"/>
      <c r="J396" s="180"/>
      <c r="K396" s="141"/>
      <c r="L396" s="141"/>
      <c r="M396" s="141"/>
      <c r="N396" s="141"/>
      <c r="O396" s="141"/>
      <c r="P396" s="180"/>
      <c r="Q396" s="141"/>
      <c r="R396" s="50"/>
      <c r="S396" s="50"/>
      <c r="T396" s="50"/>
      <c r="U396" s="50"/>
      <c r="V396" s="50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8"/>
      <c r="AL396" s="127"/>
      <c r="AM396" s="129"/>
      <c r="AN396" s="128"/>
      <c r="AO396" s="127"/>
      <c r="AP396" s="129"/>
      <c r="AQ396" s="127"/>
      <c r="AR396" s="127"/>
      <c r="AS396" s="127"/>
      <c r="AT396" s="127"/>
      <c r="AU396" s="127"/>
      <c r="AV396" s="127"/>
      <c r="AW396" s="127"/>
      <c r="AX396" s="127"/>
      <c r="AY396" s="127"/>
      <c r="AZ396" s="127"/>
      <c r="BA396" s="127"/>
      <c r="BB396" s="127"/>
    </row>
    <row r="397" spans="1:54" x14ac:dyDescent="0.25">
      <c r="A397" s="50"/>
      <c r="B397" s="141"/>
      <c r="C397" s="141"/>
      <c r="D397" s="50"/>
      <c r="E397" s="180"/>
      <c r="F397" s="141"/>
      <c r="G397" s="180"/>
      <c r="H397" s="141"/>
      <c r="I397" s="141"/>
      <c r="J397" s="180"/>
      <c r="K397" s="141"/>
      <c r="L397" s="141"/>
      <c r="M397" s="141"/>
      <c r="N397" s="141"/>
      <c r="O397" s="141"/>
      <c r="P397" s="180"/>
      <c r="Q397" s="141"/>
      <c r="R397" s="50"/>
      <c r="S397" s="50"/>
      <c r="T397" s="50"/>
      <c r="U397" s="50"/>
      <c r="V397" s="50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8"/>
      <c r="AL397" s="127"/>
      <c r="AM397" s="129"/>
      <c r="AN397" s="128"/>
      <c r="AO397" s="127"/>
      <c r="AP397" s="129"/>
      <c r="AQ397" s="127"/>
      <c r="AR397" s="127"/>
      <c r="AS397" s="127"/>
      <c r="AT397" s="127"/>
      <c r="AU397" s="127"/>
      <c r="AV397" s="127"/>
      <c r="AW397" s="127"/>
      <c r="AX397" s="127"/>
      <c r="AY397" s="127"/>
      <c r="AZ397" s="127"/>
      <c r="BA397" s="127"/>
      <c r="BB397" s="127"/>
    </row>
    <row r="398" spans="1:54" x14ac:dyDescent="0.25">
      <c r="A398" s="50"/>
      <c r="B398" s="141"/>
      <c r="C398" s="141"/>
      <c r="D398" s="50"/>
      <c r="E398" s="180"/>
      <c r="F398" s="141"/>
      <c r="G398" s="180"/>
      <c r="H398" s="141"/>
      <c r="I398" s="141"/>
      <c r="J398" s="180"/>
      <c r="K398" s="141"/>
      <c r="L398" s="141"/>
      <c r="M398" s="141"/>
      <c r="N398" s="141"/>
      <c r="O398" s="141"/>
      <c r="P398" s="180"/>
      <c r="Q398" s="141"/>
      <c r="R398" s="50"/>
      <c r="S398" s="50"/>
      <c r="T398" s="50"/>
      <c r="U398" s="50"/>
      <c r="V398" s="50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8"/>
      <c r="AL398" s="127"/>
      <c r="AM398" s="129"/>
      <c r="AN398" s="128"/>
      <c r="AO398" s="127"/>
      <c r="AP398" s="129"/>
      <c r="AQ398" s="127"/>
      <c r="AR398" s="127"/>
      <c r="AS398" s="127"/>
      <c r="AT398" s="127"/>
      <c r="AU398" s="127"/>
      <c r="AV398" s="127"/>
      <c r="AW398" s="127"/>
      <c r="AX398" s="127"/>
      <c r="AY398" s="127"/>
      <c r="AZ398" s="127"/>
      <c r="BA398" s="127"/>
      <c r="BB398" s="127"/>
    </row>
    <row r="399" spans="1:54" x14ac:dyDescent="0.25">
      <c r="A399" s="50"/>
      <c r="B399" s="141"/>
      <c r="C399" s="141"/>
      <c r="D399" s="50"/>
      <c r="E399" s="180"/>
      <c r="F399" s="141"/>
      <c r="G399" s="180"/>
      <c r="H399" s="141"/>
      <c r="I399" s="141"/>
      <c r="J399" s="180"/>
      <c r="K399" s="141"/>
      <c r="L399" s="141"/>
      <c r="M399" s="141"/>
      <c r="N399" s="141"/>
      <c r="O399" s="141"/>
      <c r="P399" s="180"/>
      <c r="Q399" s="141"/>
      <c r="R399" s="50"/>
      <c r="S399" s="50"/>
      <c r="T399" s="50"/>
      <c r="U399" s="50"/>
      <c r="V399" s="50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8"/>
      <c r="AL399" s="127"/>
      <c r="AM399" s="129"/>
      <c r="AN399" s="128"/>
      <c r="AO399" s="127"/>
      <c r="AP399" s="129"/>
      <c r="AQ399" s="127"/>
      <c r="AR399" s="127"/>
      <c r="AS399" s="127"/>
      <c r="AT399" s="127"/>
      <c r="AU399" s="127"/>
      <c r="AV399" s="127"/>
      <c r="AW399" s="127"/>
      <c r="AX399" s="127"/>
      <c r="AY399" s="127"/>
      <c r="AZ399" s="127"/>
      <c r="BA399" s="127"/>
      <c r="BB399" s="127"/>
    </row>
    <row r="400" spans="1:54" x14ac:dyDescent="0.25">
      <c r="A400" s="50"/>
      <c r="B400" s="141"/>
      <c r="C400" s="141"/>
      <c r="D400" s="50"/>
      <c r="E400" s="180"/>
      <c r="F400" s="141"/>
      <c r="G400" s="180"/>
      <c r="H400" s="141"/>
      <c r="I400" s="141"/>
      <c r="J400" s="180"/>
      <c r="K400" s="141"/>
      <c r="L400" s="141"/>
      <c r="M400" s="141"/>
      <c r="N400" s="141"/>
      <c r="O400" s="141"/>
      <c r="P400" s="180"/>
      <c r="Q400" s="141"/>
      <c r="R400" s="50"/>
      <c r="S400" s="50"/>
      <c r="T400" s="50"/>
      <c r="U400" s="50"/>
      <c r="V400" s="50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8"/>
      <c r="AL400" s="127"/>
      <c r="AM400" s="129"/>
      <c r="AN400" s="128"/>
      <c r="AO400" s="127"/>
      <c r="AP400" s="129"/>
      <c r="AQ400" s="127"/>
      <c r="AR400" s="127"/>
      <c r="AS400" s="127"/>
      <c r="AT400" s="127"/>
      <c r="AU400" s="127"/>
      <c r="AV400" s="127"/>
      <c r="AW400" s="127"/>
      <c r="AX400" s="127"/>
      <c r="AY400" s="127"/>
      <c r="AZ400" s="127"/>
      <c r="BA400" s="127"/>
      <c r="BB400" s="127"/>
    </row>
    <row r="401" spans="1:54" x14ac:dyDescent="0.25">
      <c r="A401" s="50"/>
      <c r="B401" s="141"/>
      <c r="C401" s="141"/>
      <c r="D401" s="50"/>
      <c r="E401" s="180"/>
      <c r="F401" s="141"/>
      <c r="G401" s="180"/>
      <c r="H401" s="141"/>
      <c r="I401" s="141"/>
      <c r="J401" s="180"/>
      <c r="K401" s="141"/>
      <c r="L401" s="141"/>
      <c r="M401" s="141"/>
      <c r="N401" s="141"/>
      <c r="O401" s="141"/>
      <c r="P401" s="180"/>
      <c r="Q401" s="141"/>
      <c r="R401" s="50"/>
      <c r="S401" s="50"/>
      <c r="T401" s="50"/>
      <c r="U401" s="50"/>
      <c r="V401" s="50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8"/>
      <c r="AL401" s="127"/>
      <c r="AM401" s="129"/>
      <c r="AN401" s="128"/>
      <c r="AO401" s="127"/>
      <c r="AP401" s="129"/>
      <c r="AQ401" s="127"/>
      <c r="AR401" s="127"/>
      <c r="AS401" s="127"/>
      <c r="AT401" s="127"/>
      <c r="AU401" s="127"/>
      <c r="AV401" s="127"/>
      <c r="AW401" s="127"/>
      <c r="AX401" s="127"/>
      <c r="AY401" s="127"/>
      <c r="AZ401" s="127"/>
      <c r="BA401" s="127"/>
      <c r="BB401" s="127"/>
    </row>
    <row r="402" spans="1:54" x14ac:dyDescent="0.25">
      <c r="A402" s="50"/>
      <c r="B402" s="141"/>
      <c r="C402" s="141"/>
      <c r="D402" s="50"/>
      <c r="E402" s="180"/>
      <c r="F402" s="141"/>
      <c r="G402" s="180"/>
      <c r="H402" s="141"/>
      <c r="I402" s="141"/>
      <c r="J402" s="180"/>
      <c r="K402" s="141"/>
      <c r="L402" s="141"/>
      <c r="M402" s="141"/>
      <c r="N402" s="141"/>
      <c r="O402" s="141"/>
      <c r="P402" s="180"/>
      <c r="Q402" s="141"/>
      <c r="R402" s="50"/>
      <c r="S402" s="50"/>
      <c r="T402" s="50"/>
      <c r="U402" s="50"/>
      <c r="V402" s="50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8"/>
      <c r="AL402" s="127"/>
      <c r="AM402" s="129"/>
      <c r="AN402" s="128"/>
      <c r="AO402" s="127"/>
      <c r="AP402" s="129"/>
      <c r="AQ402" s="127"/>
      <c r="AR402" s="127"/>
      <c r="AS402" s="127"/>
      <c r="AT402" s="127"/>
      <c r="AU402" s="127"/>
      <c r="AV402" s="127"/>
      <c r="AW402" s="127"/>
      <c r="AX402" s="127"/>
      <c r="AY402" s="127"/>
      <c r="AZ402" s="127"/>
      <c r="BA402" s="127"/>
      <c r="BB402" s="127"/>
    </row>
    <row r="403" spans="1:54" x14ac:dyDescent="0.25">
      <c r="A403" s="50"/>
      <c r="B403" s="141"/>
      <c r="C403" s="141"/>
      <c r="D403" s="50"/>
      <c r="E403" s="180"/>
      <c r="F403" s="141"/>
      <c r="G403" s="180"/>
      <c r="H403" s="141"/>
      <c r="I403" s="141"/>
      <c r="J403" s="180"/>
      <c r="K403" s="141"/>
      <c r="L403" s="141"/>
      <c r="M403" s="141"/>
      <c r="N403" s="141"/>
      <c r="O403" s="141"/>
      <c r="P403" s="180"/>
      <c r="Q403" s="141"/>
      <c r="R403" s="50"/>
      <c r="S403" s="50"/>
      <c r="T403" s="50"/>
      <c r="U403" s="50"/>
      <c r="V403" s="50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8"/>
      <c r="AL403" s="127"/>
      <c r="AM403" s="129"/>
      <c r="AN403" s="128"/>
      <c r="AO403" s="127"/>
      <c r="AP403" s="129"/>
      <c r="AQ403" s="127"/>
      <c r="AR403" s="127"/>
      <c r="AS403" s="127"/>
      <c r="AT403" s="127"/>
      <c r="AU403" s="127"/>
      <c r="AV403" s="127"/>
      <c r="AW403" s="127"/>
      <c r="AX403" s="127"/>
      <c r="AY403" s="127"/>
      <c r="AZ403" s="127"/>
      <c r="BA403" s="127"/>
      <c r="BB403" s="127"/>
    </row>
    <row r="404" spans="1:54" x14ac:dyDescent="0.25">
      <c r="A404" s="50"/>
      <c r="B404" s="141"/>
      <c r="C404" s="141"/>
      <c r="D404" s="50"/>
      <c r="E404" s="180"/>
      <c r="F404" s="141"/>
      <c r="G404" s="180"/>
      <c r="H404" s="141"/>
      <c r="I404" s="141"/>
      <c r="J404" s="180"/>
      <c r="K404" s="141"/>
      <c r="L404" s="141"/>
      <c r="M404" s="141"/>
      <c r="N404" s="141"/>
      <c r="O404" s="141"/>
      <c r="P404" s="180"/>
      <c r="Q404" s="141"/>
      <c r="R404" s="50"/>
      <c r="S404" s="50"/>
      <c r="T404" s="50"/>
      <c r="U404" s="50"/>
      <c r="V404" s="50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8"/>
      <c r="AL404" s="127"/>
      <c r="AM404" s="129"/>
      <c r="AN404" s="128"/>
      <c r="AO404" s="127"/>
      <c r="AP404" s="129"/>
      <c r="AQ404" s="127"/>
      <c r="AR404" s="127"/>
      <c r="AS404" s="127"/>
      <c r="AT404" s="127"/>
      <c r="AU404" s="127"/>
      <c r="AV404" s="127"/>
      <c r="AW404" s="127"/>
      <c r="AX404" s="127"/>
      <c r="AY404" s="127"/>
      <c r="AZ404" s="127"/>
      <c r="BA404" s="127"/>
      <c r="BB404" s="127"/>
    </row>
    <row r="405" spans="1:54" x14ac:dyDescent="0.25">
      <c r="A405" s="50"/>
      <c r="B405" s="141"/>
      <c r="C405" s="141"/>
      <c r="D405" s="50"/>
      <c r="E405" s="180"/>
      <c r="F405" s="141"/>
      <c r="G405" s="180"/>
      <c r="H405" s="141"/>
      <c r="I405" s="141"/>
      <c r="J405" s="180"/>
      <c r="K405" s="141"/>
      <c r="L405" s="141"/>
      <c r="M405" s="141"/>
      <c r="N405" s="141"/>
      <c r="O405" s="141"/>
      <c r="P405" s="180"/>
      <c r="Q405" s="141"/>
      <c r="R405" s="50"/>
      <c r="S405" s="50"/>
      <c r="T405" s="50"/>
      <c r="U405" s="50"/>
      <c r="V405" s="50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8"/>
      <c r="AL405" s="127"/>
      <c r="AM405" s="129"/>
      <c r="AN405" s="128"/>
      <c r="AO405" s="127"/>
      <c r="AP405" s="129"/>
      <c r="AQ405" s="127"/>
      <c r="AR405" s="127"/>
      <c r="AS405" s="127"/>
      <c r="AT405" s="127"/>
      <c r="AU405" s="127"/>
      <c r="AV405" s="127"/>
      <c r="AW405" s="127"/>
      <c r="AX405" s="127"/>
      <c r="AY405" s="127"/>
      <c r="AZ405" s="127"/>
      <c r="BA405" s="127"/>
      <c r="BB405" s="127"/>
    </row>
    <row r="406" spans="1:54" x14ac:dyDescent="0.25">
      <c r="A406" s="50"/>
      <c r="B406" s="141"/>
      <c r="C406" s="141"/>
      <c r="D406" s="50"/>
      <c r="E406" s="180"/>
      <c r="F406" s="141"/>
      <c r="G406" s="180"/>
      <c r="H406" s="141"/>
      <c r="I406" s="141"/>
      <c r="J406" s="180"/>
      <c r="K406" s="141"/>
      <c r="L406" s="141"/>
      <c r="M406" s="141"/>
      <c r="N406" s="141"/>
      <c r="O406" s="141"/>
      <c r="P406" s="180"/>
      <c r="Q406" s="141"/>
      <c r="R406" s="50"/>
      <c r="S406" s="50"/>
      <c r="T406" s="50"/>
      <c r="U406" s="50"/>
      <c r="V406" s="50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8"/>
      <c r="AL406" s="127"/>
      <c r="AM406" s="129"/>
      <c r="AN406" s="128"/>
      <c r="AO406" s="127"/>
      <c r="AP406" s="129"/>
      <c r="AQ406" s="127"/>
      <c r="AR406" s="127"/>
      <c r="AS406" s="127"/>
      <c r="AT406" s="127"/>
      <c r="AU406" s="127"/>
      <c r="AV406" s="127"/>
      <c r="AW406" s="127"/>
      <c r="AX406" s="127"/>
      <c r="AY406" s="127"/>
      <c r="AZ406" s="127"/>
      <c r="BA406" s="127"/>
      <c r="BB406" s="127"/>
    </row>
    <row r="407" spans="1:54" x14ac:dyDescent="0.25">
      <c r="A407" s="50"/>
      <c r="B407" s="141"/>
      <c r="C407" s="141"/>
      <c r="D407" s="50"/>
      <c r="E407" s="180"/>
      <c r="F407" s="141"/>
      <c r="G407" s="180"/>
      <c r="H407" s="141"/>
      <c r="I407" s="141"/>
      <c r="J407" s="180"/>
      <c r="K407" s="141"/>
      <c r="L407" s="141"/>
      <c r="M407" s="141"/>
      <c r="N407" s="141"/>
      <c r="O407" s="141"/>
      <c r="P407" s="180"/>
      <c r="Q407" s="141"/>
      <c r="R407" s="50"/>
      <c r="S407" s="50"/>
      <c r="T407" s="50"/>
      <c r="U407" s="50"/>
      <c r="V407" s="50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8"/>
      <c r="AL407" s="127"/>
      <c r="AM407" s="129"/>
      <c r="AN407" s="128"/>
      <c r="AO407" s="127"/>
      <c r="AP407" s="129"/>
      <c r="AQ407" s="127"/>
      <c r="AR407" s="127"/>
      <c r="AS407" s="127"/>
      <c r="AT407" s="127"/>
      <c r="AU407" s="127"/>
      <c r="AV407" s="127"/>
      <c r="AW407" s="127"/>
      <c r="AX407" s="127"/>
      <c r="AY407" s="127"/>
      <c r="AZ407" s="127"/>
      <c r="BA407" s="127"/>
      <c r="BB407" s="127"/>
    </row>
    <row r="408" spans="1:54" x14ac:dyDescent="0.25">
      <c r="A408" s="50"/>
      <c r="B408" s="141"/>
      <c r="C408" s="141"/>
      <c r="D408" s="50"/>
      <c r="E408" s="180"/>
      <c r="F408" s="141"/>
      <c r="G408" s="180"/>
      <c r="H408" s="141"/>
      <c r="I408" s="141"/>
      <c r="J408" s="180"/>
      <c r="K408" s="141"/>
      <c r="L408" s="141"/>
      <c r="M408" s="141"/>
      <c r="N408" s="141"/>
      <c r="O408" s="141"/>
      <c r="P408" s="180"/>
      <c r="Q408" s="141"/>
      <c r="R408" s="50"/>
      <c r="S408" s="50"/>
      <c r="T408" s="50"/>
      <c r="U408" s="50"/>
      <c r="V408" s="50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8"/>
      <c r="AL408" s="127"/>
      <c r="AM408" s="129"/>
      <c r="AN408" s="128"/>
      <c r="AO408" s="127"/>
      <c r="AP408" s="129"/>
      <c r="AQ408" s="127"/>
      <c r="AR408" s="127"/>
      <c r="AS408" s="127"/>
      <c r="AT408" s="127"/>
      <c r="AU408" s="127"/>
      <c r="AV408" s="127"/>
      <c r="AW408" s="127"/>
      <c r="AX408" s="127"/>
      <c r="AY408" s="127"/>
      <c r="AZ408" s="127"/>
      <c r="BA408" s="127"/>
      <c r="BB408" s="127"/>
    </row>
    <row r="409" spans="1:54" x14ac:dyDescent="0.25">
      <c r="A409" s="50"/>
      <c r="B409" s="141"/>
      <c r="C409" s="141"/>
      <c r="D409" s="50"/>
      <c r="E409" s="180"/>
      <c r="F409" s="141"/>
      <c r="G409" s="180"/>
      <c r="H409" s="141"/>
      <c r="I409" s="141"/>
      <c r="J409" s="180"/>
      <c r="K409" s="141"/>
      <c r="L409" s="141"/>
      <c r="M409" s="141"/>
      <c r="N409" s="141"/>
      <c r="O409" s="141"/>
      <c r="P409" s="180"/>
      <c r="Q409" s="141"/>
      <c r="R409" s="50"/>
      <c r="S409" s="50"/>
      <c r="T409" s="50"/>
      <c r="U409" s="50"/>
      <c r="V409" s="50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8"/>
      <c r="AL409" s="127"/>
      <c r="AM409" s="129"/>
      <c r="AN409" s="128"/>
      <c r="AO409" s="127"/>
      <c r="AP409" s="129"/>
      <c r="AQ409" s="127"/>
      <c r="AR409" s="127"/>
      <c r="AS409" s="127"/>
      <c r="AT409" s="127"/>
      <c r="AU409" s="127"/>
      <c r="AV409" s="127"/>
      <c r="AW409" s="127"/>
      <c r="AX409" s="127"/>
      <c r="AY409" s="127"/>
      <c r="AZ409" s="127"/>
      <c r="BA409" s="127"/>
      <c r="BB409" s="127"/>
    </row>
    <row r="410" spans="1:54" x14ac:dyDescent="0.25">
      <c r="A410" s="50"/>
      <c r="B410" s="141"/>
      <c r="C410" s="141"/>
      <c r="D410" s="50"/>
      <c r="E410" s="180"/>
      <c r="F410" s="141"/>
      <c r="G410" s="180"/>
      <c r="H410" s="141"/>
      <c r="I410" s="141"/>
      <c r="J410" s="180"/>
      <c r="K410" s="141"/>
      <c r="L410" s="141"/>
      <c r="M410" s="141"/>
      <c r="N410" s="141"/>
      <c r="O410" s="141"/>
      <c r="P410" s="180"/>
      <c r="Q410" s="141"/>
      <c r="R410" s="50"/>
      <c r="S410" s="50"/>
      <c r="T410" s="50"/>
      <c r="U410" s="50"/>
      <c r="V410" s="50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8"/>
      <c r="AL410" s="127"/>
      <c r="AM410" s="129"/>
      <c r="AN410" s="128"/>
      <c r="AO410" s="127"/>
      <c r="AP410" s="129"/>
      <c r="AQ410" s="127"/>
      <c r="AR410" s="127"/>
      <c r="AS410" s="127"/>
      <c r="AT410" s="127"/>
      <c r="AU410" s="127"/>
      <c r="AV410" s="127"/>
      <c r="AW410" s="127"/>
      <c r="AX410" s="127"/>
      <c r="AY410" s="127"/>
      <c r="AZ410" s="127"/>
      <c r="BA410" s="127"/>
      <c r="BB410" s="127"/>
    </row>
    <row r="411" spans="1:54" x14ac:dyDescent="0.25">
      <c r="A411" s="50"/>
      <c r="B411" s="141"/>
      <c r="C411" s="141"/>
      <c r="D411" s="50"/>
      <c r="E411" s="180"/>
      <c r="F411" s="141"/>
      <c r="G411" s="180"/>
      <c r="H411" s="141"/>
      <c r="I411" s="141"/>
      <c r="J411" s="180"/>
      <c r="K411" s="141"/>
      <c r="L411" s="141"/>
      <c r="M411" s="141"/>
      <c r="N411" s="141"/>
      <c r="O411" s="141"/>
      <c r="P411" s="180"/>
      <c r="Q411" s="141"/>
      <c r="R411" s="50"/>
      <c r="S411" s="50"/>
      <c r="T411" s="50"/>
      <c r="U411" s="50"/>
      <c r="V411" s="50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8"/>
      <c r="AL411" s="127"/>
      <c r="AM411" s="129"/>
      <c r="AN411" s="128"/>
      <c r="AO411" s="127"/>
      <c r="AP411" s="129"/>
      <c r="AQ411" s="127"/>
      <c r="AR411" s="127"/>
      <c r="AS411" s="127"/>
      <c r="AT411" s="127"/>
      <c r="AU411" s="127"/>
      <c r="AV411" s="127"/>
      <c r="AW411" s="127"/>
      <c r="AX411" s="127"/>
      <c r="AY411" s="127"/>
      <c r="AZ411" s="127"/>
      <c r="BA411" s="127"/>
      <c r="BB411" s="127"/>
    </row>
    <row r="412" spans="1:54" x14ac:dyDescent="0.25">
      <c r="A412" s="50"/>
      <c r="B412" s="141"/>
      <c r="C412" s="141"/>
      <c r="D412" s="50"/>
      <c r="E412" s="180"/>
      <c r="F412" s="141"/>
      <c r="G412" s="180"/>
      <c r="H412" s="141"/>
      <c r="I412" s="141"/>
      <c r="J412" s="180"/>
      <c r="K412" s="141"/>
      <c r="L412" s="141"/>
      <c r="M412" s="141"/>
      <c r="N412" s="141"/>
      <c r="O412" s="141"/>
      <c r="P412" s="180"/>
      <c r="Q412" s="141"/>
      <c r="R412" s="50"/>
      <c r="S412" s="50"/>
      <c r="T412" s="50"/>
      <c r="U412" s="50"/>
      <c r="V412" s="50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8"/>
      <c r="AL412" s="127"/>
      <c r="AM412" s="129"/>
      <c r="AN412" s="128"/>
      <c r="AO412" s="127"/>
      <c r="AP412" s="129"/>
      <c r="AQ412" s="127"/>
      <c r="AR412" s="127"/>
      <c r="AS412" s="127"/>
      <c r="AT412" s="127"/>
      <c r="AU412" s="127"/>
      <c r="AV412" s="127"/>
      <c r="AW412" s="127"/>
      <c r="AX412" s="127"/>
      <c r="AY412" s="127"/>
      <c r="AZ412" s="127"/>
      <c r="BA412" s="127"/>
      <c r="BB412" s="127"/>
    </row>
    <row r="413" spans="1:54" x14ac:dyDescent="0.25">
      <c r="A413" s="50"/>
      <c r="B413" s="141"/>
      <c r="C413" s="141"/>
      <c r="D413" s="50"/>
      <c r="E413" s="180"/>
      <c r="F413" s="141"/>
      <c r="G413" s="180"/>
      <c r="H413" s="141"/>
      <c r="I413" s="141"/>
      <c r="J413" s="180"/>
      <c r="K413" s="141"/>
      <c r="L413" s="141"/>
      <c r="M413" s="141"/>
      <c r="N413" s="141"/>
      <c r="O413" s="141"/>
      <c r="P413" s="180"/>
      <c r="Q413" s="141"/>
      <c r="R413" s="50"/>
      <c r="S413" s="50"/>
      <c r="T413" s="50"/>
      <c r="U413" s="50"/>
      <c r="V413" s="50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8"/>
      <c r="AL413" s="127"/>
      <c r="AM413" s="129"/>
      <c r="AN413" s="128"/>
      <c r="AO413" s="127"/>
      <c r="AP413" s="129"/>
      <c r="AQ413" s="127"/>
      <c r="AR413" s="127"/>
      <c r="AS413" s="127"/>
      <c r="AT413" s="127"/>
      <c r="AU413" s="127"/>
      <c r="AV413" s="127"/>
      <c r="AW413" s="127"/>
      <c r="AX413" s="127"/>
      <c r="AY413" s="127"/>
      <c r="AZ413" s="127"/>
      <c r="BA413" s="127"/>
      <c r="BB413" s="127"/>
    </row>
    <row r="414" spans="1:54" x14ac:dyDescent="0.25">
      <c r="A414" s="50"/>
      <c r="B414" s="141"/>
      <c r="C414" s="141"/>
      <c r="D414" s="50"/>
      <c r="E414" s="180"/>
      <c r="F414" s="141"/>
      <c r="G414" s="180"/>
      <c r="H414" s="141"/>
      <c r="I414" s="141"/>
      <c r="J414" s="180"/>
      <c r="K414" s="141"/>
      <c r="L414" s="141"/>
      <c r="M414" s="141"/>
      <c r="N414" s="141"/>
      <c r="O414" s="141"/>
      <c r="P414" s="180"/>
      <c r="Q414" s="141"/>
      <c r="R414" s="50"/>
      <c r="S414" s="50"/>
      <c r="T414" s="50"/>
      <c r="U414" s="50"/>
      <c r="V414" s="50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8"/>
      <c r="AL414" s="127"/>
      <c r="AM414" s="129"/>
      <c r="AN414" s="128"/>
      <c r="AO414" s="127"/>
      <c r="AP414" s="129"/>
      <c r="AQ414" s="127"/>
      <c r="AR414" s="127"/>
      <c r="AS414" s="127"/>
      <c r="AT414" s="127"/>
      <c r="AU414" s="127"/>
      <c r="AV414" s="127"/>
      <c r="AW414" s="127"/>
      <c r="AX414" s="127"/>
      <c r="AY414" s="127"/>
      <c r="AZ414" s="127"/>
      <c r="BA414" s="127"/>
      <c r="BB414" s="127"/>
    </row>
    <row r="415" spans="1:54" x14ac:dyDescent="0.25">
      <c r="A415" s="50"/>
      <c r="B415" s="141"/>
      <c r="C415" s="141"/>
      <c r="D415" s="50"/>
      <c r="E415" s="180"/>
      <c r="F415" s="141"/>
      <c r="G415" s="180"/>
      <c r="H415" s="141"/>
      <c r="I415" s="141"/>
      <c r="J415" s="180"/>
      <c r="K415" s="141"/>
      <c r="L415" s="141"/>
      <c r="M415" s="141"/>
      <c r="N415" s="141"/>
      <c r="O415" s="141"/>
      <c r="P415" s="180"/>
      <c r="Q415" s="141"/>
      <c r="R415" s="50"/>
      <c r="S415" s="50"/>
      <c r="T415" s="50"/>
      <c r="U415" s="50"/>
      <c r="V415" s="50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8"/>
      <c r="AL415" s="127"/>
      <c r="AM415" s="129"/>
      <c r="AN415" s="128"/>
      <c r="AO415" s="127"/>
      <c r="AP415" s="129"/>
      <c r="AQ415" s="127"/>
      <c r="AR415" s="127"/>
      <c r="AS415" s="127"/>
      <c r="AT415" s="127"/>
      <c r="AU415" s="127"/>
      <c r="AV415" s="127"/>
      <c r="AW415" s="127"/>
      <c r="AX415" s="127"/>
      <c r="AY415" s="127"/>
      <c r="AZ415" s="127"/>
      <c r="BA415" s="127"/>
      <c r="BB415" s="127"/>
    </row>
    <row r="416" spans="1:54" x14ac:dyDescent="0.25">
      <c r="A416" s="50"/>
      <c r="B416" s="141"/>
      <c r="C416" s="141"/>
      <c r="D416" s="50"/>
      <c r="E416" s="180"/>
      <c r="F416" s="141"/>
      <c r="G416" s="180"/>
      <c r="H416" s="141"/>
      <c r="I416" s="141"/>
      <c r="J416" s="180"/>
      <c r="K416" s="141"/>
      <c r="L416" s="141"/>
      <c r="M416" s="141"/>
      <c r="N416" s="141"/>
      <c r="O416" s="141"/>
      <c r="P416" s="180"/>
      <c r="Q416" s="141"/>
      <c r="R416" s="50"/>
      <c r="S416" s="50"/>
      <c r="T416" s="50"/>
      <c r="U416" s="50"/>
      <c r="V416" s="50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8"/>
      <c r="AL416" s="127"/>
      <c r="AM416" s="129"/>
      <c r="AN416" s="128"/>
      <c r="AO416" s="127"/>
      <c r="AP416" s="129"/>
      <c r="AQ416" s="127"/>
      <c r="AR416" s="127"/>
      <c r="AS416" s="127"/>
      <c r="AT416" s="127"/>
      <c r="AU416" s="127"/>
      <c r="AV416" s="127"/>
      <c r="AW416" s="127"/>
      <c r="AX416" s="127"/>
      <c r="AY416" s="127"/>
      <c r="AZ416" s="127"/>
      <c r="BA416" s="127"/>
      <c r="BB416" s="127"/>
    </row>
    <row r="417" spans="1:54" x14ac:dyDescent="0.25">
      <c r="A417" s="50"/>
      <c r="B417" s="141"/>
      <c r="C417" s="141"/>
      <c r="D417" s="50"/>
      <c r="E417" s="180"/>
      <c r="F417" s="141"/>
      <c r="G417" s="180"/>
      <c r="H417" s="141"/>
      <c r="I417" s="141"/>
      <c r="J417" s="180"/>
      <c r="K417" s="141"/>
      <c r="L417" s="141"/>
      <c r="M417" s="141"/>
      <c r="N417" s="141"/>
      <c r="O417" s="141"/>
      <c r="P417" s="180"/>
      <c r="Q417" s="141"/>
      <c r="R417" s="50"/>
      <c r="S417" s="50"/>
      <c r="T417" s="50"/>
      <c r="U417" s="50"/>
      <c r="V417" s="50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8"/>
      <c r="AL417" s="127"/>
      <c r="AM417" s="129"/>
      <c r="AN417" s="128"/>
      <c r="AO417" s="127"/>
      <c r="AP417" s="129"/>
      <c r="AQ417" s="127"/>
      <c r="AR417" s="127"/>
      <c r="AS417" s="127"/>
      <c r="AT417" s="127"/>
      <c r="AU417" s="127"/>
      <c r="AV417" s="127"/>
      <c r="AW417" s="127"/>
      <c r="AX417" s="127"/>
      <c r="AY417" s="127"/>
      <c r="AZ417" s="127"/>
      <c r="BA417" s="127"/>
      <c r="BB417" s="127"/>
    </row>
    <row r="418" spans="1:54" x14ac:dyDescent="0.25">
      <c r="A418" s="50"/>
      <c r="B418" s="141"/>
      <c r="C418" s="141"/>
      <c r="D418" s="50"/>
      <c r="E418" s="180"/>
      <c r="F418" s="141"/>
      <c r="G418" s="180"/>
      <c r="H418" s="141"/>
      <c r="I418" s="141"/>
      <c r="J418" s="180"/>
      <c r="K418" s="141"/>
      <c r="L418" s="141"/>
      <c r="M418" s="141"/>
      <c r="N418" s="141"/>
      <c r="O418" s="141"/>
      <c r="P418" s="180"/>
      <c r="Q418" s="141"/>
      <c r="R418" s="50"/>
      <c r="S418" s="50"/>
      <c r="T418" s="50"/>
      <c r="U418" s="50"/>
      <c r="V418" s="50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8"/>
      <c r="AL418" s="127"/>
      <c r="AM418" s="129"/>
      <c r="AN418" s="128"/>
      <c r="AO418" s="127"/>
      <c r="AP418" s="129"/>
      <c r="AQ418" s="127"/>
      <c r="AR418" s="127"/>
      <c r="AS418" s="127"/>
      <c r="AT418" s="127"/>
      <c r="AU418" s="127"/>
      <c r="AV418" s="127"/>
      <c r="AW418" s="127"/>
      <c r="AX418" s="127"/>
      <c r="AY418" s="127"/>
      <c r="AZ418" s="127"/>
      <c r="BA418" s="127"/>
      <c r="BB418" s="127"/>
    </row>
    <row r="419" spans="1:54" x14ac:dyDescent="0.25">
      <c r="A419" s="50"/>
      <c r="B419" s="141"/>
      <c r="C419" s="141"/>
      <c r="D419" s="50"/>
      <c r="E419" s="180"/>
      <c r="F419" s="141"/>
      <c r="G419" s="180"/>
      <c r="H419" s="141"/>
      <c r="I419" s="141"/>
      <c r="J419" s="180"/>
      <c r="K419" s="141"/>
      <c r="L419" s="141"/>
      <c r="M419" s="141"/>
      <c r="N419" s="141"/>
      <c r="O419" s="141"/>
      <c r="P419" s="180"/>
      <c r="Q419" s="141"/>
      <c r="R419" s="50"/>
      <c r="S419" s="50"/>
      <c r="T419" s="50"/>
      <c r="U419" s="50"/>
      <c r="V419" s="50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8"/>
      <c r="AL419" s="127"/>
      <c r="AM419" s="129"/>
      <c r="AN419" s="128"/>
      <c r="AO419" s="127"/>
      <c r="AP419" s="129"/>
      <c r="AQ419" s="127"/>
      <c r="AR419" s="127"/>
      <c r="AS419" s="127"/>
      <c r="AT419" s="127"/>
      <c r="AU419" s="127"/>
      <c r="AV419" s="127"/>
      <c r="AW419" s="127"/>
      <c r="AX419" s="127"/>
      <c r="AY419" s="127"/>
      <c r="AZ419" s="127"/>
      <c r="BA419" s="127"/>
      <c r="BB419" s="127"/>
    </row>
    <row r="420" spans="1:54" x14ac:dyDescent="0.25">
      <c r="A420" s="50"/>
      <c r="B420" s="141"/>
      <c r="C420" s="141"/>
      <c r="D420" s="50"/>
      <c r="E420" s="180"/>
      <c r="F420" s="141"/>
      <c r="G420" s="180"/>
      <c r="H420" s="141"/>
      <c r="I420" s="141"/>
      <c r="J420" s="180"/>
      <c r="K420" s="141"/>
      <c r="L420" s="141"/>
      <c r="M420" s="141"/>
      <c r="N420" s="141"/>
      <c r="O420" s="141"/>
      <c r="P420" s="180"/>
      <c r="Q420" s="141"/>
      <c r="R420" s="50"/>
      <c r="S420" s="50"/>
      <c r="T420" s="50"/>
      <c r="U420" s="50"/>
      <c r="V420" s="50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8"/>
      <c r="AL420" s="127"/>
      <c r="AM420" s="129"/>
      <c r="AN420" s="128"/>
      <c r="AO420" s="127"/>
      <c r="AP420" s="129"/>
      <c r="AQ420" s="127"/>
      <c r="AR420" s="127"/>
      <c r="AS420" s="127"/>
      <c r="AT420" s="127"/>
      <c r="AU420" s="127"/>
      <c r="AV420" s="127"/>
      <c r="AW420" s="127"/>
      <c r="AX420" s="127"/>
      <c r="AY420" s="127"/>
      <c r="AZ420" s="127"/>
      <c r="BA420" s="127"/>
      <c r="BB420" s="127"/>
    </row>
    <row r="421" spans="1:54" x14ac:dyDescent="0.25">
      <c r="A421" s="50"/>
      <c r="B421" s="141"/>
      <c r="C421" s="141"/>
      <c r="D421" s="50"/>
      <c r="E421" s="180"/>
      <c r="F421" s="141"/>
      <c r="G421" s="180"/>
      <c r="H421" s="141"/>
      <c r="I421" s="141"/>
      <c r="J421" s="180"/>
      <c r="K421" s="141"/>
      <c r="L421" s="141"/>
      <c r="M421" s="141"/>
      <c r="N421" s="141"/>
      <c r="O421" s="141"/>
      <c r="P421" s="180"/>
      <c r="Q421" s="141"/>
      <c r="R421" s="50"/>
      <c r="S421" s="50"/>
      <c r="T421" s="50"/>
      <c r="U421" s="50"/>
      <c r="V421" s="50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8"/>
      <c r="AL421" s="127"/>
      <c r="AM421" s="129"/>
      <c r="AN421" s="128"/>
      <c r="AO421" s="127"/>
      <c r="AP421" s="129"/>
      <c r="AQ421" s="127"/>
      <c r="AR421" s="127"/>
      <c r="AS421" s="127"/>
      <c r="AT421" s="127"/>
      <c r="AU421" s="127"/>
      <c r="AV421" s="127"/>
      <c r="AW421" s="127"/>
      <c r="AX421" s="127"/>
      <c r="AY421" s="127"/>
      <c r="AZ421" s="127"/>
      <c r="BA421" s="127"/>
      <c r="BB421" s="127"/>
    </row>
    <row r="422" spans="1:54" x14ac:dyDescent="0.25">
      <c r="A422" s="50"/>
      <c r="B422" s="141"/>
      <c r="C422" s="141"/>
      <c r="D422" s="50"/>
      <c r="E422" s="180"/>
      <c r="F422" s="141"/>
      <c r="G422" s="180"/>
      <c r="H422" s="141"/>
      <c r="I422" s="141"/>
      <c r="J422" s="180"/>
      <c r="K422" s="141"/>
      <c r="L422" s="141"/>
      <c r="M422" s="141"/>
      <c r="N422" s="141"/>
      <c r="O422" s="141"/>
      <c r="P422" s="180"/>
      <c r="Q422" s="141"/>
      <c r="R422" s="50"/>
      <c r="S422" s="50"/>
      <c r="T422" s="50"/>
      <c r="U422" s="50"/>
      <c r="V422" s="50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8"/>
      <c r="AL422" s="127"/>
      <c r="AM422" s="129"/>
      <c r="AN422" s="128"/>
      <c r="AO422" s="127"/>
      <c r="AP422" s="129"/>
      <c r="AQ422" s="127"/>
      <c r="AR422" s="127"/>
      <c r="AS422" s="127"/>
      <c r="AT422" s="127"/>
      <c r="AU422" s="127"/>
      <c r="AV422" s="127"/>
      <c r="AW422" s="127"/>
      <c r="AX422" s="127"/>
      <c r="AY422" s="127"/>
      <c r="AZ422" s="127"/>
      <c r="BA422" s="127"/>
      <c r="BB422" s="127"/>
    </row>
    <row r="423" spans="1:54" x14ac:dyDescent="0.25">
      <c r="A423" s="50"/>
      <c r="B423" s="141"/>
      <c r="C423" s="141"/>
      <c r="D423" s="50"/>
      <c r="E423" s="180"/>
      <c r="F423" s="141"/>
      <c r="G423" s="180"/>
      <c r="H423" s="141"/>
      <c r="I423" s="141"/>
      <c r="J423" s="180"/>
      <c r="K423" s="141"/>
      <c r="L423" s="141"/>
      <c r="M423" s="141"/>
      <c r="N423" s="141"/>
      <c r="O423" s="141"/>
      <c r="P423" s="180"/>
      <c r="Q423" s="141"/>
      <c r="R423" s="50"/>
      <c r="S423" s="50"/>
      <c r="T423" s="50"/>
      <c r="U423" s="50"/>
      <c r="V423" s="50"/>
      <c r="W423" s="127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8"/>
      <c r="AL423" s="127"/>
      <c r="AM423" s="129"/>
      <c r="AN423" s="128"/>
      <c r="AO423" s="127"/>
      <c r="AP423" s="129"/>
      <c r="AQ423" s="127"/>
      <c r="AR423" s="127"/>
      <c r="AS423" s="127"/>
      <c r="AT423" s="127"/>
      <c r="AU423" s="127"/>
      <c r="AV423" s="127"/>
      <c r="AW423" s="127"/>
      <c r="AX423" s="127"/>
      <c r="AY423" s="127"/>
      <c r="AZ423" s="127"/>
      <c r="BA423" s="127"/>
      <c r="BB423" s="127"/>
    </row>
    <row r="424" spans="1:54" x14ac:dyDescent="0.25">
      <c r="A424" s="50"/>
      <c r="B424" s="141"/>
      <c r="C424" s="141"/>
      <c r="D424" s="50"/>
      <c r="E424" s="180"/>
      <c r="F424" s="141"/>
      <c r="G424" s="180"/>
      <c r="H424" s="141"/>
      <c r="I424" s="141"/>
      <c r="J424" s="180"/>
      <c r="K424" s="141"/>
      <c r="L424" s="141"/>
      <c r="M424" s="141"/>
      <c r="N424" s="141"/>
      <c r="O424" s="141"/>
      <c r="P424" s="180"/>
      <c r="Q424" s="141"/>
      <c r="R424" s="50"/>
      <c r="S424" s="50"/>
      <c r="T424" s="50"/>
      <c r="U424" s="50"/>
      <c r="V424" s="50"/>
      <c r="W424" s="127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8"/>
      <c r="AL424" s="127"/>
      <c r="AM424" s="129"/>
      <c r="AN424" s="128"/>
      <c r="AO424" s="127"/>
      <c r="AP424" s="129"/>
      <c r="AQ424" s="127"/>
      <c r="AR424" s="127"/>
      <c r="AS424" s="127"/>
      <c r="AT424" s="127"/>
      <c r="AU424" s="127"/>
      <c r="AV424" s="127"/>
      <c r="AW424" s="127"/>
      <c r="AX424" s="127"/>
      <c r="AY424" s="127"/>
      <c r="AZ424" s="127"/>
      <c r="BA424" s="127"/>
      <c r="BB424" s="127"/>
    </row>
    <row r="425" spans="1:54" x14ac:dyDescent="0.25">
      <c r="A425" s="50"/>
      <c r="B425" s="141"/>
      <c r="C425" s="141"/>
      <c r="D425" s="50"/>
      <c r="E425" s="180"/>
      <c r="F425" s="141"/>
      <c r="G425" s="180"/>
      <c r="H425" s="141"/>
      <c r="I425" s="141"/>
      <c r="J425" s="180"/>
      <c r="K425" s="141"/>
      <c r="L425" s="141"/>
      <c r="M425" s="141"/>
      <c r="N425" s="141"/>
      <c r="O425" s="141"/>
      <c r="P425" s="180"/>
      <c r="Q425" s="141"/>
      <c r="R425" s="50"/>
      <c r="S425" s="50"/>
      <c r="T425" s="50"/>
      <c r="U425" s="50"/>
      <c r="V425" s="50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8"/>
      <c r="AL425" s="127"/>
      <c r="AM425" s="129"/>
      <c r="AN425" s="128"/>
      <c r="AO425" s="127"/>
      <c r="AP425" s="129"/>
      <c r="AQ425" s="127"/>
      <c r="AR425" s="127"/>
      <c r="AS425" s="127"/>
      <c r="AT425" s="127"/>
      <c r="AU425" s="127"/>
      <c r="AV425" s="127"/>
      <c r="AW425" s="127"/>
      <c r="AX425" s="127"/>
      <c r="AY425" s="127"/>
      <c r="AZ425" s="127"/>
      <c r="BA425" s="127"/>
      <c r="BB425" s="127"/>
    </row>
    <row r="426" spans="1:54" x14ac:dyDescent="0.25">
      <c r="A426" s="50"/>
      <c r="B426" s="141"/>
      <c r="C426" s="141"/>
      <c r="D426" s="50"/>
      <c r="E426" s="180"/>
      <c r="F426" s="141"/>
      <c r="G426" s="180"/>
      <c r="H426" s="141"/>
      <c r="I426" s="141"/>
      <c r="J426" s="180"/>
      <c r="K426" s="141"/>
      <c r="L426" s="141"/>
      <c r="M426" s="141"/>
      <c r="N426" s="141"/>
      <c r="O426" s="141"/>
      <c r="P426" s="180"/>
      <c r="Q426" s="141"/>
      <c r="R426" s="50"/>
      <c r="S426" s="50"/>
      <c r="T426" s="50"/>
      <c r="U426" s="50"/>
      <c r="V426" s="50"/>
      <c r="W426" s="127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8"/>
      <c r="AL426" s="127"/>
      <c r="AM426" s="129"/>
      <c r="AN426" s="128"/>
      <c r="AO426" s="127"/>
      <c r="AP426" s="129"/>
      <c r="AQ426" s="127"/>
      <c r="AR426" s="127"/>
      <c r="AS426" s="127"/>
      <c r="AT426" s="127"/>
      <c r="AU426" s="127"/>
      <c r="AV426" s="127"/>
      <c r="AW426" s="127"/>
      <c r="AX426" s="127"/>
      <c r="AY426" s="127"/>
      <c r="AZ426" s="127"/>
      <c r="BA426" s="127"/>
      <c r="BB426" s="127"/>
    </row>
    <row r="427" spans="1:54" x14ac:dyDescent="0.25">
      <c r="A427" s="50"/>
      <c r="B427" s="141"/>
      <c r="C427" s="141"/>
      <c r="D427" s="50"/>
      <c r="E427" s="180"/>
      <c r="F427" s="141"/>
      <c r="G427" s="180"/>
      <c r="H427" s="141"/>
      <c r="I427" s="141"/>
      <c r="J427" s="180"/>
      <c r="K427" s="141"/>
      <c r="L427" s="141"/>
      <c r="M427" s="141"/>
      <c r="N427" s="141"/>
      <c r="O427" s="141"/>
      <c r="P427" s="180"/>
      <c r="Q427" s="141"/>
      <c r="R427" s="50"/>
      <c r="S427" s="50"/>
      <c r="T427" s="50"/>
      <c r="U427" s="50"/>
      <c r="V427" s="50"/>
      <c r="W427" s="127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8"/>
      <c r="AL427" s="127"/>
      <c r="AM427" s="129"/>
      <c r="AN427" s="128"/>
      <c r="AO427" s="127"/>
      <c r="AP427" s="129"/>
      <c r="AQ427" s="127"/>
      <c r="AR427" s="127"/>
      <c r="AS427" s="127"/>
      <c r="AT427" s="127"/>
      <c r="AU427" s="127"/>
      <c r="AV427" s="127"/>
      <c r="AW427" s="127"/>
      <c r="AX427" s="127"/>
      <c r="AY427" s="127"/>
      <c r="AZ427" s="127"/>
      <c r="BA427" s="127"/>
      <c r="BB427" s="127"/>
    </row>
    <row r="428" spans="1:54" x14ac:dyDescent="0.25">
      <c r="A428" s="50"/>
      <c r="B428" s="141"/>
      <c r="C428" s="141"/>
      <c r="D428" s="50"/>
      <c r="E428" s="180"/>
      <c r="F428" s="141"/>
      <c r="G428" s="180"/>
      <c r="H428" s="141"/>
      <c r="I428" s="141"/>
      <c r="J428" s="180"/>
      <c r="K428" s="141"/>
      <c r="L428" s="141"/>
      <c r="M428" s="141"/>
      <c r="N428" s="141"/>
      <c r="O428" s="141"/>
      <c r="P428" s="180"/>
      <c r="Q428" s="141"/>
      <c r="R428" s="50"/>
      <c r="S428" s="50"/>
      <c r="T428" s="50"/>
      <c r="U428" s="50"/>
      <c r="V428" s="50"/>
      <c r="W428" s="127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8"/>
      <c r="AL428" s="127"/>
      <c r="AM428" s="129"/>
      <c r="AN428" s="128"/>
      <c r="AO428" s="127"/>
      <c r="AP428" s="129"/>
      <c r="AQ428" s="127"/>
      <c r="AR428" s="127"/>
      <c r="AS428" s="127"/>
      <c r="AT428" s="127"/>
      <c r="AU428" s="127"/>
      <c r="AV428" s="127"/>
      <c r="AW428" s="127"/>
      <c r="AX428" s="127"/>
      <c r="AY428" s="127"/>
      <c r="AZ428" s="127"/>
      <c r="BA428" s="127"/>
      <c r="BB428" s="127"/>
    </row>
    <row r="429" spans="1:54" x14ac:dyDescent="0.25">
      <c r="A429" s="50"/>
      <c r="B429" s="141"/>
      <c r="C429" s="141"/>
      <c r="D429" s="50"/>
      <c r="E429" s="180"/>
      <c r="F429" s="141"/>
      <c r="G429" s="180"/>
      <c r="H429" s="141"/>
      <c r="I429" s="141"/>
      <c r="J429" s="180"/>
      <c r="K429" s="141"/>
      <c r="L429" s="141"/>
      <c r="M429" s="141"/>
      <c r="N429" s="141"/>
      <c r="O429" s="141"/>
      <c r="P429" s="180"/>
      <c r="Q429" s="141"/>
      <c r="R429" s="50"/>
      <c r="S429" s="50"/>
      <c r="T429" s="50"/>
      <c r="U429" s="50"/>
      <c r="V429" s="50"/>
      <c r="W429" s="127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8"/>
      <c r="AL429" s="127"/>
      <c r="AM429" s="129"/>
      <c r="AN429" s="128"/>
      <c r="AO429" s="127"/>
      <c r="AP429" s="129"/>
      <c r="AQ429" s="127"/>
      <c r="AR429" s="127"/>
      <c r="AS429" s="127"/>
      <c r="AT429" s="127"/>
      <c r="AU429" s="127"/>
      <c r="AV429" s="127"/>
      <c r="AW429" s="127"/>
      <c r="AX429" s="127"/>
      <c r="AY429" s="127"/>
      <c r="AZ429" s="127"/>
      <c r="BA429" s="127"/>
      <c r="BB429" s="127"/>
    </row>
    <row r="430" spans="1:54" x14ac:dyDescent="0.25">
      <c r="A430" s="50"/>
      <c r="B430" s="141"/>
      <c r="C430" s="141"/>
      <c r="D430" s="50"/>
      <c r="E430" s="180"/>
      <c r="F430" s="141"/>
      <c r="G430" s="180"/>
      <c r="H430" s="141"/>
      <c r="I430" s="141"/>
      <c r="J430" s="180"/>
      <c r="K430" s="141"/>
      <c r="L430" s="141"/>
      <c r="M430" s="141"/>
      <c r="N430" s="141"/>
      <c r="O430" s="141"/>
      <c r="P430" s="180"/>
      <c r="Q430" s="141"/>
      <c r="R430" s="50"/>
      <c r="S430" s="50"/>
      <c r="T430" s="50"/>
      <c r="U430" s="50"/>
      <c r="V430" s="50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8"/>
      <c r="AL430" s="127"/>
      <c r="AM430" s="129"/>
      <c r="AN430" s="128"/>
      <c r="AO430" s="127"/>
      <c r="AP430" s="129"/>
      <c r="AQ430" s="127"/>
      <c r="AR430" s="127"/>
      <c r="AS430" s="127"/>
      <c r="AT430" s="127"/>
      <c r="AU430" s="127"/>
      <c r="AV430" s="127"/>
      <c r="AW430" s="127"/>
      <c r="AX430" s="127"/>
      <c r="AY430" s="127"/>
      <c r="AZ430" s="127"/>
      <c r="BA430" s="127"/>
      <c r="BB430" s="127"/>
    </row>
    <row r="431" spans="1:54" x14ac:dyDescent="0.25">
      <c r="A431" s="50"/>
      <c r="B431" s="141"/>
      <c r="C431" s="141"/>
      <c r="D431" s="50"/>
      <c r="E431" s="180"/>
      <c r="F431" s="141"/>
      <c r="G431" s="180"/>
      <c r="H431" s="141"/>
      <c r="I431" s="141"/>
      <c r="J431" s="180"/>
      <c r="K431" s="141"/>
      <c r="L431" s="141"/>
      <c r="M431" s="141"/>
      <c r="N431" s="141"/>
      <c r="O431" s="141"/>
      <c r="P431" s="180"/>
      <c r="Q431" s="141"/>
      <c r="R431" s="50"/>
      <c r="S431" s="50"/>
      <c r="T431" s="50"/>
      <c r="U431" s="50"/>
      <c r="V431" s="50"/>
      <c r="W431" s="127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8"/>
      <c r="AL431" s="127"/>
      <c r="AM431" s="129"/>
      <c r="AN431" s="128"/>
      <c r="AO431" s="127"/>
      <c r="AP431" s="129"/>
      <c r="AQ431" s="127"/>
      <c r="AR431" s="127"/>
      <c r="AS431" s="127"/>
      <c r="AT431" s="127"/>
      <c r="AU431" s="127"/>
      <c r="AV431" s="127"/>
      <c r="AW431" s="127"/>
      <c r="AX431" s="127"/>
      <c r="AY431" s="127"/>
      <c r="AZ431" s="127"/>
      <c r="BA431" s="127"/>
      <c r="BB431" s="127"/>
    </row>
    <row r="432" spans="1:54" x14ac:dyDescent="0.25">
      <c r="A432" s="50"/>
      <c r="B432" s="141"/>
      <c r="C432" s="141"/>
      <c r="D432" s="50"/>
      <c r="E432" s="180"/>
      <c r="F432" s="141"/>
      <c r="G432" s="180"/>
      <c r="H432" s="141"/>
      <c r="I432" s="141"/>
      <c r="J432" s="180"/>
      <c r="K432" s="141"/>
      <c r="L432" s="141"/>
      <c r="M432" s="141"/>
      <c r="N432" s="141"/>
      <c r="O432" s="141"/>
      <c r="P432" s="180"/>
      <c r="Q432" s="141"/>
      <c r="R432" s="50"/>
      <c r="S432" s="50"/>
      <c r="T432" s="50"/>
      <c r="U432" s="50"/>
      <c r="V432" s="50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8"/>
      <c r="AL432" s="127"/>
      <c r="AM432" s="129"/>
      <c r="AN432" s="128"/>
      <c r="AO432" s="127"/>
      <c r="AP432" s="129"/>
      <c r="AQ432" s="127"/>
      <c r="AR432" s="127"/>
      <c r="AS432" s="127"/>
      <c r="AT432" s="127"/>
      <c r="AU432" s="127"/>
      <c r="AV432" s="127"/>
      <c r="AW432" s="127"/>
      <c r="AX432" s="127"/>
      <c r="AY432" s="127"/>
      <c r="AZ432" s="127"/>
      <c r="BA432" s="127"/>
      <c r="BB432" s="127"/>
    </row>
    <row r="433" spans="1:54" x14ac:dyDescent="0.25">
      <c r="A433" s="50"/>
      <c r="B433" s="141"/>
      <c r="C433" s="141"/>
      <c r="D433" s="50"/>
      <c r="E433" s="180"/>
      <c r="F433" s="141"/>
      <c r="G433" s="180"/>
      <c r="H433" s="141"/>
      <c r="I433" s="141"/>
      <c r="J433" s="180"/>
      <c r="K433" s="141"/>
      <c r="L433" s="141"/>
      <c r="M433" s="141"/>
      <c r="N433" s="141"/>
      <c r="O433" s="141"/>
      <c r="P433" s="180"/>
      <c r="Q433" s="141"/>
      <c r="R433" s="50"/>
      <c r="S433" s="50"/>
      <c r="T433" s="50"/>
      <c r="U433" s="50"/>
      <c r="V433" s="50"/>
      <c r="W433" s="127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8"/>
      <c r="AL433" s="127"/>
      <c r="AM433" s="129"/>
      <c r="AN433" s="128"/>
      <c r="AO433" s="127"/>
      <c r="AP433" s="129"/>
      <c r="AQ433" s="127"/>
      <c r="AR433" s="127"/>
      <c r="AS433" s="127"/>
      <c r="AT433" s="127"/>
      <c r="AU433" s="127"/>
      <c r="AV433" s="127"/>
      <c r="AW433" s="127"/>
      <c r="AX433" s="127"/>
      <c r="AY433" s="127"/>
      <c r="AZ433" s="127"/>
      <c r="BA433" s="127"/>
      <c r="BB433" s="127"/>
    </row>
    <row r="434" spans="1:54" x14ac:dyDescent="0.25">
      <c r="A434" s="50"/>
      <c r="B434" s="141"/>
      <c r="C434" s="141"/>
      <c r="D434" s="50"/>
      <c r="E434" s="180"/>
      <c r="F434" s="141"/>
      <c r="G434" s="180"/>
      <c r="H434" s="141"/>
      <c r="I434" s="141"/>
      <c r="J434" s="180"/>
      <c r="K434" s="141"/>
      <c r="L434" s="141"/>
      <c r="M434" s="141"/>
      <c r="N434" s="141"/>
      <c r="O434" s="141"/>
      <c r="P434" s="180"/>
      <c r="Q434" s="141"/>
      <c r="R434" s="50"/>
      <c r="S434" s="50"/>
      <c r="T434" s="50"/>
      <c r="U434" s="50"/>
      <c r="V434" s="50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8"/>
      <c r="AL434" s="127"/>
      <c r="AM434" s="129"/>
      <c r="AN434" s="128"/>
      <c r="AO434" s="127"/>
      <c r="AP434" s="129"/>
      <c r="AQ434" s="127"/>
      <c r="AR434" s="127"/>
      <c r="AS434" s="127"/>
      <c r="AT434" s="127"/>
      <c r="AU434" s="127"/>
      <c r="AV434" s="127"/>
      <c r="AW434" s="127"/>
      <c r="AX434" s="127"/>
      <c r="AY434" s="127"/>
      <c r="AZ434" s="127"/>
      <c r="BA434" s="127"/>
      <c r="BB434" s="127"/>
    </row>
    <row r="435" spans="1:54" x14ac:dyDescent="0.25">
      <c r="A435" s="50"/>
      <c r="B435" s="141"/>
      <c r="C435" s="141"/>
      <c r="D435" s="50"/>
      <c r="E435" s="180"/>
      <c r="F435" s="141"/>
      <c r="G435" s="180"/>
      <c r="H435" s="141"/>
      <c r="I435" s="141"/>
      <c r="J435" s="180"/>
      <c r="K435" s="141"/>
      <c r="L435" s="141"/>
      <c r="M435" s="141"/>
      <c r="N435" s="141"/>
      <c r="O435" s="141"/>
      <c r="P435" s="180"/>
      <c r="Q435" s="141"/>
      <c r="R435" s="50"/>
      <c r="S435" s="50"/>
      <c r="T435" s="50"/>
      <c r="U435" s="50"/>
      <c r="V435" s="50"/>
      <c r="W435" s="127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8"/>
      <c r="AL435" s="127"/>
      <c r="AM435" s="129"/>
      <c r="AN435" s="128"/>
      <c r="AO435" s="127"/>
      <c r="AP435" s="129"/>
      <c r="AQ435" s="127"/>
      <c r="AR435" s="127"/>
      <c r="AS435" s="127"/>
      <c r="AT435" s="127"/>
      <c r="AU435" s="127"/>
      <c r="AV435" s="127"/>
      <c r="AW435" s="127"/>
      <c r="AX435" s="127"/>
      <c r="AY435" s="127"/>
      <c r="AZ435" s="127"/>
      <c r="BA435" s="127"/>
      <c r="BB435" s="127"/>
    </row>
    <row r="436" spans="1:54" x14ac:dyDescent="0.25">
      <c r="A436" s="50"/>
      <c r="B436" s="141"/>
      <c r="C436" s="141"/>
      <c r="D436" s="50"/>
      <c r="E436" s="180"/>
      <c r="F436" s="141"/>
      <c r="G436" s="180"/>
      <c r="H436" s="141"/>
      <c r="I436" s="141"/>
      <c r="J436" s="180"/>
      <c r="K436" s="141"/>
      <c r="L436" s="141"/>
      <c r="M436" s="141"/>
      <c r="N436" s="141"/>
      <c r="O436" s="141"/>
      <c r="P436" s="180"/>
      <c r="Q436" s="141"/>
      <c r="R436" s="50"/>
      <c r="S436" s="50"/>
      <c r="T436" s="50"/>
      <c r="U436" s="50"/>
      <c r="V436" s="50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8"/>
      <c r="AL436" s="127"/>
      <c r="AM436" s="129"/>
      <c r="AN436" s="128"/>
      <c r="AO436" s="127"/>
      <c r="AP436" s="129"/>
      <c r="AQ436" s="127"/>
      <c r="AR436" s="127"/>
      <c r="AS436" s="127"/>
      <c r="AT436" s="127"/>
      <c r="AU436" s="127"/>
      <c r="AV436" s="127"/>
      <c r="AW436" s="127"/>
      <c r="AX436" s="127"/>
      <c r="AY436" s="127"/>
      <c r="AZ436" s="127"/>
      <c r="BA436" s="127"/>
      <c r="BB436" s="127"/>
    </row>
    <row r="437" spans="1:54" x14ac:dyDescent="0.25">
      <c r="A437" s="50"/>
      <c r="B437" s="141"/>
      <c r="C437" s="141"/>
      <c r="D437" s="50"/>
      <c r="E437" s="180"/>
      <c r="F437" s="141"/>
      <c r="G437" s="180"/>
      <c r="H437" s="141"/>
      <c r="I437" s="141"/>
      <c r="J437" s="180"/>
      <c r="K437" s="141"/>
      <c r="L437" s="141"/>
      <c r="M437" s="141"/>
      <c r="N437" s="141"/>
      <c r="O437" s="141"/>
      <c r="P437" s="180"/>
      <c r="Q437" s="141"/>
      <c r="R437" s="50"/>
      <c r="S437" s="50"/>
      <c r="T437" s="50"/>
      <c r="U437" s="50"/>
      <c r="V437" s="50"/>
      <c r="W437" s="127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8"/>
      <c r="AL437" s="127"/>
      <c r="AM437" s="129"/>
      <c r="AN437" s="128"/>
      <c r="AO437" s="127"/>
      <c r="AP437" s="129"/>
      <c r="AQ437" s="127"/>
      <c r="AR437" s="127"/>
      <c r="AS437" s="127"/>
      <c r="AT437" s="127"/>
      <c r="AU437" s="127"/>
      <c r="AV437" s="127"/>
      <c r="AW437" s="127"/>
      <c r="AX437" s="127"/>
      <c r="AY437" s="127"/>
      <c r="AZ437" s="127"/>
      <c r="BA437" s="127"/>
      <c r="BB437" s="127"/>
    </row>
    <row r="438" spans="1:54" x14ac:dyDescent="0.25">
      <c r="A438" s="50"/>
      <c r="B438" s="141"/>
      <c r="C438" s="141"/>
      <c r="D438" s="50"/>
      <c r="E438" s="180"/>
      <c r="F438" s="141"/>
      <c r="G438" s="180"/>
      <c r="H438" s="141"/>
      <c r="I438" s="141"/>
      <c r="J438" s="180"/>
      <c r="K438" s="141"/>
      <c r="L438" s="141"/>
      <c r="M438" s="141"/>
      <c r="N438" s="141"/>
      <c r="O438" s="141"/>
      <c r="P438" s="180"/>
      <c r="Q438" s="141"/>
      <c r="R438" s="50"/>
      <c r="S438" s="50"/>
      <c r="T438" s="50"/>
      <c r="U438" s="50"/>
      <c r="V438" s="50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8"/>
      <c r="AL438" s="127"/>
      <c r="AM438" s="129"/>
      <c r="AN438" s="128"/>
      <c r="AO438" s="127"/>
      <c r="AP438" s="129"/>
      <c r="AQ438" s="127"/>
      <c r="AR438" s="127"/>
      <c r="AS438" s="127"/>
      <c r="AT438" s="127"/>
      <c r="AU438" s="127"/>
      <c r="AV438" s="127"/>
      <c r="AW438" s="127"/>
      <c r="AX438" s="127"/>
      <c r="AY438" s="127"/>
      <c r="AZ438" s="127"/>
      <c r="BA438" s="127"/>
      <c r="BB438" s="127"/>
    </row>
    <row r="439" spans="1:54" x14ac:dyDescent="0.25">
      <c r="A439" s="50"/>
      <c r="B439" s="141"/>
      <c r="C439" s="141"/>
      <c r="D439" s="50"/>
      <c r="E439" s="180"/>
      <c r="F439" s="141"/>
      <c r="G439" s="180"/>
      <c r="H439" s="141"/>
      <c r="I439" s="141"/>
      <c r="J439" s="180"/>
      <c r="K439" s="141"/>
      <c r="L439" s="141"/>
      <c r="M439" s="141"/>
      <c r="N439" s="141"/>
      <c r="O439" s="141"/>
      <c r="P439" s="180"/>
      <c r="Q439" s="141"/>
      <c r="R439" s="50"/>
      <c r="S439" s="50"/>
      <c r="T439" s="50"/>
      <c r="U439" s="50"/>
      <c r="V439" s="50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8"/>
      <c r="AL439" s="127"/>
      <c r="AM439" s="129"/>
      <c r="AN439" s="128"/>
      <c r="AO439" s="127"/>
      <c r="AP439" s="129"/>
      <c r="AQ439" s="127"/>
      <c r="AR439" s="127"/>
      <c r="AS439" s="127"/>
      <c r="AT439" s="127"/>
      <c r="AU439" s="127"/>
      <c r="AV439" s="127"/>
      <c r="AW439" s="127"/>
      <c r="AX439" s="127"/>
      <c r="AY439" s="127"/>
      <c r="AZ439" s="127"/>
      <c r="BA439" s="127"/>
      <c r="BB439" s="127"/>
    </row>
    <row r="440" spans="1:54" x14ac:dyDescent="0.25">
      <c r="A440" s="50"/>
      <c r="B440" s="141"/>
      <c r="C440" s="141"/>
      <c r="D440" s="50"/>
      <c r="E440" s="180"/>
      <c r="F440" s="141"/>
      <c r="G440" s="180"/>
      <c r="H440" s="141"/>
      <c r="I440" s="141"/>
      <c r="J440" s="180"/>
      <c r="K440" s="141"/>
      <c r="L440" s="141"/>
      <c r="M440" s="141"/>
      <c r="N440" s="141"/>
      <c r="O440" s="141"/>
      <c r="P440" s="180"/>
      <c r="Q440" s="141"/>
      <c r="R440" s="50"/>
      <c r="S440" s="50"/>
      <c r="T440" s="50"/>
      <c r="U440" s="50"/>
      <c r="V440" s="50"/>
      <c r="W440" s="127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8"/>
      <c r="AL440" s="127"/>
      <c r="AM440" s="129"/>
      <c r="AN440" s="128"/>
      <c r="AO440" s="127"/>
      <c r="AP440" s="129"/>
      <c r="AQ440" s="127"/>
      <c r="AR440" s="127"/>
      <c r="AS440" s="127"/>
      <c r="AT440" s="127"/>
      <c r="AU440" s="127"/>
      <c r="AV440" s="127"/>
      <c r="AW440" s="127"/>
      <c r="AX440" s="127"/>
      <c r="AY440" s="127"/>
      <c r="AZ440" s="127"/>
      <c r="BA440" s="127"/>
      <c r="BB440" s="127"/>
    </row>
    <row r="441" spans="1:54" x14ac:dyDescent="0.25">
      <c r="A441" s="50"/>
      <c r="B441" s="141"/>
      <c r="C441" s="141"/>
      <c r="D441" s="50"/>
      <c r="E441" s="180"/>
      <c r="F441" s="141"/>
      <c r="G441" s="180"/>
      <c r="H441" s="141"/>
      <c r="I441" s="141"/>
      <c r="J441" s="180"/>
      <c r="K441" s="141"/>
      <c r="L441" s="141"/>
      <c r="M441" s="141"/>
      <c r="N441" s="141"/>
      <c r="O441" s="141"/>
      <c r="P441" s="180"/>
      <c r="Q441" s="141"/>
      <c r="R441" s="50"/>
      <c r="S441" s="50"/>
      <c r="T441" s="50"/>
      <c r="U441" s="50"/>
      <c r="V441" s="50"/>
      <c r="W441" s="127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8"/>
      <c r="AL441" s="127"/>
      <c r="AM441" s="129"/>
      <c r="AN441" s="128"/>
      <c r="AO441" s="127"/>
      <c r="AP441" s="129"/>
      <c r="AQ441" s="127"/>
      <c r="AR441" s="127"/>
      <c r="AS441" s="127"/>
      <c r="AT441" s="127"/>
      <c r="AU441" s="127"/>
      <c r="AV441" s="127"/>
      <c r="AW441" s="127"/>
      <c r="AX441" s="127"/>
      <c r="AY441" s="127"/>
      <c r="AZ441" s="127"/>
      <c r="BA441" s="127"/>
      <c r="BB441" s="127"/>
    </row>
    <row r="442" spans="1:54" x14ac:dyDescent="0.25">
      <c r="A442" s="50"/>
      <c r="B442" s="50"/>
      <c r="C442" s="50"/>
      <c r="D442" s="50"/>
      <c r="E442" s="180"/>
      <c r="F442" s="141"/>
      <c r="G442" s="180"/>
      <c r="H442" s="50"/>
      <c r="I442" s="50"/>
      <c r="J442" s="180"/>
      <c r="K442" s="50"/>
      <c r="L442" s="50"/>
      <c r="M442" s="50"/>
      <c r="N442" s="50"/>
      <c r="O442" s="50"/>
      <c r="P442" s="180"/>
      <c r="Q442" s="50"/>
      <c r="R442" s="50"/>
      <c r="S442" s="50"/>
      <c r="T442" s="50"/>
      <c r="U442" s="50"/>
      <c r="V442" s="50"/>
      <c r="W442" s="127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8"/>
      <c r="AL442" s="127"/>
      <c r="AM442" s="129"/>
      <c r="AN442" s="128"/>
      <c r="AO442" s="127"/>
      <c r="AP442" s="129"/>
      <c r="AQ442" s="127"/>
      <c r="AR442" s="127"/>
      <c r="AS442" s="127"/>
      <c r="AT442" s="127"/>
      <c r="AU442" s="127"/>
      <c r="AV442" s="127"/>
      <c r="AW442" s="127"/>
      <c r="AX442" s="127"/>
      <c r="AY442" s="127"/>
      <c r="AZ442" s="127"/>
      <c r="BA442" s="127"/>
      <c r="BB442" s="127"/>
    </row>
  </sheetData>
  <mergeCells count="52">
    <mergeCell ref="J4:J5"/>
    <mergeCell ref="F4:F5"/>
    <mergeCell ref="G4:G5"/>
    <mergeCell ref="H4:H5"/>
    <mergeCell ref="I4:I5"/>
    <mergeCell ref="C4:C5"/>
    <mergeCell ref="E4:E5"/>
    <mergeCell ref="B4:B5"/>
    <mergeCell ref="K4:K5"/>
    <mergeCell ref="D4:D5"/>
    <mergeCell ref="M4:M5"/>
    <mergeCell ref="L4:L5"/>
    <mergeCell ref="N4:N5"/>
    <mergeCell ref="O4:O5"/>
    <mergeCell ref="P4:P5"/>
    <mergeCell ref="S4:S5"/>
    <mergeCell ref="R4:R5"/>
    <mergeCell ref="Q4:Q5"/>
    <mergeCell ref="AI4:AI5"/>
    <mergeCell ref="AE4:AE5"/>
    <mergeCell ref="AF4:AF5"/>
    <mergeCell ref="AG4:AG5"/>
    <mergeCell ref="AH4:AH5"/>
    <mergeCell ref="T4:T5"/>
    <mergeCell ref="AB4:AB5"/>
    <mergeCell ref="AC4:AC5"/>
    <mergeCell ref="Y4:Y5"/>
    <mergeCell ref="X4:X5"/>
    <mergeCell ref="U4:U5"/>
    <mergeCell ref="AP4:AP5"/>
    <mergeCell ref="AQ4:AQ5"/>
    <mergeCell ref="Z4:Z5"/>
    <mergeCell ref="AA4:AA5"/>
    <mergeCell ref="W4:W5"/>
    <mergeCell ref="V4:V5"/>
    <mergeCell ref="AL4:AL5"/>
    <mergeCell ref="AV4:AV5"/>
    <mergeCell ref="AY4:AY5"/>
    <mergeCell ref="AW4:AW5"/>
    <mergeCell ref="AX4:AX5"/>
    <mergeCell ref="AR4:AR5"/>
    <mergeCell ref="AS4:AS5"/>
    <mergeCell ref="AD4:AD5"/>
    <mergeCell ref="AZ4:AZ5"/>
    <mergeCell ref="BA4:BA5"/>
    <mergeCell ref="AK4:AK5"/>
    <mergeCell ref="AJ4:AJ5"/>
    <mergeCell ref="AM4:AM5"/>
    <mergeCell ref="AN4:AN5"/>
    <mergeCell ref="AT4:AT5"/>
    <mergeCell ref="AU4:AU5"/>
    <mergeCell ref="AO4:AO5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00"/>
  <sheetViews>
    <sheetView workbookViewId="0">
      <pane ySplit="2" topLeftCell="A3" activePane="bottomLeft" state="frozen"/>
      <selection pane="bottomLeft" activeCell="B4" sqref="B4"/>
    </sheetView>
  </sheetViews>
  <sheetFormatPr defaultColWidth="11.25" defaultRowHeight="15" customHeight="1" x14ac:dyDescent="0.25"/>
  <cols>
    <col min="1" max="1" width="8.125" customWidth="1"/>
    <col min="2" max="2" width="5.25" customWidth="1"/>
    <col min="3" max="3" width="20" customWidth="1"/>
    <col min="4" max="4" width="23.5" customWidth="1"/>
    <col min="5" max="5" width="29.125" customWidth="1"/>
    <col min="6" max="6" width="8.125" customWidth="1"/>
    <col min="7" max="7" width="10.5" customWidth="1"/>
    <col min="8" max="8" width="10.75" customWidth="1"/>
    <col min="9" max="9" width="11.125" customWidth="1"/>
    <col min="10" max="10" width="8.375" customWidth="1"/>
  </cols>
  <sheetData>
    <row r="1" spans="1:27" x14ac:dyDescent="0.25">
      <c r="A1" s="160">
        <v>43697</v>
      </c>
      <c r="B1" s="161"/>
      <c r="C1" s="161"/>
      <c r="D1" s="161"/>
      <c r="E1" s="161"/>
      <c r="F1" s="161"/>
      <c r="G1" s="163"/>
      <c r="H1" s="164"/>
      <c r="I1" s="161"/>
      <c r="J1" s="161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  <c r="AA1" s="165"/>
    </row>
    <row r="2" spans="1:27" x14ac:dyDescent="0.25">
      <c r="A2" s="166"/>
      <c r="B2" s="167" t="s">
        <v>82</v>
      </c>
      <c r="C2" s="167" t="s">
        <v>83</v>
      </c>
      <c r="D2" s="168" t="s">
        <v>84</v>
      </c>
      <c r="E2" s="167" t="s">
        <v>85</v>
      </c>
      <c r="F2" s="167" t="s">
        <v>71</v>
      </c>
      <c r="G2" s="169" t="s">
        <v>86</v>
      </c>
      <c r="H2" s="170" t="s">
        <v>87</v>
      </c>
      <c r="I2" s="167" t="s">
        <v>88</v>
      </c>
      <c r="J2" s="167" t="s">
        <v>8</v>
      </c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</row>
    <row r="3" spans="1:27" x14ac:dyDescent="0.25">
      <c r="A3" s="172"/>
      <c r="B3" s="173"/>
      <c r="C3" s="174"/>
      <c r="D3" s="174"/>
      <c r="E3" s="174"/>
      <c r="F3" s="174"/>
      <c r="G3" s="175"/>
      <c r="H3" s="176"/>
      <c r="I3" s="174"/>
      <c r="J3" s="176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</row>
    <row r="4" spans="1:27" x14ac:dyDescent="0.25">
      <c r="A4" s="166"/>
      <c r="B4" s="177" t="s">
        <v>89</v>
      </c>
      <c r="C4" s="178"/>
      <c r="D4" s="178"/>
      <c r="E4" s="178"/>
      <c r="F4" s="178"/>
      <c r="G4" s="179"/>
      <c r="H4" s="181"/>
      <c r="I4" s="182"/>
      <c r="J4" s="183" t="e">
        <f>H4/I4</f>
        <v>#DIV/0!</v>
      </c>
      <c r="K4" s="171"/>
      <c r="L4" s="171"/>
      <c r="M4" s="171"/>
      <c r="N4" s="171"/>
      <c r="O4" s="171"/>
      <c r="P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</row>
    <row r="5" spans="1:27" x14ac:dyDescent="0.25">
      <c r="A5" s="166"/>
      <c r="B5" s="168"/>
      <c r="C5" s="184"/>
      <c r="D5" s="178"/>
      <c r="E5" s="185"/>
      <c r="F5" s="185"/>
      <c r="G5" s="186"/>
      <c r="H5" s="187"/>
      <c r="I5" s="188"/>
      <c r="J5" s="189"/>
      <c r="K5" s="171"/>
      <c r="L5" s="171"/>
      <c r="M5" s="171"/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  <c r="Z5" s="171"/>
      <c r="AA5" s="171"/>
    </row>
    <row r="6" spans="1:27" x14ac:dyDescent="0.25">
      <c r="A6" s="166"/>
      <c r="B6" s="168"/>
      <c r="C6" s="184"/>
      <c r="D6" s="178"/>
      <c r="E6" s="185"/>
      <c r="F6" s="185"/>
      <c r="G6" s="186"/>
      <c r="H6" s="189"/>
      <c r="I6" s="188"/>
      <c r="J6" s="189"/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  <c r="Z6" s="171"/>
      <c r="AA6" s="171"/>
    </row>
    <row r="7" spans="1:27" x14ac:dyDescent="0.25">
      <c r="A7" s="166"/>
      <c r="B7" s="168"/>
      <c r="C7" s="184"/>
      <c r="D7" s="178"/>
      <c r="E7" s="185"/>
      <c r="F7" s="185"/>
      <c r="G7" s="186"/>
      <c r="H7" s="189"/>
      <c r="I7" s="188"/>
      <c r="J7" s="189"/>
      <c r="K7" s="171"/>
      <c r="L7" s="171"/>
      <c r="M7" s="171"/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  <c r="Z7" s="171"/>
      <c r="AA7" s="171"/>
    </row>
    <row r="8" spans="1:27" x14ac:dyDescent="0.25">
      <c r="A8" s="166"/>
      <c r="B8" s="167"/>
      <c r="C8" s="188"/>
      <c r="D8" s="188"/>
      <c r="E8" s="188"/>
      <c r="F8" s="188"/>
      <c r="G8" s="190"/>
      <c r="H8" s="189"/>
      <c r="I8" s="188"/>
      <c r="J8" s="189"/>
      <c r="K8" s="171"/>
      <c r="L8" s="171"/>
      <c r="M8" s="171"/>
      <c r="N8" s="171"/>
      <c r="O8" s="171"/>
      <c r="P8" s="171"/>
      <c r="Q8" s="171"/>
      <c r="R8" s="171"/>
      <c r="S8" s="171"/>
      <c r="T8" s="171"/>
      <c r="U8" s="171"/>
      <c r="V8" s="171"/>
      <c r="W8" s="171"/>
      <c r="X8" s="171"/>
      <c r="Y8" s="171"/>
      <c r="Z8" s="171"/>
      <c r="AA8" s="171"/>
    </row>
    <row r="9" spans="1:27" x14ac:dyDescent="0.25">
      <c r="A9" s="166"/>
      <c r="B9" s="167"/>
      <c r="C9" s="188"/>
      <c r="D9" s="188"/>
      <c r="E9" s="188"/>
      <c r="F9" s="188"/>
      <c r="G9" s="190"/>
      <c r="H9" s="189"/>
      <c r="I9" s="188"/>
      <c r="J9" s="189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</row>
    <row r="10" spans="1:27" x14ac:dyDescent="0.25">
      <c r="A10" s="166"/>
      <c r="B10" s="167"/>
      <c r="C10" s="188"/>
      <c r="D10" s="188"/>
      <c r="E10" s="188"/>
      <c r="F10" s="188"/>
      <c r="G10" s="190"/>
      <c r="H10" s="189"/>
      <c r="I10" s="188"/>
      <c r="J10" s="188"/>
      <c r="K10" s="171"/>
      <c r="L10" s="171"/>
      <c r="M10" s="171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  <c r="Z10" s="171"/>
      <c r="AA10" s="171"/>
    </row>
    <row r="11" spans="1:27" x14ac:dyDescent="0.25">
      <c r="A11" s="166"/>
      <c r="B11" s="167"/>
      <c r="C11" s="188"/>
      <c r="D11" s="188"/>
      <c r="E11" s="188"/>
      <c r="F11" s="188"/>
      <c r="G11" s="190"/>
      <c r="H11" s="189"/>
      <c r="I11" s="188"/>
      <c r="J11" s="189"/>
      <c r="K11" s="171"/>
      <c r="L11" s="171"/>
      <c r="M11" s="171"/>
      <c r="N11" s="171"/>
      <c r="O11" s="171"/>
      <c r="P11" s="171"/>
      <c r="Q11" s="171"/>
      <c r="R11" s="171"/>
      <c r="S11" s="171"/>
      <c r="T11" s="171"/>
      <c r="U11" s="171"/>
      <c r="V11" s="171"/>
      <c r="W11" s="171"/>
      <c r="X11" s="171"/>
      <c r="Y11" s="171"/>
      <c r="Z11" s="171"/>
      <c r="AA11" s="171"/>
    </row>
    <row r="12" spans="1:27" x14ac:dyDescent="0.25">
      <c r="A12" s="166"/>
      <c r="B12" s="167"/>
      <c r="C12" s="188"/>
      <c r="D12" s="188"/>
      <c r="E12" s="188"/>
      <c r="F12" s="188"/>
      <c r="G12" s="190"/>
      <c r="H12" s="189"/>
      <c r="I12" s="188"/>
      <c r="J12" s="188"/>
      <c r="K12" s="171"/>
      <c r="L12" s="171"/>
      <c r="M12" s="171"/>
      <c r="N12" s="171"/>
      <c r="O12" s="171"/>
      <c r="P12" s="171"/>
      <c r="Q12" s="171"/>
      <c r="R12" s="171"/>
      <c r="S12" s="171"/>
      <c r="T12" s="171"/>
      <c r="U12" s="171"/>
      <c r="V12" s="171"/>
      <c r="W12" s="171"/>
      <c r="X12" s="171"/>
      <c r="Y12" s="171"/>
      <c r="Z12" s="171"/>
      <c r="AA12" s="171"/>
    </row>
    <row r="13" spans="1:27" x14ac:dyDescent="0.25">
      <c r="A13" s="166"/>
      <c r="B13" s="167"/>
      <c r="C13" s="188"/>
      <c r="D13" s="188"/>
      <c r="E13" s="188"/>
      <c r="F13" s="188"/>
      <c r="G13" s="190"/>
      <c r="H13" s="189"/>
      <c r="I13" s="188"/>
      <c r="J13" s="188"/>
      <c r="K13" s="171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71"/>
      <c r="X13" s="171"/>
      <c r="Y13" s="171"/>
      <c r="Z13" s="171"/>
      <c r="AA13" s="171"/>
    </row>
    <row r="14" spans="1:27" x14ac:dyDescent="0.25">
      <c r="A14" s="166"/>
      <c r="B14" s="167"/>
      <c r="C14" s="188"/>
      <c r="D14" s="188"/>
      <c r="E14" s="188"/>
      <c r="F14" s="188"/>
      <c r="G14" s="190"/>
      <c r="H14" s="189"/>
      <c r="I14" s="188"/>
      <c r="J14" s="189"/>
      <c r="K14" s="171"/>
      <c r="L14" s="171"/>
      <c r="M14" s="171"/>
      <c r="N14" s="171"/>
      <c r="O14" s="171"/>
      <c r="P14" s="171"/>
      <c r="Q14" s="171"/>
      <c r="R14" s="171"/>
      <c r="S14" s="171"/>
      <c r="T14" s="171"/>
      <c r="U14" s="171"/>
      <c r="V14" s="171"/>
      <c r="W14" s="171"/>
      <c r="X14" s="171"/>
      <c r="Y14" s="171"/>
      <c r="Z14" s="171"/>
      <c r="AA14" s="171"/>
    </row>
    <row r="15" spans="1:27" x14ac:dyDescent="0.25">
      <c r="A15" s="191"/>
      <c r="B15" s="171"/>
      <c r="C15" s="171"/>
      <c r="D15" s="171"/>
      <c r="E15" s="171"/>
      <c r="F15" s="171"/>
      <c r="G15" s="192"/>
      <c r="H15" s="193"/>
      <c r="I15" s="171"/>
      <c r="J15" s="171"/>
      <c r="K15" s="171"/>
      <c r="L15" s="171"/>
      <c r="M15" s="171"/>
      <c r="N15" s="171"/>
      <c r="O15" s="171"/>
      <c r="P15" s="171"/>
      <c r="Q15" s="171"/>
      <c r="R15" s="171"/>
      <c r="S15" s="171"/>
      <c r="T15" s="171"/>
      <c r="U15" s="171"/>
      <c r="V15" s="171"/>
      <c r="W15" s="171"/>
      <c r="X15" s="171"/>
      <c r="Y15" s="171"/>
      <c r="Z15" s="171"/>
      <c r="AA15" s="171"/>
    </row>
    <row r="16" spans="1:27" x14ac:dyDescent="0.25">
      <c r="A16" s="191"/>
      <c r="B16" s="171"/>
      <c r="C16" s="171"/>
      <c r="D16" s="171"/>
      <c r="E16" s="171"/>
      <c r="F16" s="171"/>
      <c r="G16" s="192"/>
      <c r="H16" s="193"/>
      <c r="I16" s="171"/>
      <c r="J16" s="171"/>
      <c r="K16" s="171"/>
      <c r="L16" s="171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1"/>
      <c r="X16" s="171"/>
      <c r="Y16" s="171"/>
      <c r="Z16" s="171"/>
      <c r="AA16" s="171"/>
    </row>
    <row r="17" spans="1:27" x14ac:dyDescent="0.25">
      <c r="A17" s="191"/>
      <c r="B17" s="171"/>
      <c r="C17" s="171"/>
      <c r="D17" s="171"/>
      <c r="E17" s="171"/>
      <c r="F17" s="171"/>
      <c r="G17" s="192"/>
      <c r="H17" s="193"/>
      <c r="I17" s="171"/>
      <c r="J17" s="171"/>
      <c r="K17" s="171"/>
      <c r="L17" s="171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1"/>
      <c r="X17" s="171"/>
      <c r="Y17" s="171"/>
      <c r="Z17" s="171"/>
      <c r="AA17" s="171"/>
    </row>
    <row r="18" spans="1:27" x14ac:dyDescent="0.25">
      <c r="A18" s="191"/>
      <c r="B18" s="171"/>
      <c r="C18" s="171"/>
      <c r="D18" s="171"/>
      <c r="E18" s="171"/>
      <c r="F18" s="171"/>
      <c r="G18" s="192"/>
      <c r="H18" s="193"/>
      <c r="I18" s="171"/>
      <c r="J18" s="171"/>
      <c r="K18" s="171"/>
      <c r="L18" s="171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1"/>
      <c r="X18" s="171"/>
      <c r="Y18" s="171"/>
      <c r="Z18" s="171"/>
      <c r="AA18" s="171"/>
    </row>
    <row r="19" spans="1:27" x14ac:dyDescent="0.25">
      <c r="A19" s="191"/>
      <c r="B19" s="171"/>
      <c r="C19" s="171"/>
      <c r="D19" s="171"/>
      <c r="E19" s="171"/>
      <c r="F19" s="171"/>
      <c r="G19" s="192"/>
      <c r="H19" s="193"/>
      <c r="I19" s="171"/>
      <c r="J19" s="171"/>
      <c r="K19" s="171"/>
      <c r="L19" s="171"/>
      <c r="M19" s="171"/>
      <c r="N19" s="171"/>
      <c r="O19" s="171"/>
      <c r="P19" s="171"/>
      <c r="Q19" s="171"/>
      <c r="R19" s="171"/>
      <c r="S19" s="171"/>
      <c r="T19" s="171"/>
      <c r="U19" s="171"/>
      <c r="V19" s="171"/>
      <c r="W19" s="171"/>
      <c r="X19" s="171"/>
      <c r="Y19" s="171"/>
      <c r="Z19" s="171"/>
      <c r="AA19" s="171"/>
    </row>
    <row r="20" spans="1:27" x14ac:dyDescent="0.25">
      <c r="A20" s="191"/>
      <c r="B20" s="171"/>
      <c r="C20" s="171"/>
      <c r="D20" s="171"/>
      <c r="E20" s="171"/>
      <c r="F20" s="171"/>
      <c r="G20" s="192"/>
      <c r="H20" s="193"/>
      <c r="I20" s="171"/>
      <c r="J20" s="171"/>
      <c r="K20" s="171"/>
      <c r="L20" s="171"/>
      <c r="M20" s="171"/>
      <c r="N20" s="171"/>
      <c r="O20" s="171"/>
      <c r="P20" s="171"/>
      <c r="Q20" s="171"/>
      <c r="R20" s="171"/>
      <c r="S20" s="171"/>
      <c r="T20" s="171"/>
      <c r="U20" s="171"/>
      <c r="V20" s="171"/>
      <c r="W20" s="171"/>
      <c r="X20" s="171"/>
      <c r="Y20" s="171"/>
      <c r="Z20" s="171"/>
      <c r="AA20" s="171"/>
    </row>
    <row r="21" spans="1:27" x14ac:dyDescent="0.25">
      <c r="A21" s="191"/>
      <c r="B21" s="171"/>
      <c r="C21" s="171"/>
      <c r="D21" s="171"/>
      <c r="E21" s="171"/>
      <c r="F21" s="171"/>
      <c r="G21" s="192"/>
      <c r="H21" s="193"/>
      <c r="I21" s="171"/>
      <c r="J21" s="171"/>
      <c r="K21" s="171"/>
      <c r="L21" s="171"/>
      <c r="M21" s="171"/>
      <c r="N21" s="171"/>
      <c r="O21" s="171"/>
      <c r="P21" s="171"/>
      <c r="Q21" s="171"/>
      <c r="R21" s="171"/>
      <c r="S21" s="171"/>
      <c r="T21" s="171"/>
      <c r="U21" s="171"/>
      <c r="V21" s="171"/>
      <c r="W21" s="171"/>
      <c r="X21" s="171"/>
      <c r="Y21" s="171"/>
      <c r="Z21" s="171"/>
      <c r="AA21" s="171"/>
    </row>
    <row r="22" spans="1:27" x14ac:dyDescent="0.25">
      <c r="A22" s="191"/>
      <c r="B22" s="171"/>
      <c r="C22" s="171"/>
      <c r="D22" s="171"/>
      <c r="E22" s="171"/>
      <c r="F22" s="171"/>
      <c r="G22" s="192"/>
      <c r="H22" s="193"/>
      <c r="I22" s="171"/>
      <c r="J22" s="171"/>
      <c r="K22" s="171"/>
      <c r="L22" s="171"/>
      <c r="M22" s="171"/>
      <c r="N22" s="171"/>
      <c r="O22" s="171"/>
      <c r="P22" s="171"/>
      <c r="Q22" s="171"/>
      <c r="R22" s="171"/>
      <c r="S22" s="171"/>
      <c r="T22" s="171"/>
      <c r="U22" s="171"/>
      <c r="V22" s="171"/>
      <c r="W22" s="171"/>
      <c r="X22" s="171"/>
      <c r="Y22" s="171"/>
      <c r="Z22" s="171"/>
      <c r="AA22" s="171"/>
    </row>
    <row r="23" spans="1:27" x14ac:dyDescent="0.25">
      <c r="A23" s="191"/>
      <c r="B23" s="171"/>
      <c r="C23" s="171"/>
      <c r="D23" s="171"/>
      <c r="E23" s="171"/>
      <c r="F23" s="171"/>
      <c r="G23" s="192"/>
      <c r="H23" s="193"/>
      <c r="I23" s="171"/>
      <c r="J23" s="171"/>
      <c r="K23" s="171"/>
      <c r="L23" s="171"/>
      <c r="M23" s="171"/>
      <c r="N23" s="171"/>
      <c r="O23" s="171"/>
      <c r="P23" s="171"/>
      <c r="Q23" s="171"/>
      <c r="R23" s="171"/>
      <c r="S23" s="171"/>
      <c r="T23" s="171"/>
      <c r="U23" s="171"/>
      <c r="V23" s="171"/>
      <c r="W23" s="171"/>
      <c r="X23" s="171"/>
      <c r="Y23" s="171"/>
      <c r="Z23" s="171"/>
      <c r="AA23" s="171"/>
    </row>
    <row r="24" spans="1:27" x14ac:dyDescent="0.25">
      <c r="A24" s="191"/>
      <c r="B24" s="171"/>
      <c r="C24" s="171"/>
      <c r="D24" s="171"/>
      <c r="E24" s="171"/>
      <c r="F24" s="171"/>
      <c r="G24" s="192"/>
      <c r="H24" s="193"/>
      <c r="I24" s="171"/>
      <c r="J24" s="171"/>
      <c r="K24" s="171"/>
      <c r="L24" s="171"/>
      <c r="M24" s="171"/>
      <c r="N24" s="171"/>
      <c r="O24" s="171"/>
      <c r="P24" s="171"/>
      <c r="Q24" s="171"/>
      <c r="R24" s="171"/>
      <c r="S24" s="171"/>
      <c r="T24" s="171"/>
      <c r="U24" s="171"/>
      <c r="V24" s="171"/>
      <c r="W24" s="171"/>
      <c r="X24" s="171"/>
      <c r="Y24" s="171"/>
      <c r="Z24" s="171"/>
      <c r="AA24" s="171"/>
    </row>
    <row r="25" spans="1:27" x14ac:dyDescent="0.25">
      <c r="A25" s="191"/>
      <c r="B25" s="171"/>
      <c r="C25" s="171"/>
      <c r="D25" s="171"/>
      <c r="E25" s="171"/>
      <c r="F25" s="171"/>
      <c r="G25" s="192"/>
      <c r="H25" s="193"/>
      <c r="I25" s="171"/>
      <c r="J25" s="171"/>
      <c r="K25" s="171"/>
      <c r="L25" s="171"/>
      <c r="M25" s="171"/>
      <c r="N25" s="171"/>
      <c r="O25" s="171"/>
      <c r="P25" s="171"/>
      <c r="Q25" s="171"/>
      <c r="R25" s="171"/>
      <c r="S25" s="171"/>
      <c r="T25" s="171"/>
      <c r="U25" s="171"/>
      <c r="V25" s="171"/>
      <c r="W25" s="171"/>
      <c r="X25" s="171"/>
      <c r="Y25" s="171"/>
      <c r="Z25" s="171"/>
      <c r="AA25" s="171"/>
    </row>
    <row r="26" spans="1:27" x14ac:dyDescent="0.25">
      <c r="A26" s="191"/>
      <c r="B26" s="171"/>
      <c r="C26" s="171"/>
      <c r="D26" s="171"/>
      <c r="E26" s="171"/>
      <c r="F26" s="171"/>
      <c r="G26" s="192"/>
      <c r="H26" s="193"/>
      <c r="I26" s="171"/>
      <c r="J26" s="171"/>
      <c r="K26" s="171"/>
      <c r="L26" s="171"/>
      <c r="M26" s="171"/>
      <c r="N26" s="171"/>
      <c r="O26" s="171"/>
      <c r="P26" s="171"/>
      <c r="Q26" s="171"/>
      <c r="R26" s="171"/>
      <c r="S26" s="171"/>
      <c r="T26" s="171"/>
      <c r="U26" s="171"/>
      <c r="V26" s="171"/>
      <c r="W26" s="171"/>
      <c r="X26" s="171"/>
      <c r="Y26" s="171"/>
      <c r="Z26" s="171"/>
      <c r="AA26" s="171"/>
    </row>
    <row r="27" spans="1:27" x14ac:dyDescent="0.25">
      <c r="A27" s="191"/>
      <c r="B27" s="171"/>
      <c r="C27" s="171"/>
      <c r="D27" s="171"/>
      <c r="E27" s="171"/>
      <c r="F27" s="171"/>
      <c r="G27" s="192"/>
      <c r="H27" s="193"/>
      <c r="I27" s="171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  <c r="Z27" s="171"/>
      <c r="AA27" s="171"/>
    </row>
    <row r="28" spans="1:27" x14ac:dyDescent="0.25">
      <c r="A28" s="191"/>
      <c r="B28" s="171"/>
      <c r="C28" s="171"/>
      <c r="D28" s="171"/>
      <c r="E28" s="171"/>
      <c r="F28" s="171"/>
      <c r="G28" s="192"/>
      <c r="H28" s="193"/>
      <c r="I28" s="171"/>
      <c r="J28" s="171"/>
      <c r="K28" s="171"/>
      <c r="L28" s="171"/>
      <c r="M28" s="171"/>
      <c r="N28" s="171"/>
      <c r="O28" s="171"/>
      <c r="P28" s="171"/>
      <c r="Q28" s="171"/>
      <c r="R28" s="171"/>
      <c r="S28" s="171"/>
      <c r="T28" s="171"/>
      <c r="U28" s="171"/>
      <c r="V28" s="171"/>
      <c r="W28" s="171"/>
      <c r="X28" s="171"/>
      <c r="Y28" s="171"/>
      <c r="Z28" s="171"/>
      <c r="AA28" s="171"/>
    </row>
    <row r="29" spans="1:27" x14ac:dyDescent="0.25">
      <c r="A29" s="191"/>
      <c r="B29" s="171"/>
      <c r="C29" s="171"/>
      <c r="D29" s="171"/>
      <c r="E29" s="171"/>
      <c r="F29" s="171"/>
      <c r="G29" s="192"/>
      <c r="H29" s="193"/>
      <c r="I29" s="171"/>
      <c r="J29" s="171"/>
      <c r="K29" s="171"/>
      <c r="L29" s="171"/>
      <c r="M29" s="171"/>
      <c r="N29" s="171"/>
      <c r="O29" s="171"/>
      <c r="P29" s="171"/>
      <c r="Q29" s="171"/>
      <c r="R29" s="171"/>
      <c r="S29" s="171"/>
      <c r="T29" s="171"/>
      <c r="U29" s="171"/>
      <c r="V29" s="171"/>
      <c r="W29" s="171"/>
      <c r="X29" s="171"/>
      <c r="Y29" s="171"/>
      <c r="Z29" s="171"/>
      <c r="AA29" s="171"/>
    </row>
    <row r="30" spans="1:27" x14ac:dyDescent="0.25">
      <c r="A30" s="191"/>
      <c r="B30" s="171"/>
      <c r="C30" s="171"/>
      <c r="D30" s="171"/>
      <c r="E30" s="171"/>
      <c r="F30" s="171"/>
      <c r="G30" s="192"/>
      <c r="H30" s="193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</row>
    <row r="31" spans="1:27" x14ac:dyDescent="0.25">
      <c r="A31" s="191"/>
      <c r="B31" s="171"/>
      <c r="C31" s="171"/>
      <c r="D31" s="171"/>
      <c r="E31" s="171"/>
      <c r="F31" s="171"/>
      <c r="G31" s="192"/>
      <c r="H31" s="193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</row>
    <row r="32" spans="1:27" x14ac:dyDescent="0.25">
      <c r="A32" s="191"/>
      <c r="B32" s="171"/>
      <c r="C32" s="171"/>
      <c r="D32" s="171"/>
      <c r="E32" s="171"/>
      <c r="F32" s="171"/>
      <c r="G32" s="192"/>
      <c r="H32" s="193"/>
      <c r="I32" s="171"/>
      <c r="J32" s="171"/>
      <c r="K32" s="171"/>
      <c r="L32" s="171"/>
      <c r="M32" s="171"/>
      <c r="N32" s="171"/>
      <c r="O32" s="171"/>
      <c r="P32" s="171"/>
      <c r="Q32" s="171"/>
      <c r="R32" s="171"/>
      <c r="S32" s="171"/>
      <c r="T32" s="171"/>
      <c r="U32" s="171"/>
      <c r="V32" s="171"/>
      <c r="W32" s="171"/>
      <c r="X32" s="171"/>
      <c r="Y32" s="171"/>
      <c r="Z32" s="171"/>
      <c r="AA32" s="171"/>
    </row>
    <row r="33" spans="1:27" x14ac:dyDescent="0.25">
      <c r="A33" s="191"/>
      <c r="B33" s="171"/>
      <c r="C33" s="171"/>
      <c r="D33" s="171"/>
      <c r="E33" s="171"/>
      <c r="F33" s="171"/>
      <c r="G33" s="192"/>
      <c r="H33" s="193"/>
      <c r="I33" s="171"/>
      <c r="J33" s="171"/>
      <c r="K33" s="171"/>
      <c r="L33" s="171"/>
      <c r="M33" s="171"/>
      <c r="N33" s="171"/>
      <c r="O33" s="171"/>
      <c r="P33" s="171"/>
      <c r="Q33" s="171"/>
      <c r="R33" s="171"/>
      <c r="S33" s="171"/>
      <c r="T33" s="171"/>
      <c r="U33" s="171"/>
      <c r="V33" s="171"/>
      <c r="W33" s="171"/>
      <c r="X33" s="171"/>
      <c r="Y33" s="171"/>
      <c r="Z33" s="171"/>
      <c r="AA33" s="171"/>
    </row>
    <row r="34" spans="1:27" x14ac:dyDescent="0.25">
      <c r="A34" s="191"/>
      <c r="B34" s="171"/>
      <c r="C34" s="171"/>
      <c r="D34" s="171"/>
      <c r="E34" s="171"/>
      <c r="F34" s="171"/>
      <c r="G34" s="192"/>
      <c r="H34" s="193"/>
      <c r="I34" s="171"/>
      <c r="J34" s="171"/>
      <c r="K34" s="171"/>
      <c r="L34" s="171"/>
      <c r="M34" s="171"/>
      <c r="N34" s="171"/>
      <c r="O34" s="171"/>
      <c r="P34" s="171"/>
      <c r="Q34" s="171"/>
      <c r="R34" s="171"/>
      <c r="S34" s="171"/>
      <c r="T34" s="171"/>
      <c r="U34" s="171"/>
      <c r="V34" s="171"/>
      <c r="W34" s="171"/>
      <c r="X34" s="171"/>
      <c r="Y34" s="171"/>
      <c r="Z34" s="171"/>
      <c r="AA34" s="171"/>
    </row>
    <row r="35" spans="1:27" x14ac:dyDescent="0.25">
      <c r="A35" s="191"/>
      <c r="B35" s="171"/>
      <c r="C35" s="171"/>
      <c r="D35" s="171"/>
      <c r="E35" s="171"/>
      <c r="F35" s="171"/>
      <c r="G35" s="192"/>
      <c r="H35" s="193"/>
      <c r="I35" s="171"/>
      <c r="J35" s="171"/>
      <c r="K35" s="171"/>
      <c r="L35" s="171"/>
      <c r="M35" s="171"/>
      <c r="N35" s="171"/>
      <c r="O35" s="171"/>
      <c r="P35" s="171"/>
      <c r="Q35" s="171"/>
      <c r="R35" s="171"/>
      <c r="S35" s="171"/>
      <c r="T35" s="171"/>
      <c r="U35" s="171"/>
      <c r="V35" s="171"/>
      <c r="W35" s="171"/>
      <c r="X35" s="171"/>
      <c r="Y35" s="171"/>
      <c r="Z35" s="171"/>
      <c r="AA35" s="171"/>
    </row>
    <row r="36" spans="1:27" x14ac:dyDescent="0.25">
      <c r="A36" s="191"/>
      <c r="B36" s="171"/>
      <c r="C36" s="171"/>
      <c r="D36" s="171"/>
      <c r="E36" s="171"/>
      <c r="F36" s="171"/>
      <c r="G36" s="192"/>
      <c r="H36" s="193"/>
      <c r="I36" s="171"/>
      <c r="J36" s="171"/>
      <c r="K36" s="171"/>
      <c r="L36" s="171"/>
      <c r="M36" s="171"/>
      <c r="N36" s="171"/>
      <c r="O36" s="171"/>
      <c r="P36" s="171"/>
      <c r="Q36" s="171"/>
      <c r="R36" s="171"/>
      <c r="S36" s="171"/>
      <c r="T36" s="171"/>
      <c r="U36" s="171"/>
      <c r="V36" s="171"/>
      <c r="W36" s="171"/>
      <c r="X36" s="171"/>
      <c r="Y36" s="171"/>
      <c r="Z36" s="171"/>
      <c r="AA36" s="171"/>
    </row>
    <row r="37" spans="1:27" x14ac:dyDescent="0.25">
      <c r="A37" s="191"/>
      <c r="B37" s="171"/>
      <c r="C37" s="171"/>
      <c r="D37" s="171"/>
      <c r="E37" s="171"/>
      <c r="F37" s="171"/>
      <c r="G37" s="192"/>
      <c r="H37" s="193"/>
      <c r="I37" s="171"/>
      <c r="J37" s="171"/>
      <c r="K37" s="171"/>
      <c r="L37" s="171"/>
      <c r="M37" s="171"/>
      <c r="N37" s="171"/>
      <c r="O37" s="171"/>
      <c r="P37" s="171"/>
      <c r="Q37" s="171"/>
      <c r="R37" s="171"/>
      <c r="S37" s="171"/>
      <c r="T37" s="171"/>
      <c r="U37" s="171"/>
      <c r="V37" s="171"/>
      <c r="W37" s="171"/>
      <c r="X37" s="171"/>
      <c r="Y37" s="171"/>
      <c r="Z37" s="171"/>
      <c r="AA37" s="171"/>
    </row>
    <row r="38" spans="1:27" x14ac:dyDescent="0.25">
      <c r="A38" s="191"/>
      <c r="B38" s="171"/>
      <c r="C38" s="171"/>
      <c r="D38" s="171"/>
      <c r="E38" s="171"/>
      <c r="F38" s="171"/>
      <c r="G38" s="192"/>
      <c r="H38" s="193"/>
      <c r="I38" s="171"/>
      <c r="J38" s="171"/>
      <c r="K38" s="171"/>
      <c r="L38" s="171"/>
      <c r="M38" s="171"/>
      <c r="N38" s="171"/>
      <c r="O38" s="171"/>
      <c r="P38" s="171"/>
      <c r="Q38" s="171"/>
      <c r="R38" s="171"/>
      <c r="S38" s="171"/>
      <c r="T38" s="171"/>
      <c r="U38" s="171"/>
      <c r="V38" s="171"/>
      <c r="W38" s="171"/>
      <c r="X38" s="171"/>
      <c r="Y38" s="171"/>
      <c r="Z38" s="171"/>
      <c r="AA38" s="171"/>
    </row>
    <row r="39" spans="1:27" x14ac:dyDescent="0.25">
      <c r="A39" s="191"/>
      <c r="B39" s="171"/>
      <c r="C39" s="171"/>
      <c r="D39" s="171"/>
      <c r="E39" s="171"/>
      <c r="F39" s="171"/>
      <c r="G39" s="192"/>
      <c r="H39" s="193"/>
      <c r="I39" s="171"/>
      <c r="J39" s="171"/>
      <c r="K39" s="171"/>
      <c r="L39" s="171"/>
      <c r="M39" s="171"/>
      <c r="N39" s="171"/>
      <c r="O39" s="171"/>
      <c r="P39" s="171"/>
      <c r="Q39" s="171"/>
      <c r="R39" s="171"/>
      <c r="S39" s="171"/>
      <c r="T39" s="171"/>
      <c r="U39" s="171"/>
      <c r="V39" s="171"/>
      <c r="W39" s="171"/>
      <c r="X39" s="171"/>
      <c r="Y39" s="171"/>
      <c r="Z39" s="171"/>
      <c r="AA39" s="171"/>
    </row>
    <row r="40" spans="1:27" x14ac:dyDescent="0.25">
      <c r="A40" s="191"/>
      <c r="B40" s="171"/>
      <c r="C40" s="171"/>
      <c r="D40" s="171"/>
      <c r="E40" s="171"/>
      <c r="F40" s="171"/>
      <c r="G40" s="192"/>
      <c r="H40" s="193"/>
      <c r="I40" s="171"/>
      <c r="J40" s="171"/>
      <c r="K40" s="171"/>
      <c r="L40" s="171"/>
      <c r="M40" s="171"/>
      <c r="N40" s="171"/>
      <c r="O40" s="171"/>
      <c r="P40" s="171"/>
      <c r="Q40" s="171"/>
      <c r="R40" s="171"/>
      <c r="S40" s="171"/>
      <c r="T40" s="171"/>
      <c r="U40" s="171"/>
      <c r="V40" s="171"/>
      <c r="W40" s="171"/>
      <c r="X40" s="171"/>
      <c r="Y40" s="171"/>
      <c r="Z40" s="171"/>
      <c r="AA40" s="171"/>
    </row>
    <row r="41" spans="1:27" x14ac:dyDescent="0.25">
      <c r="A41" s="191"/>
      <c r="B41" s="171"/>
      <c r="C41" s="171"/>
      <c r="D41" s="171"/>
      <c r="E41" s="171"/>
      <c r="F41" s="171"/>
      <c r="G41" s="192"/>
      <c r="H41" s="193"/>
      <c r="I41" s="171"/>
      <c r="J41" s="171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  <c r="AA41" s="171"/>
    </row>
    <row r="42" spans="1:27" x14ac:dyDescent="0.25">
      <c r="A42" s="191"/>
      <c r="B42" s="171"/>
      <c r="C42" s="171"/>
      <c r="D42" s="171"/>
      <c r="E42" s="171"/>
      <c r="F42" s="171"/>
      <c r="G42" s="192"/>
      <c r="H42" s="193"/>
      <c r="I42" s="171"/>
      <c r="J42" s="171"/>
      <c r="K42" s="171"/>
      <c r="L42" s="171"/>
      <c r="M42" s="171"/>
      <c r="N42" s="171"/>
      <c r="O42" s="171"/>
      <c r="P42" s="171"/>
      <c r="Q42" s="171"/>
      <c r="R42" s="171"/>
      <c r="S42" s="171"/>
      <c r="T42" s="171"/>
      <c r="U42" s="171"/>
      <c r="V42" s="171"/>
      <c r="W42" s="171"/>
      <c r="X42" s="171"/>
      <c r="Y42" s="171"/>
      <c r="Z42" s="171"/>
      <c r="AA42" s="171"/>
    </row>
    <row r="43" spans="1:27" x14ac:dyDescent="0.25">
      <c r="A43" s="191"/>
      <c r="B43" s="171"/>
      <c r="C43" s="171"/>
      <c r="D43" s="171"/>
      <c r="E43" s="171"/>
      <c r="F43" s="171"/>
      <c r="G43" s="192"/>
      <c r="H43" s="193"/>
      <c r="I43" s="171"/>
      <c r="J43" s="171"/>
      <c r="K43" s="171"/>
      <c r="L43" s="171"/>
      <c r="M43" s="171"/>
      <c r="N43" s="171"/>
      <c r="O43" s="171"/>
      <c r="P43" s="171"/>
      <c r="Q43" s="171"/>
      <c r="R43" s="171"/>
      <c r="S43" s="171"/>
      <c r="T43" s="171"/>
      <c r="U43" s="171"/>
      <c r="V43" s="171"/>
      <c r="W43" s="171"/>
      <c r="X43" s="171"/>
      <c r="Y43" s="171"/>
      <c r="Z43" s="171"/>
      <c r="AA43" s="171"/>
    </row>
    <row r="44" spans="1:27" x14ac:dyDescent="0.25">
      <c r="A44" s="191"/>
      <c r="B44" s="171"/>
      <c r="C44" s="171"/>
      <c r="D44" s="171"/>
      <c r="E44" s="171"/>
      <c r="F44" s="171"/>
      <c r="G44" s="192"/>
      <c r="H44" s="193"/>
      <c r="I44" s="171"/>
      <c r="J44" s="171"/>
      <c r="K44" s="171"/>
      <c r="L44" s="171"/>
      <c r="M44" s="171"/>
      <c r="N44" s="171"/>
      <c r="O44" s="171"/>
      <c r="P44" s="171"/>
      <c r="Q44" s="171"/>
      <c r="R44" s="171"/>
      <c r="S44" s="171"/>
      <c r="T44" s="171"/>
      <c r="U44" s="171"/>
      <c r="V44" s="171"/>
      <c r="W44" s="171"/>
      <c r="X44" s="171"/>
      <c r="Y44" s="171"/>
      <c r="Z44" s="171"/>
      <c r="AA44" s="171"/>
    </row>
    <row r="45" spans="1:27" x14ac:dyDescent="0.25">
      <c r="A45" s="191"/>
      <c r="B45" s="171"/>
      <c r="C45" s="171"/>
      <c r="D45" s="171"/>
      <c r="E45" s="171"/>
      <c r="F45" s="171"/>
      <c r="G45" s="192"/>
      <c r="H45" s="193"/>
      <c r="I45" s="171"/>
      <c r="J45" s="171"/>
      <c r="K45" s="171"/>
      <c r="L45" s="171"/>
      <c r="M45" s="171"/>
      <c r="N45" s="171"/>
      <c r="O45" s="171"/>
      <c r="P45" s="171"/>
      <c r="Q45" s="171"/>
      <c r="R45" s="171"/>
      <c r="S45" s="171"/>
      <c r="T45" s="171"/>
      <c r="U45" s="171"/>
      <c r="V45" s="171"/>
      <c r="W45" s="171"/>
      <c r="X45" s="171"/>
      <c r="Y45" s="171"/>
      <c r="Z45" s="171"/>
      <c r="AA45" s="171"/>
    </row>
    <row r="46" spans="1:27" x14ac:dyDescent="0.25">
      <c r="A46" s="191"/>
      <c r="B46" s="171"/>
      <c r="C46" s="171"/>
      <c r="D46" s="171"/>
      <c r="E46" s="171"/>
      <c r="F46" s="171"/>
      <c r="G46" s="192"/>
      <c r="H46" s="193"/>
      <c r="I46" s="171"/>
      <c r="J46" s="171"/>
      <c r="K46" s="171"/>
      <c r="L46" s="171"/>
      <c r="M46" s="171"/>
      <c r="N46" s="171"/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1"/>
      <c r="Z46" s="171"/>
      <c r="AA46" s="171"/>
    </row>
    <row r="47" spans="1:27" x14ac:dyDescent="0.25">
      <c r="A47" s="191"/>
      <c r="B47" s="171"/>
      <c r="C47" s="171"/>
      <c r="D47" s="171"/>
      <c r="E47" s="171"/>
      <c r="F47" s="171"/>
      <c r="G47" s="192"/>
      <c r="H47" s="193"/>
      <c r="I47" s="171"/>
      <c r="J47" s="171"/>
      <c r="K47" s="171"/>
      <c r="L47" s="171"/>
      <c r="M47" s="171"/>
      <c r="N47" s="171"/>
      <c r="O47" s="171"/>
      <c r="P47" s="171"/>
      <c r="Q47" s="171"/>
      <c r="R47" s="171"/>
      <c r="S47" s="171"/>
      <c r="T47" s="171"/>
      <c r="U47" s="171"/>
      <c r="V47" s="171"/>
      <c r="W47" s="171"/>
      <c r="X47" s="171"/>
      <c r="Y47" s="171"/>
      <c r="Z47" s="171"/>
      <c r="AA47" s="171"/>
    </row>
    <row r="48" spans="1:27" x14ac:dyDescent="0.25">
      <c r="A48" s="191"/>
      <c r="B48" s="171"/>
      <c r="C48" s="171"/>
      <c r="D48" s="171"/>
      <c r="E48" s="171"/>
      <c r="F48" s="171"/>
      <c r="G48" s="192"/>
      <c r="H48" s="193"/>
      <c r="I48" s="171"/>
      <c r="J48" s="171"/>
      <c r="K48" s="171"/>
      <c r="L48" s="171"/>
      <c r="M48" s="171"/>
      <c r="N48" s="171"/>
      <c r="O48" s="171"/>
      <c r="P48" s="171"/>
      <c r="Q48" s="171"/>
      <c r="R48" s="171"/>
      <c r="S48" s="171"/>
      <c r="T48" s="171"/>
      <c r="U48" s="171"/>
      <c r="V48" s="171"/>
      <c r="W48" s="171"/>
      <c r="X48" s="171"/>
      <c r="Y48" s="171"/>
      <c r="Z48" s="171"/>
      <c r="AA48" s="171"/>
    </row>
    <row r="49" spans="1:27" x14ac:dyDescent="0.25">
      <c r="A49" s="191"/>
      <c r="B49" s="171"/>
      <c r="C49" s="171"/>
      <c r="D49" s="171"/>
      <c r="E49" s="171"/>
      <c r="F49" s="171"/>
      <c r="G49" s="192"/>
      <c r="H49" s="193"/>
      <c r="I49" s="171"/>
      <c r="J49" s="171"/>
      <c r="K49" s="171"/>
      <c r="L49" s="171"/>
      <c r="M49" s="171"/>
      <c r="N49" s="171"/>
      <c r="O49" s="171"/>
      <c r="P49" s="171"/>
      <c r="Q49" s="171"/>
      <c r="R49" s="171"/>
      <c r="S49" s="171"/>
      <c r="T49" s="171"/>
      <c r="U49" s="171"/>
      <c r="V49" s="171"/>
      <c r="W49" s="171"/>
      <c r="X49" s="171"/>
      <c r="Y49" s="171"/>
      <c r="Z49" s="171"/>
      <c r="AA49" s="171"/>
    </row>
    <row r="50" spans="1:27" x14ac:dyDescent="0.25">
      <c r="A50" s="191"/>
      <c r="B50" s="171"/>
      <c r="C50" s="171"/>
      <c r="D50" s="171"/>
      <c r="E50" s="171"/>
      <c r="F50" s="171"/>
      <c r="G50" s="192"/>
      <c r="H50" s="193"/>
      <c r="I50" s="171"/>
      <c r="J50" s="171"/>
      <c r="K50" s="171"/>
      <c r="L50" s="171"/>
      <c r="M50" s="171"/>
      <c r="N50" s="171"/>
      <c r="O50" s="171"/>
      <c r="P50" s="171"/>
      <c r="Q50" s="171"/>
      <c r="R50" s="171"/>
      <c r="S50" s="171"/>
      <c r="T50" s="171"/>
      <c r="U50" s="171"/>
      <c r="V50" s="171"/>
      <c r="W50" s="171"/>
      <c r="X50" s="171"/>
      <c r="Y50" s="171"/>
      <c r="Z50" s="171"/>
      <c r="AA50" s="171"/>
    </row>
    <row r="51" spans="1:27" x14ac:dyDescent="0.25">
      <c r="A51" s="191"/>
      <c r="B51" s="171"/>
      <c r="C51" s="171"/>
      <c r="D51" s="171"/>
      <c r="E51" s="171"/>
      <c r="F51" s="171"/>
      <c r="G51" s="192"/>
      <c r="H51" s="193"/>
      <c r="I51" s="171"/>
      <c r="J51" s="171"/>
      <c r="K51" s="171"/>
      <c r="L51" s="171"/>
      <c r="M51" s="171"/>
      <c r="N51" s="171"/>
      <c r="O51" s="171"/>
      <c r="P51" s="171"/>
      <c r="Q51" s="171"/>
      <c r="R51" s="171"/>
      <c r="S51" s="171"/>
      <c r="T51" s="171"/>
      <c r="U51" s="171"/>
      <c r="V51" s="171"/>
      <c r="W51" s="171"/>
      <c r="X51" s="171"/>
      <c r="Y51" s="171"/>
      <c r="Z51" s="171"/>
      <c r="AA51" s="171"/>
    </row>
    <row r="52" spans="1:27" x14ac:dyDescent="0.25">
      <c r="A52" s="191"/>
      <c r="B52" s="171"/>
      <c r="C52" s="171"/>
      <c r="D52" s="171"/>
      <c r="E52" s="171"/>
      <c r="F52" s="171"/>
      <c r="G52" s="192"/>
      <c r="H52" s="193"/>
      <c r="I52" s="171"/>
      <c r="J52" s="171"/>
      <c r="K52" s="171"/>
      <c r="L52" s="171"/>
      <c r="M52" s="171"/>
      <c r="N52" s="171"/>
      <c r="O52" s="171"/>
      <c r="P52" s="171"/>
      <c r="Q52" s="171"/>
      <c r="R52" s="171"/>
      <c r="S52" s="171"/>
      <c r="T52" s="171"/>
      <c r="U52" s="171"/>
      <c r="V52" s="171"/>
      <c r="W52" s="171"/>
      <c r="X52" s="171"/>
      <c r="Y52" s="171"/>
      <c r="Z52" s="171"/>
      <c r="AA52" s="171"/>
    </row>
    <row r="53" spans="1:27" x14ac:dyDescent="0.25">
      <c r="A53" s="191"/>
      <c r="B53" s="171"/>
      <c r="C53" s="171"/>
      <c r="D53" s="171"/>
      <c r="E53" s="171"/>
      <c r="F53" s="171"/>
      <c r="G53" s="192"/>
      <c r="H53" s="193"/>
      <c r="I53" s="171"/>
      <c r="J53" s="171"/>
      <c r="K53" s="171"/>
      <c r="L53" s="171"/>
      <c r="M53" s="171"/>
      <c r="N53" s="171"/>
      <c r="O53" s="171"/>
      <c r="P53" s="171"/>
      <c r="Q53" s="171"/>
      <c r="R53" s="171"/>
      <c r="S53" s="171"/>
      <c r="T53" s="171"/>
      <c r="U53" s="171"/>
      <c r="V53" s="171"/>
      <c r="W53" s="171"/>
      <c r="X53" s="171"/>
      <c r="Y53" s="171"/>
      <c r="Z53" s="171"/>
      <c r="AA53" s="171"/>
    </row>
    <row r="54" spans="1:27" x14ac:dyDescent="0.25">
      <c r="A54" s="191"/>
      <c r="B54" s="171"/>
      <c r="C54" s="171"/>
      <c r="D54" s="171"/>
      <c r="E54" s="171"/>
      <c r="F54" s="171"/>
      <c r="G54" s="192"/>
      <c r="H54" s="193"/>
      <c r="I54" s="171"/>
      <c r="J54" s="171"/>
      <c r="K54" s="171"/>
      <c r="L54" s="171"/>
      <c r="M54" s="171"/>
      <c r="N54" s="171"/>
      <c r="O54" s="171"/>
      <c r="P54" s="171"/>
      <c r="Q54" s="171"/>
      <c r="R54" s="171"/>
      <c r="S54" s="171"/>
      <c r="T54" s="171"/>
      <c r="U54" s="171"/>
      <c r="V54" s="171"/>
      <c r="W54" s="171"/>
      <c r="X54" s="171"/>
      <c r="Y54" s="171"/>
      <c r="Z54" s="171"/>
      <c r="AA54" s="171"/>
    </row>
    <row r="55" spans="1:27" x14ac:dyDescent="0.25">
      <c r="A55" s="191"/>
      <c r="B55" s="171"/>
      <c r="C55" s="171"/>
      <c r="D55" s="171"/>
      <c r="E55" s="171"/>
      <c r="F55" s="171"/>
      <c r="G55" s="192"/>
      <c r="H55" s="193"/>
      <c r="I55" s="171"/>
      <c r="J55" s="171"/>
      <c r="K55" s="171"/>
      <c r="L55" s="171"/>
      <c r="M55" s="171"/>
      <c r="N55" s="171"/>
      <c r="O55" s="171"/>
      <c r="P55" s="171"/>
      <c r="Q55" s="171"/>
      <c r="R55" s="171"/>
      <c r="S55" s="171"/>
      <c r="T55" s="171"/>
      <c r="U55" s="171"/>
      <c r="V55" s="171"/>
      <c r="W55" s="171"/>
      <c r="X55" s="171"/>
      <c r="Y55" s="171"/>
      <c r="Z55" s="171"/>
      <c r="AA55" s="171"/>
    </row>
    <row r="56" spans="1:27" x14ac:dyDescent="0.25">
      <c r="A56" s="191"/>
      <c r="B56" s="171"/>
      <c r="C56" s="171"/>
      <c r="D56" s="171"/>
      <c r="E56" s="171"/>
      <c r="F56" s="171"/>
      <c r="G56" s="192"/>
      <c r="H56" s="193"/>
      <c r="I56" s="171"/>
      <c r="J56" s="171"/>
      <c r="K56" s="171"/>
      <c r="L56" s="171"/>
      <c r="M56" s="171"/>
      <c r="N56" s="171"/>
      <c r="O56" s="171"/>
      <c r="P56" s="171"/>
      <c r="Q56" s="171"/>
      <c r="R56" s="171"/>
      <c r="S56" s="171"/>
      <c r="T56" s="171"/>
      <c r="U56" s="171"/>
      <c r="V56" s="171"/>
      <c r="W56" s="171"/>
      <c r="X56" s="171"/>
      <c r="Y56" s="171"/>
      <c r="Z56" s="171"/>
      <c r="AA56" s="171"/>
    </row>
    <row r="57" spans="1:27" x14ac:dyDescent="0.25">
      <c r="A57" s="191"/>
      <c r="B57" s="171"/>
      <c r="C57" s="171"/>
      <c r="D57" s="171"/>
      <c r="E57" s="171"/>
      <c r="F57" s="171"/>
      <c r="G57" s="192"/>
      <c r="H57" s="193"/>
      <c r="I57" s="171"/>
      <c r="J57" s="171"/>
      <c r="K57" s="171"/>
      <c r="L57" s="171"/>
      <c r="M57" s="171"/>
      <c r="N57" s="171"/>
      <c r="O57" s="171"/>
      <c r="P57" s="171"/>
      <c r="Q57" s="171"/>
      <c r="R57" s="171"/>
      <c r="S57" s="171"/>
      <c r="T57" s="171"/>
      <c r="U57" s="171"/>
      <c r="V57" s="171"/>
      <c r="W57" s="171"/>
      <c r="X57" s="171"/>
      <c r="Y57" s="171"/>
      <c r="Z57" s="171"/>
      <c r="AA57" s="171"/>
    </row>
    <row r="58" spans="1:27" x14ac:dyDescent="0.25">
      <c r="A58" s="191"/>
      <c r="B58" s="171"/>
      <c r="C58" s="171"/>
      <c r="D58" s="171"/>
      <c r="E58" s="171"/>
      <c r="F58" s="171"/>
      <c r="G58" s="192"/>
      <c r="H58" s="193"/>
      <c r="I58" s="171"/>
      <c r="J58" s="171"/>
      <c r="K58" s="171"/>
      <c r="L58" s="171"/>
      <c r="M58" s="171"/>
      <c r="N58" s="171"/>
      <c r="O58" s="171"/>
      <c r="P58" s="171"/>
      <c r="Q58" s="171"/>
      <c r="R58" s="171"/>
      <c r="S58" s="171"/>
      <c r="T58" s="171"/>
      <c r="U58" s="171"/>
      <c r="V58" s="171"/>
      <c r="W58" s="171"/>
      <c r="X58" s="171"/>
      <c r="Y58" s="171"/>
      <c r="Z58" s="171"/>
      <c r="AA58" s="171"/>
    </row>
    <row r="59" spans="1:27" x14ac:dyDescent="0.25">
      <c r="A59" s="191"/>
      <c r="B59" s="171"/>
      <c r="C59" s="171"/>
      <c r="D59" s="171"/>
      <c r="E59" s="171"/>
      <c r="F59" s="171"/>
      <c r="G59" s="192"/>
      <c r="H59" s="193"/>
      <c r="I59" s="171"/>
      <c r="J59" s="171"/>
      <c r="K59" s="171"/>
      <c r="L59" s="171"/>
      <c r="M59" s="171"/>
      <c r="N59" s="171"/>
      <c r="O59" s="171"/>
      <c r="P59" s="171"/>
      <c r="Q59" s="171"/>
      <c r="R59" s="171"/>
      <c r="S59" s="171"/>
      <c r="T59" s="171"/>
      <c r="U59" s="171"/>
      <c r="V59" s="171"/>
      <c r="W59" s="171"/>
      <c r="X59" s="171"/>
      <c r="Y59" s="171"/>
      <c r="Z59" s="171"/>
      <c r="AA59" s="171"/>
    </row>
    <row r="60" spans="1:27" x14ac:dyDescent="0.25">
      <c r="A60" s="191"/>
      <c r="B60" s="171"/>
      <c r="C60" s="171"/>
      <c r="D60" s="171"/>
      <c r="E60" s="171"/>
      <c r="F60" s="171"/>
      <c r="G60" s="192"/>
      <c r="H60" s="193"/>
      <c r="I60" s="171"/>
      <c r="J60" s="171"/>
      <c r="K60" s="171"/>
      <c r="L60" s="171"/>
      <c r="M60" s="171"/>
      <c r="N60" s="171"/>
      <c r="O60" s="171"/>
      <c r="P60" s="171"/>
      <c r="Q60" s="171"/>
      <c r="R60" s="171"/>
      <c r="S60" s="171"/>
      <c r="T60" s="171"/>
      <c r="U60" s="171"/>
      <c r="V60" s="171"/>
      <c r="W60" s="171"/>
      <c r="X60" s="171"/>
      <c r="Y60" s="171"/>
      <c r="Z60" s="171"/>
      <c r="AA60" s="171"/>
    </row>
    <row r="61" spans="1:27" x14ac:dyDescent="0.25">
      <c r="A61" s="191"/>
      <c r="B61" s="171"/>
      <c r="C61" s="171"/>
      <c r="D61" s="171"/>
      <c r="E61" s="171"/>
      <c r="F61" s="171"/>
      <c r="G61" s="192"/>
      <c r="H61" s="193"/>
      <c r="I61" s="171"/>
      <c r="J61" s="171"/>
      <c r="K61" s="171"/>
      <c r="L61" s="171"/>
      <c r="M61" s="171"/>
      <c r="N61" s="171"/>
      <c r="O61" s="171"/>
      <c r="P61" s="171"/>
      <c r="Q61" s="171"/>
      <c r="R61" s="171"/>
      <c r="S61" s="171"/>
      <c r="T61" s="171"/>
      <c r="U61" s="171"/>
      <c r="V61" s="171"/>
      <c r="W61" s="171"/>
      <c r="X61" s="171"/>
      <c r="Y61" s="171"/>
      <c r="Z61" s="171"/>
      <c r="AA61" s="171"/>
    </row>
    <row r="62" spans="1:27" x14ac:dyDescent="0.25">
      <c r="A62" s="191"/>
      <c r="B62" s="171"/>
      <c r="C62" s="171"/>
      <c r="D62" s="171"/>
      <c r="E62" s="171"/>
      <c r="F62" s="171"/>
      <c r="G62" s="192"/>
      <c r="H62" s="193"/>
      <c r="I62" s="171"/>
      <c r="J62" s="171"/>
      <c r="K62" s="171"/>
      <c r="L62" s="171"/>
      <c r="M62" s="171"/>
      <c r="N62" s="171"/>
      <c r="O62" s="171"/>
      <c r="P62" s="171"/>
      <c r="Q62" s="171"/>
      <c r="R62" s="171"/>
      <c r="S62" s="171"/>
      <c r="T62" s="171"/>
      <c r="U62" s="171"/>
      <c r="V62" s="171"/>
      <c r="W62" s="171"/>
      <c r="X62" s="171"/>
      <c r="Y62" s="171"/>
      <c r="Z62" s="171"/>
      <c r="AA62" s="171"/>
    </row>
    <row r="63" spans="1:27" x14ac:dyDescent="0.25">
      <c r="A63" s="191"/>
      <c r="B63" s="171"/>
      <c r="C63" s="171"/>
      <c r="D63" s="171"/>
      <c r="E63" s="171"/>
      <c r="F63" s="171"/>
      <c r="G63" s="192"/>
      <c r="H63" s="193"/>
      <c r="I63" s="171"/>
      <c r="J63" s="171"/>
      <c r="K63" s="171"/>
      <c r="L63" s="171"/>
      <c r="M63" s="171"/>
      <c r="N63" s="171"/>
      <c r="O63" s="171"/>
      <c r="P63" s="171"/>
      <c r="Q63" s="171"/>
      <c r="R63" s="171"/>
      <c r="S63" s="171"/>
      <c r="T63" s="171"/>
      <c r="U63" s="171"/>
      <c r="V63" s="171"/>
      <c r="W63" s="171"/>
      <c r="X63" s="171"/>
      <c r="Y63" s="171"/>
      <c r="Z63" s="171"/>
      <c r="AA63" s="171"/>
    </row>
    <row r="64" spans="1:27" x14ac:dyDescent="0.25">
      <c r="A64" s="191"/>
      <c r="B64" s="171"/>
      <c r="C64" s="171"/>
      <c r="D64" s="171"/>
      <c r="E64" s="171"/>
      <c r="F64" s="171"/>
      <c r="G64" s="192"/>
      <c r="H64" s="193"/>
      <c r="I64" s="171"/>
      <c r="J64" s="171"/>
      <c r="K64" s="171"/>
      <c r="L64" s="171"/>
      <c r="M64" s="171"/>
      <c r="N64" s="171"/>
      <c r="O64" s="171"/>
      <c r="P64" s="171"/>
      <c r="Q64" s="171"/>
      <c r="R64" s="171"/>
      <c r="S64" s="171"/>
      <c r="T64" s="171"/>
      <c r="U64" s="171"/>
      <c r="V64" s="171"/>
      <c r="W64" s="171"/>
      <c r="X64" s="171"/>
      <c r="Y64" s="171"/>
      <c r="Z64" s="171"/>
      <c r="AA64" s="171"/>
    </row>
    <row r="65" spans="1:27" x14ac:dyDescent="0.25">
      <c r="A65" s="191"/>
      <c r="B65" s="171"/>
      <c r="C65" s="171"/>
      <c r="D65" s="171"/>
      <c r="E65" s="171"/>
      <c r="F65" s="171"/>
      <c r="G65" s="192"/>
      <c r="H65" s="193"/>
      <c r="I65" s="171"/>
      <c r="J65" s="171"/>
      <c r="K65" s="171"/>
      <c r="L65" s="171"/>
      <c r="M65" s="171"/>
      <c r="N65" s="171"/>
      <c r="O65" s="171"/>
      <c r="P65" s="171"/>
      <c r="Q65" s="171"/>
      <c r="R65" s="171"/>
      <c r="S65" s="171"/>
      <c r="T65" s="171"/>
      <c r="U65" s="171"/>
      <c r="V65" s="171"/>
      <c r="W65" s="171"/>
      <c r="X65" s="171"/>
      <c r="Y65" s="171"/>
      <c r="Z65" s="171"/>
      <c r="AA65" s="171"/>
    </row>
    <row r="66" spans="1:27" x14ac:dyDescent="0.25">
      <c r="A66" s="191"/>
      <c r="B66" s="171"/>
      <c r="C66" s="171"/>
      <c r="D66" s="171"/>
      <c r="E66" s="171"/>
      <c r="F66" s="171"/>
      <c r="G66" s="192"/>
      <c r="H66" s="193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X66" s="171"/>
      <c r="Y66" s="171"/>
      <c r="Z66" s="171"/>
      <c r="AA66" s="171"/>
    </row>
    <row r="67" spans="1:27" x14ac:dyDescent="0.25">
      <c r="A67" s="191"/>
      <c r="B67" s="171"/>
      <c r="C67" s="171"/>
      <c r="D67" s="171"/>
      <c r="E67" s="171"/>
      <c r="F67" s="171"/>
      <c r="G67" s="192"/>
      <c r="H67" s="193"/>
      <c r="I67" s="171"/>
      <c r="J67" s="171"/>
      <c r="K67" s="171"/>
      <c r="L67" s="171"/>
      <c r="M67" s="171"/>
      <c r="N67" s="171"/>
      <c r="O67" s="171"/>
      <c r="P67" s="171"/>
      <c r="Q67" s="171"/>
      <c r="R67" s="171"/>
      <c r="S67" s="171"/>
      <c r="T67" s="171"/>
      <c r="U67" s="171"/>
      <c r="V67" s="171"/>
      <c r="W67" s="171"/>
      <c r="X67" s="171"/>
      <c r="Y67" s="171"/>
      <c r="Z67" s="171"/>
      <c r="AA67" s="171"/>
    </row>
    <row r="68" spans="1:27" x14ac:dyDescent="0.25">
      <c r="A68" s="191"/>
      <c r="B68" s="171"/>
      <c r="C68" s="171"/>
      <c r="D68" s="171"/>
      <c r="E68" s="171"/>
      <c r="F68" s="171"/>
      <c r="G68" s="192"/>
      <c r="H68" s="193"/>
      <c r="I68" s="171"/>
      <c r="J68" s="171"/>
      <c r="K68" s="171"/>
      <c r="L68" s="171"/>
      <c r="M68" s="171"/>
      <c r="N68" s="171"/>
      <c r="O68" s="171"/>
      <c r="P68" s="171"/>
      <c r="Q68" s="171"/>
      <c r="R68" s="171"/>
      <c r="S68" s="171"/>
      <c r="T68" s="171"/>
      <c r="U68" s="171"/>
      <c r="V68" s="171"/>
      <c r="W68" s="171"/>
      <c r="X68" s="171"/>
      <c r="Y68" s="171"/>
      <c r="Z68" s="171"/>
      <c r="AA68" s="171"/>
    </row>
    <row r="69" spans="1:27" x14ac:dyDescent="0.25">
      <c r="A69" s="191"/>
      <c r="B69" s="171"/>
      <c r="C69" s="171"/>
      <c r="D69" s="171"/>
      <c r="E69" s="171"/>
      <c r="F69" s="171"/>
      <c r="G69" s="192"/>
      <c r="H69" s="193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  <c r="AA69" s="171"/>
    </row>
    <row r="70" spans="1:27" x14ac:dyDescent="0.25">
      <c r="A70" s="191"/>
      <c r="B70" s="171"/>
      <c r="C70" s="171"/>
      <c r="D70" s="171"/>
      <c r="E70" s="171"/>
      <c r="F70" s="171"/>
      <c r="G70" s="192"/>
      <c r="H70" s="193"/>
      <c r="I70" s="171"/>
      <c r="J70" s="171"/>
      <c r="K70" s="171"/>
      <c r="L70" s="171"/>
      <c r="M70" s="171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  <c r="AA70" s="171"/>
    </row>
    <row r="71" spans="1:27" x14ac:dyDescent="0.25">
      <c r="A71" s="191"/>
      <c r="B71" s="171"/>
      <c r="C71" s="171"/>
      <c r="D71" s="171"/>
      <c r="E71" s="171"/>
      <c r="F71" s="171"/>
      <c r="G71" s="192"/>
      <c r="H71" s="193"/>
      <c r="I71" s="171"/>
      <c r="J71" s="171"/>
      <c r="K71" s="171"/>
      <c r="L71" s="171"/>
      <c r="M71" s="171"/>
      <c r="N71" s="171"/>
      <c r="O71" s="171"/>
      <c r="P71" s="171"/>
      <c r="Q71" s="171"/>
      <c r="R71" s="171"/>
      <c r="S71" s="171"/>
      <c r="T71" s="171"/>
      <c r="U71" s="171"/>
      <c r="V71" s="171"/>
      <c r="W71" s="171"/>
      <c r="X71" s="171"/>
      <c r="Y71" s="171"/>
      <c r="Z71" s="171"/>
      <c r="AA71" s="171"/>
    </row>
    <row r="72" spans="1:27" x14ac:dyDescent="0.25">
      <c r="A72" s="191"/>
      <c r="B72" s="171"/>
      <c r="C72" s="171"/>
      <c r="D72" s="171"/>
      <c r="E72" s="171"/>
      <c r="F72" s="171"/>
      <c r="G72" s="192"/>
      <c r="H72" s="193"/>
      <c r="I72" s="171"/>
      <c r="J72" s="171"/>
      <c r="K72" s="171"/>
      <c r="L72" s="171"/>
      <c r="M72" s="171"/>
      <c r="N72" s="171"/>
      <c r="O72" s="171"/>
      <c r="P72" s="171"/>
      <c r="Q72" s="171"/>
      <c r="R72" s="171"/>
      <c r="S72" s="171"/>
      <c r="T72" s="171"/>
      <c r="U72" s="171"/>
      <c r="V72" s="171"/>
      <c r="W72" s="171"/>
      <c r="X72" s="171"/>
      <c r="Y72" s="171"/>
      <c r="Z72" s="171"/>
      <c r="AA72" s="171"/>
    </row>
    <row r="73" spans="1:27" x14ac:dyDescent="0.25">
      <c r="A73" s="191"/>
      <c r="B73" s="171"/>
      <c r="C73" s="171"/>
      <c r="D73" s="171"/>
      <c r="E73" s="171"/>
      <c r="F73" s="171"/>
      <c r="G73" s="192"/>
      <c r="H73" s="193"/>
      <c r="I73" s="171"/>
      <c r="J73" s="171"/>
      <c r="K73" s="171"/>
      <c r="L73" s="171"/>
      <c r="M73" s="171"/>
      <c r="N73" s="171"/>
      <c r="O73" s="171"/>
      <c r="P73" s="171"/>
      <c r="Q73" s="171"/>
      <c r="R73" s="171"/>
      <c r="S73" s="171"/>
      <c r="T73" s="171"/>
      <c r="U73" s="171"/>
      <c r="V73" s="171"/>
      <c r="W73" s="171"/>
      <c r="X73" s="171"/>
      <c r="Y73" s="171"/>
      <c r="Z73" s="171"/>
      <c r="AA73" s="171"/>
    </row>
    <row r="74" spans="1:27" x14ac:dyDescent="0.25">
      <c r="A74" s="191"/>
      <c r="B74" s="171"/>
      <c r="C74" s="171"/>
      <c r="D74" s="171"/>
      <c r="E74" s="171"/>
      <c r="F74" s="171"/>
      <c r="G74" s="192"/>
      <c r="H74" s="193"/>
      <c r="I74" s="171"/>
      <c r="J74" s="171"/>
      <c r="K74" s="171"/>
      <c r="L74" s="171"/>
      <c r="M74" s="171"/>
      <c r="N74" s="171"/>
      <c r="O74" s="171"/>
      <c r="P74" s="171"/>
      <c r="Q74" s="171"/>
      <c r="R74" s="171"/>
      <c r="S74" s="171"/>
      <c r="T74" s="171"/>
      <c r="U74" s="171"/>
      <c r="V74" s="171"/>
      <c r="W74" s="171"/>
      <c r="X74" s="171"/>
      <c r="Y74" s="171"/>
      <c r="Z74" s="171"/>
      <c r="AA74" s="171"/>
    </row>
    <row r="75" spans="1:27" x14ac:dyDescent="0.25">
      <c r="A75" s="191"/>
      <c r="B75" s="171"/>
      <c r="C75" s="171"/>
      <c r="D75" s="171"/>
      <c r="E75" s="171"/>
      <c r="F75" s="171"/>
      <c r="G75" s="192"/>
      <c r="H75" s="193"/>
      <c r="I75" s="171"/>
      <c r="J75" s="171"/>
      <c r="K75" s="171"/>
      <c r="L75" s="171"/>
      <c r="M75" s="171"/>
      <c r="N75" s="171"/>
      <c r="O75" s="171"/>
      <c r="P75" s="171"/>
      <c r="Q75" s="171"/>
      <c r="R75" s="171"/>
      <c r="S75" s="171"/>
      <c r="T75" s="171"/>
      <c r="U75" s="171"/>
      <c r="V75" s="171"/>
      <c r="W75" s="171"/>
      <c r="X75" s="171"/>
      <c r="Y75" s="171"/>
      <c r="Z75" s="171"/>
      <c r="AA75" s="171"/>
    </row>
    <row r="76" spans="1:27" x14ac:dyDescent="0.25">
      <c r="A76" s="191"/>
      <c r="B76" s="171"/>
      <c r="C76" s="171"/>
      <c r="D76" s="171"/>
      <c r="E76" s="171"/>
      <c r="F76" s="171"/>
      <c r="G76" s="192"/>
      <c r="H76" s="193"/>
      <c r="I76" s="171"/>
      <c r="J76" s="171"/>
      <c r="K76" s="171"/>
      <c r="L76" s="171"/>
      <c r="M76" s="171"/>
      <c r="N76" s="171"/>
      <c r="O76" s="171"/>
      <c r="P76" s="171"/>
      <c r="Q76" s="171"/>
      <c r="R76" s="171"/>
      <c r="S76" s="171"/>
      <c r="T76" s="171"/>
      <c r="U76" s="171"/>
      <c r="V76" s="171"/>
      <c r="W76" s="171"/>
      <c r="X76" s="171"/>
      <c r="Y76" s="171"/>
      <c r="Z76" s="171"/>
      <c r="AA76" s="171"/>
    </row>
    <row r="77" spans="1:27" x14ac:dyDescent="0.25">
      <c r="A77" s="191"/>
      <c r="B77" s="171"/>
      <c r="C77" s="171"/>
      <c r="D77" s="171"/>
      <c r="E77" s="171"/>
      <c r="F77" s="171"/>
      <c r="G77" s="192"/>
      <c r="H77" s="193"/>
      <c r="I77" s="171"/>
      <c r="J77" s="171"/>
      <c r="K77" s="171"/>
      <c r="L77" s="171"/>
      <c r="M77" s="171"/>
      <c r="N77" s="171"/>
      <c r="O77" s="171"/>
      <c r="P77" s="171"/>
      <c r="Q77" s="171"/>
      <c r="R77" s="171"/>
      <c r="S77" s="171"/>
      <c r="T77" s="171"/>
      <c r="U77" s="171"/>
      <c r="V77" s="171"/>
      <c r="W77" s="171"/>
      <c r="X77" s="171"/>
      <c r="Y77" s="171"/>
      <c r="Z77" s="171"/>
      <c r="AA77" s="171"/>
    </row>
    <row r="78" spans="1:27" x14ac:dyDescent="0.25">
      <c r="A78" s="191"/>
      <c r="B78" s="171"/>
      <c r="C78" s="171"/>
      <c r="D78" s="171"/>
      <c r="E78" s="171"/>
      <c r="F78" s="171"/>
      <c r="G78" s="192"/>
      <c r="H78" s="193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X78" s="171"/>
      <c r="Y78" s="171"/>
      <c r="Z78" s="171"/>
      <c r="AA78" s="171"/>
    </row>
    <row r="79" spans="1:27" x14ac:dyDescent="0.25">
      <c r="A79" s="191"/>
      <c r="B79" s="171"/>
      <c r="C79" s="171"/>
      <c r="D79" s="171"/>
      <c r="E79" s="171"/>
      <c r="F79" s="171"/>
      <c r="G79" s="192"/>
      <c r="H79" s="193"/>
      <c r="I79" s="171"/>
      <c r="J79" s="171"/>
      <c r="K79" s="171"/>
      <c r="L79" s="171"/>
      <c r="M79" s="171"/>
      <c r="N79" s="171"/>
      <c r="O79" s="171"/>
      <c r="P79" s="171"/>
      <c r="Q79" s="171"/>
      <c r="R79" s="171"/>
      <c r="S79" s="171"/>
      <c r="T79" s="171"/>
      <c r="U79" s="171"/>
      <c r="V79" s="171"/>
      <c r="W79" s="171"/>
      <c r="X79" s="171"/>
      <c r="Y79" s="171"/>
      <c r="Z79" s="171"/>
      <c r="AA79" s="171"/>
    </row>
    <row r="80" spans="1:27" x14ac:dyDescent="0.25">
      <c r="A80" s="191"/>
      <c r="B80" s="171"/>
      <c r="C80" s="171"/>
      <c r="D80" s="171"/>
      <c r="E80" s="171"/>
      <c r="F80" s="171"/>
      <c r="G80" s="192"/>
      <c r="H80" s="193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71"/>
      <c r="W80" s="171"/>
      <c r="X80" s="171"/>
      <c r="Y80" s="171"/>
      <c r="Z80" s="171"/>
      <c r="AA80" s="171"/>
    </row>
    <row r="81" spans="1:27" x14ac:dyDescent="0.25">
      <c r="A81" s="191"/>
      <c r="B81" s="171"/>
      <c r="C81" s="171"/>
      <c r="D81" s="171"/>
      <c r="E81" s="171"/>
      <c r="F81" s="171"/>
      <c r="G81" s="192"/>
      <c r="H81" s="193"/>
      <c r="I81" s="171"/>
      <c r="J81" s="171"/>
      <c r="K81" s="171"/>
      <c r="L81" s="171"/>
      <c r="M81" s="171"/>
      <c r="N81" s="171"/>
      <c r="O81" s="171"/>
      <c r="P81" s="171"/>
      <c r="Q81" s="171"/>
      <c r="R81" s="171"/>
      <c r="S81" s="171"/>
      <c r="T81" s="171"/>
      <c r="U81" s="171"/>
      <c r="V81" s="171"/>
      <c r="W81" s="171"/>
      <c r="X81" s="171"/>
      <c r="Y81" s="171"/>
      <c r="Z81" s="171"/>
      <c r="AA81" s="171"/>
    </row>
    <row r="82" spans="1:27" x14ac:dyDescent="0.25">
      <c r="A82" s="191"/>
      <c r="B82" s="171"/>
      <c r="C82" s="171"/>
      <c r="D82" s="171"/>
      <c r="E82" s="171"/>
      <c r="F82" s="171"/>
      <c r="G82" s="192"/>
      <c r="H82" s="193"/>
      <c r="I82" s="171"/>
      <c r="J82" s="171"/>
      <c r="K82" s="171"/>
      <c r="L82" s="171"/>
      <c r="M82" s="171"/>
      <c r="N82" s="171"/>
      <c r="O82" s="171"/>
      <c r="P82" s="171"/>
      <c r="Q82" s="171"/>
      <c r="R82" s="171"/>
      <c r="S82" s="171"/>
      <c r="T82" s="171"/>
      <c r="U82" s="171"/>
      <c r="V82" s="171"/>
      <c r="W82" s="171"/>
      <c r="X82" s="171"/>
      <c r="Y82" s="171"/>
      <c r="Z82" s="171"/>
      <c r="AA82" s="171"/>
    </row>
    <row r="83" spans="1:27" x14ac:dyDescent="0.25">
      <c r="A83" s="191"/>
      <c r="B83" s="171"/>
      <c r="C83" s="171"/>
      <c r="D83" s="171"/>
      <c r="E83" s="171"/>
      <c r="F83" s="171"/>
      <c r="G83" s="192"/>
      <c r="H83" s="193"/>
      <c r="I83" s="171"/>
      <c r="J83" s="171"/>
      <c r="K83" s="171"/>
      <c r="L83" s="171"/>
      <c r="M83" s="171"/>
      <c r="N83" s="171"/>
      <c r="O83" s="171"/>
      <c r="P83" s="171"/>
      <c r="Q83" s="171"/>
      <c r="R83" s="171"/>
      <c r="S83" s="171"/>
      <c r="T83" s="171"/>
      <c r="U83" s="171"/>
      <c r="V83" s="171"/>
      <c r="W83" s="171"/>
      <c r="X83" s="171"/>
      <c r="Y83" s="171"/>
      <c r="Z83" s="171"/>
      <c r="AA83" s="171"/>
    </row>
    <row r="84" spans="1:27" x14ac:dyDescent="0.25">
      <c r="A84" s="191"/>
      <c r="B84" s="171"/>
      <c r="C84" s="171"/>
      <c r="D84" s="171"/>
      <c r="E84" s="171"/>
      <c r="F84" s="171"/>
      <c r="G84" s="192"/>
      <c r="H84" s="193"/>
      <c r="I84" s="171"/>
      <c r="J84" s="171"/>
      <c r="K84" s="171"/>
      <c r="L84" s="171"/>
      <c r="M84" s="171"/>
      <c r="N84" s="171"/>
      <c r="O84" s="171"/>
      <c r="P84" s="171"/>
      <c r="Q84" s="171"/>
      <c r="R84" s="171"/>
      <c r="S84" s="171"/>
      <c r="T84" s="171"/>
      <c r="U84" s="171"/>
      <c r="V84" s="171"/>
      <c r="W84" s="171"/>
      <c r="X84" s="171"/>
      <c r="Y84" s="171"/>
      <c r="Z84" s="171"/>
      <c r="AA84" s="171"/>
    </row>
    <row r="85" spans="1:27" x14ac:dyDescent="0.25">
      <c r="A85" s="191"/>
      <c r="B85" s="171"/>
      <c r="C85" s="171"/>
      <c r="D85" s="171"/>
      <c r="E85" s="171"/>
      <c r="F85" s="171"/>
      <c r="G85" s="192"/>
      <c r="H85" s="193"/>
      <c r="I85" s="171"/>
      <c r="J85" s="171"/>
      <c r="K85" s="171"/>
      <c r="L85" s="171"/>
      <c r="M85" s="171"/>
      <c r="N85" s="171"/>
      <c r="O85" s="171"/>
      <c r="P85" s="171"/>
      <c r="Q85" s="171"/>
      <c r="R85" s="171"/>
      <c r="S85" s="171"/>
      <c r="T85" s="171"/>
      <c r="U85" s="171"/>
      <c r="V85" s="171"/>
      <c r="W85" s="171"/>
      <c r="X85" s="171"/>
      <c r="Y85" s="171"/>
      <c r="Z85" s="171"/>
      <c r="AA85" s="171"/>
    </row>
    <row r="86" spans="1:27" x14ac:dyDescent="0.25">
      <c r="A86" s="191"/>
      <c r="B86" s="171"/>
      <c r="C86" s="171"/>
      <c r="D86" s="171"/>
      <c r="E86" s="171"/>
      <c r="F86" s="171"/>
      <c r="G86" s="192"/>
      <c r="H86" s="193"/>
      <c r="I86" s="171"/>
      <c r="J86" s="171"/>
      <c r="K86" s="171"/>
      <c r="L86" s="171"/>
      <c r="M86" s="171"/>
      <c r="N86" s="171"/>
      <c r="O86" s="171"/>
      <c r="P86" s="171"/>
      <c r="Q86" s="171"/>
      <c r="R86" s="171"/>
      <c r="S86" s="171"/>
      <c r="T86" s="171"/>
      <c r="U86" s="171"/>
      <c r="V86" s="171"/>
      <c r="W86" s="171"/>
      <c r="X86" s="171"/>
      <c r="Y86" s="171"/>
      <c r="Z86" s="171"/>
      <c r="AA86" s="171"/>
    </row>
    <row r="87" spans="1:27" x14ac:dyDescent="0.25">
      <c r="A87" s="191"/>
      <c r="B87" s="171"/>
      <c r="C87" s="171"/>
      <c r="D87" s="171"/>
      <c r="E87" s="171"/>
      <c r="F87" s="171"/>
      <c r="G87" s="192"/>
      <c r="H87" s="193"/>
      <c r="I87" s="171"/>
      <c r="J87" s="171"/>
      <c r="K87" s="171"/>
      <c r="L87" s="171"/>
      <c r="M87" s="171"/>
      <c r="N87" s="171"/>
      <c r="O87" s="171"/>
      <c r="P87" s="171"/>
      <c r="Q87" s="171"/>
      <c r="R87" s="171"/>
      <c r="S87" s="171"/>
      <c r="T87" s="171"/>
      <c r="U87" s="171"/>
      <c r="V87" s="171"/>
      <c r="W87" s="171"/>
      <c r="X87" s="171"/>
      <c r="Y87" s="171"/>
      <c r="Z87" s="171"/>
      <c r="AA87" s="171"/>
    </row>
    <row r="88" spans="1:27" x14ac:dyDescent="0.25">
      <c r="A88" s="191"/>
      <c r="B88" s="171"/>
      <c r="C88" s="171"/>
      <c r="D88" s="171"/>
      <c r="E88" s="171"/>
      <c r="F88" s="171"/>
      <c r="G88" s="192"/>
      <c r="H88" s="193"/>
      <c r="I88" s="171"/>
      <c r="J88" s="171"/>
      <c r="K88" s="171"/>
      <c r="L88" s="171"/>
      <c r="M88" s="171"/>
      <c r="N88" s="171"/>
      <c r="O88" s="171"/>
      <c r="P88" s="171"/>
      <c r="Q88" s="171"/>
      <c r="R88" s="171"/>
      <c r="S88" s="171"/>
      <c r="T88" s="171"/>
      <c r="U88" s="171"/>
      <c r="V88" s="171"/>
      <c r="W88" s="171"/>
      <c r="X88" s="171"/>
      <c r="Y88" s="171"/>
      <c r="Z88" s="171"/>
      <c r="AA88" s="171"/>
    </row>
    <row r="89" spans="1:27" x14ac:dyDescent="0.25">
      <c r="A89" s="191"/>
      <c r="B89" s="171"/>
      <c r="C89" s="171"/>
      <c r="D89" s="171"/>
      <c r="E89" s="171"/>
      <c r="F89" s="171"/>
      <c r="G89" s="192"/>
      <c r="H89" s="193"/>
      <c r="I89" s="171"/>
      <c r="J89" s="171"/>
      <c r="K89" s="171"/>
      <c r="L89" s="171"/>
      <c r="M89" s="171"/>
      <c r="N89" s="171"/>
      <c r="O89" s="171"/>
      <c r="P89" s="171"/>
      <c r="Q89" s="171"/>
      <c r="R89" s="171"/>
      <c r="S89" s="171"/>
      <c r="T89" s="171"/>
      <c r="U89" s="171"/>
      <c r="V89" s="171"/>
      <c r="W89" s="171"/>
      <c r="X89" s="171"/>
      <c r="Y89" s="171"/>
      <c r="Z89" s="171"/>
      <c r="AA89" s="171"/>
    </row>
    <row r="90" spans="1:27" x14ac:dyDescent="0.25">
      <c r="A90" s="191"/>
      <c r="B90" s="171"/>
      <c r="C90" s="171"/>
      <c r="D90" s="171"/>
      <c r="E90" s="171"/>
      <c r="F90" s="171"/>
      <c r="G90" s="192"/>
      <c r="H90" s="193"/>
      <c r="I90" s="171"/>
      <c r="J90" s="171"/>
      <c r="K90" s="171"/>
      <c r="L90" s="171"/>
      <c r="M90" s="171"/>
      <c r="N90" s="171"/>
      <c r="O90" s="171"/>
      <c r="P90" s="171"/>
      <c r="Q90" s="171"/>
      <c r="R90" s="171"/>
      <c r="S90" s="171"/>
      <c r="T90" s="171"/>
      <c r="U90" s="171"/>
      <c r="V90" s="171"/>
      <c r="W90" s="171"/>
      <c r="X90" s="171"/>
      <c r="Y90" s="171"/>
      <c r="Z90" s="171"/>
      <c r="AA90" s="171"/>
    </row>
    <row r="91" spans="1:27" x14ac:dyDescent="0.25">
      <c r="A91" s="191"/>
      <c r="B91" s="171"/>
      <c r="C91" s="171"/>
      <c r="D91" s="171"/>
      <c r="E91" s="171"/>
      <c r="F91" s="171"/>
      <c r="G91" s="192"/>
      <c r="H91" s="193"/>
      <c r="I91" s="171"/>
      <c r="J91" s="171"/>
      <c r="K91" s="171"/>
      <c r="L91" s="171"/>
      <c r="M91" s="171"/>
      <c r="N91" s="171"/>
      <c r="O91" s="171"/>
      <c r="P91" s="171"/>
      <c r="Q91" s="171"/>
      <c r="R91" s="171"/>
      <c r="S91" s="171"/>
      <c r="T91" s="171"/>
      <c r="U91" s="171"/>
      <c r="V91" s="171"/>
      <c r="W91" s="171"/>
      <c r="X91" s="171"/>
      <c r="Y91" s="171"/>
      <c r="Z91" s="171"/>
      <c r="AA91" s="171"/>
    </row>
    <row r="92" spans="1:27" x14ac:dyDescent="0.25">
      <c r="A92" s="191"/>
      <c r="B92" s="171"/>
      <c r="C92" s="171"/>
      <c r="D92" s="171"/>
      <c r="E92" s="171"/>
      <c r="F92" s="171"/>
      <c r="G92" s="192"/>
      <c r="H92" s="193"/>
      <c r="I92" s="171"/>
      <c r="J92" s="171"/>
      <c r="K92" s="171"/>
      <c r="L92" s="171"/>
      <c r="M92" s="171"/>
      <c r="N92" s="171"/>
      <c r="O92" s="171"/>
      <c r="P92" s="171"/>
      <c r="Q92" s="171"/>
      <c r="R92" s="171"/>
      <c r="S92" s="171"/>
      <c r="T92" s="171"/>
      <c r="U92" s="171"/>
      <c r="V92" s="171"/>
      <c r="W92" s="171"/>
      <c r="X92" s="171"/>
      <c r="Y92" s="171"/>
      <c r="Z92" s="171"/>
      <c r="AA92" s="171"/>
    </row>
    <row r="93" spans="1:27" x14ac:dyDescent="0.25">
      <c r="A93" s="191"/>
      <c r="B93" s="171"/>
      <c r="C93" s="171"/>
      <c r="D93" s="171"/>
      <c r="E93" s="171"/>
      <c r="F93" s="171"/>
      <c r="G93" s="192"/>
      <c r="H93" s="193"/>
      <c r="I93" s="171"/>
      <c r="J93" s="171"/>
      <c r="K93" s="171"/>
      <c r="L93" s="171"/>
      <c r="M93" s="171"/>
      <c r="N93" s="171"/>
      <c r="O93" s="171"/>
      <c r="P93" s="171"/>
      <c r="Q93" s="171"/>
      <c r="R93" s="171"/>
      <c r="S93" s="171"/>
      <c r="T93" s="171"/>
      <c r="U93" s="171"/>
      <c r="V93" s="171"/>
      <c r="W93" s="171"/>
      <c r="X93" s="171"/>
      <c r="Y93" s="171"/>
      <c r="Z93" s="171"/>
      <c r="AA93" s="171"/>
    </row>
    <row r="94" spans="1:27" x14ac:dyDescent="0.25">
      <c r="A94" s="191"/>
      <c r="B94" s="171"/>
      <c r="C94" s="171"/>
      <c r="D94" s="171"/>
      <c r="E94" s="171"/>
      <c r="F94" s="171"/>
      <c r="G94" s="192"/>
      <c r="H94" s="193"/>
      <c r="I94" s="171"/>
      <c r="J94" s="171"/>
      <c r="K94" s="171"/>
      <c r="L94" s="171"/>
      <c r="M94" s="171"/>
      <c r="N94" s="171"/>
      <c r="O94" s="171"/>
      <c r="P94" s="171"/>
      <c r="Q94" s="171"/>
      <c r="R94" s="171"/>
      <c r="S94" s="171"/>
      <c r="T94" s="171"/>
      <c r="U94" s="171"/>
      <c r="V94" s="171"/>
      <c r="W94" s="171"/>
      <c r="X94" s="171"/>
      <c r="Y94" s="171"/>
      <c r="Z94" s="171"/>
      <c r="AA94" s="171"/>
    </row>
    <row r="95" spans="1:27" x14ac:dyDescent="0.25">
      <c r="A95" s="191"/>
      <c r="B95" s="171"/>
      <c r="C95" s="171"/>
      <c r="D95" s="171"/>
      <c r="E95" s="171"/>
      <c r="F95" s="171"/>
      <c r="G95" s="192"/>
      <c r="H95" s="193"/>
      <c r="I95" s="171"/>
      <c r="J95" s="171"/>
      <c r="K95" s="171"/>
      <c r="L95" s="171"/>
      <c r="M95" s="171"/>
      <c r="N95" s="171"/>
      <c r="O95" s="171"/>
      <c r="P95" s="171"/>
      <c r="Q95" s="171"/>
      <c r="R95" s="171"/>
      <c r="S95" s="171"/>
      <c r="T95" s="171"/>
      <c r="U95" s="171"/>
      <c r="V95" s="171"/>
      <c r="W95" s="171"/>
      <c r="X95" s="171"/>
      <c r="Y95" s="171"/>
      <c r="Z95" s="171"/>
      <c r="AA95" s="171"/>
    </row>
    <row r="96" spans="1:27" x14ac:dyDescent="0.25">
      <c r="A96" s="191"/>
      <c r="B96" s="171"/>
      <c r="C96" s="171"/>
      <c r="D96" s="171"/>
      <c r="E96" s="171"/>
      <c r="F96" s="171"/>
      <c r="G96" s="192"/>
      <c r="H96" s="193"/>
      <c r="I96" s="171"/>
      <c r="J96" s="171"/>
      <c r="K96" s="171"/>
      <c r="L96" s="171"/>
      <c r="M96" s="171"/>
      <c r="N96" s="171"/>
      <c r="O96" s="171"/>
      <c r="P96" s="171"/>
      <c r="Q96" s="171"/>
      <c r="R96" s="171"/>
      <c r="S96" s="171"/>
      <c r="T96" s="171"/>
      <c r="U96" s="171"/>
      <c r="V96" s="171"/>
      <c r="W96" s="171"/>
      <c r="X96" s="171"/>
      <c r="Y96" s="171"/>
      <c r="Z96" s="171"/>
      <c r="AA96" s="171"/>
    </row>
    <row r="97" spans="1:27" x14ac:dyDescent="0.25">
      <c r="A97" s="191"/>
      <c r="B97" s="171"/>
      <c r="C97" s="171"/>
      <c r="D97" s="171"/>
      <c r="E97" s="171"/>
      <c r="F97" s="171"/>
      <c r="G97" s="192"/>
      <c r="H97" s="193"/>
      <c r="I97" s="171"/>
      <c r="J97" s="171"/>
      <c r="K97" s="171"/>
      <c r="L97" s="171"/>
      <c r="M97" s="171"/>
      <c r="N97" s="171"/>
      <c r="O97" s="171"/>
      <c r="P97" s="171"/>
      <c r="Q97" s="171"/>
      <c r="R97" s="171"/>
      <c r="S97" s="171"/>
      <c r="T97" s="171"/>
      <c r="U97" s="171"/>
      <c r="V97" s="171"/>
      <c r="W97" s="171"/>
      <c r="X97" s="171"/>
      <c r="Y97" s="171"/>
      <c r="Z97" s="171"/>
      <c r="AA97" s="171"/>
    </row>
    <row r="98" spans="1:27" x14ac:dyDescent="0.25">
      <c r="A98" s="191"/>
      <c r="B98" s="171"/>
      <c r="C98" s="171"/>
      <c r="D98" s="171"/>
      <c r="E98" s="171"/>
      <c r="F98" s="171"/>
      <c r="G98" s="192"/>
      <c r="H98" s="193"/>
      <c r="I98" s="171"/>
      <c r="J98" s="171"/>
      <c r="K98" s="171"/>
      <c r="L98" s="171"/>
      <c r="M98" s="171"/>
      <c r="N98" s="171"/>
      <c r="O98" s="171"/>
      <c r="P98" s="171"/>
      <c r="Q98" s="171"/>
      <c r="R98" s="171"/>
      <c r="S98" s="171"/>
      <c r="T98" s="171"/>
      <c r="U98" s="171"/>
      <c r="V98" s="171"/>
      <c r="W98" s="171"/>
      <c r="X98" s="171"/>
      <c r="Y98" s="171"/>
      <c r="Z98" s="171"/>
      <c r="AA98" s="171"/>
    </row>
    <row r="99" spans="1:27" x14ac:dyDescent="0.25">
      <c r="A99" s="191"/>
      <c r="B99" s="171"/>
      <c r="C99" s="171"/>
      <c r="D99" s="171"/>
      <c r="E99" s="171"/>
      <c r="F99" s="171"/>
      <c r="G99" s="192"/>
      <c r="H99" s="193"/>
      <c r="I99" s="171"/>
      <c r="J99" s="171"/>
      <c r="K99" s="171"/>
      <c r="L99" s="171"/>
      <c r="M99" s="171"/>
      <c r="N99" s="171"/>
      <c r="O99" s="171"/>
      <c r="P99" s="171"/>
      <c r="Q99" s="171"/>
      <c r="R99" s="171"/>
      <c r="S99" s="171"/>
      <c r="T99" s="171"/>
      <c r="U99" s="171"/>
      <c r="V99" s="171"/>
      <c r="W99" s="171"/>
      <c r="X99" s="171"/>
      <c r="Y99" s="171"/>
      <c r="Z99" s="171"/>
      <c r="AA99" s="171"/>
    </row>
    <row r="100" spans="1:27" x14ac:dyDescent="0.25">
      <c r="A100" s="191"/>
      <c r="B100" s="171"/>
      <c r="C100" s="171"/>
      <c r="D100" s="171"/>
      <c r="E100" s="171"/>
      <c r="F100" s="171"/>
      <c r="G100" s="192"/>
      <c r="H100" s="193"/>
      <c r="I100" s="171"/>
      <c r="J100" s="171"/>
      <c r="K100" s="171"/>
      <c r="L100" s="171"/>
      <c r="M100" s="171"/>
      <c r="N100" s="171"/>
      <c r="O100" s="171"/>
      <c r="P100" s="171"/>
      <c r="Q100" s="171"/>
      <c r="R100" s="171"/>
      <c r="S100" s="171"/>
      <c r="T100" s="171"/>
      <c r="U100" s="171"/>
      <c r="V100" s="171"/>
      <c r="W100" s="171"/>
      <c r="X100" s="171"/>
      <c r="Y100" s="171"/>
      <c r="Z100" s="171"/>
      <c r="AA100" s="171"/>
    </row>
    <row r="101" spans="1:27" x14ac:dyDescent="0.25">
      <c r="A101" s="191"/>
      <c r="B101" s="171"/>
      <c r="C101" s="171"/>
      <c r="D101" s="171"/>
      <c r="E101" s="171"/>
      <c r="F101" s="171"/>
      <c r="G101" s="192"/>
      <c r="H101" s="193"/>
      <c r="I101" s="171"/>
      <c r="J101" s="171"/>
      <c r="K101" s="171"/>
      <c r="L101" s="171"/>
      <c r="M101" s="171"/>
      <c r="N101" s="171"/>
      <c r="O101" s="171"/>
      <c r="P101" s="171"/>
      <c r="Q101" s="171"/>
      <c r="R101" s="171"/>
      <c r="S101" s="171"/>
      <c r="T101" s="171"/>
      <c r="U101" s="171"/>
      <c r="V101" s="171"/>
      <c r="W101" s="171"/>
      <c r="X101" s="171"/>
      <c r="Y101" s="171"/>
      <c r="Z101" s="171"/>
      <c r="AA101" s="171"/>
    </row>
    <row r="102" spans="1:27" x14ac:dyDescent="0.25">
      <c r="A102" s="191"/>
      <c r="B102" s="171"/>
      <c r="C102" s="171"/>
      <c r="D102" s="171"/>
      <c r="E102" s="171"/>
      <c r="F102" s="171"/>
      <c r="G102" s="192"/>
      <c r="H102" s="193"/>
      <c r="I102" s="171"/>
      <c r="J102" s="171"/>
      <c r="K102" s="171"/>
      <c r="L102" s="171"/>
      <c r="M102" s="171"/>
      <c r="N102" s="171"/>
      <c r="O102" s="171"/>
      <c r="P102" s="171"/>
      <c r="Q102" s="171"/>
      <c r="R102" s="171"/>
      <c r="S102" s="171"/>
      <c r="T102" s="171"/>
      <c r="U102" s="171"/>
      <c r="V102" s="171"/>
      <c r="W102" s="171"/>
      <c r="X102" s="171"/>
      <c r="Y102" s="171"/>
      <c r="Z102" s="171"/>
      <c r="AA102" s="171"/>
    </row>
    <row r="103" spans="1:27" x14ac:dyDescent="0.25">
      <c r="A103" s="191"/>
      <c r="B103" s="171"/>
      <c r="C103" s="171"/>
      <c r="D103" s="171"/>
      <c r="E103" s="171"/>
      <c r="F103" s="171"/>
      <c r="G103" s="192"/>
      <c r="H103" s="193"/>
      <c r="I103" s="171"/>
      <c r="J103" s="171"/>
      <c r="K103" s="171"/>
      <c r="L103" s="171"/>
      <c r="M103" s="171"/>
      <c r="N103" s="171"/>
      <c r="O103" s="171"/>
      <c r="P103" s="171"/>
      <c r="Q103" s="171"/>
      <c r="R103" s="171"/>
      <c r="S103" s="171"/>
      <c r="T103" s="171"/>
      <c r="U103" s="171"/>
      <c r="V103" s="171"/>
      <c r="W103" s="171"/>
      <c r="X103" s="171"/>
      <c r="Y103" s="171"/>
      <c r="Z103" s="171"/>
      <c r="AA103" s="171"/>
    </row>
    <row r="104" spans="1:27" x14ac:dyDescent="0.25">
      <c r="A104" s="191"/>
      <c r="B104" s="171"/>
      <c r="C104" s="171"/>
      <c r="D104" s="171"/>
      <c r="E104" s="171"/>
      <c r="F104" s="171"/>
      <c r="G104" s="192"/>
      <c r="H104" s="193"/>
      <c r="I104" s="171"/>
      <c r="J104" s="171"/>
      <c r="K104" s="171"/>
      <c r="L104" s="171"/>
      <c r="M104" s="171"/>
      <c r="N104" s="171"/>
      <c r="O104" s="171"/>
      <c r="P104" s="171"/>
      <c r="Q104" s="171"/>
      <c r="R104" s="171"/>
      <c r="S104" s="171"/>
      <c r="T104" s="171"/>
      <c r="U104" s="171"/>
      <c r="V104" s="171"/>
      <c r="W104" s="171"/>
      <c r="X104" s="171"/>
      <c r="Y104" s="171"/>
      <c r="Z104" s="171"/>
      <c r="AA104" s="171"/>
    </row>
    <row r="105" spans="1:27" x14ac:dyDescent="0.25">
      <c r="A105" s="191"/>
      <c r="B105" s="171"/>
      <c r="C105" s="171"/>
      <c r="D105" s="171"/>
      <c r="E105" s="171"/>
      <c r="F105" s="171"/>
      <c r="G105" s="192"/>
      <c r="H105" s="193"/>
      <c r="I105" s="171"/>
      <c r="J105" s="171"/>
      <c r="K105" s="171"/>
      <c r="L105" s="171"/>
      <c r="M105" s="171"/>
      <c r="N105" s="171"/>
      <c r="O105" s="171"/>
      <c r="P105" s="171"/>
      <c r="Q105" s="171"/>
      <c r="R105" s="171"/>
      <c r="S105" s="171"/>
      <c r="T105" s="171"/>
      <c r="U105" s="171"/>
      <c r="V105" s="171"/>
      <c r="W105" s="171"/>
      <c r="X105" s="171"/>
      <c r="Y105" s="171"/>
      <c r="Z105" s="171"/>
      <c r="AA105" s="171"/>
    </row>
    <row r="106" spans="1:27" x14ac:dyDescent="0.25">
      <c r="A106" s="191"/>
      <c r="B106" s="171"/>
      <c r="C106" s="171"/>
      <c r="D106" s="171"/>
      <c r="E106" s="171"/>
      <c r="F106" s="171"/>
      <c r="G106" s="192"/>
      <c r="H106" s="193"/>
      <c r="I106" s="171"/>
      <c r="J106" s="171"/>
      <c r="K106" s="171"/>
      <c r="L106" s="171"/>
      <c r="M106" s="171"/>
      <c r="N106" s="171"/>
      <c r="O106" s="171"/>
      <c r="P106" s="171"/>
      <c r="Q106" s="171"/>
      <c r="R106" s="171"/>
      <c r="S106" s="171"/>
      <c r="T106" s="171"/>
      <c r="U106" s="171"/>
      <c r="V106" s="171"/>
      <c r="W106" s="171"/>
      <c r="X106" s="171"/>
      <c r="Y106" s="171"/>
      <c r="Z106" s="171"/>
      <c r="AA106" s="171"/>
    </row>
    <row r="107" spans="1:27" x14ac:dyDescent="0.25">
      <c r="A107" s="191"/>
      <c r="B107" s="171"/>
      <c r="C107" s="171"/>
      <c r="D107" s="171"/>
      <c r="E107" s="171"/>
      <c r="F107" s="171"/>
      <c r="G107" s="192"/>
      <c r="H107" s="193"/>
      <c r="I107" s="171"/>
      <c r="J107" s="171"/>
      <c r="K107" s="171"/>
      <c r="L107" s="171"/>
      <c r="M107" s="171"/>
      <c r="N107" s="171"/>
      <c r="O107" s="171"/>
      <c r="P107" s="171"/>
      <c r="Q107" s="171"/>
      <c r="R107" s="171"/>
      <c r="S107" s="171"/>
      <c r="T107" s="171"/>
      <c r="U107" s="171"/>
      <c r="V107" s="171"/>
      <c r="W107" s="171"/>
      <c r="X107" s="171"/>
      <c r="Y107" s="171"/>
      <c r="Z107" s="171"/>
      <c r="AA107" s="171"/>
    </row>
    <row r="108" spans="1:27" x14ac:dyDescent="0.25">
      <c r="A108" s="191"/>
      <c r="B108" s="171"/>
      <c r="C108" s="171"/>
      <c r="D108" s="171"/>
      <c r="E108" s="171"/>
      <c r="F108" s="171"/>
      <c r="G108" s="192"/>
      <c r="H108" s="193"/>
      <c r="I108" s="171"/>
      <c r="J108" s="171"/>
      <c r="K108" s="171"/>
      <c r="L108" s="171"/>
      <c r="M108" s="171"/>
      <c r="N108" s="171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1"/>
      <c r="Z108" s="171"/>
      <c r="AA108" s="171"/>
    </row>
    <row r="109" spans="1:27" x14ac:dyDescent="0.25">
      <c r="A109" s="191"/>
      <c r="B109" s="171"/>
      <c r="C109" s="171"/>
      <c r="D109" s="171"/>
      <c r="E109" s="171"/>
      <c r="F109" s="171"/>
      <c r="G109" s="192"/>
      <c r="H109" s="193"/>
      <c r="I109" s="171"/>
      <c r="J109" s="171"/>
      <c r="K109" s="171"/>
      <c r="L109" s="171"/>
      <c r="M109" s="171"/>
      <c r="N109" s="171"/>
      <c r="O109" s="171"/>
      <c r="P109" s="171"/>
      <c r="Q109" s="171"/>
      <c r="R109" s="171"/>
      <c r="S109" s="171"/>
      <c r="T109" s="171"/>
      <c r="U109" s="171"/>
      <c r="V109" s="171"/>
      <c r="W109" s="171"/>
      <c r="X109" s="171"/>
      <c r="Y109" s="171"/>
      <c r="Z109" s="171"/>
      <c r="AA109" s="171"/>
    </row>
    <row r="110" spans="1:27" x14ac:dyDescent="0.25">
      <c r="A110" s="191"/>
      <c r="B110" s="171"/>
      <c r="C110" s="171"/>
      <c r="D110" s="171"/>
      <c r="E110" s="171"/>
      <c r="F110" s="171"/>
      <c r="G110" s="192"/>
      <c r="H110" s="193"/>
      <c r="I110" s="171"/>
      <c r="J110" s="171"/>
      <c r="K110" s="171"/>
      <c r="L110" s="171"/>
      <c r="M110" s="171"/>
      <c r="N110" s="171"/>
      <c r="O110" s="171"/>
      <c r="P110" s="171"/>
      <c r="Q110" s="171"/>
      <c r="R110" s="171"/>
      <c r="S110" s="171"/>
      <c r="T110" s="171"/>
      <c r="U110" s="171"/>
      <c r="V110" s="171"/>
      <c r="W110" s="171"/>
      <c r="X110" s="171"/>
      <c r="Y110" s="171"/>
      <c r="Z110" s="171"/>
      <c r="AA110" s="171"/>
    </row>
    <row r="111" spans="1:27" x14ac:dyDescent="0.25">
      <c r="A111" s="191"/>
      <c r="B111" s="171"/>
      <c r="C111" s="171"/>
      <c r="D111" s="171"/>
      <c r="E111" s="171"/>
      <c r="F111" s="171"/>
      <c r="G111" s="192"/>
      <c r="H111" s="193"/>
      <c r="I111" s="171"/>
      <c r="J111" s="171"/>
      <c r="K111" s="171"/>
      <c r="L111" s="171"/>
      <c r="M111" s="171"/>
      <c r="N111" s="171"/>
      <c r="O111" s="171"/>
      <c r="P111" s="171"/>
      <c r="Q111" s="171"/>
      <c r="R111" s="171"/>
      <c r="S111" s="171"/>
      <c r="T111" s="171"/>
      <c r="U111" s="171"/>
      <c r="V111" s="171"/>
      <c r="W111" s="171"/>
      <c r="X111" s="171"/>
      <c r="Y111" s="171"/>
      <c r="Z111" s="171"/>
      <c r="AA111" s="171"/>
    </row>
    <row r="112" spans="1:27" x14ac:dyDescent="0.25">
      <c r="A112" s="191"/>
      <c r="B112" s="171"/>
      <c r="C112" s="171"/>
      <c r="D112" s="171"/>
      <c r="E112" s="171"/>
      <c r="F112" s="171"/>
      <c r="G112" s="192"/>
      <c r="H112" s="193"/>
      <c r="I112" s="171"/>
      <c r="J112" s="171"/>
      <c r="K112" s="171"/>
      <c r="L112" s="171"/>
      <c r="M112" s="171"/>
      <c r="N112" s="171"/>
      <c r="O112" s="171"/>
      <c r="P112" s="171"/>
      <c r="Q112" s="171"/>
      <c r="R112" s="171"/>
      <c r="S112" s="171"/>
      <c r="T112" s="171"/>
      <c r="U112" s="171"/>
      <c r="V112" s="171"/>
      <c r="W112" s="171"/>
      <c r="X112" s="171"/>
      <c r="Y112" s="171"/>
      <c r="Z112" s="171"/>
      <c r="AA112" s="171"/>
    </row>
    <row r="113" spans="1:27" x14ac:dyDescent="0.25">
      <c r="A113" s="191"/>
      <c r="B113" s="171"/>
      <c r="C113" s="171"/>
      <c r="D113" s="171"/>
      <c r="E113" s="171"/>
      <c r="F113" s="171"/>
      <c r="G113" s="192"/>
      <c r="H113" s="193"/>
      <c r="I113" s="171"/>
      <c r="J113" s="171"/>
      <c r="K113" s="171"/>
      <c r="L113" s="171"/>
      <c r="M113" s="171"/>
      <c r="N113" s="171"/>
      <c r="O113" s="171"/>
      <c r="P113" s="171"/>
      <c r="Q113" s="171"/>
      <c r="R113" s="171"/>
      <c r="S113" s="171"/>
      <c r="T113" s="171"/>
      <c r="U113" s="171"/>
      <c r="V113" s="171"/>
      <c r="W113" s="171"/>
      <c r="X113" s="171"/>
      <c r="Y113" s="171"/>
      <c r="Z113" s="171"/>
      <c r="AA113" s="171"/>
    </row>
    <row r="114" spans="1:27" x14ac:dyDescent="0.25">
      <c r="A114" s="191"/>
      <c r="B114" s="171"/>
      <c r="C114" s="171"/>
      <c r="D114" s="171"/>
      <c r="E114" s="171"/>
      <c r="F114" s="171"/>
      <c r="G114" s="192"/>
      <c r="H114" s="193"/>
      <c r="I114" s="171"/>
      <c r="J114" s="171"/>
      <c r="K114" s="171"/>
      <c r="L114" s="171"/>
      <c r="M114" s="171"/>
      <c r="N114" s="171"/>
      <c r="O114" s="171"/>
      <c r="P114" s="171"/>
      <c r="Q114" s="171"/>
      <c r="R114" s="171"/>
      <c r="S114" s="171"/>
      <c r="T114" s="171"/>
      <c r="U114" s="171"/>
      <c r="V114" s="171"/>
      <c r="W114" s="171"/>
      <c r="X114" s="171"/>
      <c r="Y114" s="171"/>
      <c r="Z114" s="171"/>
      <c r="AA114" s="171"/>
    </row>
    <row r="115" spans="1:27" x14ac:dyDescent="0.25">
      <c r="A115" s="191"/>
      <c r="B115" s="171"/>
      <c r="C115" s="171"/>
      <c r="D115" s="171"/>
      <c r="E115" s="171"/>
      <c r="F115" s="171"/>
      <c r="G115" s="192"/>
      <c r="H115" s="193"/>
      <c r="I115" s="171"/>
      <c r="J115" s="171"/>
      <c r="K115" s="171"/>
      <c r="L115" s="171"/>
      <c r="M115" s="171"/>
      <c r="N115" s="171"/>
      <c r="O115" s="171"/>
      <c r="P115" s="171"/>
      <c r="Q115" s="171"/>
      <c r="R115" s="171"/>
      <c r="S115" s="171"/>
      <c r="T115" s="171"/>
      <c r="U115" s="171"/>
      <c r="V115" s="171"/>
      <c r="W115" s="171"/>
      <c r="X115" s="171"/>
      <c r="Y115" s="171"/>
      <c r="Z115" s="171"/>
      <c r="AA115" s="171"/>
    </row>
    <row r="116" spans="1:27" x14ac:dyDescent="0.25">
      <c r="A116" s="191"/>
      <c r="B116" s="171"/>
      <c r="C116" s="171"/>
      <c r="D116" s="171"/>
      <c r="E116" s="171"/>
      <c r="F116" s="171"/>
      <c r="G116" s="192"/>
      <c r="H116" s="193"/>
      <c r="I116" s="171"/>
      <c r="J116" s="171"/>
      <c r="K116" s="171"/>
      <c r="L116" s="171"/>
      <c r="M116" s="171"/>
      <c r="N116" s="171"/>
      <c r="O116" s="171"/>
      <c r="P116" s="171"/>
      <c r="Q116" s="171"/>
      <c r="R116" s="171"/>
      <c r="S116" s="171"/>
      <c r="T116" s="171"/>
      <c r="U116" s="171"/>
      <c r="V116" s="171"/>
      <c r="W116" s="171"/>
      <c r="X116" s="171"/>
      <c r="Y116" s="171"/>
      <c r="Z116" s="171"/>
      <c r="AA116" s="171"/>
    </row>
    <row r="117" spans="1:27" x14ac:dyDescent="0.25">
      <c r="A117" s="191"/>
      <c r="B117" s="171"/>
      <c r="C117" s="171"/>
      <c r="D117" s="171"/>
      <c r="E117" s="171"/>
      <c r="F117" s="171"/>
      <c r="G117" s="192"/>
      <c r="H117" s="193"/>
      <c r="I117" s="171"/>
      <c r="J117" s="171"/>
      <c r="K117" s="171"/>
      <c r="L117" s="171"/>
      <c r="M117" s="171"/>
      <c r="N117" s="171"/>
      <c r="O117" s="171"/>
      <c r="P117" s="171"/>
      <c r="Q117" s="171"/>
      <c r="R117" s="171"/>
      <c r="S117" s="171"/>
      <c r="T117" s="171"/>
      <c r="U117" s="171"/>
      <c r="V117" s="171"/>
      <c r="W117" s="171"/>
      <c r="X117" s="171"/>
      <c r="Y117" s="171"/>
      <c r="Z117" s="171"/>
      <c r="AA117" s="171"/>
    </row>
    <row r="118" spans="1:27" x14ac:dyDescent="0.25">
      <c r="A118" s="191"/>
      <c r="B118" s="171"/>
      <c r="C118" s="171"/>
      <c r="D118" s="171"/>
      <c r="E118" s="171"/>
      <c r="F118" s="171"/>
      <c r="G118" s="192"/>
      <c r="H118" s="193"/>
      <c r="I118" s="171"/>
      <c r="J118" s="171"/>
      <c r="K118" s="171"/>
      <c r="L118" s="171"/>
      <c r="M118" s="171"/>
      <c r="N118" s="171"/>
      <c r="O118" s="171"/>
      <c r="P118" s="171"/>
      <c r="Q118" s="171"/>
      <c r="R118" s="171"/>
      <c r="S118" s="171"/>
      <c r="T118" s="171"/>
      <c r="U118" s="171"/>
      <c r="V118" s="171"/>
      <c r="W118" s="171"/>
      <c r="X118" s="171"/>
      <c r="Y118" s="171"/>
      <c r="Z118" s="171"/>
      <c r="AA118" s="171"/>
    </row>
    <row r="119" spans="1:27" x14ac:dyDescent="0.25">
      <c r="A119" s="191"/>
      <c r="B119" s="171"/>
      <c r="C119" s="171"/>
      <c r="D119" s="171"/>
      <c r="E119" s="171"/>
      <c r="F119" s="171"/>
      <c r="G119" s="192"/>
      <c r="H119" s="193"/>
      <c r="I119" s="171"/>
      <c r="J119" s="171"/>
      <c r="K119" s="171"/>
      <c r="L119" s="171"/>
      <c r="M119" s="171"/>
      <c r="N119" s="171"/>
      <c r="O119" s="171"/>
      <c r="P119" s="171"/>
      <c r="Q119" s="171"/>
      <c r="R119" s="171"/>
      <c r="S119" s="171"/>
      <c r="T119" s="171"/>
      <c r="U119" s="171"/>
      <c r="V119" s="171"/>
      <c r="W119" s="171"/>
      <c r="X119" s="171"/>
      <c r="Y119" s="171"/>
      <c r="Z119" s="171"/>
      <c r="AA119" s="171"/>
    </row>
    <row r="120" spans="1:27" x14ac:dyDescent="0.25">
      <c r="A120" s="191"/>
      <c r="B120" s="171"/>
      <c r="C120" s="171"/>
      <c r="D120" s="171"/>
      <c r="E120" s="171"/>
      <c r="F120" s="171"/>
      <c r="G120" s="192"/>
      <c r="H120" s="193"/>
      <c r="I120" s="171"/>
      <c r="J120" s="171"/>
      <c r="K120" s="171"/>
      <c r="L120" s="171"/>
      <c r="M120" s="171"/>
      <c r="N120" s="171"/>
      <c r="O120" s="171"/>
      <c r="P120" s="171"/>
      <c r="Q120" s="171"/>
      <c r="R120" s="171"/>
      <c r="S120" s="171"/>
      <c r="T120" s="171"/>
      <c r="U120" s="171"/>
      <c r="V120" s="171"/>
      <c r="W120" s="171"/>
      <c r="X120" s="171"/>
      <c r="Y120" s="171"/>
      <c r="Z120" s="171"/>
      <c r="AA120" s="171"/>
    </row>
    <row r="121" spans="1:27" x14ac:dyDescent="0.25">
      <c r="A121" s="191"/>
      <c r="B121" s="171"/>
      <c r="C121" s="171"/>
      <c r="D121" s="171"/>
      <c r="E121" s="171"/>
      <c r="F121" s="171"/>
      <c r="G121" s="192"/>
      <c r="H121" s="193"/>
      <c r="I121" s="171"/>
      <c r="J121" s="171"/>
      <c r="K121" s="171"/>
      <c r="L121" s="171"/>
      <c r="M121" s="171"/>
      <c r="N121" s="171"/>
      <c r="O121" s="171"/>
      <c r="P121" s="171"/>
      <c r="Q121" s="171"/>
      <c r="R121" s="171"/>
      <c r="S121" s="171"/>
      <c r="T121" s="171"/>
      <c r="U121" s="171"/>
      <c r="V121" s="171"/>
      <c r="W121" s="171"/>
      <c r="X121" s="171"/>
      <c r="Y121" s="171"/>
      <c r="Z121" s="171"/>
      <c r="AA121" s="171"/>
    </row>
    <row r="122" spans="1:27" x14ac:dyDescent="0.25">
      <c r="A122" s="191"/>
      <c r="B122" s="171"/>
      <c r="C122" s="171"/>
      <c r="D122" s="171"/>
      <c r="E122" s="171"/>
      <c r="F122" s="171"/>
      <c r="G122" s="192"/>
      <c r="H122" s="193"/>
      <c r="I122" s="171"/>
      <c r="J122" s="171"/>
      <c r="K122" s="171"/>
      <c r="L122" s="171"/>
      <c r="M122" s="171"/>
      <c r="N122" s="171"/>
      <c r="O122" s="171"/>
      <c r="P122" s="171"/>
      <c r="Q122" s="171"/>
      <c r="R122" s="171"/>
      <c r="S122" s="171"/>
      <c r="T122" s="171"/>
      <c r="U122" s="171"/>
      <c r="V122" s="171"/>
      <c r="W122" s="171"/>
      <c r="X122" s="171"/>
      <c r="Y122" s="171"/>
      <c r="Z122" s="171"/>
      <c r="AA122" s="171"/>
    </row>
    <row r="123" spans="1:27" x14ac:dyDescent="0.25">
      <c r="A123" s="191"/>
      <c r="B123" s="171"/>
      <c r="C123" s="171"/>
      <c r="D123" s="171"/>
      <c r="E123" s="171"/>
      <c r="F123" s="171"/>
      <c r="G123" s="192"/>
      <c r="H123" s="193"/>
      <c r="I123" s="171"/>
      <c r="J123" s="171"/>
      <c r="K123" s="171"/>
      <c r="L123" s="171"/>
      <c r="M123" s="171"/>
      <c r="N123" s="171"/>
      <c r="O123" s="171"/>
      <c r="P123" s="171"/>
      <c r="Q123" s="171"/>
      <c r="R123" s="171"/>
      <c r="S123" s="171"/>
      <c r="T123" s="171"/>
      <c r="U123" s="171"/>
      <c r="V123" s="171"/>
      <c r="W123" s="171"/>
      <c r="X123" s="171"/>
      <c r="Y123" s="171"/>
      <c r="Z123" s="171"/>
      <c r="AA123" s="171"/>
    </row>
    <row r="124" spans="1:27" x14ac:dyDescent="0.25">
      <c r="A124" s="191"/>
      <c r="B124" s="171"/>
      <c r="C124" s="171"/>
      <c r="D124" s="171"/>
      <c r="E124" s="171"/>
      <c r="F124" s="171"/>
      <c r="G124" s="192"/>
      <c r="H124" s="193"/>
      <c r="I124" s="171"/>
      <c r="J124" s="171"/>
      <c r="K124" s="171"/>
      <c r="L124" s="171"/>
      <c r="M124" s="171"/>
      <c r="N124" s="171"/>
      <c r="O124" s="171"/>
      <c r="P124" s="171"/>
      <c r="Q124" s="171"/>
      <c r="R124" s="171"/>
      <c r="S124" s="171"/>
      <c r="T124" s="171"/>
      <c r="U124" s="171"/>
      <c r="V124" s="171"/>
      <c r="W124" s="171"/>
      <c r="X124" s="171"/>
      <c r="Y124" s="171"/>
      <c r="Z124" s="171"/>
      <c r="AA124" s="171"/>
    </row>
    <row r="125" spans="1:27" x14ac:dyDescent="0.25">
      <c r="A125" s="191"/>
      <c r="B125" s="171"/>
      <c r="C125" s="171"/>
      <c r="D125" s="171"/>
      <c r="E125" s="171"/>
      <c r="F125" s="171"/>
      <c r="G125" s="192"/>
      <c r="H125" s="193"/>
      <c r="I125" s="171"/>
      <c r="J125" s="171"/>
      <c r="K125" s="171"/>
      <c r="L125" s="171"/>
      <c r="M125" s="171"/>
      <c r="N125" s="171"/>
      <c r="O125" s="171"/>
      <c r="P125" s="171"/>
      <c r="Q125" s="171"/>
      <c r="R125" s="171"/>
      <c r="S125" s="171"/>
      <c r="T125" s="171"/>
      <c r="U125" s="171"/>
      <c r="V125" s="171"/>
      <c r="W125" s="171"/>
      <c r="X125" s="171"/>
      <c r="Y125" s="171"/>
      <c r="Z125" s="171"/>
      <c r="AA125" s="171"/>
    </row>
    <row r="126" spans="1:27" x14ac:dyDescent="0.25">
      <c r="A126" s="191"/>
      <c r="B126" s="171"/>
      <c r="C126" s="171"/>
      <c r="D126" s="171"/>
      <c r="E126" s="171"/>
      <c r="F126" s="171"/>
      <c r="G126" s="192"/>
      <c r="H126" s="193"/>
      <c r="I126" s="171"/>
      <c r="J126" s="171"/>
      <c r="K126" s="171"/>
      <c r="L126" s="171"/>
      <c r="M126" s="171"/>
      <c r="N126" s="171"/>
      <c r="O126" s="171"/>
      <c r="P126" s="171"/>
      <c r="Q126" s="171"/>
      <c r="R126" s="171"/>
      <c r="S126" s="171"/>
      <c r="T126" s="171"/>
      <c r="U126" s="171"/>
      <c r="V126" s="171"/>
      <c r="W126" s="171"/>
      <c r="X126" s="171"/>
      <c r="Y126" s="171"/>
      <c r="Z126" s="171"/>
      <c r="AA126" s="171"/>
    </row>
    <row r="127" spans="1:27" x14ac:dyDescent="0.25">
      <c r="A127" s="191"/>
      <c r="B127" s="171"/>
      <c r="C127" s="171"/>
      <c r="D127" s="171"/>
      <c r="E127" s="171"/>
      <c r="F127" s="171"/>
      <c r="G127" s="192"/>
      <c r="H127" s="193"/>
      <c r="I127" s="171"/>
      <c r="J127" s="171"/>
      <c r="K127" s="171"/>
      <c r="L127" s="171"/>
      <c r="M127" s="171"/>
      <c r="N127" s="171"/>
      <c r="O127" s="171"/>
      <c r="P127" s="171"/>
      <c r="Q127" s="171"/>
      <c r="R127" s="171"/>
      <c r="S127" s="171"/>
      <c r="T127" s="171"/>
      <c r="U127" s="171"/>
      <c r="V127" s="171"/>
      <c r="W127" s="171"/>
      <c r="X127" s="171"/>
      <c r="Y127" s="171"/>
      <c r="Z127" s="171"/>
      <c r="AA127" s="171"/>
    </row>
    <row r="128" spans="1:27" x14ac:dyDescent="0.25">
      <c r="A128" s="191"/>
      <c r="B128" s="171"/>
      <c r="C128" s="171"/>
      <c r="D128" s="171"/>
      <c r="E128" s="171"/>
      <c r="F128" s="171"/>
      <c r="G128" s="192"/>
      <c r="H128" s="193"/>
      <c r="I128" s="171"/>
      <c r="J128" s="171"/>
      <c r="K128" s="171"/>
      <c r="L128" s="171"/>
      <c r="M128" s="171"/>
      <c r="N128" s="171"/>
      <c r="O128" s="171"/>
      <c r="P128" s="171"/>
      <c r="Q128" s="171"/>
      <c r="R128" s="171"/>
      <c r="S128" s="171"/>
      <c r="T128" s="171"/>
      <c r="U128" s="171"/>
      <c r="V128" s="171"/>
      <c r="W128" s="171"/>
      <c r="X128" s="171"/>
      <c r="Y128" s="171"/>
      <c r="Z128" s="171"/>
      <c r="AA128" s="171"/>
    </row>
    <row r="129" spans="1:27" x14ac:dyDescent="0.25">
      <c r="A129" s="191"/>
      <c r="B129" s="171"/>
      <c r="C129" s="171"/>
      <c r="D129" s="171"/>
      <c r="E129" s="171"/>
      <c r="F129" s="171"/>
      <c r="G129" s="192"/>
      <c r="H129" s="193"/>
      <c r="I129" s="171"/>
      <c r="J129" s="171"/>
      <c r="K129" s="171"/>
      <c r="L129" s="171"/>
      <c r="M129" s="171"/>
      <c r="N129" s="171"/>
      <c r="O129" s="171"/>
      <c r="P129" s="171"/>
      <c r="Q129" s="171"/>
      <c r="R129" s="171"/>
      <c r="S129" s="171"/>
      <c r="T129" s="171"/>
      <c r="U129" s="171"/>
      <c r="V129" s="171"/>
      <c r="W129" s="171"/>
      <c r="X129" s="171"/>
      <c r="Y129" s="171"/>
      <c r="Z129" s="171"/>
      <c r="AA129" s="171"/>
    </row>
    <row r="130" spans="1:27" x14ac:dyDescent="0.25">
      <c r="A130" s="191"/>
      <c r="B130" s="171"/>
      <c r="C130" s="171"/>
      <c r="D130" s="171"/>
      <c r="E130" s="171"/>
      <c r="F130" s="171"/>
      <c r="G130" s="192"/>
      <c r="H130" s="193"/>
      <c r="I130" s="171"/>
      <c r="J130" s="171"/>
      <c r="K130" s="171"/>
      <c r="L130" s="171"/>
      <c r="M130" s="171"/>
      <c r="N130" s="171"/>
      <c r="O130" s="171"/>
      <c r="P130" s="171"/>
      <c r="Q130" s="171"/>
      <c r="R130" s="171"/>
      <c r="S130" s="171"/>
      <c r="T130" s="171"/>
      <c r="U130" s="171"/>
      <c r="V130" s="171"/>
      <c r="W130" s="171"/>
      <c r="X130" s="171"/>
      <c r="Y130" s="171"/>
      <c r="Z130" s="171"/>
      <c r="AA130" s="171"/>
    </row>
    <row r="131" spans="1:27" x14ac:dyDescent="0.25">
      <c r="A131" s="191"/>
      <c r="B131" s="171"/>
      <c r="C131" s="171"/>
      <c r="D131" s="171"/>
      <c r="E131" s="171"/>
      <c r="F131" s="171"/>
      <c r="G131" s="192"/>
      <c r="H131" s="193"/>
      <c r="I131" s="171"/>
      <c r="J131" s="171"/>
      <c r="K131" s="171"/>
      <c r="L131" s="171"/>
      <c r="M131" s="171"/>
      <c r="N131" s="171"/>
      <c r="O131" s="171"/>
      <c r="P131" s="171"/>
      <c r="Q131" s="171"/>
      <c r="R131" s="171"/>
      <c r="S131" s="171"/>
      <c r="T131" s="171"/>
      <c r="U131" s="171"/>
      <c r="V131" s="171"/>
      <c r="W131" s="171"/>
      <c r="X131" s="171"/>
      <c r="Y131" s="171"/>
      <c r="Z131" s="171"/>
      <c r="AA131" s="171"/>
    </row>
    <row r="132" spans="1:27" x14ac:dyDescent="0.25">
      <c r="A132" s="191"/>
      <c r="B132" s="171"/>
      <c r="C132" s="171"/>
      <c r="D132" s="171"/>
      <c r="E132" s="171"/>
      <c r="F132" s="171"/>
      <c r="G132" s="192"/>
      <c r="H132" s="193"/>
      <c r="I132" s="171"/>
      <c r="J132" s="171"/>
      <c r="K132" s="171"/>
      <c r="L132" s="171"/>
      <c r="M132" s="171"/>
      <c r="N132" s="171"/>
      <c r="O132" s="171"/>
      <c r="P132" s="171"/>
      <c r="Q132" s="171"/>
      <c r="R132" s="171"/>
      <c r="S132" s="171"/>
      <c r="T132" s="171"/>
      <c r="U132" s="171"/>
      <c r="V132" s="171"/>
      <c r="W132" s="171"/>
      <c r="X132" s="171"/>
      <c r="Y132" s="171"/>
      <c r="Z132" s="171"/>
      <c r="AA132" s="171"/>
    </row>
    <row r="133" spans="1:27" x14ac:dyDescent="0.25">
      <c r="A133" s="191"/>
      <c r="B133" s="171"/>
      <c r="C133" s="171"/>
      <c r="D133" s="171"/>
      <c r="E133" s="171"/>
      <c r="F133" s="171"/>
      <c r="G133" s="192"/>
      <c r="H133" s="193"/>
      <c r="I133" s="171"/>
      <c r="J133" s="171"/>
      <c r="K133" s="171"/>
      <c r="L133" s="171"/>
      <c r="M133" s="171"/>
      <c r="N133" s="171"/>
      <c r="O133" s="171"/>
      <c r="P133" s="171"/>
      <c r="Q133" s="171"/>
      <c r="R133" s="171"/>
      <c r="S133" s="171"/>
      <c r="T133" s="171"/>
      <c r="U133" s="171"/>
      <c r="V133" s="171"/>
      <c r="W133" s="171"/>
      <c r="X133" s="171"/>
      <c r="Y133" s="171"/>
      <c r="Z133" s="171"/>
      <c r="AA133" s="171"/>
    </row>
    <row r="134" spans="1:27" x14ac:dyDescent="0.25">
      <c r="A134" s="191"/>
      <c r="B134" s="171"/>
      <c r="C134" s="171"/>
      <c r="D134" s="171"/>
      <c r="E134" s="171"/>
      <c r="F134" s="171"/>
      <c r="G134" s="192"/>
      <c r="H134" s="193"/>
      <c r="I134" s="171"/>
      <c r="J134" s="171"/>
      <c r="K134" s="171"/>
      <c r="L134" s="171"/>
      <c r="M134" s="171"/>
      <c r="N134" s="171"/>
      <c r="O134" s="171"/>
      <c r="P134" s="171"/>
      <c r="Q134" s="171"/>
      <c r="R134" s="171"/>
      <c r="S134" s="171"/>
      <c r="T134" s="171"/>
      <c r="U134" s="171"/>
      <c r="V134" s="171"/>
      <c r="W134" s="171"/>
      <c r="X134" s="171"/>
      <c r="Y134" s="171"/>
      <c r="Z134" s="171"/>
      <c r="AA134" s="171"/>
    </row>
    <row r="135" spans="1:27" x14ac:dyDescent="0.25">
      <c r="A135" s="191"/>
      <c r="B135" s="171"/>
      <c r="C135" s="171"/>
      <c r="D135" s="171"/>
      <c r="E135" s="171"/>
      <c r="F135" s="171"/>
      <c r="G135" s="192"/>
      <c r="H135" s="193"/>
      <c r="I135" s="171"/>
      <c r="J135" s="171"/>
      <c r="K135" s="171"/>
      <c r="L135" s="171"/>
      <c r="M135" s="171"/>
      <c r="N135" s="171"/>
      <c r="O135" s="171"/>
      <c r="P135" s="171"/>
      <c r="Q135" s="171"/>
      <c r="R135" s="171"/>
      <c r="S135" s="171"/>
      <c r="T135" s="171"/>
      <c r="U135" s="171"/>
      <c r="V135" s="171"/>
      <c r="W135" s="171"/>
      <c r="X135" s="171"/>
      <c r="Y135" s="171"/>
      <c r="Z135" s="171"/>
      <c r="AA135" s="171"/>
    </row>
    <row r="136" spans="1:27" x14ac:dyDescent="0.25">
      <c r="A136" s="191"/>
      <c r="B136" s="171"/>
      <c r="C136" s="171"/>
      <c r="D136" s="171"/>
      <c r="E136" s="171"/>
      <c r="F136" s="171"/>
      <c r="G136" s="192"/>
      <c r="H136" s="193"/>
      <c r="I136" s="171"/>
      <c r="J136" s="171"/>
      <c r="K136" s="171"/>
      <c r="L136" s="171"/>
      <c r="M136" s="171"/>
      <c r="N136" s="171"/>
      <c r="O136" s="171"/>
      <c r="P136" s="171"/>
      <c r="Q136" s="171"/>
      <c r="R136" s="171"/>
      <c r="S136" s="171"/>
      <c r="T136" s="171"/>
      <c r="U136" s="171"/>
      <c r="V136" s="171"/>
      <c r="W136" s="171"/>
      <c r="X136" s="171"/>
      <c r="Y136" s="171"/>
      <c r="Z136" s="171"/>
      <c r="AA136" s="171"/>
    </row>
    <row r="137" spans="1:27" x14ac:dyDescent="0.25">
      <c r="A137" s="191"/>
      <c r="B137" s="171"/>
      <c r="C137" s="171"/>
      <c r="D137" s="171"/>
      <c r="E137" s="171"/>
      <c r="F137" s="171"/>
      <c r="G137" s="192"/>
      <c r="H137" s="193"/>
      <c r="I137" s="171"/>
      <c r="J137" s="171"/>
      <c r="K137" s="171"/>
      <c r="L137" s="171"/>
      <c r="M137" s="171"/>
      <c r="N137" s="171"/>
      <c r="O137" s="171"/>
      <c r="P137" s="171"/>
      <c r="Q137" s="171"/>
      <c r="R137" s="171"/>
      <c r="S137" s="171"/>
      <c r="T137" s="171"/>
      <c r="U137" s="171"/>
      <c r="V137" s="171"/>
      <c r="W137" s="171"/>
      <c r="X137" s="171"/>
      <c r="Y137" s="171"/>
      <c r="Z137" s="171"/>
      <c r="AA137" s="171"/>
    </row>
    <row r="138" spans="1:27" x14ac:dyDescent="0.25">
      <c r="A138" s="191"/>
      <c r="B138" s="171"/>
      <c r="C138" s="171"/>
      <c r="D138" s="171"/>
      <c r="E138" s="171"/>
      <c r="F138" s="171"/>
      <c r="G138" s="192"/>
      <c r="H138" s="193"/>
      <c r="I138" s="171"/>
      <c r="J138" s="171"/>
      <c r="K138" s="171"/>
      <c r="L138" s="171"/>
      <c r="M138" s="171"/>
      <c r="N138" s="171"/>
      <c r="O138" s="171"/>
      <c r="P138" s="171"/>
      <c r="Q138" s="171"/>
      <c r="R138" s="171"/>
      <c r="S138" s="171"/>
      <c r="T138" s="171"/>
      <c r="U138" s="171"/>
      <c r="V138" s="171"/>
      <c r="W138" s="171"/>
      <c r="X138" s="171"/>
      <c r="Y138" s="171"/>
      <c r="Z138" s="171"/>
      <c r="AA138" s="171"/>
    </row>
    <row r="139" spans="1:27" x14ac:dyDescent="0.25">
      <c r="A139" s="191"/>
      <c r="B139" s="171"/>
      <c r="C139" s="171"/>
      <c r="D139" s="171"/>
      <c r="E139" s="171"/>
      <c r="F139" s="171"/>
      <c r="G139" s="192"/>
      <c r="H139" s="193"/>
      <c r="I139" s="171"/>
      <c r="J139" s="171"/>
      <c r="K139" s="171"/>
      <c r="L139" s="171"/>
      <c r="M139" s="171"/>
      <c r="N139" s="171"/>
      <c r="O139" s="171"/>
      <c r="P139" s="171"/>
      <c r="Q139" s="171"/>
      <c r="R139" s="171"/>
      <c r="S139" s="171"/>
      <c r="T139" s="171"/>
      <c r="U139" s="171"/>
      <c r="V139" s="171"/>
      <c r="W139" s="171"/>
      <c r="X139" s="171"/>
      <c r="Y139" s="171"/>
      <c r="Z139" s="171"/>
      <c r="AA139" s="171"/>
    </row>
    <row r="140" spans="1:27" x14ac:dyDescent="0.25">
      <c r="A140" s="191"/>
      <c r="B140" s="171"/>
      <c r="C140" s="171"/>
      <c r="D140" s="171"/>
      <c r="E140" s="171"/>
      <c r="F140" s="171"/>
      <c r="G140" s="192"/>
      <c r="H140" s="193"/>
      <c r="I140" s="171"/>
      <c r="J140" s="171"/>
      <c r="K140" s="171"/>
      <c r="L140" s="171"/>
      <c r="M140" s="171"/>
      <c r="N140" s="171"/>
      <c r="O140" s="171"/>
      <c r="P140" s="171"/>
      <c r="Q140" s="171"/>
      <c r="R140" s="171"/>
      <c r="S140" s="171"/>
      <c r="T140" s="171"/>
      <c r="U140" s="171"/>
      <c r="V140" s="171"/>
      <c r="W140" s="171"/>
      <c r="X140" s="171"/>
      <c r="Y140" s="171"/>
      <c r="Z140" s="171"/>
      <c r="AA140" s="171"/>
    </row>
    <row r="141" spans="1:27" x14ac:dyDescent="0.25">
      <c r="A141" s="191"/>
      <c r="B141" s="171"/>
      <c r="C141" s="171"/>
      <c r="D141" s="171"/>
      <c r="E141" s="171"/>
      <c r="F141" s="171"/>
      <c r="G141" s="192"/>
      <c r="H141" s="193"/>
      <c r="I141" s="171"/>
      <c r="J141" s="171"/>
      <c r="K141" s="171"/>
      <c r="L141" s="171"/>
      <c r="M141" s="171"/>
      <c r="N141" s="171"/>
      <c r="O141" s="171"/>
      <c r="P141" s="171"/>
      <c r="Q141" s="171"/>
      <c r="R141" s="171"/>
      <c r="S141" s="171"/>
      <c r="T141" s="171"/>
      <c r="U141" s="171"/>
      <c r="V141" s="171"/>
      <c r="W141" s="171"/>
      <c r="X141" s="171"/>
      <c r="Y141" s="171"/>
      <c r="Z141" s="171"/>
      <c r="AA141" s="171"/>
    </row>
    <row r="142" spans="1:27" x14ac:dyDescent="0.25">
      <c r="A142" s="191"/>
      <c r="B142" s="171"/>
      <c r="C142" s="171"/>
      <c r="D142" s="171"/>
      <c r="E142" s="171"/>
      <c r="F142" s="171"/>
      <c r="G142" s="192"/>
      <c r="H142" s="193"/>
      <c r="I142" s="171"/>
      <c r="J142" s="171"/>
      <c r="K142" s="171"/>
      <c r="L142" s="171"/>
      <c r="M142" s="171"/>
      <c r="N142" s="171"/>
      <c r="O142" s="171"/>
      <c r="P142" s="171"/>
      <c r="Q142" s="171"/>
      <c r="R142" s="171"/>
      <c r="S142" s="171"/>
      <c r="T142" s="171"/>
      <c r="U142" s="171"/>
      <c r="V142" s="171"/>
      <c r="W142" s="171"/>
      <c r="X142" s="171"/>
      <c r="Y142" s="171"/>
      <c r="Z142" s="171"/>
      <c r="AA142" s="171"/>
    </row>
    <row r="143" spans="1:27" x14ac:dyDescent="0.25">
      <c r="A143" s="191"/>
      <c r="B143" s="171"/>
      <c r="C143" s="171"/>
      <c r="D143" s="171"/>
      <c r="E143" s="171"/>
      <c r="F143" s="171"/>
      <c r="G143" s="192"/>
      <c r="H143" s="193"/>
      <c r="I143" s="171"/>
      <c r="J143" s="171"/>
      <c r="K143" s="171"/>
      <c r="L143" s="171"/>
      <c r="M143" s="171"/>
      <c r="N143" s="171"/>
      <c r="O143" s="171"/>
      <c r="P143" s="171"/>
      <c r="Q143" s="171"/>
      <c r="R143" s="171"/>
      <c r="S143" s="171"/>
      <c r="T143" s="171"/>
      <c r="U143" s="171"/>
      <c r="V143" s="171"/>
      <c r="W143" s="171"/>
      <c r="X143" s="171"/>
      <c r="Y143" s="171"/>
      <c r="Z143" s="171"/>
      <c r="AA143" s="171"/>
    </row>
    <row r="144" spans="1:27" x14ac:dyDescent="0.25">
      <c r="A144" s="191"/>
      <c r="B144" s="171"/>
      <c r="C144" s="171"/>
      <c r="D144" s="171"/>
      <c r="E144" s="171"/>
      <c r="F144" s="171"/>
      <c r="G144" s="192"/>
      <c r="H144" s="193"/>
      <c r="I144" s="171"/>
      <c r="J144" s="171"/>
      <c r="K144" s="171"/>
      <c r="L144" s="171"/>
      <c r="M144" s="171"/>
      <c r="N144" s="171"/>
      <c r="O144" s="171"/>
      <c r="P144" s="171"/>
      <c r="Q144" s="171"/>
      <c r="R144" s="171"/>
      <c r="S144" s="171"/>
      <c r="T144" s="171"/>
      <c r="U144" s="171"/>
      <c r="V144" s="171"/>
      <c r="W144" s="171"/>
      <c r="X144" s="171"/>
      <c r="Y144" s="171"/>
      <c r="Z144" s="171"/>
      <c r="AA144" s="171"/>
    </row>
    <row r="145" spans="1:27" x14ac:dyDescent="0.25">
      <c r="A145" s="191"/>
      <c r="B145" s="171"/>
      <c r="C145" s="171"/>
      <c r="D145" s="171"/>
      <c r="E145" s="171"/>
      <c r="F145" s="171"/>
      <c r="G145" s="192"/>
      <c r="H145" s="193"/>
      <c r="I145" s="171"/>
      <c r="J145" s="171"/>
      <c r="K145" s="171"/>
      <c r="L145" s="171"/>
      <c r="M145" s="171"/>
      <c r="N145" s="171"/>
      <c r="O145" s="171"/>
      <c r="P145" s="171"/>
      <c r="Q145" s="171"/>
      <c r="R145" s="171"/>
      <c r="S145" s="171"/>
      <c r="T145" s="171"/>
      <c r="U145" s="171"/>
      <c r="V145" s="171"/>
      <c r="W145" s="171"/>
      <c r="X145" s="171"/>
      <c r="Y145" s="171"/>
      <c r="Z145" s="171"/>
      <c r="AA145" s="171"/>
    </row>
    <row r="146" spans="1:27" x14ac:dyDescent="0.25">
      <c r="A146" s="191"/>
      <c r="B146" s="171"/>
      <c r="C146" s="171"/>
      <c r="D146" s="171"/>
      <c r="E146" s="171"/>
      <c r="F146" s="171"/>
      <c r="G146" s="192"/>
      <c r="H146" s="193"/>
      <c r="I146" s="171"/>
      <c r="J146" s="171"/>
      <c r="K146" s="171"/>
      <c r="L146" s="171"/>
      <c r="M146" s="171"/>
      <c r="N146" s="171"/>
      <c r="O146" s="171"/>
      <c r="P146" s="171"/>
      <c r="Q146" s="171"/>
      <c r="R146" s="171"/>
      <c r="S146" s="171"/>
      <c r="T146" s="171"/>
      <c r="U146" s="171"/>
      <c r="V146" s="171"/>
      <c r="W146" s="171"/>
      <c r="X146" s="171"/>
      <c r="Y146" s="171"/>
      <c r="Z146" s="171"/>
      <c r="AA146" s="171"/>
    </row>
    <row r="147" spans="1:27" x14ac:dyDescent="0.25">
      <c r="A147" s="191"/>
      <c r="B147" s="171"/>
      <c r="C147" s="171"/>
      <c r="D147" s="171"/>
      <c r="E147" s="171"/>
      <c r="F147" s="171"/>
      <c r="G147" s="192"/>
      <c r="H147" s="193"/>
      <c r="I147" s="171"/>
      <c r="J147" s="171"/>
      <c r="K147" s="171"/>
      <c r="L147" s="171"/>
      <c r="M147" s="171"/>
      <c r="N147" s="171"/>
      <c r="O147" s="171"/>
      <c r="P147" s="171"/>
      <c r="Q147" s="171"/>
      <c r="R147" s="171"/>
      <c r="S147" s="171"/>
      <c r="T147" s="171"/>
      <c r="U147" s="171"/>
      <c r="V147" s="171"/>
      <c r="W147" s="171"/>
      <c r="X147" s="171"/>
      <c r="Y147" s="171"/>
      <c r="Z147" s="171"/>
      <c r="AA147" s="171"/>
    </row>
    <row r="148" spans="1:27" x14ac:dyDescent="0.25">
      <c r="A148" s="191"/>
      <c r="B148" s="171"/>
      <c r="C148" s="171"/>
      <c r="D148" s="171"/>
      <c r="E148" s="171"/>
      <c r="F148" s="171"/>
      <c r="G148" s="192"/>
      <c r="H148" s="193"/>
      <c r="I148" s="171"/>
      <c r="J148" s="171"/>
      <c r="K148" s="171"/>
      <c r="L148" s="171"/>
      <c r="M148" s="171"/>
      <c r="N148" s="171"/>
      <c r="O148" s="171"/>
      <c r="P148" s="171"/>
      <c r="Q148" s="171"/>
      <c r="R148" s="171"/>
      <c r="S148" s="171"/>
      <c r="T148" s="171"/>
      <c r="U148" s="171"/>
      <c r="V148" s="171"/>
      <c r="W148" s="171"/>
      <c r="X148" s="171"/>
      <c r="Y148" s="171"/>
      <c r="Z148" s="171"/>
      <c r="AA148" s="171"/>
    </row>
    <row r="149" spans="1:27" x14ac:dyDescent="0.25">
      <c r="A149" s="191"/>
      <c r="B149" s="171"/>
      <c r="C149" s="171"/>
      <c r="D149" s="171"/>
      <c r="E149" s="171"/>
      <c r="F149" s="171"/>
      <c r="G149" s="192"/>
      <c r="H149" s="193"/>
      <c r="I149" s="171"/>
      <c r="J149" s="171"/>
      <c r="K149" s="171"/>
      <c r="L149" s="171"/>
      <c r="M149" s="171"/>
      <c r="N149" s="171"/>
      <c r="O149" s="171"/>
      <c r="P149" s="171"/>
      <c r="Q149" s="171"/>
      <c r="R149" s="171"/>
      <c r="S149" s="171"/>
      <c r="T149" s="171"/>
      <c r="U149" s="171"/>
      <c r="V149" s="171"/>
      <c r="W149" s="171"/>
      <c r="X149" s="171"/>
      <c r="Y149" s="171"/>
      <c r="Z149" s="171"/>
      <c r="AA149" s="171"/>
    </row>
    <row r="150" spans="1:27" x14ac:dyDescent="0.25">
      <c r="A150" s="191"/>
      <c r="B150" s="171"/>
      <c r="C150" s="171"/>
      <c r="D150" s="171"/>
      <c r="E150" s="171"/>
      <c r="F150" s="171"/>
      <c r="G150" s="192"/>
      <c r="H150" s="193"/>
      <c r="I150" s="171"/>
      <c r="J150" s="171"/>
      <c r="K150" s="171"/>
      <c r="L150" s="171"/>
      <c r="M150" s="171"/>
      <c r="N150" s="171"/>
      <c r="O150" s="171"/>
      <c r="P150" s="171"/>
      <c r="Q150" s="171"/>
      <c r="R150" s="171"/>
      <c r="S150" s="171"/>
      <c r="T150" s="171"/>
      <c r="U150" s="171"/>
      <c r="V150" s="171"/>
      <c r="W150" s="171"/>
      <c r="X150" s="171"/>
      <c r="Y150" s="171"/>
      <c r="Z150" s="171"/>
      <c r="AA150" s="171"/>
    </row>
    <row r="151" spans="1:27" x14ac:dyDescent="0.25">
      <c r="A151" s="191"/>
      <c r="B151" s="171"/>
      <c r="C151" s="171"/>
      <c r="D151" s="171"/>
      <c r="E151" s="171"/>
      <c r="F151" s="171"/>
      <c r="G151" s="192"/>
      <c r="H151" s="193"/>
      <c r="I151" s="171"/>
      <c r="J151" s="171"/>
      <c r="K151" s="171"/>
      <c r="L151" s="171"/>
      <c r="M151" s="171"/>
      <c r="N151" s="171"/>
      <c r="O151" s="171"/>
      <c r="P151" s="171"/>
      <c r="Q151" s="171"/>
      <c r="R151" s="171"/>
      <c r="S151" s="171"/>
      <c r="T151" s="171"/>
      <c r="U151" s="171"/>
      <c r="V151" s="171"/>
      <c r="W151" s="171"/>
      <c r="X151" s="171"/>
      <c r="Y151" s="171"/>
      <c r="Z151" s="171"/>
      <c r="AA151" s="171"/>
    </row>
    <row r="152" spans="1:27" x14ac:dyDescent="0.25">
      <c r="A152" s="191"/>
      <c r="B152" s="171"/>
      <c r="C152" s="171"/>
      <c r="D152" s="171"/>
      <c r="E152" s="171"/>
      <c r="F152" s="171"/>
      <c r="G152" s="192"/>
      <c r="H152" s="193"/>
      <c r="I152" s="171"/>
      <c r="J152" s="171"/>
      <c r="K152" s="171"/>
      <c r="L152" s="171"/>
      <c r="M152" s="171"/>
      <c r="N152" s="171"/>
      <c r="O152" s="171"/>
      <c r="P152" s="171"/>
      <c r="Q152" s="171"/>
      <c r="R152" s="171"/>
      <c r="S152" s="171"/>
      <c r="T152" s="171"/>
      <c r="U152" s="171"/>
      <c r="V152" s="171"/>
      <c r="W152" s="171"/>
      <c r="X152" s="171"/>
      <c r="Y152" s="171"/>
      <c r="Z152" s="171"/>
      <c r="AA152" s="171"/>
    </row>
    <row r="153" spans="1:27" x14ac:dyDescent="0.25">
      <c r="A153" s="191"/>
      <c r="B153" s="171"/>
      <c r="C153" s="171"/>
      <c r="D153" s="171"/>
      <c r="E153" s="171"/>
      <c r="F153" s="171"/>
      <c r="G153" s="192"/>
      <c r="H153" s="193"/>
      <c r="I153" s="171"/>
      <c r="J153" s="171"/>
      <c r="K153" s="171"/>
      <c r="L153" s="171"/>
      <c r="M153" s="171"/>
      <c r="N153" s="171"/>
      <c r="O153" s="171"/>
      <c r="P153" s="171"/>
      <c r="Q153" s="171"/>
      <c r="R153" s="171"/>
      <c r="S153" s="171"/>
      <c r="T153" s="171"/>
      <c r="U153" s="171"/>
      <c r="V153" s="171"/>
      <c r="W153" s="171"/>
      <c r="X153" s="171"/>
      <c r="Y153" s="171"/>
      <c r="Z153" s="171"/>
      <c r="AA153" s="171"/>
    </row>
    <row r="154" spans="1:27" x14ac:dyDescent="0.25">
      <c r="A154" s="191"/>
      <c r="B154" s="171"/>
      <c r="C154" s="171"/>
      <c r="D154" s="171"/>
      <c r="E154" s="171"/>
      <c r="F154" s="171"/>
      <c r="G154" s="192"/>
      <c r="H154" s="193"/>
      <c r="I154" s="171"/>
      <c r="J154" s="171"/>
      <c r="K154" s="171"/>
      <c r="L154" s="171"/>
      <c r="M154" s="171"/>
      <c r="N154" s="171"/>
      <c r="O154" s="171"/>
      <c r="P154" s="171"/>
      <c r="Q154" s="171"/>
      <c r="R154" s="171"/>
      <c r="S154" s="171"/>
      <c r="T154" s="171"/>
      <c r="U154" s="171"/>
      <c r="V154" s="171"/>
      <c r="W154" s="171"/>
      <c r="X154" s="171"/>
      <c r="Y154" s="171"/>
      <c r="Z154" s="171"/>
      <c r="AA154" s="171"/>
    </row>
    <row r="155" spans="1:27" x14ac:dyDescent="0.25">
      <c r="A155" s="191"/>
      <c r="B155" s="171"/>
      <c r="C155" s="171"/>
      <c r="D155" s="171"/>
      <c r="E155" s="171"/>
      <c r="F155" s="171"/>
      <c r="G155" s="192"/>
      <c r="H155" s="193"/>
      <c r="I155" s="171"/>
      <c r="J155" s="171"/>
      <c r="K155" s="171"/>
      <c r="L155" s="171"/>
      <c r="M155" s="171"/>
      <c r="N155" s="171"/>
      <c r="O155" s="171"/>
      <c r="P155" s="171"/>
      <c r="Q155" s="171"/>
      <c r="R155" s="171"/>
      <c r="S155" s="171"/>
      <c r="T155" s="171"/>
      <c r="U155" s="171"/>
      <c r="V155" s="171"/>
      <c r="W155" s="171"/>
      <c r="X155" s="171"/>
      <c r="Y155" s="171"/>
      <c r="Z155" s="171"/>
      <c r="AA155" s="171"/>
    </row>
    <row r="156" spans="1:27" x14ac:dyDescent="0.25">
      <c r="A156" s="191"/>
      <c r="B156" s="171"/>
      <c r="C156" s="171"/>
      <c r="D156" s="171"/>
      <c r="E156" s="171"/>
      <c r="F156" s="171"/>
      <c r="G156" s="192"/>
      <c r="H156" s="193"/>
      <c r="I156" s="171"/>
      <c r="J156" s="171"/>
      <c r="K156" s="171"/>
      <c r="L156" s="171"/>
      <c r="M156" s="171"/>
      <c r="N156" s="171"/>
      <c r="O156" s="171"/>
      <c r="P156" s="171"/>
      <c r="Q156" s="171"/>
      <c r="R156" s="171"/>
      <c r="S156" s="171"/>
      <c r="T156" s="171"/>
      <c r="U156" s="171"/>
      <c r="V156" s="171"/>
      <c r="W156" s="171"/>
      <c r="X156" s="171"/>
      <c r="Y156" s="171"/>
      <c r="Z156" s="171"/>
      <c r="AA156" s="171"/>
    </row>
    <row r="157" spans="1:27" x14ac:dyDescent="0.25">
      <c r="A157" s="191"/>
      <c r="B157" s="171"/>
      <c r="C157" s="171"/>
      <c r="D157" s="171"/>
      <c r="E157" s="171"/>
      <c r="F157" s="171"/>
      <c r="G157" s="192"/>
      <c r="H157" s="193"/>
      <c r="I157" s="171"/>
      <c r="J157" s="171"/>
      <c r="K157" s="171"/>
      <c r="L157" s="171"/>
      <c r="M157" s="171"/>
      <c r="N157" s="171"/>
      <c r="O157" s="171"/>
      <c r="P157" s="171"/>
      <c r="Q157" s="171"/>
      <c r="R157" s="171"/>
      <c r="S157" s="171"/>
      <c r="T157" s="171"/>
      <c r="U157" s="171"/>
      <c r="V157" s="171"/>
      <c r="W157" s="171"/>
      <c r="X157" s="171"/>
      <c r="Y157" s="171"/>
      <c r="Z157" s="171"/>
      <c r="AA157" s="171"/>
    </row>
    <row r="158" spans="1:27" x14ac:dyDescent="0.25">
      <c r="A158" s="191"/>
      <c r="B158" s="171"/>
      <c r="C158" s="171"/>
      <c r="D158" s="171"/>
      <c r="E158" s="171"/>
      <c r="F158" s="171"/>
      <c r="G158" s="192"/>
      <c r="H158" s="193"/>
      <c r="I158" s="171"/>
      <c r="J158" s="171"/>
      <c r="K158" s="171"/>
      <c r="L158" s="171"/>
      <c r="M158" s="171"/>
      <c r="N158" s="171"/>
      <c r="O158" s="171"/>
      <c r="P158" s="171"/>
      <c r="Q158" s="171"/>
      <c r="R158" s="171"/>
      <c r="S158" s="171"/>
      <c r="T158" s="171"/>
      <c r="U158" s="171"/>
      <c r="V158" s="171"/>
      <c r="W158" s="171"/>
      <c r="X158" s="171"/>
      <c r="Y158" s="171"/>
      <c r="Z158" s="171"/>
      <c r="AA158" s="171"/>
    </row>
    <row r="159" spans="1:27" x14ac:dyDescent="0.25">
      <c r="A159" s="191"/>
      <c r="B159" s="171"/>
      <c r="C159" s="171"/>
      <c r="D159" s="171"/>
      <c r="E159" s="171"/>
      <c r="F159" s="171"/>
      <c r="G159" s="192"/>
      <c r="H159" s="193"/>
      <c r="I159" s="171"/>
      <c r="J159" s="171"/>
      <c r="K159" s="171"/>
      <c r="L159" s="171"/>
      <c r="M159" s="171"/>
      <c r="N159" s="171"/>
      <c r="O159" s="171"/>
      <c r="P159" s="171"/>
      <c r="Q159" s="171"/>
      <c r="R159" s="171"/>
      <c r="S159" s="171"/>
      <c r="T159" s="171"/>
      <c r="U159" s="171"/>
      <c r="V159" s="171"/>
      <c r="W159" s="171"/>
      <c r="X159" s="171"/>
      <c r="Y159" s="171"/>
      <c r="Z159" s="171"/>
      <c r="AA159" s="171"/>
    </row>
    <row r="160" spans="1:27" x14ac:dyDescent="0.25">
      <c r="A160" s="191"/>
      <c r="B160" s="171"/>
      <c r="C160" s="171"/>
      <c r="D160" s="171"/>
      <c r="E160" s="171"/>
      <c r="F160" s="171"/>
      <c r="G160" s="192"/>
      <c r="H160" s="193"/>
      <c r="I160" s="171"/>
      <c r="J160" s="171"/>
      <c r="K160" s="171"/>
      <c r="L160" s="171"/>
      <c r="M160" s="171"/>
      <c r="N160" s="171"/>
      <c r="O160" s="171"/>
      <c r="P160" s="171"/>
      <c r="Q160" s="171"/>
      <c r="R160" s="171"/>
      <c r="S160" s="171"/>
      <c r="T160" s="171"/>
      <c r="U160" s="171"/>
      <c r="V160" s="171"/>
      <c r="W160" s="171"/>
      <c r="X160" s="171"/>
      <c r="Y160" s="171"/>
      <c r="Z160" s="171"/>
      <c r="AA160" s="171"/>
    </row>
    <row r="161" spans="1:27" x14ac:dyDescent="0.25">
      <c r="A161" s="191"/>
      <c r="B161" s="171"/>
      <c r="C161" s="171"/>
      <c r="D161" s="171"/>
      <c r="E161" s="171"/>
      <c r="F161" s="171"/>
      <c r="G161" s="192"/>
      <c r="H161" s="193"/>
      <c r="I161" s="171"/>
      <c r="J161" s="171"/>
      <c r="K161" s="171"/>
      <c r="L161" s="171"/>
      <c r="M161" s="171"/>
      <c r="N161" s="171"/>
      <c r="O161" s="171"/>
      <c r="P161" s="171"/>
      <c r="Q161" s="171"/>
      <c r="R161" s="171"/>
      <c r="S161" s="171"/>
      <c r="T161" s="171"/>
      <c r="U161" s="171"/>
      <c r="V161" s="171"/>
      <c r="W161" s="171"/>
      <c r="X161" s="171"/>
      <c r="Y161" s="171"/>
      <c r="Z161" s="171"/>
      <c r="AA161" s="171"/>
    </row>
    <row r="162" spans="1:27" x14ac:dyDescent="0.25">
      <c r="A162" s="191"/>
      <c r="B162" s="171"/>
      <c r="C162" s="171"/>
      <c r="D162" s="171"/>
      <c r="E162" s="171"/>
      <c r="F162" s="171"/>
      <c r="G162" s="192"/>
      <c r="H162" s="193"/>
      <c r="I162" s="171"/>
      <c r="J162" s="171"/>
      <c r="K162" s="171"/>
      <c r="L162" s="171"/>
      <c r="M162" s="171"/>
      <c r="N162" s="171"/>
      <c r="O162" s="171"/>
      <c r="P162" s="171"/>
      <c r="Q162" s="171"/>
      <c r="R162" s="171"/>
      <c r="S162" s="171"/>
      <c r="T162" s="171"/>
      <c r="U162" s="171"/>
      <c r="V162" s="171"/>
      <c r="W162" s="171"/>
      <c r="X162" s="171"/>
      <c r="Y162" s="171"/>
      <c r="Z162" s="171"/>
      <c r="AA162" s="171"/>
    </row>
    <row r="163" spans="1:27" x14ac:dyDescent="0.25">
      <c r="A163" s="191"/>
      <c r="B163" s="171"/>
      <c r="C163" s="171"/>
      <c r="D163" s="171"/>
      <c r="E163" s="171"/>
      <c r="F163" s="171"/>
      <c r="G163" s="192"/>
      <c r="H163" s="193"/>
      <c r="I163" s="171"/>
      <c r="J163" s="171"/>
      <c r="K163" s="171"/>
      <c r="L163" s="171"/>
      <c r="M163" s="171"/>
      <c r="N163" s="171"/>
      <c r="O163" s="171"/>
      <c r="P163" s="171"/>
      <c r="Q163" s="171"/>
      <c r="R163" s="171"/>
      <c r="S163" s="171"/>
      <c r="T163" s="171"/>
      <c r="U163" s="171"/>
      <c r="V163" s="171"/>
      <c r="W163" s="171"/>
      <c r="X163" s="171"/>
      <c r="Y163" s="171"/>
      <c r="Z163" s="171"/>
      <c r="AA163" s="171"/>
    </row>
    <row r="164" spans="1:27" x14ac:dyDescent="0.25">
      <c r="A164" s="191"/>
      <c r="B164" s="171"/>
      <c r="C164" s="171"/>
      <c r="D164" s="171"/>
      <c r="E164" s="171"/>
      <c r="F164" s="171"/>
      <c r="G164" s="192"/>
      <c r="H164" s="193"/>
      <c r="I164" s="171"/>
      <c r="J164" s="171"/>
      <c r="K164" s="171"/>
      <c r="L164" s="171"/>
      <c r="M164" s="171"/>
      <c r="N164" s="171"/>
      <c r="O164" s="171"/>
      <c r="P164" s="171"/>
      <c r="Q164" s="171"/>
      <c r="R164" s="171"/>
      <c r="S164" s="171"/>
      <c r="T164" s="171"/>
      <c r="U164" s="171"/>
      <c r="V164" s="171"/>
      <c r="W164" s="171"/>
      <c r="X164" s="171"/>
      <c r="Y164" s="171"/>
      <c r="Z164" s="171"/>
      <c r="AA164" s="171"/>
    </row>
    <row r="165" spans="1:27" x14ac:dyDescent="0.25">
      <c r="A165" s="191"/>
      <c r="B165" s="171"/>
      <c r="C165" s="171"/>
      <c r="D165" s="171"/>
      <c r="E165" s="171"/>
      <c r="F165" s="171"/>
      <c r="G165" s="192"/>
      <c r="H165" s="193"/>
      <c r="I165" s="171"/>
      <c r="J165" s="171"/>
      <c r="K165" s="171"/>
      <c r="L165" s="171"/>
      <c r="M165" s="171"/>
      <c r="N165" s="171"/>
      <c r="O165" s="171"/>
      <c r="P165" s="171"/>
      <c r="Q165" s="171"/>
      <c r="R165" s="171"/>
      <c r="S165" s="171"/>
      <c r="T165" s="171"/>
      <c r="U165" s="171"/>
      <c r="V165" s="171"/>
      <c r="W165" s="171"/>
      <c r="X165" s="171"/>
      <c r="Y165" s="171"/>
      <c r="Z165" s="171"/>
      <c r="AA165" s="171"/>
    </row>
    <row r="166" spans="1:27" x14ac:dyDescent="0.25">
      <c r="A166" s="191"/>
      <c r="B166" s="171"/>
      <c r="C166" s="171"/>
      <c r="D166" s="171"/>
      <c r="E166" s="171"/>
      <c r="F166" s="171"/>
      <c r="G166" s="192"/>
      <c r="H166" s="193"/>
      <c r="I166" s="171"/>
      <c r="J166" s="171"/>
      <c r="K166" s="171"/>
      <c r="L166" s="171"/>
      <c r="M166" s="171"/>
      <c r="N166" s="171"/>
      <c r="O166" s="171"/>
      <c r="P166" s="171"/>
      <c r="Q166" s="171"/>
      <c r="R166" s="171"/>
      <c r="S166" s="171"/>
      <c r="T166" s="171"/>
      <c r="U166" s="171"/>
      <c r="V166" s="171"/>
      <c r="W166" s="171"/>
      <c r="X166" s="171"/>
      <c r="Y166" s="171"/>
      <c r="Z166" s="171"/>
      <c r="AA166" s="171"/>
    </row>
    <row r="167" spans="1:27" x14ac:dyDescent="0.25">
      <c r="A167" s="191"/>
      <c r="B167" s="171"/>
      <c r="C167" s="171"/>
      <c r="D167" s="171"/>
      <c r="E167" s="171"/>
      <c r="F167" s="171"/>
      <c r="G167" s="192"/>
      <c r="H167" s="193"/>
      <c r="I167" s="171"/>
      <c r="J167" s="171"/>
      <c r="K167" s="171"/>
      <c r="L167" s="171"/>
      <c r="M167" s="171"/>
      <c r="N167" s="171"/>
      <c r="O167" s="171"/>
      <c r="P167" s="171"/>
      <c r="Q167" s="171"/>
      <c r="R167" s="171"/>
      <c r="S167" s="171"/>
      <c r="T167" s="171"/>
      <c r="U167" s="171"/>
      <c r="V167" s="171"/>
      <c r="W167" s="171"/>
      <c r="X167" s="171"/>
      <c r="Y167" s="171"/>
      <c r="Z167" s="171"/>
      <c r="AA167" s="171"/>
    </row>
    <row r="168" spans="1:27" x14ac:dyDescent="0.25">
      <c r="A168" s="191"/>
      <c r="B168" s="171"/>
      <c r="C168" s="171"/>
      <c r="D168" s="171"/>
      <c r="E168" s="171"/>
      <c r="F168" s="171"/>
      <c r="G168" s="192"/>
      <c r="H168" s="193"/>
      <c r="I168" s="171"/>
      <c r="J168" s="171"/>
      <c r="K168" s="171"/>
      <c r="L168" s="171"/>
      <c r="M168" s="171"/>
      <c r="N168" s="171"/>
      <c r="O168" s="171"/>
      <c r="P168" s="171"/>
      <c r="Q168" s="171"/>
      <c r="R168" s="171"/>
      <c r="S168" s="171"/>
      <c r="T168" s="171"/>
      <c r="U168" s="171"/>
      <c r="V168" s="171"/>
      <c r="W168" s="171"/>
      <c r="X168" s="171"/>
      <c r="Y168" s="171"/>
      <c r="Z168" s="171"/>
      <c r="AA168" s="171"/>
    </row>
    <row r="169" spans="1:27" x14ac:dyDescent="0.25">
      <c r="A169" s="191"/>
      <c r="B169" s="171"/>
      <c r="C169" s="171"/>
      <c r="D169" s="171"/>
      <c r="E169" s="171"/>
      <c r="F169" s="171"/>
      <c r="G169" s="192"/>
      <c r="H169" s="193"/>
      <c r="I169" s="171"/>
      <c r="J169" s="171"/>
      <c r="K169" s="171"/>
      <c r="L169" s="171"/>
      <c r="M169" s="171"/>
      <c r="N169" s="171"/>
      <c r="O169" s="171"/>
      <c r="P169" s="171"/>
      <c r="Q169" s="171"/>
      <c r="R169" s="171"/>
      <c r="S169" s="171"/>
      <c r="T169" s="171"/>
      <c r="U169" s="171"/>
      <c r="V169" s="171"/>
      <c r="W169" s="171"/>
      <c r="X169" s="171"/>
      <c r="Y169" s="171"/>
      <c r="Z169" s="171"/>
      <c r="AA169" s="171"/>
    </row>
    <row r="170" spans="1:27" x14ac:dyDescent="0.25">
      <c r="A170" s="191"/>
      <c r="B170" s="171"/>
      <c r="C170" s="171"/>
      <c r="D170" s="171"/>
      <c r="E170" s="171"/>
      <c r="F170" s="171"/>
      <c r="G170" s="192"/>
      <c r="H170" s="193"/>
      <c r="I170" s="171"/>
      <c r="J170" s="171"/>
      <c r="K170" s="171"/>
      <c r="L170" s="171"/>
      <c r="M170" s="171"/>
      <c r="N170" s="171"/>
      <c r="O170" s="171"/>
      <c r="P170" s="171"/>
      <c r="Q170" s="171"/>
      <c r="R170" s="171"/>
      <c r="S170" s="171"/>
      <c r="T170" s="171"/>
      <c r="U170" s="171"/>
      <c r="V170" s="171"/>
      <c r="W170" s="171"/>
      <c r="X170" s="171"/>
      <c r="Y170" s="171"/>
      <c r="Z170" s="171"/>
      <c r="AA170" s="171"/>
    </row>
    <row r="171" spans="1:27" x14ac:dyDescent="0.25">
      <c r="A171" s="191"/>
      <c r="B171" s="171"/>
      <c r="C171" s="171"/>
      <c r="D171" s="171"/>
      <c r="E171" s="171"/>
      <c r="F171" s="171"/>
      <c r="G171" s="192"/>
      <c r="H171" s="193"/>
      <c r="I171" s="171"/>
      <c r="J171" s="171"/>
      <c r="K171" s="171"/>
      <c r="L171" s="171"/>
      <c r="M171" s="171"/>
      <c r="N171" s="171"/>
      <c r="O171" s="171"/>
      <c r="P171" s="171"/>
      <c r="Q171" s="171"/>
      <c r="R171" s="171"/>
      <c r="S171" s="171"/>
      <c r="T171" s="171"/>
      <c r="U171" s="171"/>
      <c r="V171" s="171"/>
      <c r="W171" s="171"/>
      <c r="X171" s="171"/>
      <c r="Y171" s="171"/>
      <c r="Z171" s="171"/>
      <c r="AA171" s="171"/>
    </row>
    <row r="172" spans="1:27" x14ac:dyDescent="0.25">
      <c r="A172" s="191"/>
      <c r="B172" s="171"/>
      <c r="C172" s="171"/>
      <c r="D172" s="171"/>
      <c r="E172" s="171"/>
      <c r="F172" s="171"/>
      <c r="G172" s="192"/>
      <c r="H172" s="193"/>
      <c r="I172" s="171"/>
      <c r="J172" s="171"/>
      <c r="K172" s="171"/>
      <c r="L172" s="171"/>
      <c r="M172" s="171"/>
      <c r="N172" s="171"/>
      <c r="O172" s="171"/>
      <c r="P172" s="171"/>
      <c r="Q172" s="171"/>
      <c r="R172" s="171"/>
      <c r="S172" s="171"/>
      <c r="T172" s="171"/>
      <c r="U172" s="171"/>
      <c r="V172" s="171"/>
      <c r="W172" s="171"/>
      <c r="X172" s="171"/>
      <c r="Y172" s="171"/>
      <c r="Z172" s="171"/>
      <c r="AA172" s="171"/>
    </row>
    <row r="173" spans="1:27" x14ac:dyDescent="0.25">
      <c r="A173" s="191"/>
      <c r="B173" s="171"/>
      <c r="C173" s="171"/>
      <c r="D173" s="171"/>
      <c r="E173" s="171"/>
      <c r="F173" s="171"/>
      <c r="G173" s="192"/>
      <c r="H173" s="193"/>
      <c r="I173" s="171"/>
      <c r="J173" s="171"/>
      <c r="K173" s="171"/>
      <c r="L173" s="171"/>
      <c r="M173" s="171"/>
      <c r="N173" s="171"/>
      <c r="O173" s="171"/>
      <c r="P173" s="171"/>
      <c r="Q173" s="171"/>
      <c r="R173" s="171"/>
      <c r="S173" s="171"/>
      <c r="T173" s="171"/>
      <c r="U173" s="171"/>
      <c r="V173" s="171"/>
      <c r="W173" s="171"/>
      <c r="X173" s="171"/>
      <c r="Y173" s="171"/>
      <c r="Z173" s="171"/>
      <c r="AA173" s="171"/>
    </row>
    <row r="174" spans="1:27" x14ac:dyDescent="0.25">
      <c r="A174" s="191"/>
      <c r="B174" s="171"/>
      <c r="C174" s="171"/>
      <c r="D174" s="171"/>
      <c r="E174" s="171"/>
      <c r="F174" s="171"/>
      <c r="G174" s="192"/>
      <c r="H174" s="193"/>
      <c r="I174" s="171"/>
      <c r="J174" s="171"/>
      <c r="K174" s="171"/>
      <c r="L174" s="171"/>
      <c r="M174" s="171"/>
      <c r="N174" s="171"/>
      <c r="O174" s="171"/>
      <c r="P174" s="171"/>
      <c r="Q174" s="171"/>
      <c r="R174" s="171"/>
      <c r="S174" s="171"/>
      <c r="T174" s="171"/>
      <c r="U174" s="171"/>
      <c r="V174" s="171"/>
      <c r="W174" s="171"/>
      <c r="X174" s="171"/>
      <c r="Y174" s="171"/>
      <c r="Z174" s="171"/>
      <c r="AA174" s="171"/>
    </row>
    <row r="175" spans="1:27" x14ac:dyDescent="0.25">
      <c r="A175" s="191"/>
      <c r="B175" s="171"/>
      <c r="C175" s="171"/>
      <c r="D175" s="171"/>
      <c r="E175" s="171"/>
      <c r="F175" s="171"/>
      <c r="G175" s="192"/>
      <c r="H175" s="193"/>
      <c r="I175" s="171"/>
      <c r="J175" s="171"/>
      <c r="K175" s="171"/>
      <c r="L175" s="171"/>
      <c r="M175" s="171"/>
      <c r="N175" s="171"/>
      <c r="O175" s="171"/>
      <c r="P175" s="171"/>
      <c r="Q175" s="171"/>
      <c r="R175" s="171"/>
      <c r="S175" s="171"/>
      <c r="T175" s="171"/>
      <c r="U175" s="171"/>
      <c r="V175" s="171"/>
      <c r="W175" s="171"/>
      <c r="X175" s="171"/>
      <c r="Y175" s="171"/>
      <c r="Z175" s="171"/>
      <c r="AA175" s="171"/>
    </row>
    <row r="176" spans="1:27" x14ac:dyDescent="0.25">
      <c r="A176" s="191"/>
      <c r="B176" s="171"/>
      <c r="C176" s="171"/>
      <c r="D176" s="171"/>
      <c r="E176" s="171"/>
      <c r="F176" s="171"/>
      <c r="G176" s="192"/>
      <c r="H176" s="193"/>
      <c r="I176" s="171"/>
      <c r="J176" s="171"/>
      <c r="K176" s="171"/>
      <c r="L176" s="171"/>
      <c r="M176" s="171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  <c r="Z176" s="171"/>
      <c r="AA176" s="171"/>
    </row>
    <row r="177" spans="1:27" x14ac:dyDescent="0.25">
      <c r="A177" s="191"/>
      <c r="B177" s="171"/>
      <c r="C177" s="171"/>
      <c r="D177" s="171"/>
      <c r="E177" s="171"/>
      <c r="F177" s="171"/>
      <c r="G177" s="192"/>
      <c r="H177" s="193"/>
      <c r="I177" s="171"/>
      <c r="J177" s="171"/>
      <c r="K177" s="171"/>
      <c r="L177" s="171"/>
      <c r="M177" s="171"/>
      <c r="N177" s="171"/>
      <c r="O177" s="171"/>
      <c r="P177" s="171"/>
      <c r="Q177" s="171"/>
      <c r="R177" s="171"/>
      <c r="S177" s="171"/>
      <c r="T177" s="171"/>
      <c r="U177" s="171"/>
      <c r="V177" s="171"/>
      <c r="W177" s="171"/>
      <c r="X177" s="171"/>
      <c r="Y177" s="171"/>
      <c r="Z177" s="171"/>
      <c r="AA177" s="171"/>
    </row>
    <row r="178" spans="1:27" x14ac:dyDescent="0.25">
      <c r="A178" s="191"/>
      <c r="B178" s="171"/>
      <c r="C178" s="171"/>
      <c r="D178" s="171"/>
      <c r="E178" s="171"/>
      <c r="F178" s="171"/>
      <c r="G178" s="192"/>
      <c r="H178" s="193"/>
      <c r="I178" s="171"/>
      <c r="J178" s="171"/>
      <c r="K178" s="171"/>
      <c r="L178" s="171"/>
      <c r="M178" s="171"/>
      <c r="N178" s="171"/>
      <c r="O178" s="171"/>
      <c r="P178" s="171"/>
      <c r="Q178" s="171"/>
      <c r="R178" s="171"/>
      <c r="S178" s="171"/>
      <c r="T178" s="171"/>
      <c r="U178" s="171"/>
      <c r="V178" s="171"/>
      <c r="W178" s="171"/>
      <c r="X178" s="171"/>
      <c r="Y178" s="171"/>
      <c r="Z178" s="171"/>
      <c r="AA178" s="171"/>
    </row>
    <row r="179" spans="1:27" x14ac:dyDescent="0.25">
      <c r="A179" s="191"/>
      <c r="B179" s="171"/>
      <c r="C179" s="171"/>
      <c r="D179" s="171"/>
      <c r="E179" s="171"/>
      <c r="F179" s="171"/>
      <c r="G179" s="192"/>
      <c r="H179" s="193"/>
      <c r="I179" s="171"/>
      <c r="J179" s="171"/>
      <c r="K179" s="171"/>
      <c r="L179" s="171"/>
      <c r="M179" s="171"/>
      <c r="N179" s="171"/>
      <c r="O179" s="171"/>
      <c r="P179" s="171"/>
      <c r="Q179" s="171"/>
      <c r="R179" s="171"/>
      <c r="S179" s="171"/>
      <c r="T179" s="171"/>
      <c r="U179" s="171"/>
      <c r="V179" s="171"/>
      <c r="W179" s="171"/>
      <c r="X179" s="171"/>
      <c r="Y179" s="171"/>
      <c r="Z179" s="171"/>
      <c r="AA179" s="171"/>
    </row>
    <row r="180" spans="1:27" x14ac:dyDescent="0.25">
      <c r="A180" s="191"/>
      <c r="B180" s="171"/>
      <c r="C180" s="171"/>
      <c r="D180" s="171"/>
      <c r="E180" s="171"/>
      <c r="F180" s="171"/>
      <c r="G180" s="192"/>
      <c r="H180" s="193"/>
      <c r="I180" s="171"/>
      <c r="J180" s="171"/>
      <c r="K180" s="171"/>
      <c r="L180" s="171"/>
      <c r="M180" s="171"/>
      <c r="N180" s="171"/>
      <c r="O180" s="171"/>
      <c r="P180" s="171"/>
      <c r="Q180" s="171"/>
      <c r="R180" s="171"/>
      <c r="S180" s="171"/>
      <c r="T180" s="171"/>
      <c r="U180" s="171"/>
      <c r="V180" s="171"/>
      <c r="W180" s="171"/>
      <c r="X180" s="171"/>
      <c r="Y180" s="171"/>
      <c r="Z180" s="171"/>
      <c r="AA180" s="171"/>
    </row>
    <row r="181" spans="1:27" x14ac:dyDescent="0.25">
      <c r="A181" s="191"/>
      <c r="B181" s="171"/>
      <c r="C181" s="171"/>
      <c r="D181" s="171"/>
      <c r="E181" s="171"/>
      <c r="F181" s="171"/>
      <c r="G181" s="192"/>
      <c r="H181" s="193"/>
      <c r="I181" s="171"/>
      <c r="J181" s="171"/>
      <c r="K181" s="171"/>
      <c r="L181" s="171"/>
      <c r="M181" s="171"/>
      <c r="N181" s="171"/>
      <c r="O181" s="171"/>
      <c r="P181" s="171"/>
      <c r="Q181" s="171"/>
      <c r="R181" s="171"/>
      <c r="S181" s="171"/>
      <c r="T181" s="171"/>
      <c r="U181" s="171"/>
      <c r="V181" s="171"/>
      <c r="W181" s="171"/>
      <c r="X181" s="171"/>
      <c r="Y181" s="171"/>
      <c r="Z181" s="171"/>
      <c r="AA181" s="171"/>
    </row>
    <row r="182" spans="1:27" x14ac:dyDescent="0.25">
      <c r="A182" s="191"/>
      <c r="B182" s="171"/>
      <c r="C182" s="171"/>
      <c r="D182" s="171"/>
      <c r="E182" s="171"/>
      <c r="F182" s="171"/>
      <c r="G182" s="192"/>
      <c r="H182" s="193"/>
      <c r="I182" s="171"/>
      <c r="J182" s="171"/>
      <c r="K182" s="171"/>
      <c r="L182" s="171"/>
      <c r="M182" s="171"/>
      <c r="N182" s="171"/>
      <c r="O182" s="171"/>
      <c r="P182" s="171"/>
      <c r="Q182" s="171"/>
      <c r="R182" s="171"/>
      <c r="S182" s="171"/>
      <c r="T182" s="171"/>
      <c r="U182" s="171"/>
      <c r="V182" s="171"/>
      <c r="W182" s="171"/>
      <c r="X182" s="171"/>
      <c r="Y182" s="171"/>
      <c r="Z182" s="171"/>
      <c r="AA182" s="171"/>
    </row>
    <row r="183" spans="1:27" x14ac:dyDescent="0.25">
      <c r="A183" s="191"/>
      <c r="B183" s="171"/>
      <c r="C183" s="171"/>
      <c r="D183" s="171"/>
      <c r="E183" s="171"/>
      <c r="F183" s="171"/>
      <c r="G183" s="192"/>
      <c r="H183" s="193"/>
      <c r="I183" s="171"/>
      <c r="J183" s="171"/>
      <c r="K183" s="171"/>
      <c r="L183" s="171"/>
      <c r="M183" s="171"/>
      <c r="N183" s="171"/>
      <c r="O183" s="171"/>
      <c r="P183" s="171"/>
      <c r="Q183" s="171"/>
      <c r="R183" s="171"/>
      <c r="S183" s="171"/>
      <c r="T183" s="171"/>
      <c r="U183" s="171"/>
      <c r="V183" s="171"/>
      <c r="W183" s="171"/>
      <c r="X183" s="171"/>
      <c r="Y183" s="171"/>
      <c r="Z183" s="171"/>
      <c r="AA183" s="171"/>
    </row>
    <row r="184" spans="1:27" x14ac:dyDescent="0.25">
      <c r="A184" s="191"/>
      <c r="B184" s="171"/>
      <c r="C184" s="171"/>
      <c r="D184" s="171"/>
      <c r="E184" s="171"/>
      <c r="F184" s="171"/>
      <c r="G184" s="192"/>
      <c r="H184" s="193"/>
      <c r="I184" s="171"/>
      <c r="J184" s="171"/>
      <c r="K184" s="171"/>
      <c r="L184" s="171"/>
      <c r="M184" s="171"/>
      <c r="N184" s="171"/>
      <c r="O184" s="171"/>
      <c r="P184" s="171"/>
      <c r="Q184" s="171"/>
      <c r="R184" s="171"/>
      <c r="S184" s="171"/>
      <c r="T184" s="171"/>
      <c r="U184" s="171"/>
      <c r="V184" s="171"/>
      <c r="W184" s="171"/>
      <c r="X184" s="171"/>
      <c r="Y184" s="171"/>
      <c r="Z184" s="171"/>
      <c r="AA184" s="171"/>
    </row>
    <row r="185" spans="1:27" x14ac:dyDescent="0.25">
      <c r="A185" s="191"/>
      <c r="B185" s="171"/>
      <c r="C185" s="171"/>
      <c r="D185" s="171"/>
      <c r="E185" s="171"/>
      <c r="F185" s="171"/>
      <c r="G185" s="192"/>
      <c r="H185" s="193"/>
      <c r="I185" s="171"/>
      <c r="J185" s="171"/>
      <c r="K185" s="171"/>
      <c r="L185" s="171"/>
      <c r="M185" s="171"/>
      <c r="N185" s="171"/>
      <c r="O185" s="171"/>
      <c r="P185" s="171"/>
      <c r="Q185" s="171"/>
      <c r="R185" s="171"/>
      <c r="S185" s="171"/>
      <c r="T185" s="171"/>
      <c r="U185" s="171"/>
      <c r="V185" s="171"/>
      <c r="W185" s="171"/>
      <c r="X185" s="171"/>
      <c r="Y185" s="171"/>
      <c r="Z185" s="171"/>
      <c r="AA185" s="171"/>
    </row>
    <row r="186" spans="1:27" x14ac:dyDescent="0.25">
      <c r="A186" s="191"/>
      <c r="B186" s="171"/>
      <c r="C186" s="171"/>
      <c r="D186" s="171"/>
      <c r="E186" s="171"/>
      <c r="F186" s="171"/>
      <c r="G186" s="192"/>
      <c r="H186" s="193"/>
      <c r="I186" s="171"/>
      <c r="J186" s="171"/>
      <c r="K186" s="171"/>
      <c r="L186" s="171"/>
      <c r="M186" s="171"/>
      <c r="N186" s="171"/>
      <c r="O186" s="171"/>
      <c r="P186" s="171"/>
      <c r="Q186" s="171"/>
      <c r="R186" s="171"/>
      <c r="S186" s="171"/>
      <c r="T186" s="171"/>
      <c r="U186" s="171"/>
      <c r="V186" s="171"/>
      <c r="W186" s="171"/>
      <c r="X186" s="171"/>
      <c r="Y186" s="171"/>
      <c r="Z186" s="171"/>
      <c r="AA186" s="171"/>
    </row>
    <row r="187" spans="1:27" x14ac:dyDescent="0.25">
      <c r="A187" s="191"/>
      <c r="B187" s="171"/>
      <c r="C187" s="171"/>
      <c r="D187" s="171"/>
      <c r="E187" s="171"/>
      <c r="F187" s="171"/>
      <c r="G187" s="192"/>
      <c r="H187" s="193"/>
      <c r="I187" s="171"/>
      <c r="J187" s="171"/>
      <c r="K187" s="171"/>
      <c r="L187" s="171"/>
      <c r="M187" s="171"/>
      <c r="N187" s="171"/>
      <c r="O187" s="171"/>
      <c r="P187" s="171"/>
      <c r="Q187" s="171"/>
      <c r="R187" s="171"/>
      <c r="S187" s="171"/>
      <c r="T187" s="171"/>
      <c r="U187" s="171"/>
      <c r="V187" s="171"/>
      <c r="W187" s="171"/>
      <c r="X187" s="171"/>
      <c r="Y187" s="171"/>
      <c r="Z187" s="171"/>
      <c r="AA187" s="171"/>
    </row>
    <row r="188" spans="1:27" x14ac:dyDescent="0.25">
      <c r="A188" s="191"/>
      <c r="B188" s="171"/>
      <c r="C188" s="171"/>
      <c r="D188" s="171"/>
      <c r="E188" s="171"/>
      <c r="F188" s="171"/>
      <c r="G188" s="192"/>
      <c r="H188" s="193"/>
      <c r="I188" s="171"/>
      <c r="J188" s="171"/>
      <c r="K188" s="171"/>
      <c r="L188" s="171"/>
      <c r="M188" s="171"/>
      <c r="N188" s="171"/>
      <c r="O188" s="171"/>
      <c r="P188" s="171"/>
      <c r="Q188" s="171"/>
      <c r="R188" s="171"/>
      <c r="S188" s="171"/>
      <c r="T188" s="171"/>
      <c r="U188" s="171"/>
      <c r="V188" s="171"/>
      <c r="W188" s="171"/>
      <c r="X188" s="171"/>
      <c r="Y188" s="171"/>
      <c r="Z188" s="171"/>
      <c r="AA188" s="171"/>
    </row>
    <row r="189" spans="1:27" x14ac:dyDescent="0.25">
      <c r="A189" s="191"/>
      <c r="B189" s="171"/>
      <c r="C189" s="171"/>
      <c r="D189" s="171"/>
      <c r="E189" s="171"/>
      <c r="F189" s="171"/>
      <c r="G189" s="192"/>
      <c r="H189" s="193"/>
      <c r="I189" s="171"/>
      <c r="J189" s="171"/>
      <c r="K189" s="171"/>
      <c r="L189" s="171"/>
      <c r="M189" s="171"/>
      <c r="N189" s="171"/>
      <c r="O189" s="171"/>
      <c r="P189" s="171"/>
      <c r="Q189" s="171"/>
      <c r="R189" s="171"/>
      <c r="S189" s="171"/>
      <c r="T189" s="171"/>
      <c r="U189" s="171"/>
      <c r="V189" s="171"/>
      <c r="W189" s="171"/>
      <c r="X189" s="171"/>
      <c r="Y189" s="171"/>
      <c r="Z189" s="171"/>
      <c r="AA189" s="171"/>
    </row>
    <row r="190" spans="1:27" x14ac:dyDescent="0.25">
      <c r="A190" s="191"/>
      <c r="B190" s="171"/>
      <c r="C190" s="171"/>
      <c r="D190" s="171"/>
      <c r="E190" s="171"/>
      <c r="F190" s="171"/>
      <c r="G190" s="192"/>
      <c r="H190" s="193"/>
      <c r="I190" s="171"/>
      <c r="J190" s="171"/>
      <c r="K190" s="171"/>
      <c r="L190" s="171"/>
      <c r="M190" s="171"/>
      <c r="N190" s="171"/>
      <c r="O190" s="171"/>
      <c r="P190" s="171"/>
      <c r="Q190" s="171"/>
      <c r="R190" s="171"/>
      <c r="S190" s="171"/>
      <c r="T190" s="171"/>
      <c r="U190" s="171"/>
      <c r="V190" s="171"/>
      <c r="W190" s="171"/>
      <c r="X190" s="171"/>
      <c r="Y190" s="171"/>
      <c r="Z190" s="171"/>
      <c r="AA190" s="171"/>
    </row>
    <row r="191" spans="1:27" x14ac:dyDescent="0.25">
      <c r="A191" s="191"/>
      <c r="B191" s="171"/>
      <c r="C191" s="171"/>
      <c r="D191" s="171"/>
      <c r="E191" s="171"/>
      <c r="F191" s="171"/>
      <c r="G191" s="192"/>
      <c r="H191" s="193"/>
      <c r="I191" s="171"/>
      <c r="J191" s="171"/>
      <c r="K191" s="171"/>
      <c r="L191" s="171"/>
      <c r="M191" s="171"/>
      <c r="N191" s="171"/>
      <c r="O191" s="171"/>
      <c r="P191" s="171"/>
      <c r="Q191" s="171"/>
      <c r="R191" s="171"/>
      <c r="S191" s="171"/>
      <c r="T191" s="171"/>
      <c r="U191" s="171"/>
      <c r="V191" s="171"/>
      <c r="W191" s="171"/>
      <c r="X191" s="171"/>
      <c r="Y191" s="171"/>
      <c r="Z191" s="171"/>
      <c r="AA191" s="171"/>
    </row>
    <row r="192" spans="1:27" x14ac:dyDescent="0.25">
      <c r="A192" s="191"/>
      <c r="B192" s="171"/>
      <c r="C192" s="171"/>
      <c r="D192" s="171"/>
      <c r="E192" s="171"/>
      <c r="F192" s="171"/>
      <c r="G192" s="192"/>
      <c r="H192" s="193"/>
      <c r="I192" s="171"/>
      <c r="J192" s="171"/>
      <c r="K192" s="171"/>
      <c r="L192" s="171"/>
      <c r="M192" s="171"/>
      <c r="N192" s="171"/>
      <c r="O192" s="171"/>
      <c r="P192" s="171"/>
      <c r="Q192" s="171"/>
      <c r="R192" s="171"/>
      <c r="S192" s="171"/>
      <c r="T192" s="171"/>
      <c r="U192" s="171"/>
      <c r="V192" s="171"/>
      <c r="W192" s="171"/>
      <c r="X192" s="171"/>
      <c r="Y192" s="171"/>
      <c r="Z192" s="171"/>
      <c r="AA192" s="171"/>
    </row>
    <row r="193" spans="1:27" x14ac:dyDescent="0.25">
      <c r="A193" s="191"/>
      <c r="B193" s="171"/>
      <c r="C193" s="171"/>
      <c r="D193" s="171"/>
      <c r="E193" s="171"/>
      <c r="F193" s="171"/>
      <c r="G193" s="192"/>
      <c r="H193" s="193"/>
      <c r="I193" s="171"/>
      <c r="J193" s="171"/>
      <c r="K193" s="171"/>
      <c r="L193" s="171"/>
      <c r="M193" s="171"/>
      <c r="N193" s="171"/>
      <c r="O193" s="171"/>
      <c r="P193" s="171"/>
      <c r="Q193" s="171"/>
      <c r="R193" s="171"/>
      <c r="S193" s="171"/>
      <c r="T193" s="171"/>
      <c r="U193" s="171"/>
      <c r="V193" s="171"/>
      <c r="W193" s="171"/>
      <c r="X193" s="171"/>
      <c r="Y193" s="171"/>
      <c r="Z193" s="171"/>
      <c r="AA193" s="171"/>
    </row>
    <row r="194" spans="1:27" x14ac:dyDescent="0.25">
      <c r="A194" s="191"/>
      <c r="B194" s="171"/>
      <c r="C194" s="171"/>
      <c r="D194" s="171"/>
      <c r="E194" s="171"/>
      <c r="F194" s="171"/>
      <c r="G194" s="192"/>
      <c r="H194" s="193"/>
      <c r="I194" s="171"/>
      <c r="J194" s="171"/>
      <c r="K194" s="171"/>
      <c r="L194" s="171"/>
      <c r="M194" s="171"/>
      <c r="N194" s="171"/>
      <c r="O194" s="171"/>
      <c r="P194" s="171"/>
      <c r="Q194" s="171"/>
      <c r="R194" s="171"/>
      <c r="S194" s="171"/>
      <c r="T194" s="171"/>
      <c r="U194" s="171"/>
      <c r="V194" s="171"/>
      <c r="W194" s="171"/>
      <c r="X194" s="171"/>
      <c r="Y194" s="171"/>
      <c r="Z194" s="171"/>
      <c r="AA194" s="171"/>
    </row>
    <row r="195" spans="1:27" x14ac:dyDescent="0.25">
      <c r="A195" s="191"/>
      <c r="B195" s="171"/>
      <c r="C195" s="171"/>
      <c r="D195" s="171"/>
      <c r="E195" s="171"/>
      <c r="F195" s="171"/>
      <c r="G195" s="192"/>
      <c r="H195" s="193"/>
      <c r="I195" s="171"/>
      <c r="J195" s="171"/>
      <c r="K195" s="171"/>
      <c r="L195" s="171"/>
      <c r="M195" s="171"/>
      <c r="N195" s="171"/>
      <c r="O195" s="171"/>
      <c r="P195" s="171"/>
      <c r="Q195" s="171"/>
      <c r="R195" s="171"/>
      <c r="S195" s="171"/>
      <c r="T195" s="171"/>
      <c r="U195" s="171"/>
      <c r="V195" s="171"/>
      <c r="W195" s="171"/>
      <c r="X195" s="171"/>
      <c r="Y195" s="171"/>
      <c r="Z195" s="171"/>
      <c r="AA195" s="171"/>
    </row>
    <row r="196" spans="1:27" x14ac:dyDescent="0.25">
      <c r="A196" s="191"/>
      <c r="B196" s="171"/>
      <c r="C196" s="171"/>
      <c r="D196" s="171"/>
      <c r="E196" s="171"/>
      <c r="F196" s="171"/>
      <c r="G196" s="192"/>
      <c r="H196" s="193"/>
      <c r="I196" s="171"/>
      <c r="J196" s="171"/>
      <c r="K196" s="171"/>
      <c r="L196" s="171"/>
      <c r="M196" s="171"/>
      <c r="N196" s="171"/>
      <c r="O196" s="171"/>
      <c r="P196" s="171"/>
      <c r="Q196" s="171"/>
      <c r="R196" s="171"/>
      <c r="S196" s="171"/>
      <c r="T196" s="171"/>
      <c r="U196" s="171"/>
      <c r="V196" s="171"/>
      <c r="W196" s="171"/>
      <c r="X196" s="171"/>
      <c r="Y196" s="171"/>
      <c r="Z196" s="171"/>
      <c r="AA196" s="171"/>
    </row>
    <row r="197" spans="1:27" x14ac:dyDescent="0.25">
      <c r="A197" s="191"/>
      <c r="B197" s="171"/>
      <c r="C197" s="171"/>
      <c r="D197" s="171"/>
      <c r="E197" s="171"/>
      <c r="F197" s="171"/>
      <c r="G197" s="192"/>
      <c r="H197" s="193"/>
      <c r="I197" s="171"/>
      <c r="J197" s="171"/>
      <c r="K197" s="171"/>
      <c r="L197" s="171"/>
      <c r="M197" s="171"/>
      <c r="N197" s="171"/>
      <c r="O197" s="171"/>
      <c r="P197" s="171"/>
      <c r="Q197" s="171"/>
      <c r="R197" s="171"/>
      <c r="S197" s="171"/>
      <c r="T197" s="171"/>
      <c r="U197" s="171"/>
      <c r="V197" s="171"/>
      <c r="W197" s="171"/>
      <c r="X197" s="171"/>
      <c r="Y197" s="171"/>
      <c r="Z197" s="171"/>
      <c r="AA197" s="171"/>
    </row>
    <row r="198" spans="1:27" x14ac:dyDescent="0.25">
      <c r="A198" s="191"/>
      <c r="B198" s="171"/>
      <c r="C198" s="171"/>
      <c r="D198" s="171"/>
      <c r="E198" s="171"/>
      <c r="F198" s="171"/>
      <c r="G198" s="192"/>
      <c r="H198" s="193"/>
      <c r="I198" s="171"/>
      <c r="J198" s="171"/>
      <c r="K198" s="171"/>
      <c r="L198" s="171"/>
      <c r="M198" s="171"/>
      <c r="N198" s="171"/>
      <c r="O198" s="171"/>
      <c r="P198" s="171"/>
      <c r="Q198" s="171"/>
      <c r="R198" s="171"/>
      <c r="S198" s="171"/>
      <c r="T198" s="171"/>
      <c r="U198" s="171"/>
      <c r="V198" s="171"/>
      <c r="W198" s="171"/>
      <c r="X198" s="171"/>
      <c r="Y198" s="171"/>
      <c r="Z198" s="171"/>
      <c r="AA198" s="171"/>
    </row>
    <row r="199" spans="1:27" x14ac:dyDescent="0.25">
      <c r="A199" s="191"/>
      <c r="B199" s="171"/>
      <c r="C199" s="171"/>
      <c r="D199" s="171"/>
      <c r="E199" s="171"/>
      <c r="F199" s="171"/>
      <c r="G199" s="192"/>
      <c r="H199" s="193"/>
      <c r="I199" s="171"/>
      <c r="J199" s="171"/>
      <c r="K199" s="171"/>
      <c r="L199" s="171"/>
      <c r="M199" s="171"/>
      <c r="N199" s="171"/>
      <c r="O199" s="171"/>
      <c r="P199" s="171"/>
      <c r="Q199" s="171"/>
      <c r="R199" s="171"/>
      <c r="S199" s="171"/>
      <c r="T199" s="171"/>
      <c r="U199" s="171"/>
      <c r="V199" s="171"/>
      <c r="W199" s="171"/>
      <c r="X199" s="171"/>
      <c r="Y199" s="171"/>
      <c r="Z199" s="171"/>
      <c r="AA199" s="171"/>
    </row>
    <row r="200" spans="1:27" x14ac:dyDescent="0.25">
      <c r="A200" s="191"/>
      <c r="B200" s="171"/>
      <c r="C200" s="171"/>
      <c r="D200" s="171"/>
      <c r="E200" s="171"/>
      <c r="F200" s="171"/>
      <c r="G200" s="192"/>
      <c r="H200" s="193"/>
      <c r="I200" s="171"/>
      <c r="J200" s="171"/>
      <c r="K200" s="171"/>
      <c r="L200" s="171"/>
      <c r="M200" s="171"/>
      <c r="N200" s="171"/>
      <c r="O200" s="171"/>
      <c r="P200" s="171"/>
      <c r="Q200" s="171"/>
      <c r="R200" s="171"/>
      <c r="S200" s="171"/>
      <c r="T200" s="171"/>
      <c r="U200" s="171"/>
      <c r="V200" s="171"/>
      <c r="W200" s="171"/>
      <c r="X200" s="171"/>
      <c r="Y200" s="171"/>
      <c r="Z200" s="171"/>
      <c r="AA200" s="171"/>
    </row>
    <row r="201" spans="1:27" x14ac:dyDescent="0.25">
      <c r="A201" s="191"/>
      <c r="B201" s="171"/>
      <c r="C201" s="171"/>
      <c r="D201" s="171"/>
      <c r="E201" s="171"/>
      <c r="F201" s="171"/>
      <c r="G201" s="192"/>
      <c r="H201" s="193"/>
      <c r="I201" s="171"/>
      <c r="J201" s="171"/>
      <c r="K201" s="171"/>
      <c r="L201" s="171"/>
      <c r="M201" s="171"/>
      <c r="N201" s="171"/>
      <c r="O201" s="171"/>
      <c r="P201" s="171"/>
      <c r="Q201" s="171"/>
      <c r="R201" s="171"/>
      <c r="S201" s="171"/>
      <c r="T201" s="171"/>
      <c r="U201" s="171"/>
      <c r="V201" s="171"/>
      <c r="W201" s="171"/>
      <c r="X201" s="171"/>
      <c r="Y201" s="171"/>
      <c r="Z201" s="171"/>
      <c r="AA201" s="171"/>
    </row>
    <row r="202" spans="1:27" x14ac:dyDescent="0.25">
      <c r="A202" s="191"/>
      <c r="B202" s="171"/>
      <c r="C202" s="171"/>
      <c r="D202" s="171"/>
      <c r="E202" s="171"/>
      <c r="F202" s="171"/>
      <c r="G202" s="192"/>
      <c r="H202" s="193"/>
      <c r="I202" s="171"/>
      <c r="J202" s="171"/>
      <c r="K202" s="171"/>
      <c r="L202" s="171"/>
      <c r="M202" s="171"/>
      <c r="N202" s="171"/>
      <c r="O202" s="171"/>
      <c r="P202" s="171"/>
      <c r="Q202" s="171"/>
      <c r="R202" s="171"/>
      <c r="S202" s="171"/>
      <c r="T202" s="171"/>
      <c r="U202" s="171"/>
      <c r="V202" s="171"/>
      <c r="W202" s="171"/>
      <c r="X202" s="171"/>
      <c r="Y202" s="171"/>
      <c r="Z202" s="171"/>
      <c r="AA202" s="171"/>
    </row>
    <row r="203" spans="1:27" x14ac:dyDescent="0.25">
      <c r="A203" s="191"/>
      <c r="B203" s="171"/>
      <c r="C203" s="171"/>
      <c r="D203" s="171"/>
      <c r="E203" s="171"/>
      <c r="F203" s="171"/>
      <c r="G203" s="192"/>
      <c r="H203" s="193"/>
      <c r="I203" s="171"/>
      <c r="J203" s="171"/>
      <c r="K203" s="171"/>
      <c r="L203" s="171"/>
      <c r="M203" s="171"/>
      <c r="N203" s="171"/>
      <c r="O203" s="171"/>
      <c r="P203" s="171"/>
      <c r="Q203" s="171"/>
      <c r="R203" s="171"/>
      <c r="S203" s="171"/>
      <c r="T203" s="171"/>
      <c r="U203" s="171"/>
      <c r="V203" s="171"/>
      <c r="W203" s="171"/>
      <c r="X203" s="171"/>
      <c r="Y203" s="171"/>
      <c r="Z203" s="171"/>
      <c r="AA203" s="171"/>
    </row>
    <row r="204" spans="1:27" x14ac:dyDescent="0.25">
      <c r="A204" s="191"/>
      <c r="B204" s="171"/>
      <c r="C204" s="171"/>
      <c r="D204" s="171"/>
      <c r="E204" s="171"/>
      <c r="F204" s="171"/>
      <c r="G204" s="192"/>
      <c r="H204" s="193"/>
      <c r="I204" s="171"/>
      <c r="J204" s="171"/>
      <c r="K204" s="171"/>
      <c r="L204" s="171"/>
      <c r="M204" s="171"/>
      <c r="N204" s="171"/>
      <c r="O204" s="171"/>
      <c r="P204" s="171"/>
      <c r="Q204" s="171"/>
      <c r="R204" s="171"/>
      <c r="S204" s="171"/>
      <c r="T204" s="171"/>
      <c r="U204" s="171"/>
      <c r="V204" s="171"/>
      <c r="W204" s="171"/>
      <c r="X204" s="171"/>
      <c r="Y204" s="171"/>
      <c r="Z204" s="171"/>
      <c r="AA204" s="171"/>
    </row>
    <row r="205" spans="1:27" x14ac:dyDescent="0.25">
      <c r="A205" s="191"/>
      <c r="B205" s="171"/>
      <c r="C205" s="171"/>
      <c r="D205" s="171"/>
      <c r="E205" s="171"/>
      <c r="F205" s="171"/>
      <c r="G205" s="192"/>
      <c r="H205" s="193"/>
      <c r="I205" s="171"/>
      <c r="J205" s="171"/>
      <c r="K205" s="171"/>
      <c r="L205" s="171"/>
      <c r="M205" s="171"/>
      <c r="N205" s="171"/>
      <c r="O205" s="171"/>
      <c r="P205" s="171"/>
      <c r="Q205" s="171"/>
      <c r="R205" s="171"/>
      <c r="S205" s="171"/>
      <c r="T205" s="171"/>
      <c r="U205" s="171"/>
      <c r="V205" s="171"/>
      <c r="W205" s="171"/>
      <c r="X205" s="171"/>
      <c r="Y205" s="171"/>
      <c r="Z205" s="171"/>
      <c r="AA205" s="171"/>
    </row>
    <row r="206" spans="1:27" x14ac:dyDescent="0.25">
      <c r="A206" s="191"/>
      <c r="B206" s="171"/>
      <c r="C206" s="171"/>
      <c r="D206" s="171"/>
      <c r="E206" s="171"/>
      <c r="F206" s="171"/>
      <c r="G206" s="192"/>
      <c r="H206" s="193"/>
      <c r="I206" s="171"/>
      <c r="J206" s="171"/>
      <c r="K206" s="171"/>
      <c r="L206" s="171"/>
      <c r="M206" s="171"/>
      <c r="N206" s="171"/>
      <c r="O206" s="171"/>
      <c r="P206" s="171"/>
      <c r="Q206" s="171"/>
      <c r="R206" s="171"/>
      <c r="S206" s="171"/>
      <c r="T206" s="171"/>
      <c r="U206" s="171"/>
      <c r="V206" s="171"/>
      <c r="W206" s="171"/>
      <c r="X206" s="171"/>
      <c r="Y206" s="171"/>
      <c r="Z206" s="171"/>
      <c r="AA206" s="171"/>
    </row>
    <row r="207" spans="1:27" x14ac:dyDescent="0.25">
      <c r="A207" s="191"/>
      <c r="B207" s="171"/>
      <c r="C207" s="171"/>
      <c r="D207" s="171"/>
      <c r="E207" s="171"/>
      <c r="F207" s="171"/>
      <c r="G207" s="192"/>
      <c r="H207" s="193"/>
      <c r="I207" s="171"/>
      <c r="J207" s="171"/>
      <c r="K207" s="171"/>
      <c r="L207" s="171"/>
      <c r="M207" s="171"/>
      <c r="N207" s="171"/>
      <c r="O207" s="171"/>
      <c r="P207" s="171"/>
      <c r="Q207" s="171"/>
      <c r="R207" s="171"/>
      <c r="S207" s="171"/>
      <c r="T207" s="171"/>
      <c r="U207" s="171"/>
      <c r="V207" s="171"/>
      <c r="W207" s="171"/>
      <c r="X207" s="171"/>
      <c r="Y207" s="171"/>
      <c r="Z207" s="171"/>
      <c r="AA207" s="171"/>
    </row>
    <row r="208" spans="1:27" x14ac:dyDescent="0.25">
      <c r="A208" s="191"/>
      <c r="B208" s="171"/>
      <c r="C208" s="171"/>
      <c r="D208" s="171"/>
      <c r="E208" s="171"/>
      <c r="F208" s="171"/>
      <c r="G208" s="192"/>
      <c r="H208" s="193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  <c r="AA208" s="171"/>
    </row>
    <row r="209" spans="1:27" x14ac:dyDescent="0.25">
      <c r="A209" s="191"/>
      <c r="B209" s="171"/>
      <c r="C209" s="171"/>
      <c r="D209" s="171"/>
      <c r="E209" s="171"/>
      <c r="F209" s="171"/>
      <c r="G209" s="192"/>
      <c r="H209" s="193"/>
      <c r="I209" s="171"/>
      <c r="J209" s="171"/>
      <c r="K209" s="171"/>
      <c r="L209" s="171"/>
      <c r="M209" s="171"/>
      <c r="N209" s="171"/>
      <c r="O209" s="171"/>
      <c r="P209" s="171"/>
      <c r="Q209" s="171"/>
      <c r="R209" s="171"/>
      <c r="S209" s="171"/>
      <c r="T209" s="171"/>
      <c r="U209" s="171"/>
      <c r="V209" s="171"/>
      <c r="W209" s="171"/>
      <c r="X209" s="171"/>
      <c r="Y209" s="171"/>
      <c r="Z209" s="171"/>
      <c r="AA209" s="171"/>
    </row>
    <row r="210" spans="1:27" x14ac:dyDescent="0.25">
      <c r="A210" s="191"/>
      <c r="B210" s="171"/>
      <c r="C210" s="171"/>
      <c r="D210" s="171"/>
      <c r="E210" s="171"/>
      <c r="F210" s="171"/>
      <c r="G210" s="192"/>
      <c r="H210" s="193"/>
      <c r="I210" s="171"/>
      <c r="J210" s="171"/>
      <c r="K210" s="171"/>
      <c r="L210" s="171"/>
      <c r="M210" s="171"/>
      <c r="N210" s="171"/>
      <c r="O210" s="171"/>
      <c r="P210" s="171"/>
      <c r="Q210" s="171"/>
      <c r="R210" s="171"/>
      <c r="S210" s="171"/>
      <c r="T210" s="171"/>
      <c r="U210" s="171"/>
      <c r="V210" s="171"/>
      <c r="W210" s="171"/>
      <c r="X210" s="171"/>
      <c r="Y210" s="171"/>
      <c r="Z210" s="171"/>
      <c r="AA210" s="171"/>
    </row>
    <row r="211" spans="1:27" x14ac:dyDescent="0.25">
      <c r="A211" s="191"/>
      <c r="B211" s="171"/>
      <c r="C211" s="171"/>
      <c r="D211" s="171"/>
      <c r="E211" s="171"/>
      <c r="F211" s="171"/>
      <c r="G211" s="192"/>
      <c r="H211" s="193"/>
      <c r="I211" s="171"/>
      <c r="J211" s="171"/>
      <c r="K211" s="171"/>
      <c r="L211" s="171"/>
      <c r="M211" s="171"/>
      <c r="N211" s="171"/>
      <c r="O211" s="171"/>
      <c r="P211" s="171"/>
      <c r="Q211" s="171"/>
      <c r="R211" s="171"/>
      <c r="S211" s="171"/>
      <c r="T211" s="171"/>
      <c r="U211" s="171"/>
      <c r="V211" s="171"/>
      <c r="W211" s="171"/>
      <c r="X211" s="171"/>
      <c r="Y211" s="171"/>
      <c r="Z211" s="171"/>
      <c r="AA211" s="171"/>
    </row>
    <row r="212" spans="1:27" x14ac:dyDescent="0.25">
      <c r="A212" s="191"/>
      <c r="B212" s="171"/>
      <c r="C212" s="171"/>
      <c r="D212" s="171"/>
      <c r="E212" s="171"/>
      <c r="F212" s="171"/>
      <c r="G212" s="192"/>
      <c r="H212" s="193"/>
      <c r="I212" s="171"/>
      <c r="J212" s="171"/>
      <c r="K212" s="171"/>
      <c r="L212" s="171"/>
      <c r="M212" s="171"/>
      <c r="N212" s="171"/>
      <c r="O212" s="171"/>
      <c r="P212" s="171"/>
      <c r="Q212" s="171"/>
      <c r="R212" s="171"/>
      <c r="S212" s="171"/>
      <c r="T212" s="171"/>
      <c r="U212" s="171"/>
      <c r="V212" s="171"/>
      <c r="W212" s="171"/>
      <c r="X212" s="171"/>
      <c r="Y212" s="171"/>
      <c r="Z212" s="171"/>
      <c r="AA212" s="171"/>
    </row>
    <row r="213" spans="1:27" x14ac:dyDescent="0.25">
      <c r="A213" s="191"/>
      <c r="B213" s="171"/>
      <c r="C213" s="171"/>
      <c r="D213" s="171"/>
      <c r="E213" s="171"/>
      <c r="F213" s="171"/>
      <c r="G213" s="192"/>
      <c r="H213" s="193"/>
      <c r="I213" s="171"/>
      <c r="J213" s="171"/>
      <c r="K213" s="171"/>
      <c r="L213" s="171"/>
      <c r="M213" s="171"/>
      <c r="N213" s="171"/>
      <c r="O213" s="171"/>
      <c r="P213" s="171"/>
      <c r="Q213" s="171"/>
      <c r="R213" s="171"/>
      <c r="S213" s="171"/>
      <c r="T213" s="171"/>
      <c r="U213" s="171"/>
      <c r="V213" s="171"/>
      <c r="W213" s="171"/>
      <c r="X213" s="171"/>
      <c r="Y213" s="171"/>
      <c r="Z213" s="171"/>
      <c r="AA213" s="171"/>
    </row>
    <row r="214" spans="1:27" x14ac:dyDescent="0.25">
      <c r="A214" s="191"/>
      <c r="B214" s="171"/>
      <c r="C214" s="171"/>
      <c r="D214" s="171"/>
      <c r="E214" s="171"/>
      <c r="F214" s="171"/>
      <c r="G214" s="192"/>
      <c r="H214" s="193"/>
      <c r="I214" s="171"/>
      <c r="J214" s="171"/>
      <c r="K214" s="171"/>
      <c r="L214" s="171"/>
      <c r="M214" s="171"/>
      <c r="N214" s="171"/>
      <c r="O214" s="171"/>
      <c r="P214" s="171"/>
      <c r="Q214" s="171"/>
      <c r="R214" s="171"/>
      <c r="S214" s="171"/>
      <c r="T214" s="171"/>
      <c r="U214" s="171"/>
      <c r="V214" s="171"/>
      <c r="W214" s="171"/>
      <c r="X214" s="171"/>
      <c r="Y214" s="171"/>
      <c r="Z214" s="171"/>
      <c r="AA214" s="171"/>
    </row>
    <row r="215" spans="1:27" x14ac:dyDescent="0.25">
      <c r="A215" s="191"/>
      <c r="B215" s="171"/>
      <c r="C215" s="171"/>
      <c r="D215" s="171"/>
      <c r="E215" s="171"/>
      <c r="F215" s="171"/>
      <c r="G215" s="192"/>
      <c r="H215" s="193"/>
      <c r="I215" s="171"/>
      <c r="J215" s="171"/>
      <c r="K215" s="171"/>
      <c r="L215" s="171"/>
      <c r="M215" s="171"/>
      <c r="N215" s="171"/>
      <c r="O215" s="171"/>
      <c r="P215" s="171"/>
      <c r="Q215" s="171"/>
      <c r="R215" s="171"/>
      <c r="S215" s="171"/>
      <c r="T215" s="171"/>
      <c r="U215" s="171"/>
      <c r="V215" s="171"/>
      <c r="W215" s="171"/>
      <c r="X215" s="171"/>
      <c r="Y215" s="171"/>
      <c r="Z215" s="171"/>
      <c r="AA215" s="171"/>
    </row>
    <row r="216" spans="1:27" x14ac:dyDescent="0.25">
      <c r="A216" s="191"/>
      <c r="B216" s="171"/>
      <c r="C216" s="171"/>
      <c r="D216" s="171"/>
      <c r="E216" s="171"/>
      <c r="F216" s="171"/>
      <c r="G216" s="192"/>
      <c r="H216" s="193"/>
      <c r="I216" s="171"/>
      <c r="J216" s="171"/>
      <c r="K216" s="171"/>
      <c r="L216" s="171"/>
      <c r="M216" s="171"/>
      <c r="N216" s="171"/>
      <c r="O216" s="171"/>
      <c r="P216" s="171"/>
      <c r="Q216" s="171"/>
      <c r="R216" s="171"/>
      <c r="S216" s="171"/>
      <c r="T216" s="171"/>
      <c r="U216" s="171"/>
      <c r="V216" s="171"/>
      <c r="W216" s="171"/>
      <c r="X216" s="171"/>
      <c r="Y216" s="171"/>
      <c r="Z216" s="171"/>
      <c r="AA216" s="171"/>
    </row>
    <row r="217" spans="1:27" x14ac:dyDescent="0.25">
      <c r="A217" s="191"/>
      <c r="B217" s="171"/>
      <c r="C217" s="171"/>
      <c r="D217" s="171"/>
      <c r="E217" s="171"/>
      <c r="F217" s="171"/>
      <c r="G217" s="192"/>
      <c r="H217" s="193"/>
      <c r="I217" s="171"/>
      <c r="J217" s="171"/>
      <c r="K217" s="171"/>
      <c r="L217" s="171"/>
      <c r="M217" s="171"/>
      <c r="N217" s="171"/>
      <c r="O217" s="171"/>
      <c r="P217" s="171"/>
      <c r="Q217" s="171"/>
      <c r="R217" s="171"/>
      <c r="S217" s="171"/>
      <c r="T217" s="171"/>
      <c r="U217" s="171"/>
      <c r="V217" s="171"/>
      <c r="W217" s="171"/>
      <c r="X217" s="171"/>
      <c r="Y217" s="171"/>
      <c r="Z217" s="171"/>
      <c r="AA217" s="171"/>
    </row>
    <row r="218" spans="1:27" x14ac:dyDescent="0.25">
      <c r="A218" s="191"/>
      <c r="B218" s="171"/>
      <c r="C218" s="171"/>
      <c r="D218" s="171"/>
      <c r="E218" s="171"/>
      <c r="F218" s="171"/>
      <c r="G218" s="192"/>
      <c r="H218" s="193"/>
      <c r="I218" s="171"/>
      <c r="J218" s="171"/>
      <c r="K218" s="171"/>
      <c r="L218" s="171"/>
      <c r="M218" s="171"/>
      <c r="N218" s="171"/>
      <c r="O218" s="171"/>
      <c r="P218" s="171"/>
      <c r="Q218" s="171"/>
      <c r="R218" s="171"/>
      <c r="S218" s="171"/>
      <c r="T218" s="171"/>
      <c r="U218" s="171"/>
      <c r="V218" s="171"/>
      <c r="W218" s="171"/>
      <c r="X218" s="171"/>
      <c r="Y218" s="171"/>
      <c r="Z218" s="171"/>
      <c r="AA218" s="171"/>
    </row>
    <row r="219" spans="1:27" x14ac:dyDescent="0.25">
      <c r="A219" s="191"/>
      <c r="B219" s="171"/>
      <c r="C219" s="171"/>
      <c r="D219" s="171"/>
      <c r="E219" s="171"/>
      <c r="F219" s="171"/>
      <c r="G219" s="192"/>
      <c r="H219" s="193"/>
      <c r="I219" s="171"/>
      <c r="J219" s="171"/>
      <c r="K219" s="171"/>
      <c r="L219" s="171"/>
      <c r="M219" s="171"/>
      <c r="N219" s="171"/>
      <c r="O219" s="171"/>
      <c r="P219" s="171"/>
      <c r="Q219" s="171"/>
      <c r="R219" s="171"/>
      <c r="S219" s="171"/>
      <c r="T219" s="171"/>
      <c r="U219" s="171"/>
      <c r="V219" s="171"/>
      <c r="W219" s="171"/>
      <c r="X219" s="171"/>
      <c r="Y219" s="171"/>
      <c r="Z219" s="171"/>
      <c r="AA219" s="171"/>
    </row>
    <row r="220" spans="1:27" x14ac:dyDescent="0.25">
      <c r="A220" s="191"/>
      <c r="B220" s="171"/>
      <c r="C220" s="171"/>
      <c r="D220" s="171"/>
      <c r="E220" s="171"/>
      <c r="F220" s="171"/>
      <c r="G220" s="192"/>
      <c r="H220" s="193"/>
      <c r="I220" s="171"/>
      <c r="J220" s="171"/>
      <c r="K220" s="171"/>
      <c r="L220" s="171"/>
      <c r="M220" s="171"/>
      <c r="N220" s="171"/>
      <c r="O220" s="171"/>
      <c r="P220" s="171"/>
      <c r="Q220" s="171"/>
      <c r="R220" s="171"/>
      <c r="S220" s="171"/>
      <c r="T220" s="171"/>
      <c r="U220" s="171"/>
      <c r="V220" s="171"/>
      <c r="W220" s="171"/>
      <c r="X220" s="171"/>
      <c r="Y220" s="171"/>
      <c r="Z220" s="171"/>
      <c r="AA220" s="171"/>
    </row>
    <row r="221" spans="1:27" x14ac:dyDescent="0.25">
      <c r="A221" s="191"/>
      <c r="B221" s="171"/>
      <c r="C221" s="171"/>
      <c r="D221" s="171"/>
      <c r="E221" s="171"/>
      <c r="F221" s="171"/>
      <c r="G221" s="192"/>
      <c r="H221" s="193"/>
      <c r="I221" s="171"/>
      <c r="J221" s="171"/>
      <c r="K221" s="171"/>
      <c r="L221" s="171"/>
      <c r="M221" s="171"/>
      <c r="N221" s="171"/>
      <c r="O221" s="171"/>
      <c r="P221" s="171"/>
      <c r="Q221" s="171"/>
      <c r="R221" s="171"/>
      <c r="S221" s="171"/>
      <c r="T221" s="171"/>
      <c r="U221" s="171"/>
      <c r="V221" s="171"/>
      <c r="W221" s="171"/>
      <c r="X221" s="171"/>
      <c r="Y221" s="171"/>
      <c r="Z221" s="171"/>
      <c r="AA221" s="171"/>
    </row>
    <row r="222" spans="1:27" x14ac:dyDescent="0.25">
      <c r="A222" s="191"/>
      <c r="B222" s="171"/>
      <c r="C222" s="171"/>
      <c r="D222" s="171"/>
      <c r="E222" s="171"/>
      <c r="F222" s="171"/>
      <c r="G222" s="192"/>
      <c r="H222" s="193"/>
      <c r="I222" s="171"/>
      <c r="J222" s="171"/>
      <c r="K222" s="171"/>
      <c r="L222" s="171"/>
      <c r="M222" s="171"/>
      <c r="N222" s="171"/>
      <c r="O222" s="171"/>
      <c r="P222" s="171"/>
      <c r="Q222" s="171"/>
      <c r="R222" s="171"/>
      <c r="S222" s="171"/>
      <c r="T222" s="171"/>
      <c r="U222" s="171"/>
      <c r="V222" s="171"/>
      <c r="W222" s="171"/>
      <c r="X222" s="171"/>
      <c r="Y222" s="171"/>
      <c r="Z222" s="171"/>
      <c r="AA222" s="171"/>
    </row>
    <row r="223" spans="1:27" x14ac:dyDescent="0.25">
      <c r="A223" s="191"/>
      <c r="B223" s="171"/>
      <c r="C223" s="171"/>
      <c r="D223" s="171"/>
      <c r="E223" s="171"/>
      <c r="F223" s="171"/>
      <c r="G223" s="192"/>
      <c r="H223" s="193"/>
      <c r="I223" s="171"/>
      <c r="J223" s="171"/>
      <c r="K223" s="171"/>
      <c r="L223" s="171"/>
      <c r="M223" s="171"/>
      <c r="N223" s="171"/>
      <c r="O223" s="171"/>
      <c r="P223" s="171"/>
      <c r="Q223" s="171"/>
      <c r="R223" s="171"/>
      <c r="S223" s="171"/>
      <c r="T223" s="171"/>
      <c r="U223" s="171"/>
      <c r="V223" s="171"/>
      <c r="W223" s="171"/>
      <c r="X223" s="171"/>
      <c r="Y223" s="171"/>
      <c r="Z223" s="171"/>
      <c r="AA223" s="171"/>
    </row>
    <row r="224" spans="1:27" x14ac:dyDescent="0.25">
      <c r="A224" s="191"/>
      <c r="B224" s="171"/>
      <c r="C224" s="171"/>
      <c r="D224" s="171"/>
      <c r="E224" s="171"/>
      <c r="F224" s="171"/>
      <c r="G224" s="192"/>
      <c r="H224" s="193"/>
      <c r="I224" s="171"/>
      <c r="J224" s="171"/>
      <c r="K224" s="171"/>
      <c r="L224" s="171"/>
      <c r="M224" s="171"/>
      <c r="N224" s="171"/>
      <c r="O224" s="171"/>
      <c r="P224" s="171"/>
      <c r="Q224" s="171"/>
      <c r="R224" s="171"/>
      <c r="S224" s="171"/>
      <c r="T224" s="171"/>
      <c r="U224" s="171"/>
      <c r="V224" s="171"/>
      <c r="W224" s="171"/>
      <c r="X224" s="171"/>
      <c r="Y224" s="171"/>
      <c r="Z224" s="171"/>
      <c r="AA224" s="171"/>
    </row>
    <row r="225" spans="1:27" x14ac:dyDescent="0.25">
      <c r="A225" s="191"/>
      <c r="B225" s="171"/>
      <c r="C225" s="171"/>
      <c r="D225" s="171"/>
      <c r="E225" s="171"/>
      <c r="F225" s="171"/>
      <c r="G225" s="192"/>
      <c r="H225" s="193"/>
      <c r="I225" s="171"/>
      <c r="J225" s="171"/>
      <c r="K225" s="171"/>
      <c r="L225" s="171"/>
      <c r="M225" s="171"/>
      <c r="N225" s="171"/>
      <c r="O225" s="171"/>
      <c r="P225" s="171"/>
      <c r="Q225" s="171"/>
      <c r="R225" s="171"/>
      <c r="S225" s="171"/>
      <c r="T225" s="171"/>
      <c r="U225" s="171"/>
      <c r="V225" s="171"/>
      <c r="W225" s="171"/>
      <c r="X225" s="171"/>
      <c r="Y225" s="171"/>
      <c r="Z225" s="171"/>
      <c r="AA225" s="171"/>
    </row>
    <row r="226" spans="1:27" x14ac:dyDescent="0.25">
      <c r="A226" s="191"/>
      <c r="B226" s="171"/>
      <c r="C226" s="171"/>
      <c r="D226" s="171"/>
      <c r="E226" s="171"/>
      <c r="F226" s="171"/>
      <c r="G226" s="192"/>
      <c r="H226" s="193"/>
      <c r="I226" s="171"/>
      <c r="J226" s="171"/>
      <c r="K226" s="171"/>
      <c r="L226" s="171"/>
      <c r="M226" s="171"/>
      <c r="N226" s="171"/>
      <c r="O226" s="171"/>
      <c r="P226" s="171"/>
      <c r="Q226" s="171"/>
      <c r="R226" s="171"/>
      <c r="S226" s="171"/>
      <c r="T226" s="171"/>
      <c r="U226" s="171"/>
      <c r="V226" s="171"/>
      <c r="W226" s="171"/>
      <c r="X226" s="171"/>
      <c r="Y226" s="171"/>
      <c r="Z226" s="171"/>
      <c r="AA226" s="171"/>
    </row>
    <row r="227" spans="1:27" x14ac:dyDescent="0.25">
      <c r="A227" s="191"/>
      <c r="B227" s="171"/>
      <c r="C227" s="171"/>
      <c r="D227" s="171"/>
      <c r="E227" s="171"/>
      <c r="F227" s="171"/>
      <c r="G227" s="192"/>
      <c r="H227" s="193"/>
      <c r="I227" s="171"/>
      <c r="J227" s="171"/>
      <c r="K227" s="171"/>
      <c r="L227" s="171"/>
      <c r="M227" s="171"/>
      <c r="N227" s="171"/>
      <c r="O227" s="171"/>
      <c r="P227" s="171"/>
      <c r="Q227" s="171"/>
      <c r="R227" s="171"/>
      <c r="S227" s="171"/>
      <c r="T227" s="171"/>
      <c r="U227" s="171"/>
      <c r="V227" s="171"/>
      <c r="W227" s="171"/>
      <c r="X227" s="171"/>
      <c r="Y227" s="171"/>
      <c r="Z227" s="171"/>
      <c r="AA227" s="171"/>
    </row>
    <row r="228" spans="1:27" x14ac:dyDescent="0.25">
      <c r="A228" s="191"/>
      <c r="B228" s="171"/>
      <c r="C228" s="171"/>
      <c r="D228" s="171"/>
      <c r="E228" s="171"/>
      <c r="F228" s="171"/>
      <c r="G228" s="192"/>
      <c r="H228" s="193"/>
      <c r="I228" s="171"/>
      <c r="J228" s="171"/>
      <c r="K228" s="171"/>
      <c r="L228" s="171"/>
      <c r="M228" s="171"/>
      <c r="N228" s="171"/>
      <c r="O228" s="171"/>
      <c r="P228" s="171"/>
      <c r="Q228" s="171"/>
      <c r="R228" s="171"/>
      <c r="S228" s="171"/>
      <c r="T228" s="171"/>
      <c r="U228" s="171"/>
      <c r="V228" s="171"/>
      <c r="W228" s="171"/>
      <c r="X228" s="171"/>
      <c r="Y228" s="171"/>
      <c r="Z228" s="171"/>
      <c r="AA228" s="171"/>
    </row>
    <row r="229" spans="1:27" x14ac:dyDescent="0.25">
      <c r="A229" s="191"/>
      <c r="B229" s="171"/>
      <c r="C229" s="171"/>
      <c r="D229" s="171"/>
      <c r="E229" s="171"/>
      <c r="F229" s="171"/>
      <c r="G229" s="192"/>
      <c r="H229" s="193"/>
      <c r="I229" s="171"/>
      <c r="J229" s="171"/>
      <c r="K229" s="171"/>
      <c r="L229" s="171"/>
      <c r="M229" s="171"/>
      <c r="N229" s="171"/>
      <c r="O229" s="171"/>
      <c r="P229" s="171"/>
      <c r="Q229" s="171"/>
      <c r="R229" s="171"/>
      <c r="S229" s="171"/>
      <c r="T229" s="171"/>
      <c r="U229" s="171"/>
      <c r="V229" s="171"/>
      <c r="W229" s="171"/>
      <c r="X229" s="171"/>
      <c r="Y229" s="171"/>
      <c r="Z229" s="171"/>
      <c r="AA229" s="171"/>
    </row>
    <row r="230" spans="1:27" x14ac:dyDescent="0.25">
      <c r="A230" s="191"/>
      <c r="B230" s="171"/>
      <c r="C230" s="171"/>
      <c r="D230" s="171"/>
      <c r="E230" s="171"/>
      <c r="F230" s="171"/>
      <c r="G230" s="192"/>
      <c r="H230" s="193"/>
      <c r="I230" s="171"/>
      <c r="J230" s="171"/>
      <c r="K230" s="171"/>
      <c r="L230" s="171"/>
      <c r="M230" s="171"/>
      <c r="N230" s="171"/>
      <c r="O230" s="171"/>
      <c r="P230" s="171"/>
      <c r="Q230" s="171"/>
      <c r="R230" s="171"/>
      <c r="S230" s="171"/>
      <c r="T230" s="171"/>
      <c r="U230" s="171"/>
      <c r="V230" s="171"/>
      <c r="W230" s="171"/>
      <c r="X230" s="171"/>
      <c r="Y230" s="171"/>
      <c r="Z230" s="171"/>
      <c r="AA230" s="171"/>
    </row>
    <row r="231" spans="1:27" x14ac:dyDescent="0.25">
      <c r="A231" s="191"/>
      <c r="B231" s="171"/>
      <c r="C231" s="171"/>
      <c r="D231" s="171"/>
      <c r="E231" s="171"/>
      <c r="F231" s="171"/>
      <c r="G231" s="192"/>
      <c r="H231" s="193"/>
      <c r="I231" s="171"/>
      <c r="J231" s="171"/>
      <c r="K231" s="171"/>
      <c r="L231" s="171"/>
      <c r="M231" s="171"/>
      <c r="N231" s="171"/>
      <c r="O231" s="171"/>
      <c r="P231" s="171"/>
      <c r="Q231" s="171"/>
      <c r="R231" s="171"/>
      <c r="S231" s="171"/>
      <c r="T231" s="171"/>
      <c r="U231" s="171"/>
      <c r="V231" s="171"/>
      <c r="W231" s="171"/>
      <c r="X231" s="171"/>
      <c r="Y231" s="171"/>
      <c r="Z231" s="171"/>
      <c r="AA231" s="171"/>
    </row>
    <row r="232" spans="1:27" x14ac:dyDescent="0.25">
      <c r="A232" s="191"/>
      <c r="B232" s="171"/>
      <c r="C232" s="171"/>
      <c r="D232" s="171"/>
      <c r="E232" s="171"/>
      <c r="F232" s="171"/>
      <c r="G232" s="192"/>
      <c r="H232" s="193"/>
      <c r="I232" s="171"/>
      <c r="J232" s="171"/>
      <c r="K232" s="171"/>
      <c r="L232" s="171"/>
      <c r="M232" s="171"/>
      <c r="N232" s="171"/>
      <c r="O232" s="171"/>
      <c r="P232" s="171"/>
      <c r="Q232" s="171"/>
      <c r="R232" s="171"/>
      <c r="S232" s="171"/>
      <c r="T232" s="171"/>
      <c r="U232" s="171"/>
      <c r="V232" s="171"/>
      <c r="W232" s="171"/>
      <c r="X232" s="171"/>
      <c r="Y232" s="171"/>
      <c r="Z232" s="171"/>
      <c r="AA232" s="171"/>
    </row>
    <row r="233" spans="1:27" x14ac:dyDescent="0.25">
      <c r="A233" s="191"/>
      <c r="B233" s="171"/>
      <c r="C233" s="171"/>
      <c r="D233" s="171"/>
      <c r="E233" s="171"/>
      <c r="F233" s="171"/>
      <c r="G233" s="192"/>
      <c r="H233" s="193"/>
      <c r="I233" s="171"/>
      <c r="J233" s="171"/>
      <c r="K233" s="171"/>
      <c r="L233" s="171"/>
      <c r="M233" s="171"/>
      <c r="N233" s="171"/>
      <c r="O233" s="171"/>
      <c r="P233" s="171"/>
      <c r="Q233" s="171"/>
      <c r="R233" s="171"/>
      <c r="S233" s="171"/>
      <c r="T233" s="171"/>
      <c r="U233" s="171"/>
      <c r="V233" s="171"/>
      <c r="W233" s="171"/>
      <c r="X233" s="171"/>
      <c r="Y233" s="171"/>
      <c r="Z233" s="171"/>
      <c r="AA233" s="171"/>
    </row>
    <row r="234" spans="1:27" x14ac:dyDescent="0.25">
      <c r="A234" s="191"/>
      <c r="B234" s="171"/>
      <c r="C234" s="171"/>
      <c r="D234" s="171"/>
      <c r="E234" s="171"/>
      <c r="F234" s="171"/>
      <c r="G234" s="192"/>
      <c r="H234" s="193"/>
      <c r="I234" s="171"/>
      <c r="J234" s="171"/>
      <c r="K234" s="171"/>
      <c r="L234" s="171"/>
      <c r="M234" s="171"/>
      <c r="N234" s="171"/>
      <c r="O234" s="171"/>
      <c r="P234" s="171"/>
      <c r="Q234" s="171"/>
      <c r="R234" s="171"/>
      <c r="S234" s="171"/>
      <c r="T234" s="171"/>
      <c r="U234" s="171"/>
      <c r="V234" s="171"/>
      <c r="W234" s="171"/>
      <c r="X234" s="171"/>
      <c r="Y234" s="171"/>
      <c r="Z234" s="171"/>
      <c r="AA234" s="171"/>
    </row>
    <row r="235" spans="1:27" x14ac:dyDescent="0.25">
      <c r="A235" s="191"/>
      <c r="B235" s="171"/>
      <c r="C235" s="171"/>
      <c r="D235" s="171"/>
      <c r="E235" s="171"/>
      <c r="F235" s="171"/>
      <c r="G235" s="192"/>
      <c r="H235" s="193"/>
      <c r="I235" s="171"/>
      <c r="J235" s="171"/>
      <c r="K235" s="171"/>
      <c r="L235" s="171"/>
      <c r="M235" s="171"/>
      <c r="N235" s="171"/>
      <c r="O235" s="171"/>
      <c r="P235" s="171"/>
      <c r="Q235" s="171"/>
      <c r="R235" s="171"/>
      <c r="S235" s="171"/>
      <c r="T235" s="171"/>
      <c r="U235" s="171"/>
      <c r="V235" s="171"/>
      <c r="W235" s="171"/>
      <c r="X235" s="171"/>
      <c r="Y235" s="171"/>
      <c r="Z235" s="171"/>
      <c r="AA235" s="171"/>
    </row>
    <row r="236" spans="1:27" x14ac:dyDescent="0.25">
      <c r="A236" s="191"/>
      <c r="B236" s="171"/>
      <c r="C236" s="171"/>
      <c r="D236" s="171"/>
      <c r="E236" s="171"/>
      <c r="F236" s="171"/>
      <c r="G236" s="192"/>
      <c r="H236" s="193"/>
      <c r="I236" s="171"/>
      <c r="J236" s="171"/>
      <c r="K236" s="171"/>
      <c r="L236" s="171"/>
      <c r="M236" s="171"/>
      <c r="N236" s="171"/>
      <c r="O236" s="171"/>
      <c r="P236" s="171"/>
      <c r="Q236" s="171"/>
      <c r="R236" s="171"/>
      <c r="S236" s="171"/>
      <c r="T236" s="171"/>
      <c r="U236" s="171"/>
      <c r="V236" s="171"/>
      <c r="W236" s="171"/>
      <c r="X236" s="171"/>
      <c r="Y236" s="171"/>
      <c r="Z236" s="171"/>
      <c r="AA236" s="171"/>
    </row>
    <row r="237" spans="1:27" x14ac:dyDescent="0.25">
      <c r="A237" s="191"/>
      <c r="B237" s="171"/>
      <c r="C237" s="171"/>
      <c r="D237" s="171"/>
      <c r="E237" s="171"/>
      <c r="F237" s="171"/>
      <c r="G237" s="192"/>
      <c r="H237" s="193"/>
      <c r="I237" s="171"/>
      <c r="J237" s="171"/>
      <c r="K237" s="171"/>
      <c r="L237" s="171"/>
      <c r="M237" s="171"/>
      <c r="N237" s="171"/>
      <c r="O237" s="171"/>
      <c r="P237" s="171"/>
      <c r="Q237" s="171"/>
      <c r="R237" s="171"/>
      <c r="S237" s="171"/>
      <c r="T237" s="171"/>
      <c r="U237" s="171"/>
      <c r="V237" s="171"/>
      <c r="W237" s="171"/>
      <c r="X237" s="171"/>
      <c r="Y237" s="171"/>
      <c r="Z237" s="171"/>
      <c r="AA237" s="171"/>
    </row>
    <row r="238" spans="1:27" x14ac:dyDescent="0.25">
      <c r="A238" s="191"/>
      <c r="B238" s="171"/>
      <c r="C238" s="171"/>
      <c r="D238" s="171"/>
      <c r="E238" s="171"/>
      <c r="F238" s="171"/>
      <c r="G238" s="192"/>
      <c r="H238" s="193"/>
      <c r="I238" s="171"/>
      <c r="J238" s="171"/>
      <c r="K238" s="171"/>
      <c r="L238" s="171"/>
      <c r="M238" s="171"/>
      <c r="N238" s="171"/>
      <c r="O238" s="171"/>
      <c r="P238" s="171"/>
      <c r="Q238" s="171"/>
      <c r="R238" s="171"/>
      <c r="S238" s="171"/>
      <c r="T238" s="171"/>
      <c r="U238" s="171"/>
      <c r="V238" s="171"/>
      <c r="W238" s="171"/>
      <c r="X238" s="171"/>
      <c r="Y238" s="171"/>
      <c r="Z238" s="171"/>
      <c r="AA238" s="171"/>
    </row>
    <row r="239" spans="1:27" x14ac:dyDescent="0.25">
      <c r="A239" s="191"/>
      <c r="B239" s="171"/>
      <c r="C239" s="171"/>
      <c r="D239" s="171"/>
      <c r="E239" s="171"/>
      <c r="F239" s="171"/>
      <c r="G239" s="192"/>
      <c r="H239" s="193"/>
      <c r="I239" s="171"/>
      <c r="J239" s="171"/>
      <c r="K239" s="171"/>
      <c r="L239" s="171"/>
      <c r="M239" s="171"/>
      <c r="N239" s="171"/>
      <c r="O239" s="171"/>
      <c r="P239" s="171"/>
      <c r="Q239" s="171"/>
      <c r="R239" s="171"/>
      <c r="S239" s="171"/>
      <c r="T239" s="171"/>
      <c r="U239" s="171"/>
      <c r="V239" s="171"/>
      <c r="W239" s="171"/>
      <c r="X239" s="171"/>
      <c r="Y239" s="171"/>
      <c r="Z239" s="171"/>
      <c r="AA239" s="171"/>
    </row>
    <row r="240" spans="1:27" x14ac:dyDescent="0.25">
      <c r="A240" s="191"/>
      <c r="B240" s="171"/>
      <c r="C240" s="171"/>
      <c r="D240" s="171"/>
      <c r="E240" s="171"/>
      <c r="F240" s="171"/>
      <c r="G240" s="192"/>
      <c r="H240" s="193"/>
      <c r="I240" s="171"/>
      <c r="J240" s="171"/>
      <c r="K240" s="171"/>
      <c r="L240" s="171"/>
      <c r="M240" s="171"/>
      <c r="N240" s="171"/>
      <c r="O240" s="171"/>
      <c r="P240" s="171"/>
      <c r="Q240" s="171"/>
      <c r="R240" s="171"/>
      <c r="S240" s="171"/>
      <c r="T240" s="171"/>
      <c r="U240" s="171"/>
      <c r="V240" s="171"/>
      <c r="W240" s="171"/>
      <c r="X240" s="171"/>
      <c r="Y240" s="171"/>
      <c r="Z240" s="171"/>
      <c r="AA240" s="171"/>
    </row>
    <row r="241" spans="1:27" x14ac:dyDescent="0.25">
      <c r="A241" s="191"/>
      <c r="B241" s="171"/>
      <c r="C241" s="171"/>
      <c r="D241" s="171"/>
      <c r="E241" s="171"/>
      <c r="F241" s="171"/>
      <c r="G241" s="192"/>
      <c r="H241" s="193"/>
      <c r="I241" s="171"/>
      <c r="J241" s="171"/>
      <c r="K241" s="171"/>
      <c r="L241" s="171"/>
      <c r="M241" s="171"/>
      <c r="N241" s="171"/>
      <c r="O241" s="171"/>
      <c r="P241" s="171"/>
      <c r="Q241" s="171"/>
      <c r="R241" s="171"/>
      <c r="S241" s="171"/>
      <c r="T241" s="171"/>
      <c r="U241" s="171"/>
      <c r="V241" s="171"/>
      <c r="W241" s="171"/>
      <c r="X241" s="171"/>
      <c r="Y241" s="171"/>
      <c r="Z241" s="171"/>
      <c r="AA241" s="171"/>
    </row>
    <row r="242" spans="1:27" x14ac:dyDescent="0.25">
      <c r="A242" s="191"/>
      <c r="B242" s="171"/>
      <c r="C242" s="171"/>
      <c r="D242" s="171"/>
      <c r="E242" s="171"/>
      <c r="F242" s="171"/>
      <c r="G242" s="192"/>
      <c r="H242" s="193"/>
      <c r="I242" s="171"/>
      <c r="J242" s="171"/>
      <c r="K242" s="171"/>
      <c r="L242" s="171"/>
      <c r="M242" s="171"/>
      <c r="N242" s="171"/>
      <c r="O242" s="171"/>
      <c r="P242" s="171"/>
      <c r="Q242" s="171"/>
      <c r="R242" s="171"/>
      <c r="S242" s="171"/>
      <c r="T242" s="171"/>
      <c r="U242" s="171"/>
      <c r="V242" s="171"/>
      <c r="W242" s="171"/>
      <c r="X242" s="171"/>
      <c r="Y242" s="171"/>
      <c r="Z242" s="171"/>
      <c r="AA242" s="171"/>
    </row>
    <row r="243" spans="1:27" x14ac:dyDescent="0.25">
      <c r="A243" s="191"/>
      <c r="B243" s="171"/>
      <c r="C243" s="171"/>
      <c r="D243" s="171"/>
      <c r="E243" s="171"/>
      <c r="F243" s="171"/>
      <c r="G243" s="192"/>
      <c r="H243" s="193"/>
      <c r="I243" s="171"/>
      <c r="J243" s="171"/>
      <c r="K243" s="171"/>
      <c r="L243" s="171"/>
      <c r="M243" s="171"/>
      <c r="N243" s="171"/>
      <c r="O243" s="171"/>
      <c r="P243" s="171"/>
      <c r="Q243" s="171"/>
      <c r="R243" s="171"/>
      <c r="S243" s="171"/>
      <c r="T243" s="171"/>
      <c r="U243" s="171"/>
      <c r="V243" s="171"/>
      <c r="W243" s="171"/>
      <c r="X243" s="171"/>
      <c r="Y243" s="171"/>
      <c r="Z243" s="171"/>
      <c r="AA243" s="171"/>
    </row>
    <row r="244" spans="1:27" x14ac:dyDescent="0.25">
      <c r="A244" s="191"/>
      <c r="B244" s="171"/>
      <c r="C244" s="171"/>
      <c r="D244" s="171"/>
      <c r="E244" s="171"/>
      <c r="F244" s="171"/>
      <c r="G244" s="192"/>
      <c r="H244" s="193"/>
      <c r="I244" s="171"/>
      <c r="J244" s="171"/>
      <c r="K244" s="171"/>
      <c r="L244" s="171"/>
      <c r="M244" s="171"/>
      <c r="N244" s="171"/>
      <c r="O244" s="171"/>
      <c r="P244" s="171"/>
      <c r="Q244" s="171"/>
      <c r="R244" s="171"/>
      <c r="S244" s="171"/>
      <c r="T244" s="171"/>
      <c r="U244" s="171"/>
      <c r="V244" s="171"/>
      <c r="W244" s="171"/>
      <c r="X244" s="171"/>
      <c r="Y244" s="171"/>
      <c r="Z244" s="171"/>
      <c r="AA244" s="171"/>
    </row>
    <row r="245" spans="1:27" x14ac:dyDescent="0.25">
      <c r="A245" s="191"/>
      <c r="B245" s="171"/>
      <c r="C245" s="171"/>
      <c r="D245" s="171"/>
      <c r="E245" s="171"/>
      <c r="F245" s="171"/>
      <c r="G245" s="192"/>
      <c r="H245" s="193"/>
      <c r="I245" s="171"/>
      <c r="J245" s="171"/>
      <c r="K245" s="171"/>
      <c r="L245" s="171"/>
      <c r="M245" s="171"/>
      <c r="N245" s="171"/>
      <c r="O245" s="171"/>
      <c r="P245" s="171"/>
      <c r="Q245" s="171"/>
      <c r="R245" s="171"/>
      <c r="S245" s="171"/>
      <c r="T245" s="171"/>
      <c r="U245" s="171"/>
      <c r="V245" s="171"/>
      <c r="W245" s="171"/>
      <c r="X245" s="171"/>
      <c r="Y245" s="171"/>
      <c r="Z245" s="171"/>
      <c r="AA245" s="171"/>
    </row>
    <row r="246" spans="1:27" x14ac:dyDescent="0.25">
      <c r="A246" s="191"/>
      <c r="B246" s="171"/>
      <c r="C246" s="171"/>
      <c r="D246" s="171"/>
      <c r="E246" s="171"/>
      <c r="F246" s="171"/>
      <c r="G246" s="192"/>
      <c r="H246" s="193"/>
      <c r="I246" s="171"/>
      <c r="J246" s="171"/>
      <c r="K246" s="171"/>
      <c r="L246" s="171"/>
      <c r="M246" s="171"/>
      <c r="N246" s="171"/>
      <c r="O246" s="171"/>
      <c r="P246" s="171"/>
      <c r="Q246" s="171"/>
      <c r="R246" s="171"/>
      <c r="S246" s="171"/>
      <c r="T246" s="171"/>
      <c r="U246" s="171"/>
      <c r="V246" s="171"/>
      <c r="W246" s="171"/>
      <c r="X246" s="171"/>
      <c r="Y246" s="171"/>
      <c r="Z246" s="171"/>
      <c r="AA246" s="171"/>
    </row>
    <row r="247" spans="1:27" x14ac:dyDescent="0.25">
      <c r="A247" s="191"/>
      <c r="B247" s="171"/>
      <c r="C247" s="171"/>
      <c r="D247" s="171"/>
      <c r="E247" s="171"/>
      <c r="F247" s="171"/>
      <c r="G247" s="192"/>
      <c r="H247" s="193"/>
      <c r="I247" s="171"/>
      <c r="J247" s="171"/>
      <c r="K247" s="171"/>
      <c r="L247" s="171"/>
      <c r="M247" s="171"/>
      <c r="N247" s="171"/>
      <c r="O247" s="171"/>
      <c r="P247" s="171"/>
      <c r="Q247" s="171"/>
      <c r="R247" s="171"/>
      <c r="S247" s="171"/>
      <c r="T247" s="171"/>
      <c r="U247" s="171"/>
      <c r="V247" s="171"/>
      <c r="W247" s="171"/>
      <c r="X247" s="171"/>
      <c r="Y247" s="171"/>
      <c r="Z247" s="171"/>
      <c r="AA247" s="171"/>
    </row>
    <row r="248" spans="1:27" x14ac:dyDescent="0.25">
      <c r="A248" s="191"/>
      <c r="B248" s="171"/>
      <c r="C248" s="171"/>
      <c r="D248" s="171"/>
      <c r="E248" s="171"/>
      <c r="F248" s="171"/>
      <c r="G248" s="192"/>
      <c r="H248" s="193"/>
      <c r="I248" s="171"/>
      <c r="J248" s="171"/>
      <c r="K248" s="171"/>
      <c r="L248" s="171"/>
      <c r="M248" s="171"/>
      <c r="N248" s="171"/>
      <c r="O248" s="171"/>
      <c r="P248" s="171"/>
      <c r="Q248" s="171"/>
      <c r="R248" s="171"/>
      <c r="S248" s="171"/>
      <c r="T248" s="171"/>
      <c r="U248" s="171"/>
      <c r="V248" s="171"/>
      <c r="W248" s="171"/>
      <c r="X248" s="171"/>
      <c r="Y248" s="171"/>
      <c r="Z248" s="171"/>
      <c r="AA248" s="171"/>
    </row>
    <row r="249" spans="1:27" x14ac:dyDescent="0.25">
      <c r="A249" s="191"/>
      <c r="B249" s="171"/>
      <c r="C249" s="171"/>
      <c r="D249" s="171"/>
      <c r="E249" s="171"/>
      <c r="F249" s="171"/>
      <c r="G249" s="192"/>
      <c r="H249" s="193"/>
      <c r="I249" s="171"/>
      <c r="J249" s="171"/>
      <c r="K249" s="171"/>
      <c r="L249" s="171"/>
      <c r="M249" s="171"/>
      <c r="N249" s="171"/>
      <c r="O249" s="171"/>
      <c r="P249" s="171"/>
      <c r="Q249" s="171"/>
      <c r="R249" s="171"/>
      <c r="S249" s="171"/>
      <c r="T249" s="171"/>
      <c r="U249" s="171"/>
      <c r="V249" s="171"/>
      <c r="W249" s="171"/>
      <c r="X249" s="171"/>
      <c r="Y249" s="171"/>
      <c r="Z249" s="171"/>
      <c r="AA249" s="171"/>
    </row>
    <row r="250" spans="1:27" x14ac:dyDescent="0.25">
      <c r="A250" s="191"/>
      <c r="B250" s="171"/>
      <c r="C250" s="171"/>
      <c r="D250" s="171"/>
      <c r="E250" s="171"/>
      <c r="F250" s="171"/>
      <c r="G250" s="192"/>
      <c r="H250" s="193"/>
      <c r="I250" s="171"/>
      <c r="J250" s="171"/>
      <c r="K250" s="171"/>
      <c r="L250" s="171"/>
      <c r="M250" s="171"/>
      <c r="N250" s="171"/>
      <c r="O250" s="171"/>
      <c r="P250" s="171"/>
      <c r="Q250" s="171"/>
      <c r="R250" s="171"/>
      <c r="S250" s="171"/>
      <c r="T250" s="171"/>
      <c r="U250" s="171"/>
      <c r="V250" s="171"/>
      <c r="W250" s="171"/>
      <c r="X250" s="171"/>
      <c r="Y250" s="171"/>
      <c r="Z250" s="171"/>
      <c r="AA250" s="171"/>
    </row>
    <row r="251" spans="1:27" x14ac:dyDescent="0.25">
      <c r="A251" s="191"/>
      <c r="B251" s="171"/>
      <c r="C251" s="171"/>
      <c r="D251" s="171"/>
      <c r="E251" s="171"/>
      <c r="F251" s="171"/>
      <c r="G251" s="192"/>
      <c r="H251" s="193"/>
      <c r="I251" s="171"/>
      <c r="J251" s="171"/>
      <c r="K251" s="171"/>
      <c r="L251" s="171"/>
      <c r="M251" s="171"/>
      <c r="N251" s="171"/>
      <c r="O251" s="171"/>
      <c r="P251" s="171"/>
      <c r="Q251" s="171"/>
      <c r="R251" s="171"/>
      <c r="S251" s="171"/>
      <c r="T251" s="171"/>
      <c r="U251" s="171"/>
      <c r="V251" s="171"/>
      <c r="W251" s="171"/>
      <c r="X251" s="171"/>
      <c r="Y251" s="171"/>
      <c r="Z251" s="171"/>
      <c r="AA251" s="171"/>
    </row>
    <row r="252" spans="1:27" x14ac:dyDescent="0.25">
      <c r="A252" s="191"/>
      <c r="B252" s="171"/>
      <c r="C252" s="171"/>
      <c r="D252" s="171"/>
      <c r="E252" s="171"/>
      <c r="F252" s="171"/>
      <c r="G252" s="192"/>
      <c r="H252" s="193"/>
      <c r="I252" s="171"/>
      <c r="J252" s="171"/>
      <c r="K252" s="171"/>
      <c r="L252" s="171"/>
      <c r="M252" s="171"/>
      <c r="N252" s="171"/>
      <c r="O252" s="171"/>
      <c r="P252" s="171"/>
      <c r="Q252" s="171"/>
      <c r="R252" s="171"/>
      <c r="S252" s="171"/>
      <c r="T252" s="171"/>
      <c r="U252" s="171"/>
      <c r="V252" s="171"/>
      <c r="W252" s="171"/>
      <c r="X252" s="171"/>
      <c r="Y252" s="171"/>
      <c r="Z252" s="171"/>
      <c r="AA252" s="171"/>
    </row>
    <row r="253" spans="1:27" x14ac:dyDescent="0.25">
      <c r="A253" s="191"/>
      <c r="B253" s="171"/>
      <c r="C253" s="171"/>
      <c r="D253" s="171"/>
      <c r="E253" s="171"/>
      <c r="F253" s="171"/>
      <c r="G253" s="192"/>
      <c r="H253" s="193"/>
      <c r="I253" s="171"/>
      <c r="J253" s="171"/>
      <c r="K253" s="171"/>
      <c r="L253" s="171"/>
      <c r="M253" s="171"/>
      <c r="N253" s="171"/>
      <c r="O253" s="171"/>
      <c r="P253" s="171"/>
      <c r="Q253" s="171"/>
      <c r="R253" s="171"/>
      <c r="S253" s="171"/>
      <c r="T253" s="171"/>
      <c r="U253" s="171"/>
      <c r="V253" s="171"/>
      <c r="W253" s="171"/>
      <c r="X253" s="171"/>
      <c r="Y253" s="171"/>
      <c r="Z253" s="171"/>
      <c r="AA253" s="171"/>
    </row>
    <row r="254" spans="1:27" x14ac:dyDescent="0.25">
      <c r="A254" s="191"/>
      <c r="B254" s="171"/>
      <c r="C254" s="171"/>
      <c r="D254" s="171"/>
      <c r="E254" s="171"/>
      <c r="F254" s="171"/>
      <c r="G254" s="192"/>
      <c r="H254" s="193"/>
      <c r="I254" s="171"/>
      <c r="J254" s="171"/>
      <c r="K254" s="171"/>
      <c r="L254" s="171"/>
      <c r="M254" s="171"/>
      <c r="N254" s="171"/>
      <c r="O254" s="171"/>
      <c r="P254" s="171"/>
      <c r="Q254" s="171"/>
      <c r="R254" s="171"/>
      <c r="S254" s="171"/>
      <c r="T254" s="171"/>
      <c r="U254" s="171"/>
      <c r="V254" s="171"/>
      <c r="W254" s="171"/>
      <c r="X254" s="171"/>
      <c r="Y254" s="171"/>
      <c r="Z254" s="171"/>
      <c r="AA254" s="171"/>
    </row>
    <row r="255" spans="1:27" x14ac:dyDescent="0.25">
      <c r="A255" s="191"/>
      <c r="B255" s="171"/>
      <c r="C255" s="171"/>
      <c r="D255" s="171"/>
      <c r="E255" s="171"/>
      <c r="F255" s="171"/>
      <c r="G255" s="192"/>
      <c r="H255" s="193"/>
      <c r="I255" s="171"/>
      <c r="J255" s="171"/>
      <c r="K255" s="171"/>
      <c r="L255" s="171"/>
      <c r="M255" s="171"/>
      <c r="N255" s="171"/>
      <c r="O255" s="171"/>
      <c r="P255" s="171"/>
      <c r="Q255" s="171"/>
      <c r="R255" s="171"/>
      <c r="S255" s="171"/>
      <c r="T255" s="171"/>
      <c r="U255" s="171"/>
      <c r="V255" s="171"/>
      <c r="W255" s="171"/>
      <c r="X255" s="171"/>
      <c r="Y255" s="171"/>
      <c r="Z255" s="171"/>
      <c r="AA255" s="171"/>
    </row>
    <row r="256" spans="1:27" x14ac:dyDescent="0.25">
      <c r="A256" s="191"/>
      <c r="B256" s="171"/>
      <c r="C256" s="171"/>
      <c r="D256" s="171"/>
      <c r="E256" s="171"/>
      <c r="F256" s="171"/>
      <c r="G256" s="192"/>
      <c r="H256" s="193"/>
      <c r="I256" s="171"/>
      <c r="J256" s="171"/>
      <c r="K256" s="171"/>
      <c r="L256" s="171"/>
      <c r="M256" s="171"/>
      <c r="N256" s="171"/>
      <c r="O256" s="171"/>
      <c r="P256" s="171"/>
      <c r="Q256" s="171"/>
      <c r="R256" s="171"/>
      <c r="S256" s="171"/>
      <c r="T256" s="171"/>
      <c r="U256" s="171"/>
      <c r="V256" s="171"/>
      <c r="W256" s="171"/>
      <c r="X256" s="171"/>
      <c r="Y256" s="171"/>
      <c r="Z256" s="171"/>
      <c r="AA256" s="171"/>
    </row>
    <row r="257" spans="1:27" x14ac:dyDescent="0.25">
      <c r="A257" s="191"/>
      <c r="B257" s="171"/>
      <c r="C257" s="171"/>
      <c r="D257" s="171"/>
      <c r="E257" s="171"/>
      <c r="F257" s="171"/>
      <c r="G257" s="192"/>
      <c r="H257" s="193"/>
      <c r="I257" s="171"/>
      <c r="J257" s="171"/>
      <c r="K257" s="171"/>
      <c r="L257" s="171"/>
      <c r="M257" s="171"/>
      <c r="N257" s="171"/>
      <c r="O257" s="171"/>
      <c r="P257" s="171"/>
      <c r="Q257" s="171"/>
      <c r="R257" s="171"/>
      <c r="S257" s="171"/>
      <c r="T257" s="171"/>
      <c r="U257" s="171"/>
      <c r="V257" s="171"/>
      <c r="W257" s="171"/>
      <c r="X257" s="171"/>
      <c r="Y257" s="171"/>
      <c r="Z257" s="171"/>
      <c r="AA257" s="171"/>
    </row>
    <row r="258" spans="1:27" x14ac:dyDescent="0.25">
      <c r="A258" s="191"/>
      <c r="B258" s="171"/>
      <c r="C258" s="171"/>
      <c r="D258" s="171"/>
      <c r="E258" s="171"/>
      <c r="F258" s="171"/>
      <c r="G258" s="192"/>
      <c r="H258" s="193"/>
      <c r="I258" s="171"/>
      <c r="J258" s="171"/>
      <c r="K258" s="171"/>
      <c r="L258" s="171"/>
      <c r="M258" s="171"/>
      <c r="N258" s="171"/>
      <c r="O258" s="171"/>
      <c r="P258" s="171"/>
      <c r="Q258" s="171"/>
      <c r="R258" s="171"/>
      <c r="S258" s="171"/>
      <c r="T258" s="171"/>
      <c r="U258" s="171"/>
      <c r="V258" s="171"/>
      <c r="W258" s="171"/>
      <c r="X258" s="171"/>
      <c r="Y258" s="171"/>
      <c r="Z258" s="171"/>
      <c r="AA258" s="171"/>
    </row>
    <row r="259" spans="1:27" x14ac:dyDescent="0.25">
      <c r="A259" s="191"/>
      <c r="B259" s="171"/>
      <c r="C259" s="171"/>
      <c r="D259" s="171"/>
      <c r="E259" s="171"/>
      <c r="F259" s="171"/>
      <c r="G259" s="192"/>
      <c r="H259" s="193"/>
      <c r="I259" s="171"/>
      <c r="J259" s="171"/>
      <c r="K259" s="171"/>
      <c r="L259" s="171"/>
      <c r="M259" s="171"/>
      <c r="N259" s="171"/>
      <c r="O259" s="171"/>
      <c r="P259" s="171"/>
      <c r="Q259" s="171"/>
      <c r="R259" s="171"/>
      <c r="S259" s="171"/>
      <c r="T259" s="171"/>
      <c r="U259" s="171"/>
      <c r="V259" s="171"/>
      <c r="W259" s="171"/>
      <c r="X259" s="171"/>
      <c r="Y259" s="171"/>
      <c r="Z259" s="171"/>
      <c r="AA259" s="171"/>
    </row>
    <row r="260" spans="1:27" x14ac:dyDescent="0.25">
      <c r="A260" s="191"/>
      <c r="B260" s="171"/>
      <c r="C260" s="171"/>
      <c r="D260" s="171"/>
      <c r="E260" s="171"/>
      <c r="F260" s="171"/>
      <c r="G260" s="192"/>
      <c r="H260" s="193"/>
      <c r="I260" s="171"/>
      <c r="J260" s="171"/>
      <c r="K260" s="171"/>
      <c r="L260" s="171"/>
      <c r="M260" s="171"/>
      <c r="N260" s="171"/>
      <c r="O260" s="171"/>
      <c r="P260" s="171"/>
      <c r="Q260" s="171"/>
      <c r="R260" s="171"/>
      <c r="S260" s="171"/>
      <c r="T260" s="171"/>
      <c r="U260" s="171"/>
      <c r="V260" s="171"/>
      <c r="W260" s="171"/>
      <c r="X260" s="171"/>
      <c r="Y260" s="171"/>
      <c r="Z260" s="171"/>
      <c r="AA260" s="171"/>
    </row>
    <row r="261" spans="1:27" x14ac:dyDescent="0.25">
      <c r="A261" s="191"/>
      <c r="B261" s="171"/>
      <c r="C261" s="171"/>
      <c r="D261" s="171"/>
      <c r="E261" s="171"/>
      <c r="F261" s="171"/>
      <c r="G261" s="192"/>
      <c r="H261" s="193"/>
      <c r="I261" s="171"/>
      <c r="J261" s="171"/>
      <c r="K261" s="171"/>
      <c r="L261" s="171"/>
      <c r="M261" s="171"/>
      <c r="N261" s="171"/>
      <c r="O261" s="171"/>
      <c r="P261" s="171"/>
      <c r="Q261" s="171"/>
      <c r="R261" s="171"/>
      <c r="S261" s="171"/>
      <c r="T261" s="171"/>
      <c r="U261" s="171"/>
      <c r="V261" s="171"/>
      <c r="W261" s="171"/>
      <c r="X261" s="171"/>
      <c r="Y261" s="171"/>
      <c r="Z261" s="171"/>
      <c r="AA261" s="171"/>
    </row>
    <row r="262" spans="1:27" x14ac:dyDescent="0.25">
      <c r="A262" s="191"/>
      <c r="B262" s="171"/>
      <c r="C262" s="171"/>
      <c r="D262" s="171"/>
      <c r="E262" s="171"/>
      <c r="F262" s="171"/>
      <c r="G262" s="192"/>
      <c r="H262" s="193"/>
      <c r="I262" s="171"/>
      <c r="J262" s="171"/>
      <c r="K262" s="171"/>
      <c r="L262" s="171"/>
      <c r="M262" s="171"/>
      <c r="N262" s="171"/>
      <c r="O262" s="171"/>
      <c r="P262" s="171"/>
      <c r="Q262" s="171"/>
      <c r="R262" s="171"/>
      <c r="S262" s="171"/>
      <c r="T262" s="171"/>
      <c r="U262" s="171"/>
      <c r="V262" s="171"/>
      <c r="W262" s="171"/>
      <c r="X262" s="171"/>
      <c r="Y262" s="171"/>
      <c r="Z262" s="171"/>
      <c r="AA262" s="171"/>
    </row>
    <row r="263" spans="1:27" x14ac:dyDescent="0.25">
      <c r="A263" s="191"/>
      <c r="B263" s="171"/>
      <c r="C263" s="171"/>
      <c r="D263" s="171"/>
      <c r="E263" s="171"/>
      <c r="F263" s="171"/>
      <c r="G263" s="192"/>
      <c r="H263" s="193"/>
      <c r="I263" s="171"/>
      <c r="J263" s="171"/>
      <c r="K263" s="171"/>
      <c r="L263" s="171"/>
      <c r="M263" s="171"/>
      <c r="N263" s="171"/>
      <c r="O263" s="171"/>
      <c r="P263" s="171"/>
      <c r="Q263" s="171"/>
      <c r="R263" s="171"/>
      <c r="S263" s="171"/>
      <c r="T263" s="171"/>
      <c r="U263" s="171"/>
      <c r="V263" s="171"/>
      <c r="W263" s="171"/>
      <c r="X263" s="171"/>
      <c r="Y263" s="171"/>
      <c r="Z263" s="171"/>
      <c r="AA263" s="171"/>
    </row>
    <row r="264" spans="1:27" x14ac:dyDescent="0.25">
      <c r="A264" s="191"/>
      <c r="B264" s="171"/>
      <c r="C264" s="171"/>
      <c r="D264" s="171"/>
      <c r="E264" s="171"/>
      <c r="F264" s="171"/>
      <c r="G264" s="192"/>
      <c r="H264" s="193"/>
      <c r="I264" s="171"/>
      <c r="J264" s="171"/>
      <c r="K264" s="171"/>
      <c r="L264" s="171"/>
      <c r="M264" s="171"/>
      <c r="N264" s="171"/>
      <c r="O264" s="171"/>
      <c r="P264" s="171"/>
      <c r="Q264" s="171"/>
      <c r="R264" s="171"/>
      <c r="S264" s="171"/>
      <c r="T264" s="171"/>
      <c r="U264" s="171"/>
      <c r="V264" s="171"/>
      <c r="W264" s="171"/>
      <c r="X264" s="171"/>
      <c r="Y264" s="171"/>
      <c r="Z264" s="171"/>
      <c r="AA264" s="171"/>
    </row>
    <row r="265" spans="1:27" x14ac:dyDescent="0.25">
      <c r="A265" s="191"/>
      <c r="B265" s="171"/>
      <c r="C265" s="171"/>
      <c r="D265" s="171"/>
      <c r="E265" s="171"/>
      <c r="F265" s="171"/>
      <c r="G265" s="192"/>
      <c r="H265" s="193"/>
      <c r="I265" s="171"/>
      <c r="J265" s="171"/>
      <c r="K265" s="171"/>
      <c r="L265" s="171"/>
      <c r="M265" s="171"/>
      <c r="N265" s="171"/>
      <c r="O265" s="171"/>
      <c r="P265" s="171"/>
      <c r="Q265" s="171"/>
      <c r="R265" s="171"/>
      <c r="S265" s="171"/>
      <c r="T265" s="171"/>
      <c r="U265" s="171"/>
      <c r="V265" s="171"/>
      <c r="W265" s="171"/>
      <c r="X265" s="171"/>
      <c r="Y265" s="171"/>
      <c r="Z265" s="171"/>
      <c r="AA265" s="171"/>
    </row>
    <row r="266" spans="1:27" x14ac:dyDescent="0.25">
      <c r="A266" s="191"/>
      <c r="B266" s="171"/>
      <c r="C266" s="171"/>
      <c r="D266" s="171"/>
      <c r="E266" s="171"/>
      <c r="F266" s="171"/>
      <c r="G266" s="192"/>
      <c r="H266" s="193"/>
      <c r="I266" s="171"/>
      <c r="J266" s="171"/>
      <c r="K266" s="171"/>
      <c r="L266" s="171"/>
      <c r="M266" s="171"/>
      <c r="N266" s="171"/>
      <c r="O266" s="171"/>
      <c r="P266" s="171"/>
      <c r="Q266" s="171"/>
      <c r="R266" s="171"/>
      <c r="S266" s="171"/>
      <c r="T266" s="171"/>
      <c r="U266" s="171"/>
      <c r="V266" s="171"/>
      <c r="W266" s="171"/>
      <c r="X266" s="171"/>
      <c r="Y266" s="171"/>
      <c r="Z266" s="171"/>
      <c r="AA266" s="171"/>
    </row>
    <row r="267" spans="1:27" x14ac:dyDescent="0.25">
      <c r="A267" s="191"/>
      <c r="B267" s="171"/>
      <c r="C267" s="171"/>
      <c r="D267" s="171"/>
      <c r="E267" s="171"/>
      <c r="F267" s="171"/>
      <c r="G267" s="192"/>
      <c r="H267" s="193"/>
      <c r="I267" s="171"/>
      <c r="J267" s="171"/>
      <c r="K267" s="171"/>
      <c r="L267" s="171"/>
      <c r="M267" s="171"/>
      <c r="N267" s="171"/>
      <c r="O267" s="171"/>
      <c r="P267" s="171"/>
      <c r="Q267" s="171"/>
      <c r="R267" s="171"/>
      <c r="S267" s="171"/>
      <c r="T267" s="171"/>
      <c r="U267" s="171"/>
      <c r="V267" s="171"/>
      <c r="W267" s="171"/>
      <c r="X267" s="171"/>
      <c r="Y267" s="171"/>
      <c r="Z267" s="171"/>
      <c r="AA267" s="171"/>
    </row>
    <row r="268" spans="1:27" x14ac:dyDescent="0.25">
      <c r="A268" s="191"/>
      <c r="B268" s="171"/>
      <c r="C268" s="171"/>
      <c r="D268" s="171"/>
      <c r="E268" s="171"/>
      <c r="F268" s="171"/>
      <c r="G268" s="192"/>
      <c r="H268" s="193"/>
      <c r="I268" s="171"/>
      <c r="J268" s="171"/>
      <c r="K268" s="171"/>
      <c r="L268" s="171"/>
      <c r="M268" s="171"/>
      <c r="N268" s="171"/>
      <c r="O268" s="171"/>
      <c r="P268" s="171"/>
      <c r="Q268" s="171"/>
      <c r="R268" s="171"/>
      <c r="S268" s="171"/>
      <c r="T268" s="171"/>
      <c r="U268" s="171"/>
      <c r="V268" s="171"/>
      <c r="W268" s="171"/>
      <c r="X268" s="171"/>
      <c r="Y268" s="171"/>
      <c r="Z268" s="171"/>
      <c r="AA268" s="171"/>
    </row>
    <row r="269" spans="1:27" x14ac:dyDescent="0.25">
      <c r="A269" s="191"/>
      <c r="B269" s="171"/>
      <c r="C269" s="171"/>
      <c r="D269" s="171"/>
      <c r="E269" s="171"/>
      <c r="F269" s="171"/>
      <c r="G269" s="192"/>
      <c r="H269" s="193"/>
      <c r="I269" s="171"/>
      <c r="J269" s="171"/>
      <c r="K269" s="171"/>
      <c r="L269" s="171"/>
      <c r="M269" s="171"/>
      <c r="N269" s="171"/>
      <c r="O269" s="171"/>
      <c r="P269" s="171"/>
      <c r="Q269" s="171"/>
      <c r="R269" s="171"/>
      <c r="S269" s="171"/>
      <c r="T269" s="171"/>
      <c r="U269" s="171"/>
      <c r="V269" s="171"/>
      <c r="W269" s="171"/>
      <c r="X269" s="171"/>
      <c r="Y269" s="171"/>
      <c r="Z269" s="171"/>
      <c r="AA269" s="171"/>
    </row>
    <row r="270" spans="1:27" x14ac:dyDescent="0.25">
      <c r="A270" s="191"/>
      <c r="B270" s="171"/>
      <c r="C270" s="171"/>
      <c r="D270" s="171"/>
      <c r="E270" s="171"/>
      <c r="F270" s="171"/>
      <c r="G270" s="192"/>
      <c r="H270" s="193"/>
      <c r="I270" s="171"/>
      <c r="J270" s="171"/>
      <c r="K270" s="171"/>
      <c r="L270" s="171"/>
      <c r="M270" s="171"/>
      <c r="N270" s="171"/>
      <c r="O270" s="171"/>
      <c r="P270" s="171"/>
      <c r="Q270" s="171"/>
      <c r="R270" s="171"/>
      <c r="S270" s="171"/>
      <c r="T270" s="171"/>
      <c r="U270" s="171"/>
      <c r="V270" s="171"/>
      <c r="W270" s="171"/>
      <c r="X270" s="171"/>
      <c r="Y270" s="171"/>
      <c r="Z270" s="171"/>
      <c r="AA270" s="171"/>
    </row>
    <row r="271" spans="1:27" x14ac:dyDescent="0.25">
      <c r="A271" s="191"/>
      <c r="B271" s="171"/>
      <c r="C271" s="171"/>
      <c r="D271" s="171"/>
      <c r="E271" s="171"/>
      <c r="F271" s="171"/>
      <c r="G271" s="192"/>
      <c r="H271" s="193"/>
      <c r="I271" s="171"/>
      <c r="J271" s="171"/>
      <c r="K271" s="171"/>
      <c r="L271" s="171"/>
      <c r="M271" s="171"/>
      <c r="N271" s="171"/>
      <c r="O271" s="171"/>
      <c r="P271" s="171"/>
      <c r="Q271" s="171"/>
      <c r="R271" s="171"/>
      <c r="S271" s="171"/>
      <c r="T271" s="171"/>
      <c r="U271" s="171"/>
      <c r="V271" s="171"/>
      <c r="W271" s="171"/>
      <c r="X271" s="171"/>
      <c r="Y271" s="171"/>
      <c r="Z271" s="171"/>
      <c r="AA271" s="171"/>
    </row>
    <row r="272" spans="1:27" x14ac:dyDescent="0.25">
      <c r="A272" s="191"/>
      <c r="B272" s="171"/>
      <c r="C272" s="171"/>
      <c r="D272" s="171"/>
      <c r="E272" s="171"/>
      <c r="F272" s="171"/>
      <c r="G272" s="192"/>
      <c r="H272" s="193"/>
      <c r="I272" s="171"/>
      <c r="J272" s="171"/>
      <c r="K272" s="171"/>
      <c r="L272" s="171"/>
      <c r="M272" s="171"/>
      <c r="N272" s="171"/>
      <c r="O272" s="171"/>
      <c r="P272" s="171"/>
      <c r="Q272" s="171"/>
      <c r="R272" s="171"/>
      <c r="S272" s="171"/>
      <c r="T272" s="171"/>
      <c r="U272" s="171"/>
      <c r="V272" s="171"/>
      <c r="W272" s="171"/>
      <c r="X272" s="171"/>
      <c r="Y272" s="171"/>
      <c r="Z272" s="171"/>
      <c r="AA272" s="171"/>
    </row>
    <row r="273" spans="1:27" x14ac:dyDescent="0.25">
      <c r="A273" s="191"/>
      <c r="B273" s="171"/>
      <c r="C273" s="171"/>
      <c r="D273" s="171"/>
      <c r="E273" s="171"/>
      <c r="F273" s="171"/>
      <c r="G273" s="192"/>
      <c r="H273" s="193"/>
      <c r="I273" s="171"/>
      <c r="J273" s="171"/>
      <c r="K273" s="171"/>
      <c r="L273" s="171"/>
      <c r="M273" s="171"/>
      <c r="N273" s="171"/>
      <c r="O273" s="171"/>
      <c r="P273" s="171"/>
      <c r="Q273" s="171"/>
      <c r="R273" s="171"/>
      <c r="S273" s="171"/>
      <c r="T273" s="171"/>
      <c r="U273" s="171"/>
      <c r="V273" s="171"/>
      <c r="W273" s="171"/>
      <c r="X273" s="171"/>
      <c r="Y273" s="171"/>
      <c r="Z273" s="171"/>
      <c r="AA273" s="171"/>
    </row>
    <row r="274" spans="1:27" x14ac:dyDescent="0.25">
      <c r="A274" s="191"/>
      <c r="B274" s="171"/>
      <c r="C274" s="171"/>
      <c r="D274" s="171"/>
      <c r="E274" s="171"/>
      <c r="F274" s="171"/>
      <c r="G274" s="192"/>
      <c r="H274" s="193"/>
      <c r="I274" s="171"/>
      <c r="J274" s="171"/>
      <c r="K274" s="171"/>
      <c r="L274" s="171"/>
      <c r="M274" s="171"/>
      <c r="N274" s="171"/>
      <c r="O274" s="171"/>
      <c r="P274" s="171"/>
      <c r="Q274" s="171"/>
      <c r="R274" s="171"/>
      <c r="S274" s="171"/>
      <c r="T274" s="171"/>
      <c r="U274" s="171"/>
      <c r="V274" s="171"/>
      <c r="W274" s="171"/>
      <c r="X274" s="171"/>
      <c r="Y274" s="171"/>
      <c r="Z274" s="171"/>
      <c r="AA274" s="171"/>
    </row>
    <row r="275" spans="1:27" x14ac:dyDescent="0.25">
      <c r="A275" s="191"/>
      <c r="B275" s="171"/>
      <c r="C275" s="171"/>
      <c r="D275" s="171"/>
      <c r="E275" s="171"/>
      <c r="F275" s="171"/>
      <c r="G275" s="192"/>
      <c r="H275" s="193"/>
      <c r="I275" s="171"/>
      <c r="J275" s="171"/>
      <c r="K275" s="171"/>
      <c r="L275" s="171"/>
      <c r="M275" s="171"/>
      <c r="N275" s="171"/>
      <c r="O275" s="171"/>
      <c r="P275" s="171"/>
      <c r="Q275" s="171"/>
      <c r="R275" s="171"/>
      <c r="S275" s="171"/>
      <c r="T275" s="171"/>
      <c r="U275" s="171"/>
      <c r="V275" s="171"/>
      <c r="W275" s="171"/>
      <c r="X275" s="171"/>
      <c r="Y275" s="171"/>
      <c r="Z275" s="171"/>
      <c r="AA275" s="171"/>
    </row>
    <row r="276" spans="1:27" x14ac:dyDescent="0.25">
      <c r="A276" s="191"/>
      <c r="B276" s="171"/>
      <c r="C276" s="171"/>
      <c r="D276" s="171"/>
      <c r="E276" s="171"/>
      <c r="F276" s="171"/>
      <c r="G276" s="192"/>
      <c r="H276" s="193"/>
      <c r="I276" s="171"/>
      <c r="J276" s="171"/>
      <c r="K276" s="171"/>
      <c r="L276" s="171"/>
      <c r="M276" s="171"/>
      <c r="N276" s="171"/>
      <c r="O276" s="171"/>
      <c r="P276" s="171"/>
      <c r="Q276" s="171"/>
      <c r="R276" s="171"/>
      <c r="S276" s="171"/>
      <c r="T276" s="171"/>
      <c r="U276" s="171"/>
      <c r="V276" s="171"/>
      <c r="W276" s="171"/>
      <c r="X276" s="171"/>
      <c r="Y276" s="171"/>
      <c r="Z276" s="171"/>
      <c r="AA276" s="171"/>
    </row>
    <row r="277" spans="1:27" x14ac:dyDescent="0.25">
      <c r="A277" s="191"/>
      <c r="B277" s="171"/>
      <c r="C277" s="171"/>
      <c r="D277" s="171"/>
      <c r="E277" s="171"/>
      <c r="F277" s="171"/>
      <c r="G277" s="192"/>
      <c r="H277" s="193"/>
      <c r="I277" s="171"/>
      <c r="J277" s="171"/>
      <c r="K277" s="171"/>
      <c r="L277" s="171"/>
      <c r="M277" s="171"/>
      <c r="N277" s="171"/>
      <c r="O277" s="171"/>
      <c r="P277" s="171"/>
      <c r="Q277" s="171"/>
      <c r="R277" s="171"/>
      <c r="S277" s="171"/>
      <c r="T277" s="171"/>
      <c r="U277" s="171"/>
      <c r="V277" s="171"/>
      <c r="W277" s="171"/>
      <c r="X277" s="171"/>
      <c r="Y277" s="171"/>
      <c r="Z277" s="171"/>
      <c r="AA277" s="171"/>
    </row>
    <row r="278" spans="1:27" x14ac:dyDescent="0.25">
      <c r="A278" s="191"/>
      <c r="B278" s="171"/>
      <c r="C278" s="171"/>
      <c r="D278" s="171"/>
      <c r="E278" s="171"/>
      <c r="F278" s="171"/>
      <c r="G278" s="192"/>
      <c r="H278" s="193"/>
      <c r="I278" s="171"/>
      <c r="J278" s="171"/>
      <c r="K278" s="171"/>
      <c r="L278" s="171"/>
      <c r="M278" s="171"/>
      <c r="N278" s="171"/>
      <c r="O278" s="171"/>
      <c r="P278" s="171"/>
      <c r="Q278" s="171"/>
      <c r="R278" s="171"/>
      <c r="S278" s="171"/>
      <c r="T278" s="171"/>
      <c r="U278" s="171"/>
      <c r="V278" s="171"/>
      <c r="W278" s="171"/>
      <c r="X278" s="171"/>
      <c r="Y278" s="171"/>
      <c r="Z278" s="171"/>
      <c r="AA278" s="171"/>
    </row>
    <row r="279" spans="1:27" x14ac:dyDescent="0.25">
      <c r="A279" s="191"/>
      <c r="B279" s="171"/>
      <c r="C279" s="171"/>
      <c r="D279" s="171"/>
      <c r="E279" s="171"/>
      <c r="F279" s="171"/>
      <c r="G279" s="192"/>
      <c r="H279" s="193"/>
      <c r="I279" s="171"/>
      <c r="J279" s="171"/>
      <c r="K279" s="171"/>
      <c r="L279" s="171"/>
      <c r="M279" s="171"/>
      <c r="N279" s="171"/>
      <c r="O279" s="171"/>
      <c r="P279" s="171"/>
      <c r="Q279" s="171"/>
      <c r="R279" s="171"/>
      <c r="S279" s="171"/>
      <c r="T279" s="171"/>
      <c r="U279" s="171"/>
      <c r="V279" s="171"/>
      <c r="W279" s="171"/>
      <c r="X279" s="171"/>
      <c r="Y279" s="171"/>
      <c r="Z279" s="171"/>
      <c r="AA279" s="171"/>
    </row>
    <row r="280" spans="1:27" x14ac:dyDescent="0.25">
      <c r="A280" s="191"/>
      <c r="B280" s="171"/>
      <c r="C280" s="171"/>
      <c r="D280" s="171"/>
      <c r="E280" s="171"/>
      <c r="F280" s="171"/>
      <c r="G280" s="192"/>
      <c r="H280" s="193"/>
      <c r="I280" s="171"/>
      <c r="J280" s="171"/>
      <c r="K280" s="171"/>
      <c r="L280" s="171"/>
      <c r="M280" s="171"/>
      <c r="N280" s="171"/>
      <c r="O280" s="171"/>
      <c r="P280" s="171"/>
      <c r="Q280" s="171"/>
      <c r="R280" s="171"/>
      <c r="S280" s="171"/>
      <c r="T280" s="171"/>
      <c r="U280" s="171"/>
      <c r="V280" s="171"/>
      <c r="W280" s="171"/>
      <c r="X280" s="171"/>
      <c r="Y280" s="171"/>
      <c r="Z280" s="171"/>
      <c r="AA280" s="171"/>
    </row>
    <row r="281" spans="1:27" x14ac:dyDescent="0.25">
      <c r="A281" s="191"/>
      <c r="B281" s="171"/>
      <c r="C281" s="171"/>
      <c r="D281" s="171"/>
      <c r="E281" s="171"/>
      <c r="F281" s="171"/>
      <c r="G281" s="192"/>
      <c r="H281" s="193"/>
      <c r="I281" s="171"/>
      <c r="J281" s="171"/>
      <c r="K281" s="171"/>
      <c r="L281" s="171"/>
      <c r="M281" s="171"/>
      <c r="N281" s="171"/>
      <c r="O281" s="171"/>
      <c r="P281" s="171"/>
      <c r="Q281" s="171"/>
      <c r="R281" s="171"/>
      <c r="S281" s="171"/>
      <c r="T281" s="171"/>
      <c r="U281" s="171"/>
      <c r="V281" s="171"/>
      <c r="W281" s="171"/>
      <c r="X281" s="171"/>
      <c r="Y281" s="171"/>
      <c r="Z281" s="171"/>
      <c r="AA281" s="171"/>
    </row>
    <row r="282" spans="1:27" x14ac:dyDescent="0.25">
      <c r="A282" s="191"/>
      <c r="B282" s="171"/>
      <c r="C282" s="171"/>
      <c r="D282" s="171"/>
      <c r="E282" s="171"/>
      <c r="F282" s="171"/>
      <c r="G282" s="192"/>
      <c r="H282" s="193"/>
      <c r="I282" s="171"/>
      <c r="J282" s="171"/>
      <c r="K282" s="171"/>
      <c r="L282" s="171"/>
      <c r="M282" s="171"/>
      <c r="N282" s="171"/>
      <c r="O282" s="171"/>
      <c r="P282" s="171"/>
      <c r="Q282" s="171"/>
      <c r="R282" s="171"/>
      <c r="S282" s="171"/>
      <c r="T282" s="171"/>
      <c r="U282" s="171"/>
      <c r="V282" s="171"/>
      <c r="W282" s="171"/>
      <c r="X282" s="171"/>
      <c r="Y282" s="171"/>
      <c r="Z282" s="171"/>
      <c r="AA282" s="171"/>
    </row>
    <row r="283" spans="1:27" x14ac:dyDescent="0.25">
      <c r="A283" s="191"/>
      <c r="B283" s="171"/>
      <c r="C283" s="171"/>
      <c r="D283" s="171"/>
      <c r="E283" s="171"/>
      <c r="F283" s="171"/>
      <c r="G283" s="192"/>
      <c r="H283" s="193"/>
      <c r="I283" s="171"/>
      <c r="J283" s="171"/>
      <c r="K283" s="171"/>
      <c r="L283" s="171"/>
      <c r="M283" s="171"/>
      <c r="N283" s="171"/>
      <c r="O283" s="171"/>
      <c r="P283" s="171"/>
      <c r="Q283" s="171"/>
      <c r="R283" s="171"/>
      <c r="S283" s="171"/>
      <c r="T283" s="171"/>
      <c r="U283" s="171"/>
      <c r="V283" s="171"/>
      <c r="W283" s="171"/>
      <c r="X283" s="171"/>
      <c r="Y283" s="171"/>
      <c r="Z283" s="171"/>
      <c r="AA283" s="171"/>
    </row>
    <row r="284" spans="1:27" x14ac:dyDescent="0.25">
      <c r="A284" s="191"/>
      <c r="B284" s="171"/>
      <c r="C284" s="171"/>
      <c r="D284" s="171"/>
      <c r="E284" s="171"/>
      <c r="F284" s="171"/>
      <c r="G284" s="192"/>
      <c r="H284" s="193"/>
      <c r="I284" s="171"/>
      <c r="J284" s="171"/>
      <c r="K284" s="171"/>
      <c r="L284" s="171"/>
      <c r="M284" s="171"/>
      <c r="N284" s="171"/>
      <c r="O284" s="171"/>
      <c r="P284" s="171"/>
      <c r="Q284" s="171"/>
      <c r="R284" s="171"/>
      <c r="S284" s="171"/>
      <c r="T284" s="171"/>
      <c r="U284" s="171"/>
      <c r="V284" s="171"/>
      <c r="W284" s="171"/>
      <c r="X284" s="171"/>
      <c r="Y284" s="171"/>
      <c r="Z284" s="171"/>
      <c r="AA284" s="171"/>
    </row>
    <row r="285" spans="1:27" x14ac:dyDescent="0.25">
      <c r="A285" s="191"/>
      <c r="B285" s="171"/>
      <c r="C285" s="171"/>
      <c r="D285" s="171"/>
      <c r="E285" s="171"/>
      <c r="F285" s="171"/>
      <c r="G285" s="192"/>
      <c r="H285" s="193"/>
      <c r="I285" s="171"/>
      <c r="J285" s="171"/>
      <c r="K285" s="171"/>
      <c r="L285" s="171"/>
      <c r="M285" s="171"/>
      <c r="N285" s="171"/>
      <c r="O285" s="171"/>
      <c r="P285" s="171"/>
      <c r="Q285" s="171"/>
      <c r="R285" s="171"/>
      <c r="S285" s="171"/>
      <c r="T285" s="171"/>
      <c r="U285" s="171"/>
      <c r="V285" s="171"/>
      <c r="W285" s="171"/>
      <c r="X285" s="171"/>
      <c r="Y285" s="171"/>
      <c r="Z285" s="171"/>
      <c r="AA285" s="171"/>
    </row>
    <row r="286" spans="1:27" x14ac:dyDescent="0.25">
      <c r="A286" s="191"/>
      <c r="B286" s="171"/>
      <c r="C286" s="171"/>
      <c r="D286" s="171"/>
      <c r="E286" s="171"/>
      <c r="F286" s="171"/>
      <c r="G286" s="192"/>
      <c r="H286" s="193"/>
      <c r="I286" s="171"/>
      <c r="J286" s="171"/>
      <c r="K286" s="171"/>
      <c r="L286" s="171"/>
      <c r="M286" s="171"/>
      <c r="N286" s="171"/>
      <c r="O286" s="171"/>
      <c r="P286" s="171"/>
      <c r="Q286" s="171"/>
      <c r="R286" s="171"/>
      <c r="S286" s="171"/>
      <c r="T286" s="171"/>
      <c r="U286" s="171"/>
      <c r="V286" s="171"/>
      <c r="W286" s="171"/>
      <c r="X286" s="171"/>
      <c r="Y286" s="171"/>
      <c r="Z286" s="171"/>
      <c r="AA286" s="171"/>
    </row>
    <row r="287" spans="1:27" x14ac:dyDescent="0.25">
      <c r="A287" s="191"/>
      <c r="B287" s="171"/>
      <c r="C287" s="171"/>
      <c r="D287" s="171"/>
      <c r="E287" s="171"/>
      <c r="F287" s="171"/>
      <c r="G287" s="192"/>
      <c r="H287" s="193"/>
      <c r="I287" s="171"/>
      <c r="J287" s="171"/>
      <c r="K287" s="171"/>
      <c r="L287" s="171"/>
      <c r="M287" s="171"/>
      <c r="N287" s="171"/>
      <c r="O287" s="171"/>
      <c r="P287" s="171"/>
      <c r="Q287" s="171"/>
      <c r="R287" s="171"/>
      <c r="S287" s="171"/>
      <c r="T287" s="171"/>
      <c r="U287" s="171"/>
      <c r="V287" s="171"/>
      <c r="W287" s="171"/>
      <c r="X287" s="171"/>
      <c r="Y287" s="171"/>
      <c r="Z287" s="171"/>
      <c r="AA287" s="171"/>
    </row>
    <row r="288" spans="1:27" x14ac:dyDescent="0.25">
      <c r="A288" s="191"/>
      <c r="B288" s="171"/>
      <c r="C288" s="171"/>
      <c r="D288" s="171"/>
      <c r="E288" s="171"/>
      <c r="F288" s="171"/>
      <c r="G288" s="192"/>
      <c r="H288" s="193"/>
      <c r="I288" s="171"/>
      <c r="J288" s="171"/>
      <c r="K288" s="171"/>
      <c r="L288" s="171"/>
      <c r="M288" s="171"/>
      <c r="N288" s="171"/>
      <c r="O288" s="171"/>
      <c r="P288" s="171"/>
      <c r="Q288" s="171"/>
      <c r="R288" s="171"/>
      <c r="S288" s="171"/>
      <c r="T288" s="171"/>
      <c r="U288" s="171"/>
      <c r="V288" s="171"/>
      <c r="W288" s="171"/>
      <c r="X288" s="171"/>
      <c r="Y288" s="171"/>
      <c r="Z288" s="171"/>
      <c r="AA288" s="171"/>
    </row>
    <row r="289" spans="1:27" x14ac:dyDescent="0.25">
      <c r="A289" s="191"/>
      <c r="B289" s="171"/>
      <c r="C289" s="171"/>
      <c r="D289" s="171"/>
      <c r="E289" s="171"/>
      <c r="F289" s="171"/>
      <c r="G289" s="192"/>
      <c r="H289" s="193"/>
      <c r="I289" s="171"/>
      <c r="J289" s="171"/>
      <c r="K289" s="171"/>
      <c r="L289" s="171"/>
      <c r="M289" s="171"/>
      <c r="N289" s="171"/>
      <c r="O289" s="171"/>
      <c r="P289" s="171"/>
      <c r="Q289" s="171"/>
      <c r="R289" s="171"/>
      <c r="S289" s="171"/>
      <c r="T289" s="171"/>
      <c r="U289" s="171"/>
      <c r="V289" s="171"/>
      <c r="W289" s="171"/>
      <c r="X289" s="171"/>
      <c r="Y289" s="171"/>
      <c r="Z289" s="171"/>
      <c r="AA289" s="171"/>
    </row>
    <row r="290" spans="1:27" x14ac:dyDescent="0.25">
      <c r="A290" s="191"/>
      <c r="B290" s="171"/>
      <c r="C290" s="171"/>
      <c r="D290" s="171"/>
      <c r="E290" s="171"/>
      <c r="F290" s="171"/>
      <c r="G290" s="192"/>
      <c r="H290" s="193"/>
      <c r="I290" s="171"/>
      <c r="J290" s="171"/>
      <c r="K290" s="171"/>
      <c r="L290" s="171"/>
      <c r="M290" s="171"/>
      <c r="N290" s="171"/>
      <c r="O290" s="171"/>
      <c r="P290" s="171"/>
      <c r="Q290" s="171"/>
      <c r="R290" s="171"/>
      <c r="S290" s="171"/>
      <c r="T290" s="171"/>
      <c r="U290" s="171"/>
      <c r="V290" s="171"/>
      <c r="W290" s="171"/>
      <c r="X290" s="171"/>
      <c r="Y290" s="171"/>
      <c r="Z290" s="171"/>
      <c r="AA290" s="171"/>
    </row>
    <row r="291" spans="1:27" x14ac:dyDescent="0.25">
      <c r="A291" s="191"/>
      <c r="B291" s="171"/>
      <c r="C291" s="171"/>
      <c r="D291" s="171"/>
      <c r="E291" s="171"/>
      <c r="F291" s="171"/>
      <c r="G291" s="192"/>
      <c r="H291" s="193"/>
      <c r="I291" s="171"/>
      <c r="J291" s="171"/>
      <c r="K291" s="171"/>
      <c r="L291" s="171"/>
      <c r="M291" s="171"/>
      <c r="N291" s="171"/>
      <c r="O291" s="171"/>
      <c r="P291" s="171"/>
      <c r="Q291" s="171"/>
      <c r="R291" s="171"/>
      <c r="S291" s="171"/>
      <c r="T291" s="171"/>
      <c r="U291" s="171"/>
      <c r="V291" s="171"/>
      <c r="W291" s="171"/>
      <c r="X291" s="171"/>
      <c r="Y291" s="171"/>
      <c r="Z291" s="171"/>
      <c r="AA291" s="171"/>
    </row>
    <row r="292" spans="1:27" x14ac:dyDescent="0.25">
      <c r="A292" s="191"/>
      <c r="B292" s="171"/>
      <c r="C292" s="171"/>
      <c r="D292" s="171"/>
      <c r="E292" s="171"/>
      <c r="F292" s="171"/>
      <c r="G292" s="192"/>
      <c r="H292" s="193"/>
      <c r="I292" s="171"/>
      <c r="J292" s="171"/>
      <c r="K292" s="171"/>
      <c r="L292" s="171"/>
      <c r="M292" s="171"/>
      <c r="N292" s="171"/>
      <c r="O292" s="171"/>
      <c r="P292" s="171"/>
      <c r="Q292" s="171"/>
      <c r="R292" s="171"/>
      <c r="S292" s="171"/>
      <c r="T292" s="171"/>
      <c r="U292" s="171"/>
      <c r="V292" s="171"/>
      <c r="W292" s="171"/>
      <c r="X292" s="171"/>
      <c r="Y292" s="171"/>
      <c r="Z292" s="171"/>
      <c r="AA292" s="171"/>
    </row>
    <row r="293" spans="1:27" x14ac:dyDescent="0.25">
      <c r="A293" s="191"/>
      <c r="B293" s="171"/>
      <c r="C293" s="171"/>
      <c r="D293" s="171"/>
      <c r="E293" s="171"/>
      <c r="F293" s="171"/>
      <c r="G293" s="192"/>
      <c r="H293" s="193"/>
      <c r="I293" s="171"/>
      <c r="J293" s="171"/>
      <c r="K293" s="171"/>
      <c r="L293" s="171"/>
      <c r="M293" s="171"/>
      <c r="N293" s="171"/>
      <c r="O293" s="171"/>
      <c r="P293" s="171"/>
      <c r="Q293" s="171"/>
      <c r="R293" s="171"/>
      <c r="S293" s="171"/>
      <c r="T293" s="171"/>
      <c r="U293" s="171"/>
      <c r="V293" s="171"/>
      <c r="W293" s="171"/>
      <c r="X293" s="171"/>
      <c r="Y293" s="171"/>
      <c r="Z293" s="171"/>
      <c r="AA293" s="171"/>
    </row>
    <row r="294" spans="1:27" x14ac:dyDescent="0.25">
      <c r="A294" s="191"/>
      <c r="B294" s="171"/>
      <c r="C294" s="171"/>
      <c r="D294" s="171"/>
      <c r="E294" s="171"/>
      <c r="F294" s="171"/>
      <c r="G294" s="192"/>
      <c r="H294" s="193"/>
      <c r="I294" s="171"/>
      <c r="J294" s="171"/>
      <c r="K294" s="171"/>
      <c r="L294" s="171"/>
      <c r="M294" s="171"/>
      <c r="N294" s="171"/>
      <c r="O294" s="171"/>
      <c r="P294" s="171"/>
      <c r="Q294" s="171"/>
      <c r="R294" s="171"/>
      <c r="S294" s="171"/>
      <c r="T294" s="171"/>
      <c r="U294" s="171"/>
      <c r="V294" s="171"/>
      <c r="W294" s="171"/>
      <c r="X294" s="171"/>
      <c r="Y294" s="171"/>
      <c r="Z294" s="171"/>
      <c r="AA294" s="171"/>
    </row>
    <row r="295" spans="1:27" x14ac:dyDescent="0.25">
      <c r="A295" s="191"/>
      <c r="B295" s="171"/>
      <c r="C295" s="171"/>
      <c r="D295" s="171"/>
      <c r="E295" s="171"/>
      <c r="F295" s="171"/>
      <c r="G295" s="192"/>
      <c r="H295" s="193"/>
      <c r="I295" s="171"/>
      <c r="J295" s="171"/>
      <c r="K295" s="171"/>
      <c r="L295" s="171"/>
      <c r="M295" s="171"/>
      <c r="N295" s="171"/>
      <c r="O295" s="171"/>
      <c r="P295" s="171"/>
      <c r="Q295" s="171"/>
      <c r="R295" s="171"/>
      <c r="S295" s="171"/>
      <c r="T295" s="171"/>
      <c r="U295" s="171"/>
      <c r="V295" s="171"/>
      <c r="W295" s="171"/>
      <c r="X295" s="171"/>
      <c r="Y295" s="171"/>
      <c r="Z295" s="171"/>
      <c r="AA295" s="171"/>
    </row>
    <row r="296" spans="1:27" x14ac:dyDescent="0.25">
      <c r="A296" s="191"/>
      <c r="B296" s="171"/>
      <c r="C296" s="171"/>
      <c r="D296" s="171"/>
      <c r="E296" s="171"/>
      <c r="F296" s="171"/>
      <c r="G296" s="192"/>
      <c r="H296" s="193"/>
      <c r="I296" s="171"/>
      <c r="J296" s="171"/>
      <c r="K296" s="171"/>
      <c r="L296" s="171"/>
      <c r="M296" s="171"/>
      <c r="N296" s="171"/>
      <c r="O296" s="171"/>
      <c r="P296" s="171"/>
      <c r="Q296" s="171"/>
      <c r="R296" s="171"/>
      <c r="S296" s="171"/>
      <c r="T296" s="171"/>
      <c r="U296" s="171"/>
      <c r="V296" s="171"/>
      <c r="W296" s="171"/>
      <c r="X296" s="171"/>
      <c r="Y296" s="171"/>
      <c r="Z296" s="171"/>
      <c r="AA296" s="171"/>
    </row>
    <row r="297" spans="1:27" x14ac:dyDescent="0.25">
      <c r="A297" s="191"/>
      <c r="B297" s="171"/>
      <c r="C297" s="171"/>
      <c r="D297" s="171"/>
      <c r="E297" s="171"/>
      <c r="F297" s="171"/>
      <c r="G297" s="192"/>
      <c r="H297" s="193"/>
      <c r="I297" s="171"/>
      <c r="J297" s="171"/>
      <c r="K297" s="171"/>
      <c r="L297" s="171"/>
      <c r="M297" s="171"/>
      <c r="N297" s="171"/>
      <c r="O297" s="171"/>
      <c r="P297" s="171"/>
      <c r="Q297" s="171"/>
      <c r="R297" s="171"/>
      <c r="S297" s="171"/>
      <c r="T297" s="171"/>
      <c r="U297" s="171"/>
      <c r="V297" s="171"/>
      <c r="W297" s="171"/>
      <c r="X297" s="171"/>
      <c r="Y297" s="171"/>
      <c r="Z297" s="171"/>
      <c r="AA297" s="171"/>
    </row>
    <row r="298" spans="1:27" x14ac:dyDescent="0.25">
      <c r="A298" s="191"/>
      <c r="B298" s="171"/>
      <c r="C298" s="171"/>
      <c r="D298" s="171"/>
      <c r="E298" s="171"/>
      <c r="F298" s="171"/>
      <c r="G298" s="192"/>
      <c r="H298" s="193"/>
      <c r="I298" s="171"/>
      <c r="J298" s="171"/>
      <c r="K298" s="171"/>
      <c r="L298" s="171"/>
      <c r="M298" s="171"/>
      <c r="N298" s="171"/>
      <c r="O298" s="171"/>
      <c r="P298" s="171"/>
      <c r="Q298" s="171"/>
      <c r="R298" s="171"/>
      <c r="S298" s="171"/>
      <c r="T298" s="171"/>
      <c r="U298" s="171"/>
      <c r="V298" s="171"/>
      <c r="W298" s="171"/>
      <c r="X298" s="171"/>
      <c r="Y298" s="171"/>
      <c r="Z298" s="171"/>
      <c r="AA298" s="171"/>
    </row>
    <row r="299" spans="1:27" x14ac:dyDescent="0.25">
      <c r="A299" s="191"/>
      <c r="B299" s="171"/>
      <c r="C299" s="171"/>
      <c r="D299" s="171"/>
      <c r="E299" s="171"/>
      <c r="F299" s="171"/>
      <c r="G299" s="192"/>
      <c r="H299" s="193"/>
      <c r="I299" s="171"/>
      <c r="J299" s="171"/>
      <c r="K299" s="171"/>
      <c r="L299" s="171"/>
      <c r="M299" s="171"/>
      <c r="N299" s="171"/>
      <c r="O299" s="171"/>
      <c r="P299" s="171"/>
      <c r="Q299" s="171"/>
      <c r="R299" s="171"/>
      <c r="S299" s="171"/>
      <c r="T299" s="171"/>
      <c r="U299" s="171"/>
      <c r="V299" s="171"/>
      <c r="W299" s="171"/>
      <c r="X299" s="171"/>
      <c r="Y299" s="171"/>
      <c r="Z299" s="171"/>
      <c r="AA299" s="171"/>
    </row>
    <row r="300" spans="1:27" x14ac:dyDescent="0.25">
      <c r="A300" s="191"/>
      <c r="B300" s="171"/>
      <c r="C300" s="171"/>
      <c r="D300" s="171"/>
      <c r="E300" s="171"/>
      <c r="F300" s="171"/>
      <c r="G300" s="192"/>
      <c r="H300" s="193"/>
      <c r="I300" s="171"/>
      <c r="J300" s="171"/>
      <c r="K300" s="171"/>
      <c r="L300" s="171"/>
      <c r="M300" s="171"/>
      <c r="N300" s="171"/>
      <c r="O300" s="171"/>
      <c r="P300" s="171"/>
      <c r="Q300" s="171"/>
      <c r="R300" s="171"/>
      <c r="S300" s="171"/>
      <c r="T300" s="171"/>
      <c r="U300" s="171"/>
      <c r="V300" s="171"/>
      <c r="W300" s="171"/>
      <c r="X300" s="171"/>
      <c r="Y300" s="171"/>
      <c r="Z300" s="171"/>
      <c r="AA300" s="171"/>
    </row>
    <row r="301" spans="1:27" x14ac:dyDescent="0.25">
      <c r="A301" s="191"/>
      <c r="B301" s="171"/>
      <c r="C301" s="171"/>
      <c r="D301" s="171"/>
      <c r="E301" s="171"/>
      <c r="F301" s="171"/>
      <c r="G301" s="192"/>
      <c r="H301" s="193"/>
      <c r="I301" s="171"/>
      <c r="J301" s="171"/>
      <c r="K301" s="171"/>
      <c r="L301" s="171"/>
      <c r="M301" s="171"/>
      <c r="N301" s="171"/>
      <c r="O301" s="171"/>
      <c r="P301" s="171"/>
      <c r="Q301" s="171"/>
      <c r="R301" s="171"/>
      <c r="S301" s="171"/>
      <c r="T301" s="171"/>
      <c r="U301" s="171"/>
      <c r="V301" s="171"/>
      <c r="W301" s="171"/>
      <c r="X301" s="171"/>
      <c r="Y301" s="171"/>
      <c r="Z301" s="171"/>
      <c r="AA301" s="171"/>
    </row>
    <row r="302" spans="1:27" x14ac:dyDescent="0.25">
      <c r="A302" s="191"/>
      <c r="B302" s="171"/>
      <c r="C302" s="171"/>
      <c r="D302" s="171"/>
      <c r="E302" s="171"/>
      <c r="F302" s="171"/>
      <c r="G302" s="192"/>
      <c r="H302" s="193"/>
      <c r="I302" s="171"/>
      <c r="J302" s="171"/>
      <c r="K302" s="171"/>
      <c r="L302" s="171"/>
      <c r="M302" s="171"/>
      <c r="N302" s="171"/>
      <c r="O302" s="171"/>
      <c r="P302" s="171"/>
      <c r="Q302" s="171"/>
      <c r="R302" s="171"/>
      <c r="S302" s="171"/>
      <c r="T302" s="171"/>
      <c r="U302" s="171"/>
      <c r="V302" s="171"/>
      <c r="W302" s="171"/>
      <c r="X302" s="171"/>
      <c r="Y302" s="171"/>
      <c r="Z302" s="171"/>
      <c r="AA302" s="171"/>
    </row>
    <row r="303" spans="1:27" x14ac:dyDescent="0.25">
      <c r="A303" s="191"/>
      <c r="B303" s="171"/>
      <c r="C303" s="171"/>
      <c r="D303" s="171"/>
      <c r="E303" s="171"/>
      <c r="F303" s="171"/>
      <c r="G303" s="192"/>
      <c r="H303" s="193"/>
      <c r="I303" s="171"/>
      <c r="J303" s="171"/>
      <c r="K303" s="171"/>
      <c r="L303" s="171"/>
      <c r="M303" s="171"/>
      <c r="N303" s="171"/>
      <c r="O303" s="171"/>
      <c r="P303" s="171"/>
      <c r="Q303" s="171"/>
      <c r="R303" s="171"/>
      <c r="S303" s="171"/>
      <c r="T303" s="171"/>
      <c r="U303" s="171"/>
      <c r="V303" s="171"/>
      <c r="W303" s="171"/>
      <c r="X303" s="171"/>
      <c r="Y303" s="171"/>
      <c r="Z303" s="171"/>
      <c r="AA303" s="171"/>
    </row>
    <row r="304" spans="1:27" x14ac:dyDescent="0.25">
      <c r="A304" s="191"/>
      <c r="B304" s="171"/>
      <c r="C304" s="171"/>
      <c r="D304" s="171"/>
      <c r="E304" s="171"/>
      <c r="F304" s="171"/>
      <c r="G304" s="192"/>
      <c r="H304" s="193"/>
      <c r="I304" s="171"/>
      <c r="J304" s="171"/>
      <c r="K304" s="171"/>
      <c r="L304" s="171"/>
      <c r="M304" s="171"/>
      <c r="N304" s="171"/>
      <c r="O304" s="171"/>
      <c r="P304" s="171"/>
      <c r="Q304" s="171"/>
      <c r="R304" s="171"/>
      <c r="S304" s="171"/>
      <c r="T304" s="171"/>
      <c r="U304" s="171"/>
      <c r="V304" s="171"/>
      <c r="W304" s="171"/>
      <c r="X304" s="171"/>
      <c r="Y304" s="171"/>
      <c r="Z304" s="171"/>
      <c r="AA304" s="171"/>
    </row>
    <row r="305" spans="1:27" x14ac:dyDescent="0.25">
      <c r="A305" s="191"/>
      <c r="B305" s="171"/>
      <c r="C305" s="171"/>
      <c r="D305" s="171"/>
      <c r="E305" s="171"/>
      <c r="F305" s="171"/>
      <c r="G305" s="192"/>
      <c r="H305" s="193"/>
      <c r="I305" s="171"/>
      <c r="J305" s="171"/>
      <c r="K305" s="171"/>
      <c r="L305" s="171"/>
      <c r="M305" s="171"/>
      <c r="N305" s="171"/>
      <c r="O305" s="171"/>
      <c r="P305" s="171"/>
      <c r="Q305" s="171"/>
      <c r="R305" s="171"/>
      <c r="S305" s="171"/>
      <c r="T305" s="171"/>
      <c r="U305" s="171"/>
      <c r="V305" s="171"/>
      <c r="W305" s="171"/>
      <c r="X305" s="171"/>
      <c r="Y305" s="171"/>
      <c r="Z305" s="171"/>
      <c r="AA305" s="171"/>
    </row>
    <row r="306" spans="1:27" x14ac:dyDescent="0.25">
      <c r="A306" s="191"/>
      <c r="B306" s="171"/>
      <c r="C306" s="171"/>
      <c r="D306" s="171"/>
      <c r="E306" s="171"/>
      <c r="F306" s="171"/>
      <c r="G306" s="192"/>
      <c r="H306" s="193"/>
      <c r="I306" s="171"/>
      <c r="J306" s="171"/>
      <c r="K306" s="171"/>
      <c r="L306" s="171"/>
      <c r="M306" s="171"/>
      <c r="N306" s="171"/>
      <c r="O306" s="171"/>
      <c r="P306" s="171"/>
      <c r="Q306" s="171"/>
      <c r="R306" s="171"/>
      <c r="S306" s="171"/>
      <c r="T306" s="171"/>
      <c r="U306" s="171"/>
      <c r="V306" s="171"/>
      <c r="W306" s="171"/>
      <c r="X306" s="171"/>
      <c r="Y306" s="171"/>
      <c r="Z306" s="171"/>
      <c r="AA306" s="171"/>
    </row>
    <row r="307" spans="1:27" x14ac:dyDescent="0.25">
      <c r="A307" s="191"/>
      <c r="B307" s="171"/>
      <c r="C307" s="171"/>
      <c r="D307" s="171"/>
      <c r="E307" s="171"/>
      <c r="F307" s="171"/>
      <c r="G307" s="192"/>
      <c r="H307" s="193"/>
      <c r="I307" s="171"/>
      <c r="J307" s="171"/>
      <c r="K307" s="171"/>
      <c r="L307" s="171"/>
      <c r="M307" s="171"/>
      <c r="N307" s="171"/>
      <c r="O307" s="171"/>
      <c r="P307" s="171"/>
      <c r="Q307" s="171"/>
      <c r="R307" s="171"/>
      <c r="S307" s="171"/>
      <c r="T307" s="171"/>
      <c r="U307" s="171"/>
      <c r="V307" s="171"/>
      <c r="W307" s="171"/>
      <c r="X307" s="171"/>
      <c r="Y307" s="171"/>
      <c r="Z307" s="171"/>
      <c r="AA307" s="171"/>
    </row>
    <row r="308" spans="1:27" x14ac:dyDescent="0.25">
      <c r="A308" s="191"/>
      <c r="B308" s="171"/>
      <c r="C308" s="171"/>
      <c r="D308" s="171"/>
      <c r="E308" s="171"/>
      <c r="F308" s="171"/>
      <c r="G308" s="192"/>
      <c r="H308" s="193"/>
      <c r="I308" s="171"/>
      <c r="J308" s="171"/>
      <c r="K308" s="171"/>
      <c r="L308" s="171"/>
      <c r="M308" s="171"/>
      <c r="N308" s="171"/>
      <c r="O308" s="171"/>
      <c r="P308" s="171"/>
      <c r="Q308" s="171"/>
      <c r="R308" s="171"/>
      <c r="S308" s="171"/>
      <c r="T308" s="171"/>
      <c r="U308" s="171"/>
      <c r="V308" s="171"/>
      <c r="W308" s="171"/>
      <c r="X308" s="171"/>
      <c r="Y308" s="171"/>
      <c r="Z308" s="171"/>
      <c r="AA308" s="171"/>
    </row>
    <row r="309" spans="1:27" x14ac:dyDescent="0.25">
      <c r="A309" s="191"/>
      <c r="B309" s="171"/>
      <c r="C309" s="171"/>
      <c r="D309" s="171"/>
      <c r="E309" s="171"/>
      <c r="F309" s="171"/>
      <c r="G309" s="192"/>
      <c r="H309" s="193"/>
      <c r="I309" s="171"/>
      <c r="J309" s="171"/>
      <c r="K309" s="171"/>
      <c r="L309" s="171"/>
      <c r="M309" s="171"/>
      <c r="N309" s="171"/>
      <c r="O309" s="171"/>
      <c r="P309" s="171"/>
      <c r="Q309" s="171"/>
      <c r="R309" s="171"/>
      <c r="S309" s="171"/>
      <c r="T309" s="171"/>
      <c r="U309" s="171"/>
      <c r="V309" s="171"/>
      <c r="W309" s="171"/>
      <c r="X309" s="171"/>
      <c r="Y309" s="171"/>
      <c r="Z309" s="171"/>
      <c r="AA309" s="171"/>
    </row>
    <row r="310" spans="1:27" x14ac:dyDescent="0.25">
      <c r="A310" s="191"/>
      <c r="B310" s="171"/>
      <c r="C310" s="171"/>
      <c r="D310" s="171"/>
      <c r="E310" s="171"/>
      <c r="F310" s="171"/>
      <c r="G310" s="192"/>
      <c r="H310" s="193"/>
      <c r="I310" s="171"/>
      <c r="J310" s="171"/>
      <c r="K310" s="171"/>
      <c r="L310" s="171"/>
      <c r="M310" s="171"/>
      <c r="N310" s="171"/>
      <c r="O310" s="171"/>
      <c r="P310" s="171"/>
      <c r="Q310" s="171"/>
      <c r="R310" s="171"/>
      <c r="S310" s="171"/>
      <c r="T310" s="171"/>
      <c r="U310" s="171"/>
      <c r="V310" s="171"/>
      <c r="W310" s="171"/>
      <c r="X310" s="171"/>
      <c r="Y310" s="171"/>
      <c r="Z310" s="171"/>
      <c r="AA310" s="171"/>
    </row>
    <row r="311" spans="1:27" x14ac:dyDescent="0.25">
      <c r="A311" s="191"/>
      <c r="B311" s="171"/>
      <c r="C311" s="171"/>
      <c r="D311" s="171"/>
      <c r="E311" s="171"/>
      <c r="F311" s="171"/>
      <c r="G311" s="192"/>
      <c r="H311" s="193"/>
      <c r="I311" s="171"/>
      <c r="J311" s="171"/>
      <c r="K311" s="171"/>
      <c r="L311" s="171"/>
      <c r="M311" s="171"/>
      <c r="N311" s="171"/>
      <c r="O311" s="171"/>
      <c r="P311" s="171"/>
      <c r="Q311" s="171"/>
      <c r="R311" s="171"/>
      <c r="S311" s="171"/>
      <c r="T311" s="171"/>
      <c r="U311" s="171"/>
      <c r="V311" s="171"/>
      <c r="W311" s="171"/>
      <c r="X311" s="171"/>
      <c r="Y311" s="171"/>
      <c r="Z311" s="171"/>
      <c r="AA311" s="171"/>
    </row>
    <row r="312" spans="1:27" x14ac:dyDescent="0.25">
      <c r="A312" s="191"/>
      <c r="B312" s="171"/>
      <c r="C312" s="171"/>
      <c r="D312" s="171"/>
      <c r="E312" s="171"/>
      <c r="F312" s="171"/>
      <c r="G312" s="192"/>
      <c r="H312" s="193"/>
      <c r="I312" s="171"/>
      <c r="J312" s="171"/>
      <c r="K312" s="171"/>
      <c r="L312" s="171"/>
      <c r="M312" s="171"/>
      <c r="N312" s="171"/>
      <c r="O312" s="171"/>
      <c r="P312" s="171"/>
      <c r="Q312" s="171"/>
      <c r="R312" s="171"/>
      <c r="S312" s="171"/>
      <c r="T312" s="171"/>
      <c r="U312" s="171"/>
      <c r="V312" s="171"/>
      <c r="W312" s="171"/>
      <c r="X312" s="171"/>
      <c r="Y312" s="171"/>
      <c r="Z312" s="171"/>
      <c r="AA312" s="171"/>
    </row>
    <row r="313" spans="1:27" x14ac:dyDescent="0.25">
      <c r="A313" s="191"/>
      <c r="B313" s="171"/>
      <c r="C313" s="171"/>
      <c r="D313" s="171"/>
      <c r="E313" s="171"/>
      <c r="F313" s="171"/>
      <c r="G313" s="192"/>
      <c r="H313" s="193"/>
      <c r="I313" s="171"/>
      <c r="J313" s="171"/>
      <c r="K313" s="171"/>
      <c r="L313" s="171"/>
      <c r="M313" s="171"/>
      <c r="N313" s="171"/>
      <c r="O313" s="171"/>
      <c r="P313" s="171"/>
      <c r="Q313" s="171"/>
      <c r="R313" s="171"/>
      <c r="S313" s="171"/>
      <c r="T313" s="171"/>
      <c r="U313" s="171"/>
      <c r="V313" s="171"/>
      <c r="W313" s="171"/>
      <c r="X313" s="171"/>
      <c r="Y313" s="171"/>
      <c r="Z313" s="171"/>
      <c r="AA313" s="171"/>
    </row>
    <row r="314" spans="1:27" x14ac:dyDescent="0.25">
      <c r="A314" s="191"/>
      <c r="B314" s="171"/>
      <c r="C314" s="171"/>
      <c r="D314" s="171"/>
      <c r="E314" s="171"/>
      <c r="F314" s="171"/>
      <c r="G314" s="192"/>
      <c r="H314" s="193"/>
      <c r="I314" s="171"/>
      <c r="J314" s="171"/>
      <c r="K314" s="171"/>
      <c r="L314" s="171"/>
      <c r="M314" s="171"/>
      <c r="N314" s="171"/>
      <c r="O314" s="171"/>
      <c r="P314" s="171"/>
      <c r="Q314" s="171"/>
      <c r="R314" s="171"/>
      <c r="S314" s="171"/>
      <c r="T314" s="171"/>
      <c r="U314" s="171"/>
      <c r="V314" s="171"/>
      <c r="W314" s="171"/>
      <c r="X314" s="171"/>
      <c r="Y314" s="171"/>
      <c r="Z314" s="171"/>
      <c r="AA314" s="171"/>
    </row>
    <row r="315" spans="1:27" x14ac:dyDescent="0.25">
      <c r="A315" s="191"/>
      <c r="B315" s="171"/>
      <c r="C315" s="171"/>
      <c r="D315" s="171"/>
      <c r="E315" s="171"/>
      <c r="F315" s="171"/>
      <c r="G315" s="192"/>
      <c r="H315" s="193"/>
      <c r="I315" s="171"/>
      <c r="J315" s="171"/>
      <c r="K315" s="171"/>
      <c r="L315" s="171"/>
      <c r="M315" s="171"/>
      <c r="N315" s="171"/>
      <c r="O315" s="171"/>
      <c r="P315" s="171"/>
      <c r="Q315" s="171"/>
      <c r="R315" s="171"/>
      <c r="S315" s="171"/>
      <c r="T315" s="171"/>
      <c r="U315" s="171"/>
      <c r="V315" s="171"/>
      <c r="W315" s="171"/>
      <c r="X315" s="171"/>
      <c r="Y315" s="171"/>
      <c r="Z315" s="171"/>
      <c r="AA315" s="171"/>
    </row>
    <row r="316" spans="1:27" x14ac:dyDescent="0.25">
      <c r="A316" s="191"/>
      <c r="B316" s="171"/>
      <c r="C316" s="171"/>
      <c r="D316" s="171"/>
      <c r="E316" s="171"/>
      <c r="F316" s="171"/>
      <c r="G316" s="192"/>
      <c r="H316" s="193"/>
      <c r="I316" s="171"/>
      <c r="J316" s="171"/>
      <c r="K316" s="171"/>
      <c r="L316" s="171"/>
      <c r="M316" s="171"/>
      <c r="N316" s="171"/>
      <c r="O316" s="171"/>
      <c r="P316" s="171"/>
      <c r="Q316" s="171"/>
      <c r="R316" s="171"/>
      <c r="S316" s="171"/>
      <c r="T316" s="171"/>
      <c r="U316" s="171"/>
      <c r="V316" s="171"/>
      <c r="W316" s="171"/>
      <c r="X316" s="171"/>
      <c r="Y316" s="171"/>
      <c r="Z316" s="171"/>
      <c r="AA316" s="171"/>
    </row>
    <row r="317" spans="1:27" x14ac:dyDescent="0.25">
      <c r="A317" s="191"/>
      <c r="B317" s="171"/>
      <c r="C317" s="171"/>
      <c r="D317" s="171"/>
      <c r="E317" s="171"/>
      <c r="F317" s="171"/>
      <c r="G317" s="192"/>
      <c r="H317" s="193"/>
      <c r="I317" s="171"/>
      <c r="J317" s="171"/>
      <c r="K317" s="171"/>
      <c r="L317" s="171"/>
      <c r="M317" s="171"/>
      <c r="N317" s="171"/>
      <c r="O317" s="171"/>
      <c r="P317" s="171"/>
      <c r="Q317" s="171"/>
      <c r="R317" s="171"/>
      <c r="S317" s="171"/>
      <c r="T317" s="171"/>
      <c r="U317" s="171"/>
      <c r="V317" s="171"/>
      <c r="W317" s="171"/>
      <c r="X317" s="171"/>
      <c r="Y317" s="171"/>
      <c r="Z317" s="171"/>
      <c r="AA317" s="171"/>
    </row>
    <row r="318" spans="1:27" x14ac:dyDescent="0.25">
      <c r="A318" s="191"/>
      <c r="B318" s="171"/>
      <c r="C318" s="171"/>
      <c r="D318" s="171"/>
      <c r="E318" s="171"/>
      <c r="F318" s="171"/>
      <c r="G318" s="192"/>
      <c r="H318" s="193"/>
      <c r="I318" s="171"/>
      <c r="J318" s="171"/>
      <c r="K318" s="171"/>
      <c r="L318" s="171"/>
      <c r="M318" s="171"/>
      <c r="N318" s="171"/>
      <c r="O318" s="171"/>
      <c r="P318" s="171"/>
      <c r="Q318" s="171"/>
      <c r="R318" s="171"/>
      <c r="S318" s="171"/>
      <c r="T318" s="171"/>
      <c r="U318" s="171"/>
      <c r="V318" s="171"/>
      <c r="W318" s="171"/>
      <c r="X318" s="171"/>
      <c r="Y318" s="171"/>
      <c r="Z318" s="171"/>
      <c r="AA318" s="171"/>
    </row>
    <row r="319" spans="1:27" x14ac:dyDescent="0.25">
      <c r="A319" s="191"/>
      <c r="B319" s="171"/>
      <c r="C319" s="171"/>
      <c r="D319" s="171"/>
      <c r="E319" s="171"/>
      <c r="F319" s="171"/>
      <c r="G319" s="192"/>
      <c r="H319" s="193"/>
      <c r="I319" s="171"/>
      <c r="J319" s="171"/>
      <c r="K319" s="171"/>
      <c r="L319" s="171"/>
      <c r="M319" s="171"/>
      <c r="N319" s="171"/>
      <c r="O319" s="171"/>
      <c r="P319" s="171"/>
      <c r="Q319" s="171"/>
      <c r="R319" s="171"/>
      <c r="S319" s="171"/>
      <c r="T319" s="171"/>
      <c r="U319" s="171"/>
      <c r="V319" s="171"/>
      <c r="W319" s="171"/>
      <c r="X319" s="171"/>
      <c r="Y319" s="171"/>
      <c r="Z319" s="171"/>
      <c r="AA319" s="171"/>
    </row>
    <row r="320" spans="1:27" x14ac:dyDescent="0.25">
      <c r="A320" s="191"/>
      <c r="B320" s="171"/>
      <c r="C320" s="171"/>
      <c r="D320" s="171"/>
      <c r="E320" s="171"/>
      <c r="F320" s="171"/>
      <c r="G320" s="192"/>
      <c r="H320" s="193"/>
      <c r="I320" s="171"/>
      <c r="J320" s="171"/>
      <c r="K320" s="171"/>
      <c r="L320" s="171"/>
      <c r="M320" s="171"/>
      <c r="N320" s="171"/>
      <c r="O320" s="171"/>
      <c r="P320" s="171"/>
      <c r="Q320" s="171"/>
      <c r="R320" s="171"/>
      <c r="S320" s="171"/>
      <c r="T320" s="171"/>
      <c r="U320" s="171"/>
      <c r="V320" s="171"/>
      <c r="W320" s="171"/>
      <c r="X320" s="171"/>
      <c r="Y320" s="171"/>
      <c r="Z320" s="171"/>
      <c r="AA320" s="171"/>
    </row>
    <row r="321" spans="1:27" x14ac:dyDescent="0.25">
      <c r="A321" s="191"/>
      <c r="B321" s="171"/>
      <c r="C321" s="171"/>
      <c r="D321" s="171"/>
      <c r="E321" s="171"/>
      <c r="F321" s="171"/>
      <c r="G321" s="192"/>
      <c r="H321" s="193"/>
      <c r="I321" s="171"/>
      <c r="J321" s="171"/>
      <c r="K321" s="171"/>
      <c r="L321" s="171"/>
      <c r="M321" s="171"/>
      <c r="N321" s="171"/>
      <c r="O321" s="171"/>
      <c r="P321" s="171"/>
      <c r="Q321" s="171"/>
      <c r="R321" s="171"/>
      <c r="S321" s="171"/>
      <c r="T321" s="171"/>
      <c r="U321" s="171"/>
      <c r="V321" s="171"/>
      <c r="W321" s="171"/>
      <c r="X321" s="171"/>
      <c r="Y321" s="171"/>
      <c r="Z321" s="171"/>
      <c r="AA321" s="171"/>
    </row>
    <row r="322" spans="1:27" x14ac:dyDescent="0.25">
      <c r="A322" s="191"/>
      <c r="B322" s="171"/>
      <c r="C322" s="171"/>
      <c r="D322" s="171"/>
      <c r="E322" s="171"/>
      <c r="F322" s="171"/>
      <c r="G322" s="192"/>
      <c r="H322" s="193"/>
      <c r="I322" s="171"/>
      <c r="J322" s="171"/>
      <c r="K322" s="171"/>
      <c r="L322" s="171"/>
      <c r="M322" s="171"/>
      <c r="N322" s="171"/>
      <c r="O322" s="171"/>
      <c r="P322" s="171"/>
      <c r="Q322" s="171"/>
      <c r="R322" s="171"/>
      <c r="S322" s="171"/>
      <c r="T322" s="171"/>
      <c r="U322" s="171"/>
      <c r="V322" s="171"/>
      <c r="W322" s="171"/>
      <c r="X322" s="171"/>
      <c r="Y322" s="171"/>
      <c r="Z322" s="171"/>
      <c r="AA322" s="171"/>
    </row>
    <row r="323" spans="1:27" x14ac:dyDescent="0.25">
      <c r="A323" s="191"/>
      <c r="B323" s="171"/>
      <c r="C323" s="171"/>
      <c r="D323" s="171"/>
      <c r="E323" s="171"/>
      <c r="F323" s="171"/>
      <c r="G323" s="192"/>
      <c r="H323" s="193"/>
      <c r="I323" s="171"/>
      <c r="J323" s="171"/>
      <c r="K323" s="171"/>
      <c r="L323" s="171"/>
      <c r="M323" s="171"/>
      <c r="N323" s="171"/>
      <c r="O323" s="171"/>
      <c r="P323" s="171"/>
      <c r="Q323" s="171"/>
      <c r="R323" s="171"/>
      <c r="S323" s="171"/>
      <c r="T323" s="171"/>
      <c r="U323" s="171"/>
      <c r="V323" s="171"/>
      <c r="W323" s="171"/>
      <c r="X323" s="171"/>
      <c r="Y323" s="171"/>
      <c r="Z323" s="171"/>
      <c r="AA323" s="171"/>
    </row>
    <row r="324" spans="1:27" x14ac:dyDescent="0.25">
      <c r="A324" s="191"/>
      <c r="B324" s="171"/>
      <c r="C324" s="171"/>
      <c r="D324" s="171"/>
      <c r="E324" s="171"/>
      <c r="F324" s="171"/>
      <c r="G324" s="192"/>
      <c r="H324" s="193"/>
      <c r="I324" s="171"/>
      <c r="J324" s="171"/>
      <c r="K324" s="171"/>
      <c r="L324" s="171"/>
      <c r="M324" s="171"/>
      <c r="N324" s="171"/>
      <c r="O324" s="171"/>
      <c r="P324" s="171"/>
      <c r="Q324" s="171"/>
      <c r="R324" s="171"/>
      <c r="S324" s="171"/>
      <c r="T324" s="171"/>
      <c r="U324" s="171"/>
      <c r="V324" s="171"/>
      <c r="W324" s="171"/>
      <c r="X324" s="171"/>
      <c r="Y324" s="171"/>
      <c r="Z324" s="171"/>
      <c r="AA324" s="171"/>
    </row>
    <row r="325" spans="1:27" x14ac:dyDescent="0.25">
      <c r="A325" s="191"/>
      <c r="B325" s="171"/>
      <c r="C325" s="171"/>
      <c r="D325" s="171"/>
      <c r="E325" s="171"/>
      <c r="F325" s="171"/>
      <c r="G325" s="192"/>
      <c r="H325" s="193"/>
      <c r="I325" s="171"/>
      <c r="J325" s="171"/>
      <c r="K325" s="171"/>
      <c r="L325" s="171"/>
      <c r="M325" s="171"/>
      <c r="N325" s="171"/>
      <c r="O325" s="171"/>
      <c r="P325" s="171"/>
      <c r="Q325" s="171"/>
      <c r="R325" s="171"/>
      <c r="S325" s="171"/>
      <c r="T325" s="171"/>
      <c r="U325" s="171"/>
      <c r="V325" s="171"/>
      <c r="W325" s="171"/>
      <c r="X325" s="171"/>
      <c r="Y325" s="171"/>
      <c r="Z325" s="171"/>
      <c r="AA325" s="171"/>
    </row>
    <row r="326" spans="1:27" x14ac:dyDescent="0.25">
      <c r="A326" s="191"/>
      <c r="B326" s="171"/>
      <c r="C326" s="171"/>
      <c r="D326" s="171"/>
      <c r="E326" s="171"/>
      <c r="F326" s="171"/>
      <c r="G326" s="192"/>
      <c r="H326" s="193"/>
      <c r="I326" s="171"/>
      <c r="J326" s="171"/>
      <c r="K326" s="171"/>
      <c r="L326" s="171"/>
      <c r="M326" s="171"/>
      <c r="N326" s="171"/>
      <c r="O326" s="171"/>
      <c r="P326" s="171"/>
      <c r="Q326" s="171"/>
      <c r="R326" s="171"/>
      <c r="S326" s="171"/>
      <c r="T326" s="171"/>
      <c r="U326" s="171"/>
      <c r="V326" s="171"/>
      <c r="W326" s="171"/>
      <c r="X326" s="171"/>
      <c r="Y326" s="171"/>
      <c r="Z326" s="171"/>
      <c r="AA326" s="171"/>
    </row>
    <row r="327" spans="1:27" x14ac:dyDescent="0.25">
      <c r="A327" s="191"/>
      <c r="B327" s="171"/>
      <c r="C327" s="171"/>
      <c r="D327" s="171"/>
      <c r="E327" s="171"/>
      <c r="F327" s="171"/>
      <c r="G327" s="192"/>
      <c r="H327" s="193"/>
      <c r="I327" s="171"/>
      <c r="J327" s="171"/>
      <c r="K327" s="171"/>
      <c r="L327" s="171"/>
      <c r="M327" s="171"/>
      <c r="N327" s="171"/>
      <c r="O327" s="171"/>
      <c r="P327" s="171"/>
      <c r="Q327" s="171"/>
      <c r="R327" s="171"/>
      <c r="S327" s="171"/>
      <c r="T327" s="171"/>
      <c r="U327" s="171"/>
      <c r="V327" s="171"/>
      <c r="W327" s="171"/>
      <c r="X327" s="171"/>
      <c r="Y327" s="171"/>
      <c r="Z327" s="171"/>
      <c r="AA327" s="171"/>
    </row>
    <row r="328" spans="1:27" x14ac:dyDescent="0.25">
      <c r="A328" s="191"/>
      <c r="B328" s="171"/>
      <c r="C328" s="171"/>
      <c r="D328" s="171"/>
      <c r="E328" s="171"/>
      <c r="F328" s="171"/>
      <c r="G328" s="192"/>
      <c r="H328" s="193"/>
      <c r="I328" s="171"/>
      <c r="J328" s="171"/>
      <c r="K328" s="171"/>
      <c r="L328" s="171"/>
      <c r="M328" s="171"/>
      <c r="N328" s="171"/>
      <c r="O328" s="171"/>
      <c r="P328" s="171"/>
      <c r="Q328" s="171"/>
      <c r="R328" s="171"/>
      <c r="S328" s="171"/>
      <c r="T328" s="171"/>
      <c r="U328" s="171"/>
      <c r="V328" s="171"/>
      <c r="W328" s="171"/>
      <c r="X328" s="171"/>
      <c r="Y328" s="171"/>
      <c r="Z328" s="171"/>
      <c r="AA328" s="171"/>
    </row>
    <row r="329" spans="1:27" x14ac:dyDescent="0.25">
      <c r="A329" s="191"/>
      <c r="B329" s="171"/>
      <c r="C329" s="171"/>
      <c r="D329" s="171"/>
      <c r="E329" s="171"/>
      <c r="F329" s="171"/>
      <c r="G329" s="192"/>
      <c r="H329" s="193"/>
      <c r="I329" s="171"/>
      <c r="J329" s="171"/>
      <c r="K329" s="171"/>
      <c r="L329" s="171"/>
      <c r="M329" s="171"/>
      <c r="N329" s="171"/>
      <c r="O329" s="171"/>
      <c r="P329" s="171"/>
      <c r="Q329" s="171"/>
      <c r="R329" s="171"/>
      <c r="S329" s="171"/>
      <c r="T329" s="171"/>
      <c r="U329" s="171"/>
      <c r="V329" s="171"/>
      <c r="W329" s="171"/>
      <c r="X329" s="171"/>
      <c r="Y329" s="171"/>
      <c r="Z329" s="171"/>
      <c r="AA329" s="171"/>
    </row>
    <row r="330" spans="1:27" x14ac:dyDescent="0.25">
      <c r="A330" s="191"/>
      <c r="B330" s="171"/>
      <c r="C330" s="171"/>
      <c r="D330" s="171"/>
      <c r="E330" s="171"/>
      <c r="F330" s="171"/>
      <c r="G330" s="192"/>
      <c r="H330" s="193"/>
      <c r="I330" s="171"/>
      <c r="J330" s="171"/>
      <c r="K330" s="171"/>
      <c r="L330" s="171"/>
      <c r="M330" s="171"/>
      <c r="N330" s="171"/>
      <c r="O330" s="171"/>
      <c r="P330" s="171"/>
      <c r="Q330" s="171"/>
      <c r="R330" s="171"/>
      <c r="S330" s="171"/>
      <c r="T330" s="171"/>
      <c r="U330" s="171"/>
      <c r="V330" s="171"/>
      <c r="W330" s="171"/>
      <c r="X330" s="171"/>
      <c r="Y330" s="171"/>
      <c r="Z330" s="171"/>
      <c r="AA330" s="171"/>
    </row>
    <row r="331" spans="1:27" x14ac:dyDescent="0.25">
      <c r="A331" s="191"/>
      <c r="B331" s="171"/>
      <c r="C331" s="171"/>
      <c r="D331" s="171"/>
      <c r="E331" s="171"/>
      <c r="F331" s="171"/>
      <c r="G331" s="192"/>
      <c r="H331" s="193"/>
      <c r="I331" s="171"/>
      <c r="J331" s="171"/>
      <c r="K331" s="171"/>
      <c r="L331" s="171"/>
      <c r="M331" s="171"/>
      <c r="N331" s="171"/>
      <c r="O331" s="171"/>
      <c r="P331" s="171"/>
      <c r="Q331" s="171"/>
      <c r="R331" s="171"/>
      <c r="S331" s="171"/>
      <c r="T331" s="171"/>
      <c r="U331" s="171"/>
      <c r="V331" s="171"/>
      <c r="W331" s="171"/>
      <c r="X331" s="171"/>
      <c r="Y331" s="171"/>
      <c r="Z331" s="171"/>
      <c r="AA331" s="171"/>
    </row>
    <row r="332" spans="1:27" x14ac:dyDescent="0.25">
      <c r="A332" s="191"/>
      <c r="B332" s="171"/>
      <c r="C332" s="171"/>
      <c r="D332" s="171"/>
      <c r="E332" s="171"/>
      <c r="F332" s="171"/>
      <c r="G332" s="192"/>
      <c r="H332" s="193"/>
      <c r="I332" s="171"/>
      <c r="J332" s="171"/>
      <c r="K332" s="171"/>
      <c r="L332" s="171"/>
      <c r="M332" s="171"/>
      <c r="N332" s="171"/>
      <c r="O332" s="171"/>
      <c r="P332" s="171"/>
      <c r="Q332" s="171"/>
      <c r="R332" s="171"/>
      <c r="S332" s="171"/>
      <c r="T332" s="171"/>
      <c r="U332" s="171"/>
      <c r="V332" s="171"/>
      <c r="W332" s="171"/>
      <c r="X332" s="171"/>
      <c r="Y332" s="171"/>
      <c r="Z332" s="171"/>
      <c r="AA332" s="171"/>
    </row>
    <row r="333" spans="1:27" x14ac:dyDescent="0.25">
      <c r="A333" s="191"/>
      <c r="B333" s="171"/>
      <c r="C333" s="171"/>
      <c r="D333" s="171"/>
      <c r="E333" s="171"/>
      <c r="F333" s="171"/>
      <c r="G333" s="192"/>
      <c r="H333" s="193"/>
      <c r="I333" s="171"/>
      <c r="J333" s="171"/>
      <c r="K333" s="171"/>
      <c r="L333" s="171"/>
      <c r="M333" s="171"/>
      <c r="N333" s="171"/>
      <c r="O333" s="171"/>
      <c r="P333" s="171"/>
      <c r="Q333" s="171"/>
      <c r="R333" s="171"/>
      <c r="S333" s="171"/>
      <c r="T333" s="171"/>
      <c r="U333" s="171"/>
      <c r="V333" s="171"/>
      <c r="W333" s="171"/>
      <c r="X333" s="171"/>
      <c r="Y333" s="171"/>
      <c r="Z333" s="171"/>
      <c r="AA333" s="171"/>
    </row>
    <row r="334" spans="1:27" x14ac:dyDescent="0.25">
      <c r="A334" s="191"/>
      <c r="B334" s="171"/>
      <c r="C334" s="171"/>
      <c r="D334" s="171"/>
      <c r="E334" s="171"/>
      <c r="F334" s="171"/>
      <c r="G334" s="192"/>
      <c r="H334" s="193"/>
      <c r="I334" s="171"/>
      <c r="J334" s="171"/>
      <c r="K334" s="171"/>
      <c r="L334" s="171"/>
      <c r="M334" s="171"/>
      <c r="N334" s="171"/>
      <c r="O334" s="171"/>
      <c r="P334" s="171"/>
      <c r="Q334" s="171"/>
      <c r="R334" s="171"/>
      <c r="S334" s="171"/>
      <c r="T334" s="171"/>
      <c r="U334" s="171"/>
      <c r="V334" s="171"/>
      <c r="W334" s="171"/>
      <c r="X334" s="171"/>
      <c r="Y334" s="171"/>
      <c r="Z334" s="171"/>
      <c r="AA334" s="171"/>
    </row>
    <row r="335" spans="1:27" x14ac:dyDescent="0.25">
      <c r="A335" s="191"/>
      <c r="B335" s="171"/>
      <c r="C335" s="171"/>
      <c r="D335" s="171"/>
      <c r="E335" s="171"/>
      <c r="F335" s="171"/>
      <c r="G335" s="192"/>
      <c r="H335" s="193"/>
      <c r="I335" s="171"/>
      <c r="J335" s="171"/>
      <c r="K335" s="171"/>
      <c r="L335" s="171"/>
      <c r="M335" s="171"/>
      <c r="N335" s="171"/>
      <c r="O335" s="171"/>
      <c r="P335" s="171"/>
      <c r="Q335" s="171"/>
      <c r="R335" s="171"/>
      <c r="S335" s="171"/>
      <c r="T335" s="171"/>
      <c r="U335" s="171"/>
      <c r="V335" s="171"/>
      <c r="W335" s="171"/>
      <c r="X335" s="171"/>
      <c r="Y335" s="171"/>
      <c r="Z335" s="171"/>
      <c r="AA335" s="171"/>
    </row>
    <row r="336" spans="1:27" x14ac:dyDescent="0.25">
      <c r="A336" s="191"/>
      <c r="B336" s="171"/>
      <c r="C336" s="171"/>
      <c r="D336" s="171"/>
      <c r="E336" s="171"/>
      <c r="F336" s="171"/>
      <c r="G336" s="192"/>
      <c r="H336" s="193"/>
      <c r="I336" s="171"/>
      <c r="J336" s="171"/>
      <c r="K336" s="171"/>
      <c r="L336" s="171"/>
      <c r="M336" s="171"/>
      <c r="N336" s="171"/>
      <c r="O336" s="171"/>
      <c r="P336" s="171"/>
      <c r="Q336" s="171"/>
      <c r="R336" s="171"/>
      <c r="S336" s="171"/>
      <c r="T336" s="171"/>
      <c r="U336" s="171"/>
      <c r="V336" s="171"/>
      <c r="W336" s="171"/>
      <c r="X336" s="171"/>
      <c r="Y336" s="171"/>
      <c r="Z336" s="171"/>
      <c r="AA336" s="171"/>
    </row>
    <row r="337" spans="1:27" x14ac:dyDescent="0.25">
      <c r="A337" s="191"/>
      <c r="B337" s="171"/>
      <c r="C337" s="171"/>
      <c r="D337" s="171"/>
      <c r="E337" s="171"/>
      <c r="F337" s="171"/>
      <c r="G337" s="192"/>
      <c r="H337" s="193"/>
      <c r="I337" s="171"/>
      <c r="J337" s="171"/>
      <c r="K337" s="171"/>
      <c r="L337" s="171"/>
      <c r="M337" s="171"/>
      <c r="N337" s="171"/>
      <c r="O337" s="171"/>
      <c r="P337" s="171"/>
      <c r="Q337" s="171"/>
      <c r="R337" s="171"/>
      <c r="S337" s="171"/>
      <c r="T337" s="171"/>
      <c r="U337" s="171"/>
      <c r="V337" s="171"/>
      <c r="W337" s="171"/>
      <c r="X337" s="171"/>
      <c r="Y337" s="171"/>
      <c r="Z337" s="171"/>
      <c r="AA337" s="171"/>
    </row>
    <row r="338" spans="1:27" x14ac:dyDescent="0.25">
      <c r="A338" s="191"/>
      <c r="B338" s="171"/>
      <c r="C338" s="171"/>
      <c r="D338" s="171"/>
      <c r="E338" s="171"/>
      <c r="F338" s="171"/>
      <c r="G338" s="192"/>
      <c r="H338" s="193"/>
      <c r="I338" s="171"/>
      <c r="J338" s="171"/>
      <c r="K338" s="171"/>
      <c r="L338" s="171"/>
      <c r="M338" s="171"/>
      <c r="N338" s="171"/>
      <c r="O338" s="171"/>
      <c r="P338" s="171"/>
      <c r="Q338" s="171"/>
      <c r="R338" s="171"/>
      <c r="S338" s="171"/>
      <c r="T338" s="171"/>
      <c r="U338" s="171"/>
      <c r="V338" s="171"/>
      <c r="W338" s="171"/>
      <c r="X338" s="171"/>
      <c r="Y338" s="171"/>
      <c r="Z338" s="171"/>
      <c r="AA338" s="171"/>
    </row>
    <row r="339" spans="1:27" x14ac:dyDescent="0.25">
      <c r="A339" s="191"/>
      <c r="B339" s="171"/>
      <c r="C339" s="171"/>
      <c r="D339" s="171"/>
      <c r="E339" s="171"/>
      <c r="F339" s="171"/>
      <c r="G339" s="192"/>
      <c r="H339" s="193"/>
      <c r="I339" s="171"/>
      <c r="J339" s="171"/>
      <c r="K339" s="171"/>
      <c r="L339" s="171"/>
      <c r="M339" s="171"/>
      <c r="N339" s="171"/>
      <c r="O339" s="171"/>
      <c r="P339" s="171"/>
      <c r="Q339" s="171"/>
      <c r="R339" s="171"/>
      <c r="S339" s="171"/>
      <c r="T339" s="171"/>
      <c r="U339" s="171"/>
      <c r="V339" s="171"/>
      <c r="W339" s="171"/>
      <c r="X339" s="171"/>
      <c r="Y339" s="171"/>
      <c r="Z339" s="171"/>
      <c r="AA339" s="171"/>
    </row>
    <row r="340" spans="1:27" x14ac:dyDescent="0.25">
      <c r="A340" s="191"/>
      <c r="B340" s="171"/>
      <c r="C340" s="171"/>
      <c r="D340" s="171"/>
      <c r="E340" s="171"/>
      <c r="F340" s="171"/>
      <c r="G340" s="192"/>
      <c r="H340" s="193"/>
      <c r="I340" s="171"/>
      <c r="J340" s="171"/>
      <c r="K340" s="171"/>
      <c r="L340" s="171"/>
      <c r="M340" s="171"/>
      <c r="N340" s="171"/>
      <c r="O340" s="171"/>
      <c r="P340" s="171"/>
      <c r="Q340" s="171"/>
      <c r="R340" s="171"/>
      <c r="S340" s="171"/>
      <c r="T340" s="171"/>
      <c r="U340" s="171"/>
      <c r="V340" s="171"/>
      <c r="W340" s="171"/>
      <c r="X340" s="171"/>
      <c r="Y340" s="171"/>
      <c r="Z340" s="171"/>
      <c r="AA340" s="171"/>
    </row>
    <row r="341" spans="1:27" x14ac:dyDescent="0.25">
      <c r="A341" s="191"/>
      <c r="B341" s="171"/>
      <c r="C341" s="171"/>
      <c r="D341" s="171"/>
      <c r="E341" s="171"/>
      <c r="F341" s="171"/>
      <c r="G341" s="192"/>
      <c r="H341" s="193"/>
      <c r="I341" s="171"/>
      <c r="J341" s="171"/>
      <c r="K341" s="171"/>
      <c r="L341" s="171"/>
      <c r="M341" s="171"/>
      <c r="N341" s="171"/>
      <c r="O341" s="171"/>
      <c r="P341" s="171"/>
      <c r="Q341" s="171"/>
      <c r="R341" s="171"/>
      <c r="S341" s="171"/>
      <c r="T341" s="171"/>
      <c r="U341" s="171"/>
      <c r="V341" s="171"/>
      <c r="W341" s="171"/>
      <c r="X341" s="171"/>
      <c r="Y341" s="171"/>
      <c r="Z341" s="171"/>
      <c r="AA341" s="171"/>
    </row>
    <row r="342" spans="1:27" x14ac:dyDescent="0.25">
      <c r="A342" s="191"/>
      <c r="B342" s="171"/>
      <c r="C342" s="171"/>
      <c r="D342" s="171"/>
      <c r="E342" s="171"/>
      <c r="F342" s="171"/>
      <c r="G342" s="192"/>
      <c r="H342" s="193"/>
      <c r="I342" s="171"/>
      <c r="J342" s="171"/>
      <c r="K342" s="171"/>
      <c r="L342" s="171"/>
      <c r="M342" s="171"/>
      <c r="N342" s="171"/>
      <c r="O342" s="171"/>
      <c r="P342" s="171"/>
      <c r="Q342" s="171"/>
      <c r="R342" s="171"/>
      <c r="S342" s="171"/>
      <c r="T342" s="171"/>
      <c r="U342" s="171"/>
      <c r="V342" s="171"/>
      <c r="W342" s="171"/>
      <c r="X342" s="171"/>
      <c r="Y342" s="171"/>
      <c r="Z342" s="171"/>
      <c r="AA342" s="171"/>
    </row>
    <row r="343" spans="1:27" x14ac:dyDescent="0.25">
      <c r="A343" s="191"/>
      <c r="B343" s="171"/>
      <c r="C343" s="171"/>
      <c r="D343" s="171"/>
      <c r="E343" s="171"/>
      <c r="F343" s="171"/>
      <c r="G343" s="192"/>
      <c r="H343" s="193"/>
      <c r="I343" s="171"/>
      <c r="J343" s="171"/>
      <c r="K343" s="171"/>
      <c r="L343" s="171"/>
      <c r="M343" s="171"/>
      <c r="N343" s="171"/>
      <c r="O343" s="171"/>
      <c r="P343" s="171"/>
      <c r="Q343" s="171"/>
      <c r="R343" s="171"/>
      <c r="S343" s="171"/>
      <c r="T343" s="171"/>
      <c r="U343" s="171"/>
      <c r="V343" s="171"/>
      <c r="W343" s="171"/>
      <c r="X343" s="171"/>
      <c r="Y343" s="171"/>
      <c r="Z343" s="171"/>
      <c r="AA343" s="171"/>
    </row>
    <row r="344" spans="1:27" x14ac:dyDescent="0.25">
      <c r="A344" s="191"/>
      <c r="B344" s="171"/>
      <c r="C344" s="171"/>
      <c r="D344" s="171"/>
      <c r="E344" s="171"/>
      <c r="F344" s="171"/>
      <c r="G344" s="192"/>
      <c r="H344" s="193"/>
      <c r="I344" s="171"/>
      <c r="J344" s="171"/>
      <c r="K344" s="171"/>
      <c r="L344" s="171"/>
      <c r="M344" s="171"/>
      <c r="N344" s="171"/>
      <c r="O344" s="171"/>
      <c r="P344" s="171"/>
      <c r="Q344" s="171"/>
      <c r="R344" s="171"/>
      <c r="S344" s="171"/>
      <c r="T344" s="171"/>
      <c r="U344" s="171"/>
      <c r="V344" s="171"/>
      <c r="W344" s="171"/>
      <c r="X344" s="171"/>
      <c r="Y344" s="171"/>
      <c r="Z344" s="171"/>
      <c r="AA344" s="171"/>
    </row>
    <row r="345" spans="1:27" x14ac:dyDescent="0.25">
      <c r="A345" s="191"/>
      <c r="B345" s="171"/>
      <c r="C345" s="171"/>
      <c r="D345" s="171"/>
      <c r="E345" s="171"/>
      <c r="F345" s="171"/>
      <c r="G345" s="192"/>
      <c r="H345" s="193"/>
      <c r="I345" s="171"/>
      <c r="J345" s="171"/>
      <c r="K345" s="171"/>
      <c r="L345" s="171"/>
      <c r="M345" s="171"/>
      <c r="N345" s="171"/>
      <c r="O345" s="171"/>
      <c r="P345" s="171"/>
      <c r="Q345" s="171"/>
      <c r="R345" s="171"/>
      <c r="S345" s="171"/>
      <c r="T345" s="171"/>
      <c r="U345" s="171"/>
      <c r="V345" s="171"/>
      <c r="W345" s="171"/>
      <c r="X345" s="171"/>
      <c r="Y345" s="171"/>
      <c r="Z345" s="171"/>
      <c r="AA345" s="171"/>
    </row>
    <row r="346" spans="1:27" x14ac:dyDescent="0.25">
      <c r="A346" s="191"/>
      <c r="B346" s="171"/>
      <c r="C346" s="171"/>
      <c r="D346" s="171"/>
      <c r="E346" s="171"/>
      <c r="F346" s="171"/>
      <c r="G346" s="192"/>
      <c r="H346" s="193"/>
      <c r="I346" s="171"/>
      <c r="J346" s="171"/>
      <c r="K346" s="171"/>
      <c r="L346" s="171"/>
      <c r="M346" s="171"/>
      <c r="N346" s="171"/>
      <c r="O346" s="171"/>
      <c r="P346" s="171"/>
      <c r="Q346" s="171"/>
      <c r="R346" s="171"/>
      <c r="S346" s="171"/>
      <c r="T346" s="171"/>
      <c r="U346" s="171"/>
      <c r="V346" s="171"/>
      <c r="W346" s="171"/>
      <c r="X346" s="171"/>
      <c r="Y346" s="171"/>
      <c r="Z346" s="171"/>
      <c r="AA346" s="171"/>
    </row>
    <row r="347" spans="1:27" x14ac:dyDescent="0.25">
      <c r="A347" s="191"/>
      <c r="B347" s="171"/>
      <c r="C347" s="171"/>
      <c r="D347" s="171"/>
      <c r="E347" s="171"/>
      <c r="F347" s="171"/>
      <c r="G347" s="192"/>
      <c r="H347" s="193"/>
      <c r="I347" s="171"/>
      <c r="J347" s="171"/>
      <c r="K347" s="171"/>
      <c r="L347" s="171"/>
      <c r="M347" s="171"/>
      <c r="N347" s="171"/>
      <c r="O347" s="171"/>
      <c r="P347" s="171"/>
      <c r="Q347" s="171"/>
      <c r="R347" s="171"/>
      <c r="S347" s="171"/>
      <c r="T347" s="171"/>
      <c r="U347" s="171"/>
      <c r="V347" s="171"/>
      <c r="W347" s="171"/>
      <c r="X347" s="171"/>
      <c r="Y347" s="171"/>
      <c r="Z347" s="171"/>
      <c r="AA347" s="171"/>
    </row>
    <row r="348" spans="1:27" x14ac:dyDescent="0.25">
      <c r="A348" s="191"/>
      <c r="B348" s="171"/>
      <c r="C348" s="171"/>
      <c r="D348" s="171"/>
      <c r="E348" s="171"/>
      <c r="F348" s="171"/>
      <c r="G348" s="192"/>
      <c r="H348" s="193"/>
      <c r="I348" s="171"/>
      <c r="J348" s="171"/>
      <c r="K348" s="171"/>
      <c r="L348" s="171"/>
      <c r="M348" s="171"/>
      <c r="N348" s="171"/>
      <c r="O348" s="171"/>
      <c r="P348" s="171"/>
      <c r="Q348" s="171"/>
      <c r="R348" s="171"/>
      <c r="S348" s="171"/>
      <c r="T348" s="171"/>
      <c r="U348" s="171"/>
      <c r="V348" s="171"/>
      <c r="W348" s="171"/>
      <c r="X348" s="171"/>
      <c r="Y348" s="171"/>
      <c r="Z348" s="171"/>
      <c r="AA348" s="171"/>
    </row>
    <row r="349" spans="1:27" x14ac:dyDescent="0.25">
      <c r="A349" s="191"/>
      <c r="B349" s="171"/>
      <c r="C349" s="171"/>
      <c r="D349" s="171"/>
      <c r="E349" s="171"/>
      <c r="F349" s="171"/>
      <c r="G349" s="192"/>
      <c r="H349" s="193"/>
      <c r="I349" s="171"/>
      <c r="J349" s="171"/>
      <c r="K349" s="171"/>
      <c r="L349" s="171"/>
      <c r="M349" s="171"/>
      <c r="N349" s="171"/>
      <c r="O349" s="171"/>
      <c r="P349" s="171"/>
      <c r="Q349" s="171"/>
      <c r="R349" s="171"/>
      <c r="S349" s="171"/>
      <c r="T349" s="171"/>
      <c r="U349" s="171"/>
      <c r="V349" s="171"/>
      <c r="W349" s="171"/>
      <c r="X349" s="171"/>
      <c r="Y349" s="171"/>
      <c r="Z349" s="171"/>
      <c r="AA349" s="171"/>
    </row>
    <row r="350" spans="1:27" x14ac:dyDescent="0.25">
      <c r="A350" s="191"/>
      <c r="B350" s="171"/>
      <c r="C350" s="171"/>
      <c r="D350" s="171"/>
      <c r="E350" s="171"/>
      <c r="F350" s="171"/>
      <c r="G350" s="192"/>
      <c r="H350" s="193"/>
      <c r="I350" s="171"/>
      <c r="J350" s="171"/>
      <c r="K350" s="171"/>
      <c r="L350" s="171"/>
      <c r="M350" s="171"/>
      <c r="N350" s="171"/>
      <c r="O350" s="171"/>
      <c r="P350" s="171"/>
      <c r="Q350" s="171"/>
      <c r="R350" s="171"/>
      <c r="S350" s="171"/>
      <c r="T350" s="171"/>
      <c r="U350" s="171"/>
      <c r="V350" s="171"/>
      <c r="W350" s="171"/>
      <c r="X350" s="171"/>
      <c r="Y350" s="171"/>
      <c r="Z350" s="171"/>
      <c r="AA350" s="171"/>
    </row>
    <row r="351" spans="1:27" x14ac:dyDescent="0.25">
      <c r="A351" s="191"/>
      <c r="B351" s="171"/>
      <c r="C351" s="171"/>
      <c r="D351" s="171"/>
      <c r="E351" s="171"/>
      <c r="F351" s="171"/>
      <c r="G351" s="192"/>
      <c r="H351" s="193"/>
      <c r="I351" s="171"/>
      <c r="J351" s="171"/>
      <c r="K351" s="171"/>
      <c r="L351" s="171"/>
      <c r="M351" s="171"/>
      <c r="N351" s="171"/>
      <c r="O351" s="171"/>
      <c r="P351" s="171"/>
      <c r="Q351" s="171"/>
      <c r="R351" s="171"/>
      <c r="S351" s="171"/>
      <c r="T351" s="171"/>
      <c r="U351" s="171"/>
      <c r="V351" s="171"/>
      <c r="W351" s="171"/>
      <c r="X351" s="171"/>
      <c r="Y351" s="171"/>
      <c r="Z351" s="171"/>
      <c r="AA351" s="171"/>
    </row>
    <row r="352" spans="1:27" x14ac:dyDescent="0.25">
      <c r="A352" s="191"/>
      <c r="B352" s="171"/>
      <c r="C352" s="171"/>
      <c r="D352" s="171"/>
      <c r="E352" s="171"/>
      <c r="F352" s="171"/>
      <c r="G352" s="192"/>
      <c r="H352" s="193"/>
      <c r="I352" s="171"/>
      <c r="J352" s="171"/>
      <c r="K352" s="171"/>
      <c r="L352" s="171"/>
      <c r="M352" s="171"/>
      <c r="N352" s="171"/>
      <c r="O352" s="171"/>
      <c r="P352" s="171"/>
      <c r="Q352" s="171"/>
      <c r="R352" s="171"/>
      <c r="S352" s="171"/>
      <c r="T352" s="171"/>
      <c r="U352" s="171"/>
      <c r="V352" s="171"/>
      <c r="W352" s="171"/>
      <c r="X352" s="171"/>
      <c r="Y352" s="171"/>
      <c r="Z352" s="171"/>
      <c r="AA352" s="171"/>
    </row>
    <row r="353" spans="1:27" x14ac:dyDescent="0.25">
      <c r="A353" s="191"/>
      <c r="B353" s="171"/>
      <c r="C353" s="171"/>
      <c r="D353" s="171"/>
      <c r="E353" s="171"/>
      <c r="F353" s="171"/>
      <c r="G353" s="192"/>
      <c r="H353" s="193"/>
      <c r="I353" s="171"/>
      <c r="J353" s="171"/>
      <c r="K353" s="171"/>
      <c r="L353" s="171"/>
      <c r="M353" s="171"/>
      <c r="N353" s="171"/>
      <c r="O353" s="171"/>
      <c r="P353" s="171"/>
      <c r="Q353" s="171"/>
      <c r="R353" s="171"/>
      <c r="S353" s="171"/>
      <c r="T353" s="171"/>
      <c r="U353" s="171"/>
      <c r="V353" s="171"/>
      <c r="W353" s="171"/>
      <c r="X353" s="171"/>
      <c r="Y353" s="171"/>
      <c r="Z353" s="171"/>
      <c r="AA353" s="171"/>
    </row>
    <row r="354" spans="1:27" x14ac:dyDescent="0.25">
      <c r="A354" s="191"/>
      <c r="B354" s="171"/>
      <c r="C354" s="171"/>
      <c r="D354" s="171"/>
      <c r="E354" s="171"/>
      <c r="F354" s="171"/>
      <c r="G354" s="192"/>
      <c r="H354" s="193"/>
      <c r="I354" s="171"/>
      <c r="J354" s="171"/>
      <c r="K354" s="171"/>
      <c r="L354" s="171"/>
      <c r="M354" s="171"/>
      <c r="N354" s="171"/>
      <c r="O354" s="171"/>
      <c r="P354" s="171"/>
      <c r="Q354" s="171"/>
      <c r="R354" s="171"/>
      <c r="S354" s="171"/>
      <c r="T354" s="171"/>
      <c r="U354" s="171"/>
      <c r="V354" s="171"/>
      <c r="W354" s="171"/>
      <c r="X354" s="171"/>
      <c r="Y354" s="171"/>
      <c r="Z354" s="171"/>
      <c r="AA354" s="171"/>
    </row>
    <row r="355" spans="1:27" x14ac:dyDescent="0.25">
      <c r="A355" s="191"/>
      <c r="B355" s="171"/>
      <c r="C355" s="171"/>
      <c r="D355" s="171"/>
      <c r="E355" s="171"/>
      <c r="F355" s="171"/>
      <c r="G355" s="192"/>
      <c r="H355" s="193"/>
      <c r="I355" s="171"/>
      <c r="J355" s="171"/>
      <c r="K355" s="171"/>
      <c r="L355" s="171"/>
      <c r="M355" s="171"/>
      <c r="N355" s="171"/>
      <c r="O355" s="171"/>
      <c r="P355" s="171"/>
      <c r="Q355" s="171"/>
      <c r="R355" s="171"/>
      <c r="S355" s="171"/>
      <c r="T355" s="171"/>
      <c r="U355" s="171"/>
      <c r="V355" s="171"/>
      <c r="W355" s="171"/>
      <c r="X355" s="171"/>
      <c r="Y355" s="171"/>
      <c r="Z355" s="171"/>
      <c r="AA355" s="171"/>
    </row>
    <row r="356" spans="1:27" x14ac:dyDescent="0.25">
      <c r="A356" s="191"/>
      <c r="B356" s="171"/>
      <c r="C356" s="171"/>
      <c r="D356" s="171"/>
      <c r="E356" s="171"/>
      <c r="F356" s="171"/>
      <c r="G356" s="192"/>
      <c r="H356" s="193"/>
      <c r="I356" s="171"/>
      <c r="J356" s="171"/>
      <c r="K356" s="171"/>
      <c r="L356" s="171"/>
      <c r="M356" s="171"/>
      <c r="N356" s="171"/>
      <c r="O356" s="171"/>
      <c r="P356" s="171"/>
      <c r="Q356" s="171"/>
      <c r="R356" s="171"/>
      <c r="S356" s="171"/>
      <c r="T356" s="171"/>
      <c r="U356" s="171"/>
      <c r="V356" s="171"/>
      <c r="W356" s="171"/>
      <c r="X356" s="171"/>
      <c r="Y356" s="171"/>
      <c r="Z356" s="171"/>
      <c r="AA356" s="171"/>
    </row>
    <row r="357" spans="1:27" x14ac:dyDescent="0.25">
      <c r="A357" s="191"/>
      <c r="B357" s="171"/>
      <c r="C357" s="171"/>
      <c r="D357" s="171"/>
      <c r="E357" s="171"/>
      <c r="F357" s="171"/>
      <c r="G357" s="192"/>
      <c r="H357" s="193"/>
      <c r="I357" s="171"/>
      <c r="J357" s="171"/>
      <c r="K357" s="171"/>
      <c r="L357" s="171"/>
      <c r="M357" s="171"/>
      <c r="N357" s="171"/>
      <c r="O357" s="171"/>
      <c r="P357" s="171"/>
      <c r="Q357" s="171"/>
      <c r="R357" s="171"/>
      <c r="S357" s="171"/>
      <c r="T357" s="171"/>
      <c r="U357" s="171"/>
      <c r="V357" s="171"/>
      <c r="W357" s="171"/>
      <c r="X357" s="171"/>
      <c r="Y357" s="171"/>
      <c r="Z357" s="171"/>
      <c r="AA357" s="171"/>
    </row>
    <row r="358" spans="1:27" x14ac:dyDescent="0.25">
      <c r="A358" s="191"/>
      <c r="B358" s="171"/>
      <c r="C358" s="171"/>
      <c r="D358" s="171"/>
      <c r="E358" s="171"/>
      <c r="F358" s="171"/>
      <c r="G358" s="192"/>
      <c r="H358" s="193"/>
      <c r="I358" s="171"/>
      <c r="J358" s="171"/>
      <c r="K358" s="171"/>
      <c r="L358" s="171"/>
      <c r="M358" s="171"/>
      <c r="N358" s="171"/>
      <c r="O358" s="171"/>
      <c r="P358" s="171"/>
      <c r="Q358" s="171"/>
      <c r="R358" s="171"/>
      <c r="S358" s="171"/>
      <c r="T358" s="171"/>
      <c r="U358" s="171"/>
      <c r="V358" s="171"/>
      <c r="W358" s="171"/>
      <c r="X358" s="171"/>
      <c r="Y358" s="171"/>
      <c r="Z358" s="171"/>
      <c r="AA358" s="171"/>
    </row>
    <row r="359" spans="1:27" x14ac:dyDescent="0.25">
      <c r="A359" s="191"/>
      <c r="B359" s="171"/>
      <c r="C359" s="171"/>
      <c r="D359" s="171"/>
      <c r="E359" s="171"/>
      <c r="F359" s="171"/>
      <c r="G359" s="192"/>
      <c r="H359" s="193"/>
      <c r="I359" s="171"/>
      <c r="J359" s="171"/>
      <c r="K359" s="171"/>
      <c r="L359" s="171"/>
      <c r="M359" s="171"/>
      <c r="N359" s="171"/>
      <c r="O359" s="171"/>
      <c r="P359" s="171"/>
      <c r="Q359" s="171"/>
      <c r="R359" s="171"/>
      <c r="S359" s="171"/>
      <c r="T359" s="171"/>
      <c r="U359" s="171"/>
      <c r="V359" s="171"/>
      <c r="W359" s="171"/>
      <c r="X359" s="171"/>
      <c r="Y359" s="171"/>
      <c r="Z359" s="171"/>
      <c r="AA359" s="171"/>
    </row>
    <row r="360" spans="1:27" x14ac:dyDescent="0.25">
      <c r="A360" s="191"/>
      <c r="B360" s="171"/>
      <c r="C360" s="171"/>
      <c r="D360" s="171"/>
      <c r="E360" s="171"/>
      <c r="F360" s="171"/>
      <c r="G360" s="192"/>
      <c r="H360" s="193"/>
      <c r="I360" s="171"/>
      <c r="J360" s="171"/>
      <c r="K360" s="171"/>
      <c r="L360" s="171"/>
      <c r="M360" s="171"/>
      <c r="N360" s="171"/>
      <c r="O360" s="171"/>
      <c r="P360" s="171"/>
      <c r="Q360" s="171"/>
      <c r="R360" s="171"/>
      <c r="S360" s="171"/>
      <c r="T360" s="171"/>
      <c r="U360" s="171"/>
      <c r="V360" s="171"/>
      <c r="W360" s="171"/>
      <c r="X360" s="171"/>
      <c r="Y360" s="171"/>
      <c r="Z360" s="171"/>
      <c r="AA360" s="171"/>
    </row>
    <row r="361" spans="1:27" x14ac:dyDescent="0.25">
      <c r="A361" s="191"/>
      <c r="B361" s="171"/>
      <c r="C361" s="171"/>
      <c r="D361" s="171"/>
      <c r="E361" s="171"/>
      <c r="F361" s="171"/>
      <c r="G361" s="192"/>
      <c r="H361" s="193"/>
      <c r="I361" s="171"/>
      <c r="J361" s="171"/>
      <c r="K361" s="171"/>
      <c r="L361" s="171"/>
      <c r="M361" s="171"/>
      <c r="N361" s="171"/>
      <c r="O361" s="171"/>
      <c r="P361" s="171"/>
      <c r="Q361" s="171"/>
      <c r="R361" s="171"/>
      <c r="S361" s="171"/>
      <c r="T361" s="171"/>
      <c r="U361" s="171"/>
      <c r="V361" s="171"/>
      <c r="W361" s="171"/>
      <c r="X361" s="171"/>
      <c r="Y361" s="171"/>
      <c r="Z361" s="171"/>
      <c r="AA361" s="171"/>
    </row>
    <row r="362" spans="1:27" x14ac:dyDescent="0.25">
      <c r="A362" s="191"/>
      <c r="B362" s="171"/>
      <c r="C362" s="171"/>
      <c r="D362" s="171"/>
      <c r="E362" s="171"/>
      <c r="F362" s="171"/>
      <c r="G362" s="192"/>
      <c r="H362" s="193"/>
      <c r="I362" s="171"/>
      <c r="J362" s="171"/>
      <c r="K362" s="171"/>
      <c r="L362" s="171"/>
      <c r="M362" s="171"/>
      <c r="N362" s="171"/>
      <c r="O362" s="171"/>
      <c r="P362" s="171"/>
      <c r="Q362" s="171"/>
      <c r="R362" s="171"/>
      <c r="S362" s="171"/>
      <c r="T362" s="171"/>
      <c r="U362" s="171"/>
      <c r="V362" s="171"/>
      <c r="W362" s="171"/>
      <c r="X362" s="171"/>
      <c r="Y362" s="171"/>
      <c r="Z362" s="171"/>
      <c r="AA362" s="171"/>
    </row>
    <row r="363" spans="1:27" x14ac:dyDescent="0.25">
      <c r="A363" s="191"/>
      <c r="B363" s="171"/>
      <c r="C363" s="171"/>
      <c r="D363" s="171"/>
      <c r="E363" s="171"/>
      <c r="F363" s="171"/>
      <c r="G363" s="192"/>
      <c r="H363" s="193"/>
      <c r="I363" s="171"/>
      <c r="J363" s="171"/>
      <c r="K363" s="171"/>
      <c r="L363" s="171"/>
      <c r="M363" s="171"/>
      <c r="N363" s="171"/>
      <c r="O363" s="171"/>
      <c r="P363" s="171"/>
      <c r="Q363" s="171"/>
      <c r="R363" s="171"/>
      <c r="S363" s="171"/>
      <c r="T363" s="171"/>
      <c r="U363" s="171"/>
      <c r="V363" s="171"/>
      <c r="W363" s="171"/>
      <c r="X363" s="171"/>
      <c r="Y363" s="171"/>
      <c r="Z363" s="171"/>
      <c r="AA363" s="171"/>
    </row>
    <row r="364" spans="1:27" x14ac:dyDescent="0.25">
      <c r="A364" s="191"/>
      <c r="B364" s="171"/>
      <c r="C364" s="171"/>
      <c r="D364" s="171"/>
      <c r="E364" s="171"/>
      <c r="F364" s="171"/>
      <c r="G364" s="192"/>
      <c r="H364" s="193"/>
      <c r="I364" s="171"/>
      <c r="J364" s="171"/>
      <c r="K364" s="171"/>
      <c r="L364" s="171"/>
      <c r="M364" s="171"/>
      <c r="N364" s="171"/>
      <c r="O364" s="171"/>
      <c r="P364" s="171"/>
      <c r="Q364" s="171"/>
      <c r="R364" s="171"/>
      <c r="S364" s="171"/>
      <c r="T364" s="171"/>
      <c r="U364" s="171"/>
      <c r="V364" s="171"/>
      <c r="W364" s="171"/>
      <c r="X364" s="171"/>
      <c r="Y364" s="171"/>
      <c r="Z364" s="171"/>
      <c r="AA364" s="171"/>
    </row>
    <row r="365" spans="1:27" x14ac:dyDescent="0.25">
      <c r="A365" s="191"/>
      <c r="B365" s="171"/>
      <c r="C365" s="171"/>
      <c r="D365" s="171"/>
      <c r="E365" s="171"/>
      <c r="F365" s="171"/>
      <c r="G365" s="192"/>
      <c r="H365" s="193"/>
      <c r="I365" s="171"/>
      <c r="J365" s="171"/>
      <c r="K365" s="171"/>
      <c r="L365" s="171"/>
      <c r="M365" s="171"/>
      <c r="N365" s="171"/>
      <c r="O365" s="171"/>
      <c r="P365" s="171"/>
      <c r="Q365" s="171"/>
      <c r="R365" s="171"/>
      <c r="S365" s="171"/>
      <c r="T365" s="171"/>
      <c r="U365" s="171"/>
      <c r="V365" s="171"/>
      <c r="W365" s="171"/>
      <c r="X365" s="171"/>
      <c r="Y365" s="171"/>
      <c r="Z365" s="171"/>
      <c r="AA365" s="171"/>
    </row>
    <row r="366" spans="1:27" x14ac:dyDescent="0.25">
      <c r="A366" s="191"/>
      <c r="B366" s="171"/>
      <c r="C366" s="171"/>
      <c r="D366" s="171"/>
      <c r="E366" s="171"/>
      <c r="F366" s="171"/>
      <c r="G366" s="192"/>
      <c r="H366" s="193"/>
      <c r="I366" s="171"/>
      <c r="J366" s="171"/>
      <c r="K366" s="171"/>
      <c r="L366" s="171"/>
      <c r="M366" s="171"/>
      <c r="N366" s="171"/>
      <c r="O366" s="171"/>
      <c r="P366" s="171"/>
      <c r="Q366" s="171"/>
      <c r="R366" s="171"/>
      <c r="S366" s="171"/>
      <c r="T366" s="171"/>
      <c r="U366" s="171"/>
      <c r="V366" s="171"/>
      <c r="W366" s="171"/>
      <c r="X366" s="171"/>
      <c r="Y366" s="171"/>
      <c r="Z366" s="171"/>
      <c r="AA366" s="171"/>
    </row>
    <row r="367" spans="1:27" x14ac:dyDescent="0.25">
      <c r="A367" s="191"/>
      <c r="B367" s="171"/>
      <c r="C367" s="171"/>
      <c r="D367" s="171"/>
      <c r="E367" s="171"/>
      <c r="F367" s="171"/>
      <c r="G367" s="192"/>
      <c r="H367" s="193"/>
      <c r="I367" s="171"/>
      <c r="J367" s="171"/>
      <c r="K367" s="171"/>
      <c r="L367" s="171"/>
      <c r="M367" s="171"/>
      <c r="N367" s="171"/>
      <c r="O367" s="171"/>
      <c r="P367" s="171"/>
      <c r="Q367" s="171"/>
      <c r="R367" s="171"/>
      <c r="S367" s="171"/>
      <c r="T367" s="171"/>
      <c r="U367" s="171"/>
      <c r="V367" s="171"/>
      <c r="W367" s="171"/>
      <c r="X367" s="171"/>
      <c r="Y367" s="171"/>
      <c r="Z367" s="171"/>
      <c r="AA367" s="171"/>
    </row>
    <row r="368" spans="1:27" x14ac:dyDescent="0.25">
      <c r="A368" s="191"/>
      <c r="B368" s="171"/>
      <c r="C368" s="171"/>
      <c r="D368" s="171"/>
      <c r="E368" s="171"/>
      <c r="F368" s="171"/>
      <c r="G368" s="192"/>
      <c r="H368" s="193"/>
      <c r="I368" s="171"/>
      <c r="J368" s="171"/>
      <c r="K368" s="171"/>
      <c r="L368" s="171"/>
      <c r="M368" s="171"/>
      <c r="N368" s="171"/>
      <c r="O368" s="171"/>
      <c r="P368" s="171"/>
      <c r="Q368" s="171"/>
      <c r="R368" s="171"/>
      <c r="S368" s="171"/>
      <c r="T368" s="171"/>
      <c r="U368" s="171"/>
      <c r="V368" s="171"/>
      <c r="W368" s="171"/>
      <c r="X368" s="171"/>
      <c r="Y368" s="171"/>
      <c r="Z368" s="171"/>
      <c r="AA368" s="171"/>
    </row>
    <row r="369" spans="1:27" x14ac:dyDescent="0.25">
      <c r="A369" s="191"/>
      <c r="B369" s="171"/>
      <c r="C369" s="171"/>
      <c r="D369" s="171"/>
      <c r="E369" s="171"/>
      <c r="F369" s="171"/>
      <c r="G369" s="192"/>
      <c r="H369" s="193"/>
      <c r="I369" s="171"/>
      <c r="J369" s="171"/>
      <c r="K369" s="171"/>
      <c r="L369" s="171"/>
      <c r="M369" s="171"/>
      <c r="N369" s="171"/>
      <c r="O369" s="171"/>
      <c r="P369" s="171"/>
      <c r="Q369" s="171"/>
      <c r="R369" s="171"/>
      <c r="S369" s="171"/>
      <c r="T369" s="171"/>
      <c r="U369" s="171"/>
      <c r="V369" s="171"/>
      <c r="W369" s="171"/>
      <c r="X369" s="171"/>
      <c r="Y369" s="171"/>
      <c r="Z369" s="171"/>
      <c r="AA369" s="171"/>
    </row>
    <row r="370" spans="1:27" x14ac:dyDescent="0.25">
      <c r="A370" s="191"/>
      <c r="B370" s="171"/>
      <c r="C370" s="171"/>
      <c r="D370" s="171"/>
      <c r="E370" s="171"/>
      <c r="F370" s="171"/>
      <c r="G370" s="192"/>
      <c r="H370" s="193"/>
      <c r="I370" s="171"/>
      <c r="J370" s="171"/>
      <c r="K370" s="171"/>
      <c r="L370" s="171"/>
      <c r="M370" s="171"/>
      <c r="N370" s="171"/>
      <c r="O370" s="171"/>
      <c r="P370" s="171"/>
      <c r="Q370" s="171"/>
      <c r="R370" s="171"/>
      <c r="S370" s="171"/>
      <c r="T370" s="171"/>
      <c r="U370" s="171"/>
      <c r="V370" s="171"/>
      <c r="W370" s="171"/>
      <c r="X370" s="171"/>
      <c r="Y370" s="171"/>
      <c r="Z370" s="171"/>
      <c r="AA370" s="171"/>
    </row>
    <row r="371" spans="1:27" x14ac:dyDescent="0.25">
      <c r="A371" s="191"/>
      <c r="B371" s="171"/>
      <c r="C371" s="171"/>
      <c r="D371" s="171"/>
      <c r="E371" s="171"/>
      <c r="F371" s="171"/>
      <c r="G371" s="192"/>
      <c r="H371" s="193"/>
      <c r="I371" s="171"/>
      <c r="J371" s="171"/>
      <c r="K371" s="171"/>
      <c r="L371" s="171"/>
      <c r="M371" s="171"/>
      <c r="N371" s="171"/>
      <c r="O371" s="171"/>
      <c r="P371" s="171"/>
      <c r="Q371" s="171"/>
      <c r="R371" s="171"/>
      <c r="S371" s="171"/>
      <c r="T371" s="171"/>
      <c r="U371" s="171"/>
      <c r="V371" s="171"/>
      <c r="W371" s="171"/>
      <c r="X371" s="171"/>
      <c r="Y371" s="171"/>
      <c r="Z371" s="171"/>
      <c r="AA371" s="171"/>
    </row>
    <row r="372" spans="1:27" x14ac:dyDescent="0.25">
      <c r="A372" s="191"/>
      <c r="B372" s="171"/>
      <c r="C372" s="171"/>
      <c r="D372" s="171"/>
      <c r="E372" s="171"/>
      <c r="F372" s="171"/>
      <c r="G372" s="192"/>
      <c r="H372" s="193"/>
      <c r="I372" s="171"/>
      <c r="J372" s="171"/>
      <c r="K372" s="171"/>
      <c r="L372" s="171"/>
      <c r="M372" s="171"/>
      <c r="N372" s="171"/>
      <c r="O372" s="171"/>
      <c r="P372" s="171"/>
      <c r="Q372" s="171"/>
      <c r="R372" s="171"/>
      <c r="S372" s="171"/>
      <c r="T372" s="171"/>
      <c r="U372" s="171"/>
      <c r="V372" s="171"/>
      <c r="W372" s="171"/>
      <c r="X372" s="171"/>
      <c r="Y372" s="171"/>
      <c r="Z372" s="171"/>
      <c r="AA372" s="171"/>
    </row>
    <row r="373" spans="1:27" x14ac:dyDescent="0.25">
      <c r="A373" s="191"/>
      <c r="B373" s="171"/>
      <c r="C373" s="171"/>
      <c r="D373" s="171"/>
      <c r="E373" s="171"/>
      <c r="F373" s="171"/>
      <c r="G373" s="192"/>
      <c r="H373" s="193"/>
      <c r="I373" s="171"/>
      <c r="J373" s="171"/>
      <c r="K373" s="171"/>
      <c r="L373" s="171"/>
      <c r="M373" s="171"/>
      <c r="N373" s="171"/>
      <c r="O373" s="171"/>
      <c r="P373" s="171"/>
      <c r="Q373" s="171"/>
      <c r="R373" s="171"/>
      <c r="S373" s="171"/>
      <c r="T373" s="171"/>
      <c r="U373" s="171"/>
      <c r="V373" s="171"/>
      <c r="W373" s="171"/>
      <c r="X373" s="171"/>
      <c r="Y373" s="171"/>
      <c r="Z373" s="171"/>
      <c r="AA373" s="171"/>
    </row>
    <row r="374" spans="1:27" x14ac:dyDescent="0.25">
      <c r="A374" s="191"/>
      <c r="B374" s="171"/>
      <c r="C374" s="171"/>
      <c r="D374" s="171"/>
      <c r="E374" s="171"/>
      <c r="F374" s="171"/>
      <c r="G374" s="192"/>
      <c r="H374" s="193"/>
      <c r="I374" s="171"/>
      <c r="J374" s="171"/>
      <c r="K374" s="171"/>
      <c r="L374" s="171"/>
      <c r="M374" s="171"/>
      <c r="N374" s="171"/>
      <c r="O374" s="171"/>
      <c r="P374" s="171"/>
      <c r="Q374" s="171"/>
      <c r="R374" s="171"/>
      <c r="S374" s="171"/>
      <c r="T374" s="171"/>
      <c r="U374" s="171"/>
      <c r="V374" s="171"/>
      <c r="W374" s="171"/>
      <c r="X374" s="171"/>
      <c r="Y374" s="171"/>
      <c r="Z374" s="171"/>
      <c r="AA374" s="171"/>
    </row>
    <row r="375" spans="1:27" x14ac:dyDescent="0.25">
      <c r="A375" s="191"/>
      <c r="B375" s="171"/>
      <c r="C375" s="171"/>
      <c r="D375" s="171"/>
      <c r="E375" s="171"/>
      <c r="F375" s="171"/>
      <c r="G375" s="192"/>
      <c r="H375" s="193"/>
      <c r="I375" s="171"/>
      <c r="J375" s="171"/>
      <c r="K375" s="171"/>
      <c r="L375" s="171"/>
      <c r="M375" s="171"/>
      <c r="N375" s="171"/>
      <c r="O375" s="171"/>
      <c r="P375" s="171"/>
      <c r="Q375" s="171"/>
      <c r="R375" s="171"/>
      <c r="S375" s="171"/>
      <c r="T375" s="171"/>
      <c r="U375" s="171"/>
      <c r="V375" s="171"/>
      <c r="W375" s="171"/>
      <c r="X375" s="171"/>
      <c r="Y375" s="171"/>
      <c r="Z375" s="171"/>
      <c r="AA375" s="171"/>
    </row>
    <row r="376" spans="1:27" x14ac:dyDescent="0.25">
      <c r="A376" s="191"/>
      <c r="B376" s="171"/>
      <c r="C376" s="171"/>
      <c r="D376" s="171"/>
      <c r="E376" s="171"/>
      <c r="F376" s="171"/>
      <c r="G376" s="192"/>
      <c r="H376" s="193"/>
      <c r="I376" s="171"/>
      <c r="J376" s="171"/>
      <c r="K376" s="171"/>
      <c r="L376" s="171"/>
      <c r="M376" s="171"/>
      <c r="N376" s="171"/>
      <c r="O376" s="171"/>
      <c r="P376" s="171"/>
      <c r="Q376" s="171"/>
      <c r="R376" s="171"/>
      <c r="S376" s="171"/>
      <c r="T376" s="171"/>
      <c r="U376" s="171"/>
      <c r="V376" s="171"/>
      <c r="W376" s="171"/>
      <c r="X376" s="171"/>
      <c r="Y376" s="171"/>
      <c r="Z376" s="171"/>
      <c r="AA376" s="171"/>
    </row>
    <row r="377" spans="1:27" x14ac:dyDescent="0.25">
      <c r="A377" s="191"/>
      <c r="B377" s="171"/>
      <c r="C377" s="171"/>
      <c r="D377" s="171"/>
      <c r="E377" s="171"/>
      <c r="F377" s="171"/>
      <c r="G377" s="192"/>
      <c r="H377" s="193"/>
      <c r="I377" s="171"/>
      <c r="J377" s="171"/>
      <c r="K377" s="171"/>
      <c r="L377" s="171"/>
      <c r="M377" s="171"/>
      <c r="N377" s="171"/>
      <c r="O377" s="171"/>
      <c r="P377" s="171"/>
      <c r="Q377" s="171"/>
      <c r="R377" s="171"/>
      <c r="S377" s="171"/>
      <c r="T377" s="171"/>
      <c r="U377" s="171"/>
      <c r="V377" s="171"/>
      <c r="W377" s="171"/>
      <c r="X377" s="171"/>
      <c r="Y377" s="171"/>
      <c r="Z377" s="171"/>
      <c r="AA377" s="171"/>
    </row>
    <row r="378" spans="1:27" x14ac:dyDescent="0.25">
      <c r="A378" s="191"/>
      <c r="B378" s="171"/>
      <c r="C378" s="171"/>
      <c r="D378" s="171"/>
      <c r="E378" s="171"/>
      <c r="F378" s="171"/>
      <c r="G378" s="192"/>
      <c r="H378" s="193"/>
      <c r="I378" s="171"/>
      <c r="J378" s="171"/>
      <c r="K378" s="171"/>
      <c r="L378" s="171"/>
      <c r="M378" s="171"/>
      <c r="N378" s="171"/>
      <c r="O378" s="171"/>
      <c r="P378" s="171"/>
      <c r="Q378" s="171"/>
      <c r="R378" s="171"/>
      <c r="S378" s="171"/>
      <c r="T378" s="171"/>
      <c r="U378" s="171"/>
      <c r="V378" s="171"/>
      <c r="W378" s="171"/>
      <c r="X378" s="171"/>
      <c r="Y378" s="171"/>
      <c r="Z378" s="171"/>
      <c r="AA378" s="171"/>
    </row>
    <row r="379" spans="1:27" x14ac:dyDescent="0.25">
      <c r="A379" s="191"/>
      <c r="B379" s="171"/>
      <c r="C379" s="171"/>
      <c r="D379" s="171"/>
      <c r="E379" s="171"/>
      <c r="F379" s="171"/>
      <c r="G379" s="192"/>
      <c r="H379" s="193"/>
      <c r="I379" s="171"/>
      <c r="J379" s="171"/>
      <c r="K379" s="171"/>
      <c r="L379" s="171"/>
      <c r="M379" s="171"/>
      <c r="N379" s="171"/>
      <c r="O379" s="171"/>
      <c r="P379" s="171"/>
      <c r="Q379" s="171"/>
      <c r="R379" s="171"/>
      <c r="S379" s="171"/>
      <c r="T379" s="171"/>
      <c r="U379" s="171"/>
      <c r="V379" s="171"/>
      <c r="W379" s="171"/>
      <c r="X379" s="171"/>
      <c r="Y379" s="171"/>
      <c r="Z379" s="171"/>
      <c r="AA379" s="171"/>
    </row>
    <row r="380" spans="1:27" x14ac:dyDescent="0.25">
      <c r="A380" s="191"/>
      <c r="B380" s="171"/>
      <c r="C380" s="171"/>
      <c r="D380" s="171"/>
      <c r="E380" s="171"/>
      <c r="F380" s="171"/>
      <c r="G380" s="192"/>
      <c r="H380" s="193"/>
      <c r="I380" s="171"/>
      <c r="J380" s="171"/>
      <c r="K380" s="171"/>
      <c r="L380" s="171"/>
      <c r="M380" s="171"/>
      <c r="N380" s="171"/>
      <c r="O380" s="171"/>
      <c r="P380" s="171"/>
      <c r="Q380" s="171"/>
      <c r="R380" s="171"/>
      <c r="S380" s="171"/>
      <c r="T380" s="171"/>
      <c r="U380" s="171"/>
      <c r="V380" s="171"/>
      <c r="W380" s="171"/>
      <c r="X380" s="171"/>
      <c r="Y380" s="171"/>
      <c r="Z380" s="171"/>
      <c r="AA380" s="171"/>
    </row>
    <row r="381" spans="1:27" x14ac:dyDescent="0.25">
      <c r="A381" s="191"/>
      <c r="B381" s="171"/>
      <c r="C381" s="171"/>
      <c r="D381" s="171"/>
      <c r="E381" s="171"/>
      <c r="F381" s="171"/>
      <c r="G381" s="192"/>
      <c r="H381" s="193"/>
      <c r="I381" s="171"/>
      <c r="J381" s="171"/>
      <c r="K381" s="171"/>
      <c r="L381" s="171"/>
      <c r="M381" s="171"/>
      <c r="N381" s="171"/>
      <c r="O381" s="171"/>
      <c r="P381" s="171"/>
      <c r="Q381" s="171"/>
      <c r="R381" s="171"/>
      <c r="S381" s="171"/>
      <c r="T381" s="171"/>
      <c r="U381" s="171"/>
      <c r="V381" s="171"/>
      <c r="W381" s="171"/>
      <c r="X381" s="171"/>
      <c r="Y381" s="171"/>
      <c r="Z381" s="171"/>
      <c r="AA381" s="171"/>
    </row>
    <row r="382" spans="1:27" x14ac:dyDescent="0.25">
      <c r="A382" s="191"/>
      <c r="B382" s="171"/>
      <c r="C382" s="171"/>
      <c r="D382" s="171"/>
      <c r="E382" s="171"/>
      <c r="F382" s="171"/>
      <c r="G382" s="192"/>
      <c r="H382" s="193"/>
      <c r="I382" s="171"/>
      <c r="J382" s="171"/>
      <c r="K382" s="171"/>
      <c r="L382" s="171"/>
      <c r="M382" s="171"/>
      <c r="N382" s="171"/>
      <c r="O382" s="171"/>
      <c r="P382" s="171"/>
      <c r="Q382" s="171"/>
      <c r="R382" s="171"/>
      <c r="S382" s="171"/>
      <c r="T382" s="171"/>
      <c r="U382" s="171"/>
      <c r="V382" s="171"/>
      <c r="W382" s="171"/>
      <c r="X382" s="171"/>
      <c r="Y382" s="171"/>
      <c r="Z382" s="171"/>
      <c r="AA382" s="171"/>
    </row>
    <row r="383" spans="1:27" x14ac:dyDescent="0.25">
      <c r="A383" s="191"/>
      <c r="B383" s="171"/>
      <c r="C383" s="171"/>
      <c r="D383" s="171"/>
      <c r="E383" s="171"/>
      <c r="F383" s="171"/>
      <c r="G383" s="192"/>
      <c r="H383" s="193"/>
      <c r="I383" s="171"/>
      <c r="J383" s="171"/>
      <c r="K383" s="171"/>
      <c r="L383" s="171"/>
      <c r="M383" s="171"/>
      <c r="N383" s="171"/>
      <c r="O383" s="171"/>
      <c r="P383" s="171"/>
      <c r="Q383" s="171"/>
      <c r="R383" s="171"/>
      <c r="S383" s="171"/>
      <c r="T383" s="171"/>
      <c r="U383" s="171"/>
      <c r="V383" s="171"/>
      <c r="W383" s="171"/>
      <c r="X383" s="171"/>
      <c r="Y383" s="171"/>
      <c r="Z383" s="171"/>
      <c r="AA383" s="171"/>
    </row>
    <row r="384" spans="1:27" x14ac:dyDescent="0.25">
      <c r="A384" s="191"/>
      <c r="B384" s="171"/>
      <c r="C384" s="171"/>
      <c r="D384" s="171"/>
      <c r="E384" s="171"/>
      <c r="F384" s="171"/>
      <c r="G384" s="192"/>
      <c r="H384" s="193"/>
      <c r="I384" s="171"/>
      <c r="J384" s="171"/>
      <c r="K384" s="171"/>
      <c r="L384" s="171"/>
      <c r="M384" s="171"/>
      <c r="N384" s="171"/>
      <c r="O384" s="171"/>
      <c r="P384" s="171"/>
      <c r="Q384" s="171"/>
      <c r="R384" s="171"/>
      <c r="S384" s="171"/>
      <c r="T384" s="171"/>
      <c r="U384" s="171"/>
      <c r="V384" s="171"/>
      <c r="W384" s="171"/>
      <c r="X384" s="171"/>
      <c r="Y384" s="171"/>
      <c r="Z384" s="171"/>
      <c r="AA384" s="171"/>
    </row>
    <row r="385" spans="1:27" x14ac:dyDescent="0.25">
      <c r="A385" s="191"/>
      <c r="B385" s="171"/>
      <c r="C385" s="171"/>
      <c r="D385" s="171"/>
      <c r="E385" s="171"/>
      <c r="F385" s="171"/>
      <c r="G385" s="192"/>
      <c r="H385" s="193"/>
      <c r="I385" s="171"/>
      <c r="J385" s="171"/>
      <c r="K385" s="171"/>
      <c r="L385" s="171"/>
      <c r="M385" s="171"/>
      <c r="N385" s="171"/>
      <c r="O385" s="171"/>
      <c r="P385" s="171"/>
      <c r="Q385" s="171"/>
      <c r="R385" s="171"/>
      <c r="S385" s="171"/>
      <c r="T385" s="171"/>
      <c r="U385" s="171"/>
      <c r="V385" s="171"/>
      <c r="W385" s="171"/>
      <c r="X385" s="171"/>
      <c r="Y385" s="171"/>
      <c r="Z385" s="171"/>
      <c r="AA385" s="171"/>
    </row>
    <row r="386" spans="1:27" x14ac:dyDescent="0.25">
      <c r="A386" s="191"/>
      <c r="B386" s="171"/>
      <c r="C386" s="171"/>
      <c r="D386" s="171"/>
      <c r="E386" s="171"/>
      <c r="F386" s="171"/>
      <c r="G386" s="192"/>
      <c r="H386" s="193"/>
      <c r="I386" s="171"/>
      <c r="J386" s="171"/>
      <c r="K386" s="171"/>
      <c r="L386" s="171"/>
      <c r="M386" s="171"/>
      <c r="N386" s="171"/>
      <c r="O386" s="171"/>
      <c r="P386" s="171"/>
      <c r="Q386" s="171"/>
      <c r="R386" s="171"/>
      <c r="S386" s="171"/>
      <c r="T386" s="171"/>
      <c r="U386" s="171"/>
      <c r="V386" s="171"/>
      <c r="W386" s="171"/>
      <c r="X386" s="171"/>
      <c r="Y386" s="171"/>
      <c r="Z386" s="171"/>
      <c r="AA386" s="171"/>
    </row>
    <row r="387" spans="1:27" x14ac:dyDescent="0.25">
      <c r="A387" s="191"/>
      <c r="B387" s="171"/>
      <c r="C387" s="171"/>
      <c r="D387" s="171"/>
      <c r="E387" s="171"/>
      <c r="F387" s="171"/>
      <c r="G387" s="192"/>
      <c r="H387" s="193"/>
      <c r="I387" s="171"/>
      <c r="J387" s="171"/>
      <c r="K387" s="171"/>
      <c r="L387" s="171"/>
      <c r="M387" s="171"/>
      <c r="N387" s="171"/>
      <c r="O387" s="171"/>
      <c r="P387" s="171"/>
      <c r="Q387" s="171"/>
      <c r="R387" s="171"/>
      <c r="S387" s="171"/>
      <c r="T387" s="171"/>
      <c r="U387" s="171"/>
      <c r="V387" s="171"/>
      <c r="W387" s="171"/>
      <c r="X387" s="171"/>
      <c r="Y387" s="171"/>
      <c r="Z387" s="171"/>
      <c r="AA387" s="171"/>
    </row>
    <row r="388" spans="1:27" x14ac:dyDescent="0.25">
      <c r="A388" s="191"/>
      <c r="B388" s="171"/>
      <c r="C388" s="171"/>
      <c r="D388" s="171"/>
      <c r="E388" s="171"/>
      <c r="F388" s="171"/>
      <c r="G388" s="192"/>
      <c r="H388" s="193"/>
      <c r="I388" s="171"/>
      <c r="J388" s="171"/>
      <c r="K388" s="171"/>
      <c r="L388" s="171"/>
      <c r="M388" s="171"/>
      <c r="N388" s="171"/>
      <c r="O388" s="171"/>
      <c r="P388" s="171"/>
      <c r="Q388" s="171"/>
      <c r="R388" s="171"/>
      <c r="S388" s="171"/>
      <c r="T388" s="171"/>
      <c r="U388" s="171"/>
      <c r="V388" s="171"/>
      <c r="W388" s="171"/>
      <c r="X388" s="171"/>
      <c r="Y388" s="171"/>
      <c r="Z388" s="171"/>
      <c r="AA388" s="171"/>
    </row>
    <row r="389" spans="1:27" x14ac:dyDescent="0.25">
      <c r="A389" s="191"/>
      <c r="B389" s="171"/>
      <c r="C389" s="171"/>
      <c r="D389" s="171"/>
      <c r="E389" s="171"/>
      <c r="F389" s="171"/>
      <c r="G389" s="192"/>
      <c r="H389" s="193"/>
      <c r="I389" s="171"/>
      <c r="J389" s="171"/>
      <c r="K389" s="171"/>
      <c r="L389" s="171"/>
      <c r="M389" s="171"/>
      <c r="N389" s="171"/>
      <c r="O389" s="171"/>
      <c r="P389" s="171"/>
      <c r="Q389" s="171"/>
      <c r="R389" s="171"/>
      <c r="S389" s="171"/>
      <c r="T389" s="171"/>
      <c r="U389" s="171"/>
      <c r="V389" s="171"/>
      <c r="W389" s="171"/>
      <c r="X389" s="171"/>
      <c r="Y389" s="171"/>
      <c r="Z389" s="171"/>
      <c r="AA389" s="171"/>
    </row>
    <row r="390" spans="1:27" x14ac:dyDescent="0.25">
      <c r="A390" s="191"/>
      <c r="B390" s="171"/>
      <c r="C390" s="171"/>
      <c r="D390" s="171"/>
      <c r="E390" s="171"/>
      <c r="F390" s="171"/>
      <c r="G390" s="192"/>
      <c r="H390" s="193"/>
      <c r="I390" s="171"/>
      <c r="J390" s="171"/>
      <c r="K390" s="171"/>
      <c r="L390" s="171"/>
      <c r="M390" s="171"/>
      <c r="N390" s="171"/>
      <c r="O390" s="171"/>
      <c r="P390" s="171"/>
      <c r="Q390" s="171"/>
      <c r="R390" s="171"/>
      <c r="S390" s="171"/>
      <c r="T390" s="171"/>
      <c r="U390" s="171"/>
      <c r="V390" s="171"/>
      <c r="W390" s="171"/>
      <c r="X390" s="171"/>
      <c r="Y390" s="171"/>
      <c r="Z390" s="171"/>
      <c r="AA390" s="171"/>
    </row>
    <row r="391" spans="1:27" x14ac:dyDescent="0.25">
      <c r="A391" s="191"/>
      <c r="B391" s="171"/>
      <c r="C391" s="171"/>
      <c r="D391" s="171"/>
      <c r="E391" s="171"/>
      <c r="F391" s="171"/>
      <c r="G391" s="192"/>
      <c r="H391" s="193"/>
      <c r="I391" s="171"/>
      <c r="J391" s="171"/>
      <c r="K391" s="171"/>
      <c r="L391" s="171"/>
      <c r="M391" s="171"/>
      <c r="N391" s="171"/>
      <c r="O391" s="171"/>
      <c r="P391" s="171"/>
      <c r="Q391" s="171"/>
      <c r="R391" s="171"/>
      <c r="S391" s="171"/>
      <c r="T391" s="171"/>
      <c r="U391" s="171"/>
      <c r="V391" s="171"/>
      <c r="W391" s="171"/>
      <c r="X391" s="171"/>
      <c r="Y391" s="171"/>
      <c r="Z391" s="171"/>
      <c r="AA391" s="171"/>
    </row>
    <row r="392" spans="1:27" x14ac:dyDescent="0.25">
      <c r="A392" s="191"/>
      <c r="B392" s="171"/>
      <c r="C392" s="171"/>
      <c r="D392" s="171"/>
      <c r="E392" s="171"/>
      <c r="F392" s="171"/>
      <c r="G392" s="192"/>
      <c r="H392" s="193"/>
      <c r="I392" s="171"/>
      <c r="J392" s="171"/>
      <c r="K392" s="171"/>
      <c r="L392" s="171"/>
      <c r="M392" s="171"/>
      <c r="N392" s="171"/>
      <c r="O392" s="171"/>
      <c r="P392" s="171"/>
      <c r="Q392" s="171"/>
      <c r="R392" s="171"/>
      <c r="S392" s="171"/>
      <c r="T392" s="171"/>
      <c r="U392" s="171"/>
      <c r="V392" s="171"/>
      <c r="W392" s="171"/>
      <c r="X392" s="171"/>
      <c r="Y392" s="171"/>
      <c r="Z392" s="171"/>
      <c r="AA392" s="171"/>
    </row>
    <row r="393" spans="1:27" x14ac:dyDescent="0.25">
      <c r="A393" s="191"/>
      <c r="B393" s="171"/>
      <c r="C393" s="171"/>
      <c r="D393" s="171"/>
      <c r="E393" s="171"/>
      <c r="F393" s="171"/>
      <c r="G393" s="192"/>
      <c r="H393" s="193"/>
      <c r="I393" s="171"/>
      <c r="J393" s="171"/>
      <c r="K393" s="171"/>
      <c r="L393" s="171"/>
      <c r="M393" s="171"/>
      <c r="N393" s="171"/>
      <c r="O393" s="171"/>
      <c r="P393" s="171"/>
      <c r="Q393" s="171"/>
      <c r="R393" s="171"/>
      <c r="S393" s="171"/>
      <c r="T393" s="171"/>
      <c r="U393" s="171"/>
      <c r="V393" s="171"/>
      <c r="W393" s="171"/>
      <c r="X393" s="171"/>
      <c r="Y393" s="171"/>
      <c r="Z393" s="171"/>
      <c r="AA393" s="171"/>
    </row>
    <row r="394" spans="1:27" x14ac:dyDescent="0.25">
      <c r="A394" s="191"/>
      <c r="B394" s="171"/>
      <c r="C394" s="171"/>
      <c r="D394" s="171"/>
      <c r="E394" s="171"/>
      <c r="F394" s="171"/>
      <c r="G394" s="192"/>
      <c r="H394" s="193"/>
      <c r="I394" s="171"/>
      <c r="J394" s="171"/>
      <c r="K394" s="171"/>
      <c r="L394" s="171"/>
      <c r="M394" s="171"/>
      <c r="N394" s="171"/>
      <c r="O394" s="171"/>
      <c r="P394" s="171"/>
      <c r="Q394" s="171"/>
      <c r="R394" s="171"/>
      <c r="S394" s="171"/>
      <c r="T394" s="171"/>
      <c r="U394" s="171"/>
      <c r="V394" s="171"/>
      <c r="W394" s="171"/>
      <c r="X394" s="171"/>
      <c r="Y394" s="171"/>
      <c r="Z394" s="171"/>
      <c r="AA394" s="171"/>
    </row>
    <row r="395" spans="1:27" x14ac:dyDescent="0.25">
      <c r="A395" s="191"/>
      <c r="B395" s="171"/>
      <c r="C395" s="171"/>
      <c r="D395" s="171"/>
      <c r="E395" s="171"/>
      <c r="F395" s="171"/>
      <c r="G395" s="192"/>
      <c r="H395" s="193"/>
      <c r="I395" s="171"/>
      <c r="J395" s="171"/>
      <c r="K395" s="171"/>
      <c r="L395" s="171"/>
      <c r="M395" s="171"/>
      <c r="N395" s="171"/>
      <c r="O395" s="171"/>
      <c r="P395" s="171"/>
      <c r="Q395" s="171"/>
      <c r="R395" s="171"/>
      <c r="S395" s="171"/>
      <c r="T395" s="171"/>
      <c r="U395" s="171"/>
      <c r="V395" s="171"/>
      <c r="W395" s="171"/>
      <c r="X395" s="171"/>
      <c r="Y395" s="171"/>
      <c r="Z395" s="171"/>
      <c r="AA395" s="171"/>
    </row>
    <row r="396" spans="1:27" x14ac:dyDescent="0.25">
      <c r="A396" s="191"/>
      <c r="B396" s="171"/>
      <c r="C396" s="171"/>
      <c r="D396" s="171"/>
      <c r="E396" s="171"/>
      <c r="F396" s="171"/>
      <c r="G396" s="192"/>
      <c r="H396" s="193"/>
      <c r="I396" s="171"/>
      <c r="J396" s="171"/>
      <c r="K396" s="171"/>
      <c r="L396" s="171"/>
      <c r="M396" s="171"/>
      <c r="N396" s="171"/>
      <c r="O396" s="171"/>
      <c r="P396" s="171"/>
      <c r="Q396" s="171"/>
      <c r="R396" s="171"/>
      <c r="S396" s="171"/>
      <c r="T396" s="171"/>
      <c r="U396" s="171"/>
      <c r="V396" s="171"/>
      <c r="W396" s="171"/>
      <c r="X396" s="171"/>
      <c r="Y396" s="171"/>
      <c r="Z396" s="171"/>
      <c r="AA396" s="171"/>
    </row>
    <row r="397" spans="1:27" x14ac:dyDescent="0.25">
      <c r="A397" s="191"/>
      <c r="B397" s="171"/>
      <c r="C397" s="171"/>
      <c r="D397" s="171"/>
      <c r="E397" s="171"/>
      <c r="F397" s="171"/>
      <c r="G397" s="192"/>
      <c r="H397" s="193"/>
      <c r="I397" s="171"/>
      <c r="J397" s="171"/>
      <c r="K397" s="171"/>
      <c r="L397" s="171"/>
      <c r="M397" s="171"/>
      <c r="N397" s="171"/>
      <c r="O397" s="171"/>
      <c r="P397" s="171"/>
      <c r="Q397" s="171"/>
      <c r="R397" s="171"/>
      <c r="S397" s="171"/>
      <c r="T397" s="171"/>
      <c r="U397" s="171"/>
      <c r="V397" s="171"/>
      <c r="W397" s="171"/>
      <c r="X397" s="171"/>
      <c r="Y397" s="171"/>
      <c r="Z397" s="171"/>
      <c r="AA397" s="171"/>
    </row>
    <row r="398" spans="1:27" x14ac:dyDescent="0.25">
      <c r="A398" s="191"/>
      <c r="B398" s="171"/>
      <c r="C398" s="171"/>
      <c r="D398" s="171"/>
      <c r="E398" s="171"/>
      <c r="F398" s="171"/>
      <c r="G398" s="192"/>
      <c r="H398" s="193"/>
      <c r="I398" s="171"/>
      <c r="J398" s="171"/>
      <c r="K398" s="171"/>
      <c r="L398" s="171"/>
      <c r="M398" s="171"/>
      <c r="N398" s="171"/>
      <c r="O398" s="171"/>
      <c r="P398" s="171"/>
      <c r="Q398" s="171"/>
      <c r="R398" s="171"/>
      <c r="S398" s="171"/>
      <c r="T398" s="171"/>
      <c r="U398" s="171"/>
      <c r="V398" s="171"/>
      <c r="W398" s="171"/>
      <c r="X398" s="171"/>
      <c r="Y398" s="171"/>
      <c r="Z398" s="171"/>
      <c r="AA398" s="171"/>
    </row>
    <row r="399" spans="1:27" x14ac:dyDescent="0.25">
      <c r="A399" s="191"/>
      <c r="B399" s="171"/>
      <c r="C399" s="171"/>
      <c r="D399" s="171"/>
      <c r="E399" s="171"/>
      <c r="F399" s="171"/>
      <c r="G399" s="192"/>
      <c r="H399" s="193"/>
      <c r="I399" s="171"/>
      <c r="J399" s="171"/>
      <c r="K399" s="171"/>
      <c r="L399" s="171"/>
      <c r="M399" s="171"/>
      <c r="N399" s="171"/>
      <c r="O399" s="171"/>
      <c r="P399" s="171"/>
      <c r="Q399" s="171"/>
      <c r="R399" s="171"/>
      <c r="S399" s="171"/>
      <c r="T399" s="171"/>
      <c r="U399" s="171"/>
      <c r="V399" s="171"/>
      <c r="W399" s="171"/>
      <c r="X399" s="171"/>
      <c r="Y399" s="171"/>
      <c r="Z399" s="171"/>
      <c r="AA399" s="171"/>
    </row>
    <row r="400" spans="1:27" x14ac:dyDescent="0.25">
      <c r="A400" s="191"/>
      <c r="B400" s="171"/>
      <c r="C400" s="171"/>
      <c r="D400" s="171"/>
      <c r="E400" s="171"/>
      <c r="F400" s="171"/>
      <c r="G400" s="192"/>
      <c r="H400" s="193"/>
      <c r="I400" s="171"/>
      <c r="J400" s="171"/>
      <c r="K400" s="171"/>
      <c r="L400" s="171"/>
      <c r="M400" s="171"/>
      <c r="N400" s="171"/>
      <c r="O400" s="171"/>
      <c r="P400" s="171"/>
      <c r="Q400" s="171"/>
      <c r="R400" s="171"/>
      <c r="S400" s="171"/>
      <c r="T400" s="171"/>
      <c r="U400" s="171"/>
      <c r="V400" s="171"/>
      <c r="W400" s="171"/>
      <c r="X400" s="171"/>
      <c r="Y400" s="171"/>
      <c r="Z400" s="171"/>
      <c r="AA400" s="171"/>
    </row>
    <row r="401" spans="1:27" x14ac:dyDescent="0.25">
      <c r="A401" s="191"/>
      <c r="B401" s="171"/>
      <c r="C401" s="171"/>
      <c r="D401" s="171"/>
      <c r="E401" s="171"/>
      <c r="F401" s="171"/>
      <c r="G401" s="192"/>
      <c r="H401" s="193"/>
      <c r="I401" s="171"/>
      <c r="J401" s="171"/>
      <c r="K401" s="171"/>
      <c r="L401" s="171"/>
      <c r="M401" s="171"/>
      <c r="N401" s="171"/>
      <c r="O401" s="171"/>
      <c r="P401" s="171"/>
      <c r="Q401" s="171"/>
      <c r="R401" s="171"/>
      <c r="S401" s="171"/>
      <c r="T401" s="171"/>
      <c r="U401" s="171"/>
      <c r="V401" s="171"/>
      <c r="W401" s="171"/>
      <c r="X401" s="171"/>
      <c r="Y401" s="171"/>
      <c r="Z401" s="171"/>
      <c r="AA401" s="171"/>
    </row>
    <row r="402" spans="1:27" x14ac:dyDescent="0.25">
      <c r="A402" s="191"/>
      <c r="B402" s="171"/>
      <c r="C402" s="171"/>
      <c r="D402" s="171"/>
      <c r="E402" s="171"/>
      <c r="F402" s="171"/>
      <c r="G402" s="192"/>
      <c r="H402" s="193"/>
      <c r="I402" s="171"/>
      <c r="J402" s="171"/>
      <c r="K402" s="171"/>
      <c r="L402" s="171"/>
      <c r="M402" s="171"/>
      <c r="N402" s="171"/>
      <c r="O402" s="171"/>
      <c r="P402" s="171"/>
      <c r="Q402" s="171"/>
      <c r="R402" s="171"/>
      <c r="S402" s="171"/>
      <c r="T402" s="171"/>
      <c r="U402" s="171"/>
      <c r="V402" s="171"/>
      <c r="W402" s="171"/>
      <c r="X402" s="171"/>
      <c r="Y402" s="171"/>
      <c r="Z402" s="171"/>
      <c r="AA402" s="171"/>
    </row>
    <row r="403" spans="1:27" x14ac:dyDescent="0.25">
      <c r="A403" s="191"/>
      <c r="B403" s="171"/>
      <c r="C403" s="171"/>
      <c r="D403" s="171"/>
      <c r="E403" s="171"/>
      <c r="F403" s="171"/>
      <c r="G403" s="192"/>
      <c r="H403" s="193"/>
      <c r="I403" s="171"/>
      <c r="J403" s="171"/>
      <c r="K403" s="171"/>
      <c r="L403" s="171"/>
      <c r="M403" s="171"/>
      <c r="N403" s="171"/>
      <c r="O403" s="171"/>
      <c r="P403" s="171"/>
      <c r="Q403" s="171"/>
      <c r="R403" s="171"/>
      <c r="S403" s="171"/>
      <c r="T403" s="171"/>
      <c r="U403" s="171"/>
      <c r="V403" s="171"/>
      <c r="W403" s="171"/>
      <c r="X403" s="171"/>
      <c r="Y403" s="171"/>
      <c r="Z403" s="171"/>
      <c r="AA403" s="171"/>
    </row>
    <row r="404" spans="1:27" x14ac:dyDescent="0.25">
      <c r="A404" s="191"/>
      <c r="B404" s="171"/>
      <c r="C404" s="171"/>
      <c r="D404" s="171"/>
      <c r="E404" s="171"/>
      <c r="F404" s="171"/>
      <c r="G404" s="192"/>
      <c r="H404" s="193"/>
      <c r="I404" s="171"/>
      <c r="J404" s="171"/>
      <c r="K404" s="171"/>
      <c r="L404" s="171"/>
      <c r="M404" s="171"/>
      <c r="N404" s="171"/>
      <c r="O404" s="171"/>
      <c r="P404" s="171"/>
      <c r="Q404" s="171"/>
      <c r="R404" s="171"/>
      <c r="S404" s="171"/>
      <c r="T404" s="171"/>
      <c r="U404" s="171"/>
      <c r="V404" s="171"/>
      <c r="W404" s="171"/>
      <c r="X404" s="171"/>
      <c r="Y404" s="171"/>
      <c r="Z404" s="171"/>
      <c r="AA404" s="171"/>
    </row>
    <row r="405" spans="1:27" x14ac:dyDescent="0.25">
      <c r="A405" s="191"/>
      <c r="B405" s="171"/>
      <c r="C405" s="171"/>
      <c r="D405" s="171"/>
      <c r="E405" s="171"/>
      <c r="F405" s="171"/>
      <c r="G405" s="192"/>
      <c r="H405" s="193"/>
      <c r="I405" s="171"/>
      <c r="J405" s="171"/>
      <c r="K405" s="171"/>
      <c r="L405" s="171"/>
      <c r="M405" s="171"/>
      <c r="N405" s="171"/>
      <c r="O405" s="171"/>
      <c r="P405" s="171"/>
      <c r="Q405" s="171"/>
      <c r="R405" s="171"/>
      <c r="S405" s="171"/>
      <c r="T405" s="171"/>
      <c r="U405" s="171"/>
      <c r="V405" s="171"/>
      <c r="W405" s="171"/>
      <c r="X405" s="171"/>
      <c r="Y405" s="171"/>
      <c r="Z405" s="171"/>
      <c r="AA405" s="171"/>
    </row>
    <row r="406" spans="1:27" x14ac:dyDescent="0.25">
      <c r="A406" s="191"/>
      <c r="B406" s="171"/>
      <c r="C406" s="171"/>
      <c r="D406" s="171"/>
      <c r="E406" s="171"/>
      <c r="F406" s="171"/>
      <c r="G406" s="192"/>
      <c r="H406" s="193"/>
      <c r="I406" s="171"/>
      <c r="J406" s="171"/>
      <c r="K406" s="171"/>
      <c r="L406" s="171"/>
      <c r="M406" s="171"/>
      <c r="N406" s="171"/>
      <c r="O406" s="171"/>
      <c r="P406" s="171"/>
      <c r="Q406" s="171"/>
      <c r="R406" s="171"/>
      <c r="S406" s="171"/>
      <c r="T406" s="171"/>
      <c r="U406" s="171"/>
      <c r="V406" s="171"/>
      <c r="W406" s="171"/>
      <c r="X406" s="171"/>
      <c r="Y406" s="171"/>
      <c r="Z406" s="171"/>
      <c r="AA406" s="171"/>
    </row>
    <row r="407" spans="1:27" x14ac:dyDescent="0.25">
      <c r="A407" s="191"/>
      <c r="B407" s="171"/>
      <c r="C407" s="171"/>
      <c r="D407" s="171"/>
      <c r="E407" s="171"/>
      <c r="F407" s="171"/>
      <c r="G407" s="192"/>
      <c r="H407" s="193"/>
      <c r="I407" s="171"/>
      <c r="J407" s="171"/>
      <c r="K407" s="171"/>
      <c r="L407" s="171"/>
      <c r="M407" s="171"/>
      <c r="N407" s="171"/>
      <c r="O407" s="171"/>
      <c r="P407" s="171"/>
      <c r="Q407" s="171"/>
      <c r="R407" s="171"/>
      <c r="S407" s="171"/>
      <c r="T407" s="171"/>
      <c r="U407" s="171"/>
      <c r="V407" s="171"/>
      <c r="W407" s="171"/>
      <c r="X407" s="171"/>
      <c r="Y407" s="171"/>
      <c r="Z407" s="171"/>
      <c r="AA407" s="171"/>
    </row>
    <row r="408" spans="1:27" x14ac:dyDescent="0.25">
      <c r="A408" s="191"/>
      <c r="B408" s="171"/>
      <c r="C408" s="171"/>
      <c r="D408" s="171"/>
      <c r="E408" s="171"/>
      <c r="F408" s="171"/>
      <c r="G408" s="192"/>
      <c r="H408" s="193"/>
      <c r="I408" s="171"/>
      <c r="J408" s="171"/>
      <c r="K408" s="171"/>
      <c r="L408" s="171"/>
      <c r="M408" s="171"/>
      <c r="N408" s="171"/>
      <c r="O408" s="171"/>
      <c r="P408" s="171"/>
      <c r="Q408" s="171"/>
      <c r="R408" s="171"/>
      <c r="S408" s="171"/>
      <c r="T408" s="171"/>
      <c r="U408" s="171"/>
      <c r="V408" s="171"/>
      <c r="W408" s="171"/>
      <c r="X408" s="171"/>
      <c r="Y408" s="171"/>
      <c r="Z408" s="171"/>
      <c r="AA408" s="171"/>
    </row>
    <row r="409" spans="1:27" x14ac:dyDescent="0.25">
      <c r="A409" s="191"/>
      <c r="B409" s="171"/>
      <c r="C409" s="171"/>
      <c r="D409" s="171"/>
      <c r="E409" s="171"/>
      <c r="F409" s="171"/>
      <c r="G409" s="192"/>
      <c r="H409" s="193"/>
      <c r="I409" s="171"/>
      <c r="J409" s="171"/>
      <c r="K409" s="171"/>
      <c r="L409" s="171"/>
      <c r="M409" s="171"/>
      <c r="N409" s="171"/>
      <c r="O409" s="171"/>
      <c r="P409" s="171"/>
      <c r="Q409" s="171"/>
      <c r="R409" s="171"/>
      <c r="S409" s="171"/>
      <c r="T409" s="171"/>
      <c r="U409" s="171"/>
      <c r="V409" s="171"/>
      <c r="W409" s="171"/>
      <c r="X409" s="171"/>
      <c r="Y409" s="171"/>
      <c r="Z409" s="171"/>
      <c r="AA409" s="171"/>
    </row>
    <row r="410" spans="1:27" x14ac:dyDescent="0.25">
      <c r="A410" s="191"/>
      <c r="B410" s="171"/>
      <c r="C410" s="171"/>
      <c r="D410" s="171"/>
      <c r="E410" s="171"/>
      <c r="F410" s="171"/>
      <c r="G410" s="192"/>
      <c r="H410" s="193"/>
      <c r="I410" s="171"/>
      <c r="J410" s="171"/>
      <c r="K410" s="171"/>
      <c r="L410" s="171"/>
      <c r="M410" s="171"/>
      <c r="N410" s="171"/>
      <c r="O410" s="171"/>
      <c r="P410" s="171"/>
      <c r="Q410" s="171"/>
      <c r="R410" s="171"/>
      <c r="S410" s="171"/>
      <c r="T410" s="171"/>
      <c r="U410" s="171"/>
      <c r="V410" s="171"/>
      <c r="W410" s="171"/>
      <c r="X410" s="171"/>
      <c r="Y410" s="171"/>
      <c r="Z410" s="171"/>
      <c r="AA410" s="171"/>
    </row>
    <row r="411" spans="1:27" x14ac:dyDescent="0.25">
      <c r="A411" s="191"/>
      <c r="B411" s="171"/>
      <c r="C411" s="171"/>
      <c r="D411" s="171"/>
      <c r="E411" s="171"/>
      <c r="F411" s="171"/>
      <c r="G411" s="192"/>
      <c r="H411" s="193"/>
      <c r="I411" s="171"/>
      <c r="J411" s="171"/>
      <c r="K411" s="171"/>
      <c r="L411" s="171"/>
      <c r="M411" s="171"/>
      <c r="N411" s="171"/>
      <c r="O411" s="171"/>
      <c r="P411" s="171"/>
      <c r="Q411" s="171"/>
      <c r="R411" s="171"/>
      <c r="S411" s="171"/>
      <c r="T411" s="171"/>
      <c r="U411" s="171"/>
      <c r="V411" s="171"/>
      <c r="W411" s="171"/>
      <c r="X411" s="171"/>
      <c r="Y411" s="171"/>
      <c r="Z411" s="171"/>
      <c r="AA411" s="171"/>
    </row>
    <row r="412" spans="1:27" x14ac:dyDescent="0.25">
      <c r="A412" s="191"/>
      <c r="B412" s="171"/>
      <c r="C412" s="171"/>
      <c r="D412" s="171"/>
      <c r="E412" s="171"/>
      <c r="F412" s="171"/>
      <c r="G412" s="192"/>
      <c r="H412" s="193"/>
      <c r="I412" s="171"/>
      <c r="J412" s="171"/>
      <c r="K412" s="171"/>
      <c r="L412" s="171"/>
      <c r="M412" s="171"/>
      <c r="N412" s="171"/>
      <c r="O412" s="171"/>
      <c r="P412" s="171"/>
      <c r="Q412" s="171"/>
      <c r="R412" s="171"/>
      <c r="S412" s="171"/>
      <c r="T412" s="171"/>
      <c r="U412" s="171"/>
      <c r="V412" s="171"/>
      <c r="W412" s="171"/>
      <c r="X412" s="171"/>
      <c r="Y412" s="171"/>
      <c r="Z412" s="171"/>
      <c r="AA412" s="171"/>
    </row>
    <row r="413" spans="1:27" x14ac:dyDescent="0.25">
      <c r="A413" s="191"/>
      <c r="B413" s="171"/>
      <c r="C413" s="171"/>
      <c r="D413" s="171"/>
      <c r="E413" s="171"/>
      <c r="F413" s="171"/>
      <c r="G413" s="192"/>
      <c r="H413" s="193"/>
      <c r="I413" s="171"/>
      <c r="J413" s="171"/>
      <c r="K413" s="171"/>
      <c r="L413" s="171"/>
      <c r="M413" s="171"/>
      <c r="N413" s="171"/>
      <c r="O413" s="171"/>
      <c r="P413" s="171"/>
      <c r="Q413" s="171"/>
      <c r="R413" s="171"/>
      <c r="S413" s="171"/>
      <c r="T413" s="171"/>
      <c r="U413" s="171"/>
      <c r="V413" s="171"/>
      <c r="W413" s="171"/>
      <c r="X413" s="171"/>
      <c r="Y413" s="171"/>
      <c r="Z413" s="171"/>
      <c r="AA413" s="171"/>
    </row>
    <row r="414" spans="1:27" x14ac:dyDescent="0.25">
      <c r="A414" s="191"/>
      <c r="B414" s="171"/>
      <c r="C414" s="171"/>
      <c r="D414" s="171"/>
      <c r="E414" s="171"/>
      <c r="F414" s="171"/>
      <c r="G414" s="192"/>
      <c r="H414" s="193"/>
      <c r="I414" s="171"/>
      <c r="J414" s="171"/>
      <c r="K414" s="171"/>
      <c r="L414" s="171"/>
      <c r="M414" s="171"/>
      <c r="N414" s="171"/>
      <c r="O414" s="171"/>
      <c r="P414" s="171"/>
      <c r="Q414" s="171"/>
      <c r="R414" s="171"/>
      <c r="S414" s="171"/>
      <c r="T414" s="171"/>
      <c r="U414" s="171"/>
      <c r="V414" s="171"/>
      <c r="W414" s="171"/>
      <c r="X414" s="171"/>
      <c r="Y414" s="171"/>
      <c r="Z414" s="171"/>
      <c r="AA414" s="171"/>
    </row>
    <row r="415" spans="1:27" x14ac:dyDescent="0.25">
      <c r="A415" s="191"/>
      <c r="B415" s="171"/>
      <c r="C415" s="171"/>
      <c r="D415" s="171"/>
      <c r="E415" s="171"/>
      <c r="F415" s="171"/>
      <c r="G415" s="192"/>
      <c r="H415" s="193"/>
      <c r="I415" s="171"/>
      <c r="J415" s="171"/>
      <c r="K415" s="171"/>
      <c r="L415" s="171"/>
      <c r="M415" s="171"/>
      <c r="N415" s="171"/>
      <c r="O415" s="171"/>
      <c r="P415" s="171"/>
      <c r="Q415" s="171"/>
      <c r="R415" s="171"/>
      <c r="S415" s="171"/>
      <c r="T415" s="171"/>
      <c r="U415" s="171"/>
      <c r="V415" s="171"/>
      <c r="W415" s="171"/>
      <c r="X415" s="171"/>
      <c r="Y415" s="171"/>
      <c r="Z415" s="171"/>
      <c r="AA415" s="171"/>
    </row>
    <row r="416" spans="1:27" x14ac:dyDescent="0.25">
      <c r="A416" s="191"/>
      <c r="B416" s="171"/>
      <c r="C416" s="171"/>
      <c r="D416" s="171"/>
      <c r="E416" s="171"/>
      <c r="F416" s="171"/>
      <c r="G416" s="192"/>
      <c r="H416" s="193"/>
      <c r="I416" s="171"/>
      <c r="J416" s="171"/>
      <c r="K416" s="171"/>
      <c r="L416" s="171"/>
      <c r="M416" s="171"/>
      <c r="N416" s="171"/>
      <c r="O416" s="171"/>
      <c r="P416" s="171"/>
      <c r="Q416" s="171"/>
      <c r="R416" s="171"/>
      <c r="S416" s="171"/>
      <c r="T416" s="171"/>
      <c r="U416" s="171"/>
      <c r="V416" s="171"/>
      <c r="W416" s="171"/>
      <c r="X416" s="171"/>
      <c r="Y416" s="171"/>
      <c r="Z416" s="171"/>
      <c r="AA416" s="171"/>
    </row>
    <row r="417" spans="1:27" x14ac:dyDescent="0.25">
      <c r="A417" s="191"/>
      <c r="B417" s="171"/>
      <c r="C417" s="171"/>
      <c r="D417" s="171"/>
      <c r="E417" s="171"/>
      <c r="F417" s="171"/>
      <c r="G417" s="192"/>
      <c r="H417" s="193"/>
      <c r="I417" s="171"/>
      <c r="J417" s="171"/>
      <c r="K417" s="171"/>
      <c r="L417" s="171"/>
      <c r="M417" s="171"/>
      <c r="N417" s="171"/>
      <c r="O417" s="171"/>
      <c r="P417" s="171"/>
      <c r="Q417" s="171"/>
      <c r="R417" s="171"/>
      <c r="S417" s="171"/>
      <c r="T417" s="171"/>
      <c r="U417" s="171"/>
      <c r="V417" s="171"/>
      <c r="W417" s="171"/>
      <c r="X417" s="171"/>
      <c r="Y417" s="171"/>
      <c r="Z417" s="171"/>
      <c r="AA417" s="171"/>
    </row>
    <row r="418" spans="1:27" x14ac:dyDescent="0.25">
      <c r="A418" s="191"/>
      <c r="B418" s="171"/>
      <c r="C418" s="171"/>
      <c r="D418" s="171"/>
      <c r="E418" s="171"/>
      <c r="F418" s="171"/>
      <c r="G418" s="192"/>
      <c r="H418" s="193"/>
      <c r="I418" s="171"/>
      <c r="J418" s="171"/>
      <c r="K418" s="171"/>
      <c r="L418" s="171"/>
      <c r="M418" s="171"/>
      <c r="N418" s="171"/>
      <c r="O418" s="171"/>
      <c r="P418" s="171"/>
      <c r="Q418" s="171"/>
      <c r="R418" s="171"/>
      <c r="S418" s="171"/>
      <c r="T418" s="171"/>
      <c r="U418" s="171"/>
      <c r="V418" s="171"/>
      <c r="W418" s="171"/>
      <c r="X418" s="171"/>
      <c r="Y418" s="171"/>
      <c r="Z418" s="171"/>
      <c r="AA418" s="171"/>
    </row>
    <row r="419" spans="1:27" x14ac:dyDescent="0.25">
      <c r="A419" s="191"/>
      <c r="B419" s="171"/>
      <c r="C419" s="171"/>
      <c r="D419" s="171"/>
      <c r="E419" s="171"/>
      <c r="F419" s="171"/>
      <c r="G419" s="192"/>
      <c r="H419" s="193"/>
      <c r="I419" s="171"/>
      <c r="J419" s="171"/>
      <c r="K419" s="171"/>
      <c r="L419" s="171"/>
      <c r="M419" s="171"/>
      <c r="N419" s="171"/>
      <c r="O419" s="171"/>
      <c r="P419" s="171"/>
      <c r="Q419" s="171"/>
      <c r="R419" s="171"/>
      <c r="S419" s="171"/>
      <c r="T419" s="171"/>
      <c r="U419" s="171"/>
      <c r="V419" s="171"/>
      <c r="W419" s="171"/>
      <c r="X419" s="171"/>
      <c r="Y419" s="171"/>
      <c r="Z419" s="171"/>
      <c r="AA419" s="171"/>
    </row>
    <row r="420" spans="1:27" x14ac:dyDescent="0.25">
      <c r="A420" s="191"/>
      <c r="B420" s="171"/>
      <c r="C420" s="171"/>
      <c r="D420" s="171"/>
      <c r="E420" s="171"/>
      <c r="F420" s="171"/>
      <c r="G420" s="192"/>
      <c r="H420" s="193"/>
      <c r="I420" s="171"/>
      <c r="J420" s="171"/>
      <c r="K420" s="171"/>
      <c r="L420" s="171"/>
      <c r="M420" s="171"/>
      <c r="N420" s="171"/>
      <c r="O420" s="171"/>
      <c r="P420" s="171"/>
      <c r="Q420" s="171"/>
      <c r="R420" s="171"/>
      <c r="S420" s="171"/>
      <c r="T420" s="171"/>
      <c r="U420" s="171"/>
      <c r="V420" s="171"/>
      <c r="W420" s="171"/>
      <c r="X420" s="171"/>
      <c r="Y420" s="171"/>
      <c r="Z420" s="171"/>
      <c r="AA420" s="171"/>
    </row>
    <row r="421" spans="1:27" x14ac:dyDescent="0.25">
      <c r="A421" s="191"/>
      <c r="B421" s="171"/>
      <c r="C421" s="171"/>
      <c r="D421" s="171"/>
      <c r="E421" s="171"/>
      <c r="F421" s="171"/>
      <c r="G421" s="192"/>
      <c r="H421" s="193"/>
      <c r="I421" s="171"/>
      <c r="J421" s="171"/>
      <c r="K421" s="171"/>
      <c r="L421" s="171"/>
      <c r="M421" s="171"/>
      <c r="N421" s="171"/>
      <c r="O421" s="171"/>
      <c r="P421" s="171"/>
      <c r="Q421" s="171"/>
      <c r="R421" s="171"/>
      <c r="S421" s="171"/>
      <c r="T421" s="171"/>
      <c r="U421" s="171"/>
      <c r="V421" s="171"/>
      <c r="W421" s="171"/>
      <c r="X421" s="171"/>
      <c r="Y421" s="171"/>
      <c r="Z421" s="171"/>
      <c r="AA421" s="171"/>
    </row>
    <row r="422" spans="1:27" x14ac:dyDescent="0.25">
      <c r="A422" s="191"/>
      <c r="B422" s="171"/>
      <c r="C422" s="171"/>
      <c r="D422" s="171"/>
      <c r="E422" s="171"/>
      <c r="F422" s="171"/>
      <c r="G422" s="192"/>
      <c r="H422" s="193"/>
      <c r="I422" s="171"/>
      <c r="J422" s="171"/>
      <c r="K422" s="171"/>
      <c r="L422" s="171"/>
      <c r="M422" s="171"/>
      <c r="N422" s="171"/>
      <c r="O422" s="171"/>
      <c r="P422" s="171"/>
      <c r="Q422" s="171"/>
      <c r="R422" s="171"/>
      <c r="S422" s="171"/>
      <c r="T422" s="171"/>
      <c r="U422" s="171"/>
      <c r="V422" s="171"/>
      <c r="W422" s="171"/>
      <c r="X422" s="171"/>
      <c r="Y422" s="171"/>
      <c r="Z422" s="171"/>
      <c r="AA422" s="171"/>
    </row>
    <row r="423" spans="1:27" x14ac:dyDescent="0.25">
      <c r="A423" s="191"/>
      <c r="B423" s="171"/>
      <c r="C423" s="171"/>
      <c r="D423" s="171"/>
      <c r="E423" s="171"/>
      <c r="F423" s="171"/>
      <c r="G423" s="192"/>
      <c r="H423" s="193"/>
      <c r="I423" s="171"/>
      <c r="J423" s="171"/>
      <c r="K423" s="171"/>
      <c r="L423" s="171"/>
      <c r="M423" s="171"/>
      <c r="N423" s="171"/>
      <c r="O423" s="171"/>
      <c r="P423" s="171"/>
      <c r="Q423" s="171"/>
      <c r="R423" s="171"/>
      <c r="S423" s="171"/>
      <c r="T423" s="171"/>
      <c r="U423" s="171"/>
      <c r="V423" s="171"/>
      <c r="W423" s="171"/>
      <c r="X423" s="171"/>
      <c r="Y423" s="171"/>
      <c r="Z423" s="171"/>
      <c r="AA423" s="171"/>
    </row>
    <row r="424" spans="1:27" x14ac:dyDescent="0.25">
      <c r="A424" s="191"/>
      <c r="B424" s="171"/>
      <c r="C424" s="171"/>
      <c r="D424" s="171"/>
      <c r="E424" s="171"/>
      <c r="F424" s="171"/>
      <c r="G424" s="192"/>
      <c r="H424" s="193"/>
      <c r="I424" s="171"/>
      <c r="J424" s="171"/>
      <c r="K424" s="171"/>
      <c r="L424" s="171"/>
      <c r="M424" s="171"/>
      <c r="N424" s="171"/>
      <c r="O424" s="171"/>
      <c r="P424" s="171"/>
      <c r="Q424" s="171"/>
      <c r="R424" s="171"/>
      <c r="S424" s="171"/>
      <c r="T424" s="171"/>
      <c r="U424" s="171"/>
      <c r="V424" s="171"/>
      <c r="W424" s="171"/>
      <c r="X424" s="171"/>
      <c r="Y424" s="171"/>
      <c r="Z424" s="171"/>
      <c r="AA424" s="171"/>
    </row>
    <row r="425" spans="1:27" x14ac:dyDescent="0.25">
      <c r="A425" s="191"/>
      <c r="B425" s="171"/>
      <c r="C425" s="171"/>
      <c r="D425" s="171"/>
      <c r="E425" s="171"/>
      <c r="F425" s="171"/>
      <c r="G425" s="192"/>
      <c r="H425" s="193"/>
      <c r="I425" s="171"/>
      <c r="J425" s="171"/>
      <c r="K425" s="171"/>
      <c r="L425" s="171"/>
      <c r="M425" s="171"/>
      <c r="N425" s="171"/>
      <c r="O425" s="171"/>
      <c r="P425" s="171"/>
      <c r="Q425" s="171"/>
      <c r="R425" s="171"/>
      <c r="S425" s="171"/>
      <c r="T425" s="171"/>
      <c r="U425" s="171"/>
      <c r="V425" s="171"/>
      <c r="W425" s="171"/>
      <c r="X425" s="171"/>
      <c r="Y425" s="171"/>
      <c r="Z425" s="171"/>
      <c r="AA425" s="171"/>
    </row>
    <row r="426" spans="1:27" x14ac:dyDescent="0.25">
      <c r="A426" s="191"/>
      <c r="B426" s="171"/>
      <c r="C426" s="171"/>
      <c r="D426" s="171"/>
      <c r="E426" s="171"/>
      <c r="F426" s="171"/>
      <c r="G426" s="192"/>
      <c r="H426" s="193"/>
      <c r="I426" s="171"/>
      <c r="J426" s="171"/>
      <c r="K426" s="171"/>
      <c r="L426" s="171"/>
      <c r="M426" s="171"/>
      <c r="N426" s="171"/>
      <c r="O426" s="171"/>
      <c r="P426" s="171"/>
      <c r="Q426" s="171"/>
      <c r="R426" s="171"/>
      <c r="S426" s="171"/>
      <c r="T426" s="171"/>
      <c r="U426" s="171"/>
      <c r="V426" s="171"/>
      <c r="W426" s="171"/>
      <c r="X426" s="171"/>
      <c r="Y426" s="171"/>
      <c r="Z426" s="171"/>
      <c r="AA426" s="171"/>
    </row>
    <row r="427" spans="1:27" x14ac:dyDescent="0.25">
      <c r="A427" s="191"/>
      <c r="B427" s="171"/>
      <c r="C427" s="171"/>
      <c r="D427" s="171"/>
      <c r="E427" s="171"/>
      <c r="F427" s="171"/>
      <c r="G427" s="192"/>
      <c r="H427" s="193"/>
      <c r="I427" s="171"/>
      <c r="J427" s="171"/>
      <c r="K427" s="171"/>
      <c r="L427" s="171"/>
      <c r="M427" s="171"/>
      <c r="N427" s="171"/>
      <c r="O427" s="171"/>
      <c r="P427" s="171"/>
      <c r="Q427" s="171"/>
      <c r="R427" s="171"/>
      <c r="S427" s="171"/>
      <c r="T427" s="171"/>
      <c r="U427" s="171"/>
      <c r="V427" s="171"/>
      <c r="W427" s="171"/>
      <c r="X427" s="171"/>
      <c r="Y427" s="171"/>
      <c r="Z427" s="171"/>
      <c r="AA427" s="171"/>
    </row>
    <row r="428" spans="1:27" x14ac:dyDescent="0.25">
      <c r="A428" s="191"/>
      <c r="B428" s="171"/>
      <c r="C428" s="171"/>
      <c r="D428" s="171"/>
      <c r="E428" s="171"/>
      <c r="F428" s="171"/>
      <c r="G428" s="192"/>
      <c r="H428" s="193"/>
      <c r="I428" s="171"/>
      <c r="J428" s="171"/>
      <c r="K428" s="171"/>
      <c r="L428" s="171"/>
      <c r="M428" s="171"/>
      <c r="N428" s="171"/>
      <c r="O428" s="171"/>
      <c r="P428" s="171"/>
      <c r="Q428" s="171"/>
      <c r="R428" s="171"/>
      <c r="S428" s="171"/>
      <c r="T428" s="171"/>
      <c r="U428" s="171"/>
      <c r="V428" s="171"/>
      <c r="W428" s="171"/>
      <c r="X428" s="171"/>
      <c r="Y428" s="171"/>
      <c r="Z428" s="171"/>
      <c r="AA428" s="171"/>
    </row>
    <row r="429" spans="1:27" x14ac:dyDescent="0.25">
      <c r="A429" s="191"/>
      <c r="B429" s="171"/>
      <c r="C429" s="171"/>
      <c r="D429" s="171"/>
      <c r="E429" s="171"/>
      <c r="F429" s="171"/>
      <c r="G429" s="192"/>
      <c r="H429" s="193"/>
      <c r="I429" s="171"/>
      <c r="J429" s="171"/>
      <c r="K429" s="171"/>
      <c r="L429" s="171"/>
      <c r="M429" s="171"/>
      <c r="N429" s="171"/>
      <c r="O429" s="171"/>
      <c r="P429" s="171"/>
      <c r="Q429" s="171"/>
      <c r="R429" s="171"/>
      <c r="S429" s="171"/>
      <c r="T429" s="171"/>
      <c r="U429" s="171"/>
      <c r="V429" s="171"/>
      <c r="W429" s="171"/>
      <c r="X429" s="171"/>
      <c r="Y429" s="171"/>
      <c r="Z429" s="171"/>
      <c r="AA429" s="171"/>
    </row>
    <row r="430" spans="1:27" x14ac:dyDescent="0.25">
      <c r="A430" s="191"/>
      <c r="B430" s="171"/>
      <c r="C430" s="171"/>
      <c r="D430" s="171"/>
      <c r="E430" s="171"/>
      <c r="F430" s="171"/>
      <c r="G430" s="192"/>
      <c r="H430" s="193"/>
      <c r="I430" s="171"/>
      <c r="J430" s="171"/>
      <c r="K430" s="171"/>
      <c r="L430" s="171"/>
      <c r="M430" s="171"/>
      <c r="N430" s="171"/>
      <c r="O430" s="171"/>
      <c r="P430" s="171"/>
      <c r="Q430" s="171"/>
      <c r="R430" s="171"/>
      <c r="S430" s="171"/>
      <c r="T430" s="171"/>
      <c r="U430" s="171"/>
      <c r="V430" s="171"/>
      <c r="W430" s="171"/>
      <c r="X430" s="171"/>
      <c r="Y430" s="171"/>
      <c r="Z430" s="171"/>
      <c r="AA430" s="171"/>
    </row>
    <row r="431" spans="1:27" x14ac:dyDescent="0.25">
      <c r="A431" s="191"/>
      <c r="B431" s="171"/>
      <c r="C431" s="171"/>
      <c r="D431" s="171"/>
      <c r="E431" s="171"/>
      <c r="F431" s="171"/>
      <c r="G431" s="192"/>
      <c r="H431" s="193"/>
      <c r="I431" s="171"/>
      <c r="J431" s="171"/>
      <c r="K431" s="171"/>
      <c r="L431" s="171"/>
      <c r="M431" s="171"/>
      <c r="N431" s="171"/>
      <c r="O431" s="171"/>
      <c r="P431" s="171"/>
      <c r="Q431" s="171"/>
      <c r="R431" s="171"/>
      <c r="S431" s="171"/>
      <c r="T431" s="171"/>
      <c r="U431" s="171"/>
      <c r="V431" s="171"/>
      <c r="W431" s="171"/>
      <c r="X431" s="171"/>
      <c r="Y431" s="171"/>
      <c r="Z431" s="171"/>
      <c r="AA431" s="171"/>
    </row>
    <row r="432" spans="1:27" x14ac:dyDescent="0.25">
      <c r="A432" s="191"/>
      <c r="B432" s="171"/>
      <c r="C432" s="171"/>
      <c r="D432" s="171"/>
      <c r="E432" s="171"/>
      <c r="F432" s="171"/>
      <c r="G432" s="192"/>
      <c r="H432" s="193"/>
      <c r="I432" s="171"/>
      <c r="J432" s="171"/>
      <c r="K432" s="171"/>
      <c r="L432" s="171"/>
      <c r="M432" s="171"/>
      <c r="N432" s="171"/>
      <c r="O432" s="171"/>
      <c r="P432" s="171"/>
      <c r="Q432" s="171"/>
      <c r="R432" s="171"/>
      <c r="S432" s="171"/>
      <c r="T432" s="171"/>
      <c r="U432" s="171"/>
      <c r="V432" s="171"/>
      <c r="W432" s="171"/>
      <c r="X432" s="171"/>
      <c r="Y432" s="171"/>
      <c r="Z432" s="171"/>
      <c r="AA432" s="171"/>
    </row>
    <row r="433" spans="1:27" x14ac:dyDescent="0.25">
      <c r="A433" s="191"/>
      <c r="B433" s="171"/>
      <c r="C433" s="171"/>
      <c r="D433" s="171"/>
      <c r="E433" s="171"/>
      <c r="F433" s="171"/>
      <c r="G433" s="192"/>
      <c r="H433" s="193"/>
      <c r="I433" s="171"/>
      <c r="J433" s="171"/>
      <c r="K433" s="171"/>
      <c r="L433" s="171"/>
      <c r="M433" s="171"/>
      <c r="N433" s="171"/>
      <c r="O433" s="171"/>
      <c r="P433" s="171"/>
      <c r="Q433" s="171"/>
      <c r="R433" s="171"/>
      <c r="S433" s="171"/>
      <c r="T433" s="171"/>
      <c r="U433" s="171"/>
      <c r="V433" s="171"/>
      <c r="W433" s="171"/>
      <c r="X433" s="171"/>
      <c r="Y433" s="171"/>
      <c r="Z433" s="171"/>
      <c r="AA433" s="171"/>
    </row>
    <row r="434" spans="1:27" x14ac:dyDescent="0.25">
      <c r="A434" s="191"/>
      <c r="B434" s="171"/>
      <c r="C434" s="171"/>
      <c r="D434" s="171"/>
      <c r="E434" s="171"/>
      <c r="F434" s="171"/>
      <c r="G434" s="192"/>
      <c r="H434" s="193"/>
      <c r="I434" s="171"/>
      <c r="J434" s="171"/>
      <c r="K434" s="171"/>
      <c r="L434" s="171"/>
      <c r="M434" s="171"/>
      <c r="N434" s="171"/>
      <c r="O434" s="171"/>
      <c r="P434" s="171"/>
      <c r="Q434" s="171"/>
      <c r="R434" s="171"/>
      <c r="S434" s="171"/>
      <c r="T434" s="171"/>
      <c r="U434" s="171"/>
      <c r="V434" s="171"/>
      <c r="W434" s="171"/>
      <c r="X434" s="171"/>
      <c r="Y434" s="171"/>
      <c r="Z434" s="171"/>
      <c r="AA434" s="171"/>
    </row>
    <row r="435" spans="1:27" x14ac:dyDescent="0.25">
      <c r="A435" s="191"/>
      <c r="B435" s="171"/>
      <c r="C435" s="171"/>
      <c r="D435" s="171"/>
      <c r="E435" s="171"/>
      <c r="F435" s="171"/>
      <c r="G435" s="192"/>
      <c r="H435" s="193"/>
      <c r="I435" s="171"/>
      <c r="J435" s="171"/>
      <c r="K435" s="171"/>
      <c r="L435" s="171"/>
      <c r="M435" s="171"/>
      <c r="N435" s="171"/>
      <c r="O435" s="171"/>
      <c r="P435" s="171"/>
      <c r="Q435" s="171"/>
      <c r="R435" s="171"/>
      <c r="S435" s="171"/>
      <c r="T435" s="171"/>
      <c r="U435" s="171"/>
      <c r="V435" s="171"/>
      <c r="W435" s="171"/>
      <c r="X435" s="171"/>
      <c r="Y435" s="171"/>
      <c r="Z435" s="171"/>
      <c r="AA435" s="171"/>
    </row>
    <row r="436" spans="1:27" x14ac:dyDescent="0.25">
      <c r="A436" s="191"/>
      <c r="B436" s="171"/>
      <c r="C436" s="171"/>
      <c r="D436" s="171"/>
      <c r="E436" s="171"/>
      <c r="F436" s="171"/>
      <c r="G436" s="192"/>
      <c r="H436" s="193"/>
      <c r="I436" s="171"/>
      <c r="J436" s="171"/>
      <c r="K436" s="171"/>
      <c r="L436" s="171"/>
      <c r="M436" s="171"/>
      <c r="N436" s="171"/>
      <c r="O436" s="171"/>
      <c r="P436" s="171"/>
      <c r="Q436" s="171"/>
      <c r="R436" s="171"/>
      <c r="S436" s="171"/>
      <c r="T436" s="171"/>
      <c r="U436" s="171"/>
      <c r="V436" s="171"/>
      <c r="W436" s="171"/>
      <c r="X436" s="171"/>
      <c r="Y436" s="171"/>
      <c r="Z436" s="171"/>
      <c r="AA436" s="171"/>
    </row>
    <row r="437" spans="1:27" x14ac:dyDescent="0.25">
      <c r="A437" s="191"/>
      <c r="B437" s="171"/>
      <c r="C437" s="171"/>
      <c r="D437" s="171"/>
      <c r="E437" s="171"/>
      <c r="F437" s="171"/>
      <c r="G437" s="192"/>
      <c r="H437" s="193"/>
      <c r="I437" s="171"/>
      <c r="J437" s="171"/>
      <c r="K437" s="171"/>
      <c r="L437" s="171"/>
      <c r="M437" s="171"/>
      <c r="N437" s="171"/>
      <c r="O437" s="171"/>
      <c r="P437" s="171"/>
      <c r="Q437" s="171"/>
      <c r="R437" s="171"/>
      <c r="S437" s="171"/>
      <c r="T437" s="171"/>
      <c r="U437" s="171"/>
      <c r="V437" s="171"/>
      <c r="W437" s="171"/>
      <c r="X437" s="171"/>
      <c r="Y437" s="171"/>
      <c r="Z437" s="171"/>
      <c r="AA437" s="171"/>
    </row>
    <row r="438" spans="1:27" x14ac:dyDescent="0.25">
      <c r="A438" s="191"/>
      <c r="B438" s="171"/>
      <c r="C438" s="171"/>
      <c r="D438" s="171"/>
      <c r="E438" s="171"/>
      <c r="F438" s="171"/>
      <c r="G438" s="192"/>
      <c r="H438" s="193"/>
      <c r="I438" s="171"/>
      <c r="J438" s="171"/>
      <c r="K438" s="171"/>
      <c r="L438" s="171"/>
      <c r="M438" s="171"/>
      <c r="N438" s="171"/>
      <c r="O438" s="171"/>
      <c r="P438" s="171"/>
      <c r="Q438" s="171"/>
      <c r="R438" s="171"/>
      <c r="S438" s="171"/>
      <c r="T438" s="171"/>
      <c r="U438" s="171"/>
      <c r="V438" s="171"/>
      <c r="W438" s="171"/>
      <c r="X438" s="171"/>
      <c r="Y438" s="171"/>
      <c r="Z438" s="171"/>
      <c r="AA438" s="171"/>
    </row>
    <row r="439" spans="1:27" x14ac:dyDescent="0.25">
      <c r="A439" s="191"/>
      <c r="B439" s="171"/>
      <c r="C439" s="171"/>
      <c r="D439" s="171"/>
      <c r="E439" s="171"/>
      <c r="F439" s="171"/>
      <c r="G439" s="192"/>
      <c r="H439" s="193"/>
      <c r="I439" s="171"/>
      <c r="J439" s="171"/>
      <c r="K439" s="171"/>
      <c r="L439" s="171"/>
      <c r="M439" s="171"/>
      <c r="N439" s="171"/>
      <c r="O439" s="171"/>
      <c r="P439" s="171"/>
      <c r="Q439" s="171"/>
      <c r="R439" s="171"/>
      <c r="S439" s="171"/>
      <c r="T439" s="171"/>
      <c r="U439" s="171"/>
      <c r="V439" s="171"/>
      <c r="W439" s="171"/>
      <c r="X439" s="171"/>
      <c r="Y439" s="171"/>
      <c r="Z439" s="171"/>
      <c r="AA439" s="171"/>
    </row>
    <row r="440" spans="1:27" x14ac:dyDescent="0.25">
      <c r="A440" s="191"/>
      <c r="B440" s="171"/>
      <c r="C440" s="171"/>
      <c r="D440" s="171"/>
      <c r="E440" s="171"/>
      <c r="F440" s="171"/>
      <c r="G440" s="192"/>
      <c r="H440" s="193"/>
      <c r="I440" s="171"/>
      <c r="J440" s="171"/>
      <c r="K440" s="171"/>
      <c r="L440" s="171"/>
      <c r="M440" s="171"/>
      <c r="N440" s="171"/>
      <c r="O440" s="171"/>
      <c r="P440" s="171"/>
      <c r="Q440" s="171"/>
      <c r="R440" s="171"/>
      <c r="S440" s="171"/>
      <c r="T440" s="171"/>
      <c r="U440" s="171"/>
      <c r="V440" s="171"/>
      <c r="W440" s="171"/>
      <c r="X440" s="171"/>
      <c r="Y440" s="171"/>
      <c r="Z440" s="171"/>
      <c r="AA440" s="171"/>
    </row>
    <row r="441" spans="1:27" x14ac:dyDescent="0.25">
      <c r="A441" s="191"/>
      <c r="B441" s="171"/>
      <c r="C441" s="171"/>
      <c r="D441" s="171"/>
      <c r="E441" s="171"/>
      <c r="F441" s="171"/>
      <c r="G441" s="192"/>
      <c r="H441" s="193"/>
      <c r="I441" s="171"/>
      <c r="J441" s="171"/>
      <c r="K441" s="171"/>
      <c r="L441" s="171"/>
      <c r="M441" s="171"/>
      <c r="N441" s="171"/>
      <c r="O441" s="171"/>
      <c r="P441" s="171"/>
      <c r="Q441" s="171"/>
      <c r="R441" s="171"/>
      <c r="S441" s="171"/>
      <c r="T441" s="171"/>
      <c r="U441" s="171"/>
      <c r="V441" s="171"/>
      <c r="W441" s="171"/>
      <c r="X441" s="171"/>
      <c r="Y441" s="171"/>
      <c r="Z441" s="171"/>
      <c r="AA441" s="171"/>
    </row>
    <row r="442" spans="1:27" x14ac:dyDescent="0.25">
      <c r="A442" s="191"/>
      <c r="B442" s="171"/>
      <c r="C442" s="171"/>
      <c r="D442" s="171"/>
      <c r="E442" s="171"/>
      <c r="F442" s="171"/>
      <c r="G442" s="192"/>
      <c r="H442" s="193"/>
      <c r="I442" s="171"/>
      <c r="J442" s="171"/>
      <c r="K442" s="171"/>
      <c r="L442" s="171"/>
      <c r="M442" s="171"/>
      <c r="N442" s="171"/>
      <c r="O442" s="171"/>
      <c r="P442" s="171"/>
      <c r="Q442" s="171"/>
      <c r="R442" s="171"/>
      <c r="S442" s="171"/>
      <c r="T442" s="171"/>
      <c r="U442" s="171"/>
      <c r="V442" s="171"/>
      <c r="W442" s="171"/>
      <c r="X442" s="171"/>
      <c r="Y442" s="171"/>
      <c r="Z442" s="171"/>
      <c r="AA442" s="171"/>
    </row>
    <row r="443" spans="1:27" x14ac:dyDescent="0.25">
      <c r="A443" s="191"/>
      <c r="B443" s="171"/>
      <c r="C443" s="171"/>
      <c r="D443" s="171"/>
      <c r="E443" s="171"/>
      <c r="F443" s="171"/>
      <c r="G443" s="192"/>
      <c r="H443" s="193"/>
      <c r="I443" s="171"/>
      <c r="J443" s="171"/>
      <c r="K443" s="171"/>
      <c r="L443" s="171"/>
      <c r="M443" s="171"/>
      <c r="N443" s="171"/>
      <c r="O443" s="171"/>
      <c r="P443" s="171"/>
      <c r="Q443" s="171"/>
      <c r="R443" s="171"/>
      <c r="S443" s="171"/>
      <c r="T443" s="171"/>
      <c r="U443" s="171"/>
      <c r="V443" s="171"/>
      <c r="W443" s="171"/>
      <c r="X443" s="171"/>
      <c r="Y443" s="171"/>
      <c r="Z443" s="171"/>
      <c r="AA443" s="171"/>
    </row>
    <row r="444" spans="1:27" x14ac:dyDescent="0.25">
      <c r="A444" s="191"/>
      <c r="B444" s="171"/>
      <c r="C444" s="171"/>
      <c r="D444" s="171"/>
      <c r="E444" s="171"/>
      <c r="F444" s="171"/>
      <c r="G444" s="192"/>
      <c r="H444" s="193"/>
      <c r="I444" s="171"/>
      <c r="J444" s="171"/>
      <c r="K444" s="171"/>
      <c r="L444" s="171"/>
      <c r="M444" s="171"/>
      <c r="N444" s="171"/>
      <c r="O444" s="171"/>
      <c r="P444" s="171"/>
      <c r="Q444" s="171"/>
      <c r="R444" s="171"/>
      <c r="S444" s="171"/>
      <c r="T444" s="171"/>
      <c r="U444" s="171"/>
      <c r="V444" s="171"/>
      <c r="W444" s="171"/>
      <c r="X444" s="171"/>
      <c r="Y444" s="171"/>
      <c r="Z444" s="171"/>
      <c r="AA444" s="171"/>
    </row>
    <row r="445" spans="1:27" x14ac:dyDescent="0.25">
      <c r="A445" s="191"/>
      <c r="B445" s="171"/>
      <c r="C445" s="171"/>
      <c r="D445" s="171"/>
      <c r="E445" s="171"/>
      <c r="F445" s="171"/>
      <c r="G445" s="192"/>
      <c r="H445" s="193"/>
      <c r="I445" s="171"/>
      <c r="J445" s="171"/>
      <c r="K445" s="171"/>
      <c r="L445" s="171"/>
      <c r="M445" s="171"/>
      <c r="N445" s="171"/>
      <c r="O445" s="171"/>
      <c r="P445" s="171"/>
      <c r="Q445" s="171"/>
      <c r="R445" s="171"/>
      <c r="S445" s="171"/>
      <c r="T445" s="171"/>
      <c r="U445" s="171"/>
      <c r="V445" s="171"/>
      <c r="W445" s="171"/>
      <c r="X445" s="171"/>
      <c r="Y445" s="171"/>
      <c r="Z445" s="171"/>
      <c r="AA445" s="171"/>
    </row>
    <row r="446" spans="1:27" x14ac:dyDescent="0.25">
      <c r="A446" s="191"/>
      <c r="B446" s="171"/>
      <c r="C446" s="171"/>
      <c r="D446" s="171"/>
      <c r="E446" s="171"/>
      <c r="F446" s="171"/>
      <c r="G446" s="192"/>
      <c r="H446" s="193"/>
      <c r="I446" s="171"/>
      <c r="J446" s="171"/>
      <c r="K446" s="171"/>
      <c r="L446" s="171"/>
      <c r="M446" s="171"/>
      <c r="N446" s="171"/>
      <c r="O446" s="171"/>
      <c r="P446" s="171"/>
      <c r="Q446" s="171"/>
      <c r="R446" s="171"/>
      <c r="S446" s="171"/>
      <c r="T446" s="171"/>
      <c r="U446" s="171"/>
      <c r="V446" s="171"/>
      <c r="W446" s="171"/>
      <c r="X446" s="171"/>
      <c r="Y446" s="171"/>
      <c r="Z446" s="171"/>
      <c r="AA446" s="171"/>
    </row>
    <row r="447" spans="1:27" x14ac:dyDescent="0.25">
      <c r="A447" s="191"/>
      <c r="B447" s="171"/>
      <c r="C447" s="171"/>
      <c r="D447" s="171"/>
      <c r="E447" s="171"/>
      <c r="F447" s="171"/>
      <c r="G447" s="192"/>
      <c r="H447" s="193"/>
      <c r="I447" s="171"/>
      <c r="J447" s="171"/>
      <c r="K447" s="171"/>
      <c r="L447" s="171"/>
      <c r="M447" s="171"/>
      <c r="N447" s="171"/>
      <c r="O447" s="171"/>
      <c r="P447" s="171"/>
      <c r="Q447" s="171"/>
      <c r="R447" s="171"/>
      <c r="S447" s="171"/>
      <c r="T447" s="171"/>
      <c r="U447" s="171"/>
      <c r="V447" s="171"/>
      <c r="W447" s="171"/>
      <c r="X447" s="171"/>
      <c r="Y447" s="171"/>
      <c r="Z447" s="171"/>
      <c r="AA447" s="171"/>
    </row>
    <row r="448" spans="1:27" x14ac:dyDescent="0.25">
      <c r="A448" s="191"/>
      <c r="B448" s="171"/>
      <c r="C448" s="171"/>
      <c r="D448" s="171"/>
      <c r="E448" s="171"/>
      <c r="F448" s="171"/>
      <c r="G448" s="192"/>
      <c r="H448" s="193"/>
      <c r="I448" s="171"/>
      <c r="J448" s="171"/>
      <c r="K448" s="171"/>
      <c r="L448" s="171"/>
      <c r="M448" s="171"/>
      <c r="N448" s="171"/>
      <c r="O448" s="171"/>
      <c r="P448" s="171"/>
      <c r="Q448" s="171"/>
      <c r="R448" s="171"/>
      <c r="S448" s="171"/>
      <c r="T448" s="171"/>
      <c r="U448" s="171"/>
      <c r="V448" s="171"/>
      <c r="W448" s="171"/>
      <c r="X448" s="171"/>
      <c r="Y448" s="171"/>
      <c r="Z448" s="171"/>
      <c r="AA448" s="171"/>
    </row>
    <row r="449" spans="1:27" x14ac:dyDescent="0.25">
      <c r="A449" s="191"/>
      <c r="B449" s="171"/>
      <c r="C449" s="171"/>
      <c r="D449" s="171"/>
      <c r="E449" s="171"/>
      <c r="F449" s="171"/>
      <c r="G449" s="192"/>
      <c r="H449" s="193"/>
      <c r="I449" s="171"/>
      <c r="J449" s="171"/>
      <c r="K449" s="171"/>
      <c r="L449" s="171"/>
      <c r="M449" s="171"/>
      <c r="N449" s="171"/>
      <c r="O449" s="171"/>
      <c r="P449" s="171"/>
      <c r="Q449" s="171"/>
      <c r="R449" s="171"/>
      <c r="S449" s="171"/>
      <c r="T449" s="171"/>
      <c r="U449" s="171"/>
      <c r="V449" s="171"/>
      <c r="W449" s="171"/>
      <c r="X449" s="171"/>
      <c r="Y449" s="171"/>
      <c r="Z449" s="171"/>
      <c r="AA449" s="171"/>
    </row>
    <row r="450" spans="1:27" x14ac:dyDescent="0.25">
      <c r="A450" s="191"/>
      <c r="B450" s="171"/>
      <c r="C450" s="171"/>
      <c r="D450" s="171"/>
      <c r="E450" s="171"/>
      <c r="F450" s="171"/>
      <c r="G450" s="192"/>
      <c r="H450" s="193"/>
      <c r="I450" s="171"/>
      <c r="J450" s="171"/>
      <c r="K450" s="171"/>
      <c r="L450" s="171"/>
      <c r="M450" s="171"/>
      <c r="N450" s="171"/>
      <c r="O450" s="171"/>
      <c r="P450" s="171"/>
      <c r="Q450" s="171"/>
      <c r="R450" s="171"/>
      <c r="S450" s="171"/>
      <c r="T450" s="171"/>
      <c r="U450" s="171"/>
      <c r="V450" s="171"/>
      <c r="W450" s="171"/>
      <c r="X450" s="171"/>
      <c r="Y450" s="171"/>
      <c r="Z450" s="171"/>
      <c r="AA450" s="171"/>
    </row>
    <row r="451" spans="1:27" x14ac:dyDescent="0.25">
      <c r="A451" s="191"/>
      <c r="B451" s="171"/>
      <c r="C451" s="171"/>
      <c r="D451" s="171"/>
      <c r="E451" s="171"/>
      <c r="F451" s="171"/>
      <c r="G451" s="192"/>
      <c r="H451" s="193"/>
      <c r="I451" s="171"/>
      <c r="J451" s="171"/>
      <c r="K451" s="171"/>
      <c r="L451" s="171"/>
      <c r="M451" s="171"/>
      <c r="N451" s="171"/>
      <c r="O451" s="171"/>
      <c r="P451" s="171"/>
      <c r="Q451" s="171"/>
      <c r="R451" s="171"/>
      <c r="S451" s="171"/>
      <c r="T451" s="171"/>
      <c r="U451" s="171"/>
      <c r="V451" s="171"/>
      <c r="W451" s="171"/>
      <c r="X451" s="171"/>
      <c r="Y451" s="171"/>
      <c r="Z451" s="171"/>
      <c r="AA451" s="171"/>
    </row>
    <row r="452" spans="1:27" x14ac:dyDescent="0.25">
      <c r="A452" s="191"/>
      <c r="B452" s="171"/>
      <c r="C452" s="171"/>
      <c r="D452" s="171"/>
      <c r="E452" s="171"/>
      <c r="F452" s="171"/>
      <c r="G452" s="192"/>
      <c r="H452" s="193"/>
      <c r="I452" s="171"/>
      <c r="J452" s="171"/>
      <c r="K452" s="171"/>
      <c r="L452" s="171"/>
      <c r="M452" s="171"/>
      <c r="N452" s="171"/>
      <c r="O452" s="171"/>
      <c r="P452" s="171"/>
      <c r="Q452" s="171"/>
      <c r="R452" s="171"/>
      <c r="S452" s="171"/>
      <c r="T452" s="171"/>
      <c r="U452" s="171"/>
      <c r="V452" s="171"/>
      <c r="W452" s="171"/>
      <c r="X452" s="171"/>
      <c r="Y452" s="171"/>
      <c r="Z452" s="171"/>
      <c r="AA452" s="171"/>
    </row>
    <row r="453" spans="1:27" x14ac:dyDescent="0.25">
      <c r="A453" s="191"/>
      <c r="B453" s="171"/>
      <c r="C453" s="171"/>
      <c r="D453" s="171"/>
      <c r="E453" s="171"/>
      <c r="F453" s="171"/>
      <c r="G453" s="192"/>
      <c r="H453" s="193"/>
      <c r="I453" s="171"/>
      <c r="J453" s="171"/>
      <c r="K453" s="171"/>
      <c r="L453" s="171"/>
      <c r="M453" s="171"/>
      <c r="N453" s="171"/>
      <c r="O453" s="171"/>
      <c r="P453" s="171"/>
      <c r="Q453" s="171"/>
      <c r="R453" s="171"/>
      <c r="S453" s="171"/>
      <c r="T453" s="171"/>
      <c r="U453" s="171"/>
      <c r="V453" s="171"/>
      <c r="W453" s="171"/>
      <c r="X453" s="171"/>
      <c r="Y453" s="171"/>
      <c r="Z453" s="171"/>
      <c r="AA453" s="171"/>
    </row>
    <row r="454" spans="1:27" x14ac:dyDescent="0.25">
      <c r="A454" s="191"/>
      <c r="B454" s="171"/>
      <c r="C454" s="171"/>
      <c r="D454" s="171"/>
      <c r="E454" s="171"/>
      <c r="F454" s="171"/>
      <c r="G454" s="192"/>
      <c r="H454" s="193"/>
      <c r="I454" s="171"/>
      <c r="J454" s="171"/>
      <c r="K454" s="171"/>
      <c r="L454" s="171"/>
      <c r="M454" s="171"/>
      <c r="N454" s="171"/>
      <c r="O454" s="171"/>
      <c r="P454" s="171"/>
      <c r="Q454" s="171"/>
      <c r="R454" s="171"/>
      <c r="S454" s="171"/>
      <c r="T454" s="171"/>
      <c r="U454" s="171"/>
      <c r="V454" s="171"/>
      <c r="W454" s="171"/>
      <c r="X454" s="171"/>
      <c r="Y454" s="171"/>
      <c r="Z454" s="171"/>
      <c r="AA454" s="171"/>
    </row>
    <row r="455" spans="1:27" x14ac:dyDescent="0.25">
      <c r="A455" s="191"/>
      <c r="B455" s="171"/>
      <c r="C455" s="171"/>
      <c r="D455" s="171"/>
      <c r="E455" s="171"/>
      <c r="F455" s="171"/>
      <c r="G455" s="192"/>
      <c r="H455" s="193"/>
      <c r="I455" s="171"/>
      <c r="J455" s="171"/>
      <c r="K455" s="171"/>
      <c r="L455" s="171"/>
      <c r="M455" s="171"/>
      <c r="N455" s="171"/>
      <c r="O455" s="171"/>
      <c r="P455" s="171"/>
      <c r="Q455" s="171"/>
      <c r="R455" s="171"/>
      <c r="S455" s="171"/>
      <c r="T455" s="171"/>
      <c r="U455" s="171"/>
      <c r="V455" s="171"/>
      <c r="W455" s="171"/>
      <c r="X455" s="171"/>
      <c r="Y455" s="171"/>
      <c r="Z455" s="171"/>
      <c r="AA455" s="171"/>
    </row>
    <row r="456" spans="1:27" x14ac:dyDescent="0.25">
      <c r="A456" s="191"/>
      <c r="B456" s="171"/>
      <c r="C456" s="171"/>
      <c r="D456" s="171"/>
      <c r="E456" s="171"/>
      <c r="F456" s="171"/>
      <c r="G456" s="192"/>
      <c r="H456" s="193"/>
      <c r="I456" s="171"/>
      <c r="J456" s="171"/>
      <c r="K456" s="171"/>
      <c r="L456" s="171"/>
      <c r="M456" s="171"/>
      <c r="N456" s="171"/>
      <c r="O456" s="171"/>
      <c r="P456" s="171"/>
      <c r="Q456" s="171"/>
      <c r="R456" s="171"/>
      <c r="S456" s="171"/>
      <c r="T456" s="171"/>
      <c r="U456" s="171"/>
      <c r="V456" s="171"/>
      <c r="W456" s="171"/>
      <c r="X456" s="171"/>
      <c r="Y456" s="171"/>
      <c r="Z456" s="171"/>
      <c r="AA456" s="171"/>
    </row>
    <row r="457" spans="1:27" x14ac:dyDescent="0.25">
      <c r="A457" s="191"/>
      <c r="B457" s="171"/>
      <c r="C457" s="171"/>
      <c r="D457" s="171"/>
      <c r="E457" s="171"/>
      <c r="F457" s="171"/>
      <c r="G457" s="192"/>
      <c r="H457" s="193"/>
      <c r="I457" s="171"/>
      <c r="J457" s="171"/>
      <c r="K457" s="171"/>
      <c r="L457" s="171"/>
      <c r="M457" s="171"/>
      <c r="N457" s="171"/>
      <c r="O457" s="171"/>
      <c r="P457" s="171"/>
      <c r="Q457" s="171"/>
      <c r="R457" s="171"/>
      <c r="S457" s="171"/>
      <c r="T457" s="171"/>
      <c r="U457" s="171"/>
      <c r="V457" s="171"/>
      <c r="W457" s="171"/>
      <c r="X457" s="171"/>
      <c r="Y457" s="171"/>
      <c r="Z457" s="171"/>
      <c r="AA457" s="171"/>
    </row>
    <row r="458" spans="1:27" x14ac:dyDescent="0.25">
      <c r="A458" s="191"/>
      <c r="B458" s="171"/>
      <c r="C458" s="171"/>
      <c r="D458" s="171"/>
      <c r="E458" s="171"/>
      <c r="F458" s="171"/>
      <c r="G458" s="192"/>
      <c r="H458" s="193"/>
      <c r="I458" s="171"/>
      <c r="J458" s="171"/>
      <c r="K458" s="171"/>
      <c r="L458" s="171"/>
      <c r="M458" s="171"/>
      <c r="N458" s="171"/>
      <c r="O458" s="171"/>
      <c r="P458" s="171"/>
      <c r="Q458" s="171"/>
      <c r="R458" s="171"/>
      <c r="S458" s="171"/>
      <c r="T458" s="171"/>
      <c r="U458" s="171"/>
      <c r="V458" s="171"/>
      <c r="W458" s="171"/>
      <c r="X458" s="171"/>
      <c r="Y458" s="171"/>
      <c r="Z458" s="171"/>
      <c r="AA458" s="171"/>
    </row>
    <row r="459" spans="1:27" x14ac:dyDescent="0.25">
      <c r="A459" s="191"/>
      <c r="B459" s="171"/>
      <c r="C459" s="171"/>
      <c r="D459" s="171"/>
      <c r="E459" s="171"/>
      <c r="F459" s="171"/>
      <c r="G459" s="192"/>
      <c r="H459" s="193"/>
      <c r="I459" s="171"/>
      <c r="J459" s="171"/>
      <c r="K459" s="171"/>
      <c r="L459" s="171"/>
      <c r="M459" s="171"/>
      <c r="N459" s="171"/>
      <c r="O459" s="171"/>
      <c r="P459" s="171"/>
      <c r="Q459" s="171"/>
      <c r="R459" s="171"/>
      <c r="S459" s="171"/>
      <c r="T459" s="171"/>
      <c r="U459" s="171"/>
      <c r="V459" s="171"/>
      <c r="W459" s="171"/>
      <c r="X459" s="171"/>
      <c r="Y459" s="171"/>
      <c r="Z459" s="171"/>
      <c r="AA459" s="171"/>
    </row>
    <row r="460" spans="1:27" x14ac:dyDescent="0.25">
      <c r="A460" s="191"/>
      <c r="B460" s="171"/>
      <c r="C460" s="171"/>
      <c r="D460" s="171"/>
      <c r="E460" s="171"/>
      <c r="F460" s="171"/>
      <c r="G460" s="192"/>
      <c r="H460" s="193"/>
      <c r="I460" s="171"/>
      <c r="J460" s="171"/>
      <c r="K460" s="171"/>
      <c r="L460" s="171"/>
      <c r="M460" s="171"/>
      <c r="N460" s="171"/>
      <c r="O460" s="171"/>
      <c r="P460" s="171"/>
      <c r="Q460" s="171"/>
      <c r="R460" s="171"/>
      <c r="S460" s="171"/>
      <c r="T460" s="171"/>
      <c r="U460" s="171"/>
      <c r="V460" s="171"/>
      <c r="W460" s="171"/>
      <c r="X460" s="171"/>
      <c r="Y460" s="171"/>
      <c r="Z460" s="171"/>
      <c r="AA460" s="171"/>
    </row>
    <row r="461" spans="1:27" x14ac:dyDescent="0.25">
      <c r="A461" s="191"/>
      <c r="B461" s="171"/>
      <c r="C461" s="171"/>
      <c r="D461" s="171"/>
      <c r="E461" s="171"/>
      <c r="F461" s="171"/>
      <c r="G461" s="192"/>
      <c r="H461" s="193"/>
      <c r="I461" s="171"/>
      <c r="J461" s="171"/>
      <c r="K461" s="171"/>
      <c r="L461" s="171"/>
      <c r="M461" s="171"/>
      <c r="N461" s="171"/>
      <c r="O461" s="171"/>
      <c r="P461" s="171"/>
      <c r="Q461" s="171"/>
      <c r="R461" s="171"/>
      <c r="S461" s="171"/>
      <c r="T461" s="171"/>
      <c r="U461" s="171"/>
      <c r="V461" s="171"/>
      <c r="W461" s="171"/>
      <c r="X461" s="171"/>
      <c r="Y461" s="171"/>
      <c r="Z461" s="171"/>
      <c r="AA461" s="171"/>
    </row>
    <row r="462" spans="1:27" x14ac:dyDescent="0.25">
      <c r="A462" s="191"/>
      <c r="B462" s="171"/>
      <c r="C462" s="171"/>
      <c r="D462" s="171"/>
      <c r="E462" s="171"/>
      <c r="F462" s="171"/>
      <c r="G462" s="192"/>
      <c r="H462" s="193"/>
      <c r="I462" s="171"/>
      <c r="J462" s="171"/>
      <c r="K462" s="171"/>
      <c r="L462" s="171"/>
      <c r="M462" s="171"/>
      <c r="N462" s="171"/>
      <c r="O462" s="171"/>
      <c r="P462" s="171"/>
      <c r="Q462" s="171"/>
      <c r="R462" s="171"/>
      <c r="S462" s="171"/>
      <c r="T462" s="171"/>
      <c r="U462" s="171"/>
      <c r="V462" s="171"/>
      <c r="W462" s="171"/>
      <c r="X462" s="171"/>
      <c r="Y462" s="171"/>
      <c r="Z462" s="171"/>
      <c r="AA462" s="171"/>
    </row>
    <row r="463" spans="1:27" x14ac:dyDescent="0.25">
      <c r="A463" s="191"/>
      <c r="B463" s="171"/>
      <c r="C463" s="171"/>
      <c r="D463" s="171"/>
      <c r="E463" s="171"/>
      <c r="F463" s="171"/>
      <c r="G463" s="192"/>
      <c r="H463" s="193"/>
      <c r="I463" s="171"/>
      <c r="J463" s="171"/>
      <c r="K463" s="171"/>
      <c r="L463" s="171"/>
      <c r="M463" s="171"/>
      <c r="N463" s="171"/>
      <c r="O463" s="171"/>
      <c r="P463" s="171"/>
      <c r="Q463" s="171"/>
      <c r="R463" s="171"/>
      <c r="S463" s="171"/>
      <c r="T463" s="171"/>
      <c r="U463" s="171"/>
      <c r="V463" s="171"/>
      <c r="W463" s="171"/>
      <c r="X463" s="171"/>
      <c r="Y463" s="171"/>
      <c r="Z463" s="171"/>
      <c r="AA463" s="171"/>
    </row>
    <row r="464" spans="1:27" x14ac:dyDescent="0.25">
      <c r="A464" s="191"/>
      <c r="B464" s="171"/>
      <c r="C464" s="171"/>
      <c r="D464" s="171"/>
      <c r="E464" s="171"/>
      <c r="F464" s="171"/>
      <c r="G464" s="192"/>
      <c r="H464" s="193"/>
      <c r="I464" s="171"/>
      <c r="J464" s="171"/>
      <c r="K464" s="171"/>
      <c r="L464" s="171"/>
      <c r="M464" s="171"/>
      <c r="N464" s="171"/>
      <c r="O464" s="171"/>
      <c r="P464" s="171"/>
      <c r="Q464" s="171"/>
      <c r="R464" s="171"/>
      <c r="S464" s="171"/>
      <c r="T464" s="171"/>
      <c r="U464" s="171"/>
      <c r="V464" s="171"/>
      <c r="W464" s="171"/>
      <c r="X464" s="171"/>
      <c r="Y464" s="171"/>
      <c r="Z464" s="171"/>
      <c r="AA464" s="171"/>
    </row>
    <row r="465" spans="1:27" x14ac:dyDescent="0.25">
      <c r="A465" s="191"/>
      <c r="B465" s="171"/>
      <c r="C465" s="171"/>
      <c r="D465" s="171"/>
      <c r="E465" s="171"/>
      <c r="F465" s="171"/>
      <c r="G465" s="192"/>
      <c r="H465" s="193"/>
      <c r="I465" s="171"/>
      <c r="J465" s="171"/>
      <c r="K465" s="171"/>
      <c r="L465" s="171"/>
      <c r="M465" s="171"/>
      <c r="N465" s="171"/>
      <c r="O465" s="171"/>
      <c r="P465" s="171"/>
      <c r="Q465" s="171"/>
      <c r="R465" s="171"/>
      <c r="S465" s="171"/>
      <c r="T465" s="171"/>
      <c r="U465" s="171"/>
      <c r="V465" s="171"/>
      <c r="W465" s="171"/>
      <c r="X465" s="171"/>
      <c r="Y465" s="171"/>
      <c r="Z465" s="171"/>
      <c r="AA465" s="171"/>
    </row>
    <row r="466" spans="1:27" x14ac:dyDescent="0.25">
      <c r="A466" s="191"/>
      <c r="B466" s="171"/>
      <c r="C466" s="171"/>
      <c r="D466" s="171"/>
      <c r="E466" s="171"/>
      <c r="F466" s="171"/>
      <c r="G466" s="192"/>
      <c r="H466" s="193"/>
      <c r="I466" s="171"/>
      <c r="J466" s="171"/>
      <c r="K466" s="171"/>
      <c r="L466" s="171"/>
      <c r="M466" s="171"/>
      <c r="N466" s="171"/>
      <c r="O466" s="171"/>
      <c r="P466" s="171"/>
      <c r="Q466" s="171"/>
      <c r="R466" s="171"/>
      <c r="S466" s="171"/>
      <c r="T466" s="171"/>
      <c r="U466" s="171"/>
      <c r="V466" s="171"/>
      <c r="W466" s="171"/>
      <c r="X466" s="171"/>
      <c r="Y466" s="171"/>
      <c r="Z466" s="171"/>
      <c r="AA466" s="171"/>
    </row>
    <row r="467" spans="1:27" x14ac:dyDescent="0.25">
      <c r="A467" s="191"/>
      <c r="B467" s="171"/>
      <c r="C467" s="171"/>
      <c r="D467" s="171"/>
      <c r="E467" s="171"/>
      <c r="F467" s="171"/>
      <c r="G467" s="192"/>
      <c r="H467" s="193"/>
      <c r="I467" s="171"/>
      <c r="J467" s="171"/>
      <c r="K467" s="171"/>
      <c r="L467" s="171"/>
      <c r="M467" s="171"/>
      <c r="N467" s="171"/>
      <c r="O467" s="171"/>
      <c r="P467" s="171"/>
      <c r="Q467" s="171"/>
      <c r="R467" s="171"/>
      <c r="S467" s="171"/>
      <c r="T467" s="171"/>
      <c r="U467" s="171"/>
      <c r="V467" s="171"/>
      <c r="W467" s="171"/>
      <c r="X467" s="171"/>
      <c r="Y467" s="171"/>
      <c r="Z467" s="171"/>
      <c r="AA467" s="171"/>
    </row>
    <row r="468" spans="1:27" x14ac:dyDescent="0.25">
      <c r="A468" s="191"/>
      <c r="B468" s="171"/>
      <c r="C468" s="171"/>
      <c r="D468" s="171"/>
      <c r="E468" s="171"/>
      <c r="F468" s="171"/>
      <c r="G468" s="192"/>
      <c r="H468" s="193"/>
      <c r="I468" s="171"/>
      <c r="J468" s="171"/>
      <c r="K468" s="171"/>
      <c r="L468" s="171"/>
      <c r="M468" s="171"/>
      <c r="N468" s="171"/>
      <c r="O468" s="171"/>
      <c r="P468" s="171"/>
      <c r="Q468" s="171"/>
      <c r="R468" s="171"/>
      <c r="S468" s="171"/>
      <c r="T468" s="171"/>
      <c r="U468" s="171"/>
      <c r="V468" s="171"/>
      <c r="W468" s="171"/>
      <c r="X468" s="171"/>
      <c r="Y468" s="171"/>
      <c r="Z468" s="171"/>
      <c r="AA468" s="171"/>
    </row>
    <row r="469" spans="1:27" x14ac:dyDescent="0.25">
      <c r="A469" s="191"/>
      <c r="B469" s="171"/>
      <c r="C469" s="171"/>
      <c r="D469" s="171"/>
      <c r="E469" s="171"/>
      <c r="F469" s="171"/>
      <c r="G469" s="192"/>
      <c r="H469" s="193"/>
      <c r="I469" s="171"/>
      <c r="J469" s="171"/>
      <c r="K469" s="171"/>
      <c r="L469" s="171"/>
      <c r="M469" s="171"/>
      <c r="N469" s="171"/>
      <c r="O469" s="171"/>
      <c r="P469" s="171"/>
      <c r="Q469" s="171"/>
      <c r="R469" s="171"/>
      <c r="S469" s="171"/>
      <c r="T469" s="171"/>
      <c r="U469" s="171"/>
      <c r="V469" s="171"/>
      <c r="W469" s="171"/>
      <c r="X469" s="171"/>
      <c r="Y469" s="171"/>
      <c r="Z469" s="171"/>
      <c r="AA469" s="171"/>
    </row>
    <row r="470" spans="1:27" x14ac:dyDescent="0.25">
      <c r="A470" s="191"/>
      <c r="B470" s="171"/>
      <c r="C470" s="171"/>
      <c r="D470" s="171"/>
      <c r="E470" s="171"/>
      <c r="F470" s="171"/>
      <c r="G470" s="192"/>
      <c r="H470" s="193"/>
      <c r="I470" s="171"/>
      <c r="J470" s="171"/>
      <c r="K470" s="171"/>
      <c r="L470" s="171"/>
      <c r="M470" s="171"/>
      <c r="N470" s="171"/>
      <c r="O470" s="171"/>
      <c r="P470" s="171"/>
      <c r="Q470" s="171"/>
      <c r="R470" s="171"/>
      <c r="S470" s="171"/>
      <c r="T470" s="171"/>
      <c r="U470" s="171"/>
      <c r="V470" s="171"/>
      <c r="W470" s="171"/>
      <c r="X470" s="171"/>
      <c r="Y470" s="171"/>
      <c r="Z470" s="171"/>
      <c r="AA470" s="171"/>
    </row>
    <row r="471" spans="1:27" x14ac:dyDescent="0.25">
      <c r="A471" s="191"/>
      <c r="B471" s="171"/>
      <c r="C471" s="171"/>
      <c r="D471" s="171"/>
      <c r="E471" s="171"/>
      <c r="F471" s="171"/>
      <c r="G471" s="192"/>
      <c r="H471" s="193"/>
      <c r="I471" s="171"/>
      <c r="J471" s="171"/>
      <c r="K471" s="171"/>
      <c r="L471" s="171"/>
      <c r="M471" s="171"/>
      <c r="N471" s="171"/>
      <c r="O471" s="171"/>
      <c r="P471" s="171"/>
      <c r="Q471" s="171"/>
      <c r="R471" s="171"/>
      <c r="S471" s="171"/>
      <c r="T471" s="171"/>
      <c r="U471" s="171"/>
      <c r="V471" s="171"/>
      <c r="W471" s="171"/>
      <c r="X471" s="171"/>
      <c r="Y471" s="171"/>
      <c r="Z471" s="171"/>
      <c r="AA471" s="171"/>
    </row>
    <row r="472" spans="1:27" x14ac:dyDescent="0.25">
      <c r="A472" s="191"/>
      <c r="B472" s="171"/>
      <c r="C472" s="171"/>
      <c r="D472" s="171"/>
      <c r="E472" s="171"/>
      <c r="F472" s="171"/>
      <c r="G472" s="192"/>
      <c r="H472" s="193"/>
      <c r="I472" s="171"/>
      <c r="J472" s="171"/>
      <c r="K472" s="171"/>
      <c r="L472" s="171"/>
      <c r="M472" s="171"/>
      <c r="N472" s="171"/>
      <c r="O472" s="171"/>
      <c r="P472" s="171"/>
      <c r="Q472" s="171"/>
      <c r="R472" s="171"/>
      <c r="S472" s="171"/>
      <c r="T472" s="171"/>
      <c r="U472" s="171"/>
      <c r="V472" s="171"/>
      <c r="W472" s="171"/>
      <c r="X472" s="171"/>
      <c r="Y472" s="171"/>
      <c r="Z472" s="171"/>
      <c r="AA472" s="171"/>
    </row>
    <row r="473" spans="1:27" x14ac:dyDescent="0.25">
      <c r="A473" s="191"/>
      <c r="B473" s="171"/>
      <c r="C473" s="171"/>
      <c r="D473" s="171"/>
      <c r="E473" s="171"/>
      <c r="F473" s="171"/>
      <c r="G473" s="192"/>
      <c r="H473" s="193"/>
      <c r="I473" s="171"/>
      <c r="J473" s="171"/>
      <c r="K473" s="171"/>
      <c r="L473" s="171"/>
      <c r="M473" s="171"/>
      <c r="N473" s="171"/>
      <c r="O473" s="171"/>
      <c r="P473" s="171"/>
      <c r="Q473" s="171"/>
      <c r="R473" s="171"/>
      <c r="S473" s="171"/>
      <c r="T473" s="171"/>
      <c r="U473" s="171"/>
      <c r="V473" s="171"/>
      <c r="W473" s="171"/>
      <c r="X473" s="171"/>
      <c r="Y473" s="171"/>
      <c r="Z473" s="171"/>
      <c r="AA473" s="171"/>
    </row>
    <row r="474" spans="1:27" x14ac:dyDescent="0.25">
      <c r="A474" s="191"/>
      <c r="B474" s="171"/>
      <c r="C474" s="171"/>
      <c r="D474" s="171"/>
      <c r="E474" s="171"/>
      <c r="F474" s="171"/>
      <c r="G474" s="192"/>
      <c r="H474" s="193"/>
      <c r="I474" s="171"/>
      <c r="J474" s="171"/>
      <c r="K474" s="171"/>
      <c r="L474" s="171"/>
      <c r="M474" s="171"/>
      <c r="N474" s="171"/>
      <c r="O474" s="171"/>
      <c r="P474" s="171"/>
      <c r="Q474" s="171"/>
      <c r="R474" s="171"/>
      <c r="S474" s="171"/>
      <c r="T474" s="171"/>
      <c r="U474" s="171"/>
      <c r="V474" s="171"/>
      <c r="W474" s="171"/>
      <c r="X474" s="171"/>
      <c r="Y474" s="171"/>
      <c r="Z474" s="171"/>
      <c r="AA474" s="171"/>
    </row>
    <row r="475" spans="1:27" x14ac:dyDescent="0.25">
      <c r="A475" s="191"/>
      <c r="B475" s="171"/>
      <c r="C475" s="171"/>
      <c r="D475" s="171"/>
      <c r="E475" s="171"/>
      <c r="F475" s="171"/>
      <c r="G475" s="192"/>
      <c r="H475" s="193"/>
      <c r="I475" s="171"/>
      <c r="J475" s="171"/>
      <c r="K475" s="171"/>
      <c r="L475" s="171"/>
      <c r="M475" s="171"/>
      <c r="N475" s="171"/>
      <c r="O475" s="171"/>
      <c r="P475" s="171"/>
      <c r="Q475" s="171"/>
      <c r="R475" s="171"/>
      <c r="S475" s="171"/>
      <c r="T475" s="171"/>
      <c r="U475" s="171"/>
      <c r="V475" s="171"/>
      <c r="W475" s="171"/>
      <c r="X475" s="171"/>
      <c r="Y475" s="171"/>
      <c r="Z475" s="171"/>
      <c r="AA475" s="171"/>
    </row>
    <row r="476" spans="1:27" x14ac:dyDescent="0.25">
      <c r="A476" s="191"/>
      <c r="B476" s="171"/>
      <c r="C476" s="171"/>
      <c r="D476" s="171"/>
      <c r="E476" s="171"/>
      <c r="F476" s="171"/>
      <c r="G476" s="192"/>
      <c r="H476" s="193"/>
      <c r="I476" s="171"/>
      <c r="J476" s="171"/>
      <c r="K476" s="171"/>
      <c r="L476" s="171"/>
      <c r="M476" s="171"/>
      <c r="N476" s="171"/>
      <c r="O476" s="171"/>
      <c r="P476" s="171"/>
      <c r="Q476" s="171"/>
      <c r="R476" s="171"/>
      <c r="S476" s="171"/>
      <c r="T476" s="171"/>
      <c r="U476" s="171"/>
      <c r="V476" s="171"/>
      <c r="W476" s="171"/>
      <c r="X476" s="171"/>
      <c r="Y476" s="171"/>
      <c r="Z476" s="171"/>
      <c r="AA476" s="171"/>
    </row>
    <row r="477" spans="1:27" x14ac:dyDescent="0.25">
      <c r="A477" s="191"/>
      <c r="B477" s="171"/>
      <c r="C477" s="171"/>
      <c r="D477" s="171"/>
      <c r="E477" s="171"/>
      <c r="F477" s="171"/>
      <c r="G477" s="192"/>
      <c r="H477" s="193"/>
      <c r="I477" s="171"/>
      <c r="J477" s="171"/>
      <c r="K477" s="171"/>
      <c r="L477" s="171"/>
      <c r="M477" s="171"/>
      <c r="N477" s="171"/>
      <c r="O477" s="171"/>
      <c r="P477" s="171"/>
      <c r="Q477" s="171"/>
      <c r="R477" s="171"/>
      <c r="S477" s="171"/>
      <c r="T477" s="171"/>
      <c r="U477" s="171"/>
      <c r="V477" s="171"/>
      <c r="W477" s="171"/>
      <c r="X477" s="171"/>
      <c r="Y477" s="171"/>
      <c r="Z477" s="171"/>
      <c r="AA477" s="171"/>
    </row>
    <row r="478" spans="1:27" x14ac:dyDescent="0.25">
      <c r="A478" s="191"/>
      <c r="B478" s="171"/>
      <c r="C478" s="171"/>
      <c r="D478" s="171"/>
      <c r="E478" s="171"/>
      <c r="F478" s="171"/>
      <c r="G478" s="192"/>
      <c r="H478" s="193"/>
      <c r="I478" s="171"/>
      <c r="J478" s="171"/>
      <c r="K478" s="171"/>
      <c r="L478" s="171"/>
      <c r="M478" s="171"/>
      <c r="N478" s="171"/>
      <c r="O478" s="171"/>
      <c r="P478" s="171"/>
      <c r="Q478" s="171"/>
      <c r="R478" s="171"/>
      <c r="S478" s="171"/>
      <c r="T478" s="171"/>
      <c r="U478" s="171"/>
      <c r="V478" s="171"/>
      <c r="W478" s="171"/>
      <c r="X478" s="171"/>
      <c r="Y478" s="171"/>
      <c r="Z478" s="171"/>
      <c r="AA478" s="171"/>
    </row>
    <row r="479" spans="1:27" x14ac:dyDescent="0.25">
      <c r="A479" s="191"/>
      <c r="B479" s="171"/>
      <c r="C479" s="171"/>
      <c r="D479" s="171"/>
      <c r="E479" s="171"/>
      <c r="F479" s="171"/>
      <c r="G479" s="192"/>
      <c r="H479" s="193"/>
      <c r="I479" s="171"/>
      <c r="J479" s="171"/>
      <c r="K479" s="171"/>
      <c r="L479" s="171"/>
      <c r="M479" s="171"/>
      <c r="N479" s="171"/>
      <c r="O479" s="171"/>
      <c r="P479" s="171"/>
      <c r="Q479" s="171"/>
      <c r="R479" s="171"/>
      <c r="S479" s="171"/>
      <c r="T479" s="171"/>
      <c r="U479" s="171"/>
      <c r="V479" s="171"/>
      <c r="W479" s="171"/>
      <c r="X479" s="171"/>
      <c r="Y479" s="171"/>
      <c r="Z479" s="171"/>
      <c r="AA479" s="171"/>
    </row>
    <row r="480" spans="1:27" x14ac:dyDescent="0.25">
      <c r="A480" s="191"/>
      <c r="B480" s="171"/>
      <c r="C480" s="171"/>
      <c r="D480" s="171"/>
      <c r="E480" s="171"/>
      <c r="F480" s="171"/>
      <c r="G480" s="192"/>
      <c r="H480" s="193"/>
      <c r="I480" s="171"/>
      <c r="J480" s="171"/>
      <c r="K480" s="171"/>
      <c r="L480" s="171"/>
      <c r="M480" s="171"/>
      <c r="N480" s="171"/>
      <c r="O480" s="171"/>
      <c r="P480" s="171"/>
      <c r="Q480" s="171"/>
      <c r="R480" s="171"/>
      <c r="S480" s="171"/>
      <c r="T480" s="171"/>
      <c r="U480" s="171"/>
      <c r="V480" s="171"/>
      <c r="W480" s="171"/>
      <c r="X480" s="171"/>
      <c r="Y480" s="171"/>
      <c r="Z480" s="171"/>
      <c r="AA480" s="171"/>
    </row>
    <row r="481" spans="1:27" x14ac:dyDescent="0.25">
      <c r="A481" s="191"/>
      <c r="B481" s="171"/>
      <c r="C481" s="171"/>
      <c r="D481" s="171"/>
      <c r="E481" s="171"/>
      <c r="F481" s="171"/>
      <c r="G481" s="192"/>
      <c r="H481" s="193"/>
      <c r="I481" s="171"/>
      <c r="J481" s="171"/>
      <c r="K481" s="171"/>
      <c r="L481" s="171"/>
      <c r="M481" s="171"/>
      <c r="N481" s="171"/>
      <c r="O481" s="171"/>
      <c r="P481" s="171"/>
      <c r="Q481" s="171"/>
      <c r="R481" s="171"/>
      <c r="S481" s="171"/>
      <c r="T481" s="171"/>
      <c r="U481" s="171"/>
      <c r="V481" s="171"/>
      <c r="W481" s="171"/>
      <c r="X481" s="171"/>
      <c r="Y481" s="171"/>
      <c r="Z481" s="171"/>
      <c r="AA481" s="171"/>
    </row>
    <row r="482" spans="1:27" x14ac:dyDescent="0.25">
      <c r="A482" s="191"/>
      <c r="B482" s="171"/>
      <c r="C482" s="171"/>
      <c r="D482" s="171"/>
      <c r="E482" s="171"/>
      <c r="F482" s="171"/>
      <c r="G482" s="192"/>
      <c r="H482" s="193"/>
      <c r="I482" s="171"/>
      <c r="J482" s="171"/>
      <c r="K482" s="171"/>
      <c r="L482" s="171"/>
      <c r="M482" s="171"/>
      <c r="N482" s="171"/>
      <c r="O482" s="171"/>
      <c r="P482" s="171"/>
      <c r="Q482" s="171"/>
      <c r="R482" s="171"/>
      <c r="S482" s="171"/>
      <c r="T482" s="171"/>
      <c r="U482" s="171"/>
      <c r="V482" s="171"/>
      <c r="W482" s="171"/>
      <c r="X482" s="171"/>
      <c r="Y482" s="171"/>
      <c r="Z482" s="171"/>
      <c r="AA482" s="171"/>
    </row>
    <row r="483" spans="1:27" x14ac:dyDescent="0.25">
      <c r="A483" s="191"/>
      <c r="B483" s="171"/>
      <c r="C483" s="171"/>
      <c r="D483" s="171"/>
      <c r="E483" s="171"/>
      <c r="F483" s="171"/>
      <c r="G483" s="192"/>
      <c r="H483" s="193"/>
      <c r="I483" s="171"/>
      <c r="J483" s="171"/>
      <c r="K483" s="171"/>
      <c r="L483" s="171"/>
      <c r="M483" s="171"/>
      <c r="N483" s="171"/>
      <c r="O483" s="171"/>
      <c r="P483" s="171"/>
      <c r="Q483" s="171"/>
      <c r="R483" s="171"/>
      <c r="S483" s="171"/>
      <c r="T483" s="171"/>
      <c r="U483" s="171"/>
      <c r="V483" s="171"/>
      <c r="W483" s="171"/>
      <c r="X483" s="171"/>
      <c r="Y483" s="171"/>
      <c r="Z483" s="171"/>
      <c r="AA483" s="171"/>
    </row>
    <row r="484" spans="1:27" x14ac:dyDescent="0.25">
      <c r="A484" s="191"/>
      <c r="B484" s="171"/>
      <c r="C484" s="171"/>
      <c r="D484" s="171"/>
      <c r="E484" s="171"/>
      <c r="F484" s="171"/>
      <c r="G484" s="192"/>
      <c r="H484" s="193"/>
      <c r="I484" s="171"/>
      <c r="J484" s="171"/>
      <c r="K484" s="171"/>
      <c r="L484" s="171"/>
      <c r="M484" s="171"/>
      <c r="N484" s="171"/>
      <c r="O484" s="171"/>
      <c r="P484" s="171"/>
      <c r="Q484" s="171"/>
      <c r="R484" s="171"/>
      <c r="S484" s="171"/>
      <c r="T484" s="171"/>
      <c r="U484" s="171"/>
      <c r="V484" s="171"/>
      <c r="W484" s="171"/>
      <c r="X484" s="171"/>
      <c r="Y484" s="171"/>
      <c r="Z484" s="171"/>
      <c r="AA484" s="171"/>
    </row>
    <row r="485" spans="1:27" x14ac:dyDescent="0.25">
      <c r="A485" s="191"/>
      <c r="B485" s="171"/>
      <c r="C485" s="171"/>
      <c r="D485" s="171"/>
      <c r="E485" s="171"/>
      <c r="F485" s="171"/>
      <c r="G485" s="192"/>
      <c r="H485" s="193"/>
      <c r="I485" s="171"/>
      <c r="J485" s="171"/>
      <c r="K485" s="171"/>
      <c r="L485" s="171"/>
      <c r="M485" s="171"/>
      <c r="N485" s="171"/>
      <c r="O485" s="171"/>
      <c r="P485" s="171"/>
      <c r="Q485" s="171"/>
      <c r="R485" s="171"/>
      <c r="S485" s="171"/>
      <c r="T485" s="171"/>
      <c r="U485" s="171"/>
      <c r="V485" s="171"/>
      <c r="W485" s="171"/>
      <c r="X485" s="171"/>
      <c r="Y485" s="171"/>
      <c r="Z485" s="171"/>
      <c r="AA485" s="171"/>
    </row>
    <row r="486" spans="1:27" x14ac:dyDescent="0.25">
      <c r="A486" s="191"/>
      <c r="B486" s="171"/>
      <c r="C486" s="171"/>
      <c r="D486" s="171"/>
      <c r="E486" s="171"/>
      <c r="F486" s="171"/>
      <c r="G486" s="192"/>
      <c r="H486" s="193"/>
      <c r="I486" s="171"/>
      <c r="J486" s="171"/>
      <c r="K486" s="171"/>
      <c r="L486" s="171"/>
      <c r="M486" s="171"/>
      <c r="N486" s="171"/>
      <c r="O486" s="171"/>
      <c r="P486" s="171"/>
      <c r="Q486" s="171"/>
      <c r="R486" s="171"/>
      <c r="S486" s="171"/>
      <c r="T486" s="171"/>
      <c r="U486" s="171"/>
      <c r="V486" s="171"/>
      <c r="W486" s="171"/>
      <c r="X486" s="171"/>
      <c r="Y486" s="171"/>
      <c r="Z486" s="171"/>
      <c r="AA486" s="171"/>
    </row>
    <row r="487" spans="1:27" x14ac:dyDescent="0.25">
      <c r="A487" s="191"/>
      <c r="B487" s="171"/>
      <c r="C487" s="171"/>
      <c r="D487" s="171"/>
      <c r="E487" s="171"/>
      <c r="F487" s="171"/>
      <c r="G487" s="192"/>
      <c r="H487" s="193"/>
      <c r="I487" s="171"/>
      <c r="J487" s="171"/>
      <c r="K487" s="171"/>
      <c r="L487" s="171"/>
      <c r="M487" s="171"/>
      <c r="N487" s="171"/>
      <c r="O487" s="171"/>
      <c r="P487" s="171"/>
      <c r="Q487" s="171"/>
      <c r="R487" s="171"/>
      <c r="S487" s="171"/>
      <c r="T487" s="171"/>
      <c r="U487" s="171"/>
      <c r="V487" s="171"/>
      <c r="W487" s="171"/>
      <c r="X487" s="171"/>
      <c r="Y487" s="171"/>
      <c r="Z487" s="171"/>
      <c r="AA487" s="171"/>
    </row>
    <row r="488" spans="1:27" x14ac:dyDescent="0.25">
      <c r="A488" s="191"/>
      <c r="B488" s="171"/>
      <c r="C488" s="171"/>
      <c r="D488" s="171"/>
      <c r="E488" s="171"/>
      <c r="F488" s="171"/>
      <c r="G488" s="192"/>
      <c r="H488" s="193"/>
      <c r="I488" s="171"/>
      <c r="J488" s="171"/>
      <c r="K488" s="171"/>
      <c r="L488" s="171"/>
      <c r="M488" s="171"/>
      <c r="N488" s="171"/>
      <c r="O488" s="171"/>
      <c r="P488" s="171"/>
      <c r="Q488" s="171"/>
      <c r="R488" s="171"/>
      <c r="S488" s="171"/>
      <c r="T488" s="171"/>
      <c r="U488" s="171"/>
      <c r="V488" s="171"/>
      <c r="W488" s="171"/>
      <c r="X488" s="171"/>
      <c r="Y488" s="171"/>
      <c r="Z488" s="171"/>
      <c r="AA488" s="171"/>
    </row>
    <row r="489" spans="1:27" x14ac:dyDescent="0.25">
      <c r="A489" s="191"/>
      <c r="B489" s="171"/>
      <c r="C489" s="171"/>
      <c r="D489" s="171"/>
      <c r="E489" s="171"/>
      <c r="F489" s="171"/>
      <c r="G489" s="192"/>
      <c r="H489" s="193"/>
      <c r="I489" s="171"/>
      <c r="J489" s="171"/>
      <c r="K489" s="171"/>
      <c r="L489" s="171"/>
      <c r="M489" s="171"/>
      <c r="N489" s="171"/>
      <c r="O489" s="171"/>
      <c r="P489" s="171"/>
      <c r="Q489" s="171"/>
      <c r="R489" s="171"/>
      <c r="S489" s="171"/>
      <c r="T489" s="171"/>
      <c r="U489" s="171"/>
      <c r="V489" s="171"/>
      <c r="W489" s="171"/>
      <c r="X489" s="171"/>
      <c r="Y489" s="171"/>
      <c r="Z489" s="171"/>
      <c r="AA489" s="171"/>
    </row>
    <row r="490" spans="1:27" x14ac:dyDescent="0.25">
      <c r="A490" s="191"/>
      <c r="B490" s="171"/>
      <c r="C490" s="171"/>
      <c r="D490" s="171"/>
      <c r="E490" s="171"/>
      <c r="F490" s="171"/>
      <c r="G490" s="192"/>
      <c r="H490" s="193"/>
      <c r="I490" s="171"/>
      <c r="J490" s="171"/>
      <c r="K490" s="171"/>
      <c r="L490" s="171"/>
      <c r="M490" s="171"/>
      <c r="N490" s="171"/>
      <c r="O490" s="171"/>
      <c r="P490" s="171"/>
      <c r="Q490" s="171"/>
      <c r="R490" s="171"/>
      <c r="S490" s="171"/>
      <c r="T490" s="171"/>
      <c r="U490" s="171"/>
      <c r="V490" s="171"/>
      <c r="W490" s="171"/>
      <c r="X490" s="171"/>
      <c r="Y490" s="171"/>
      <c r="Z490" s="171"/>
      <c r="AA490" s="171"/>
    </row>
    <row r="491" spans="1:27" x14ac:dyDescent="0.25">
      <c r="A491" s="191"/>
      <c r="B491" s="171"/>
      <c r="C491" s="171"/>
      <c r="D491" s="171"/>
      <c r="E491" s="171"/>
      <c r="F491" s="171"/>
      <c r="G491" s="192"/>
      <c r="H491" s="193"/>
      <c r="I491" s="171"/>
      <c r="J491" s="171"/>
      <c r="K491" s="171"/>
      <c r="L491" s="171"/>
      <c r="M491" s="171"/>
      <c r="N491" s="171"/>
      <c r="O491" s="171"/>
      <c r="P491" s="171"/>
      <c r="Q491" s="171"/>
      <c r="R491" s="171"/>
      <c r="S491" s="171"/>
      <c r="T491" s="171"/>
      <c r="U491" s="171"/>
      <c r="V491" s="171"/>
      <c r="W491" s="171"/>
      <c r="X491" s="171"/>
      <c r="Y491" s="171"/>
      <c r="Z491" s="171"/>
      <c r="AA491" s="171"/>
    </row>
    <row r="492" spans="1:27" x14ac:dyDescent="0.25">
      <c r="A492" s="191"/>
      <c r="B492" s="171"/>
      <c r="C492" s="171"/>
      <c r="D492" s="171"/>
      <c r="E492" s="171"/>
      <c r="F492" s="171"/>
      <c r="G492" s="192"/>
      <c r="H492" s="193"/>
      <c r="I492" s="171"/>
      <c r="J492" s="171"/>
      <c r="K492" s="171"/>
      <c r="L492" s="171"/>
      <c r="M492" s="171"/>
      <c r="N492" s="171"/>
      <c r="O492" s="171"/>
      <c r="P492" s="171"/>
      <c r="Q492" s="171"/>
      <c r="R492" s="171"/>
      <c r="S492" s="171"/>
      <c r="T492" s="171"/>
      <c r="U492" s="171"/>
      <c r="V492" s="171"/>
      <c r="W492" s="171"/>
      <c r="X492" s="171"/>
      <c r="Y492" s="171"/>
      <c r="Z492" s="171"/>
      <c r="AA492" s="171"/>
    </row>
    <row r="493" spans="1:27" x14ac:dyDescent="0.25">
      <c r="A493" s="191"/>
      <c r="B493" s="171"/>
      <c r="C493" s="171"/>
      <c r="D493" s="171"/>
      <c r="E493" s="171"/>
      <c r="F493" s="171"/>
      <c r="G493" s="192"/>
      <c r="H493" s="193"/>
      <c r="I493" s="171"/>
      <c r="J493" s="171"/>
      <c r="K493" s="171"/>
      <c r="L493" s="171"/>
      <c r="M493" s="171"/>
      <c r="N493" s="171"/>
      <c r="O493" s="171"/>
      <c r="P493" s="171"/>
      <c r="Q493" s="171"/>
      <c r="R493" s="171"/>
      <c r="S493" s="171"/>
      <c r="T493" s="171"/>
      <c r="U493" s="171"/>
      <c r="V493" s="171"/>
      <c r="W493" s="171"/>
      <c r="X493" s="171"/>
      <c r="Y493" s="171"/>
      <c r="Z493" s="171"/>
      <c r="AA493" s="171"/>
    </row>
    <row r="494" spans="1:27" x14ac:dyDescent="0.25">
      <c r="A494" s="191"/>
      <c r="B494" s="171"/>
      <c r="C494" s="171"/>
      <c r="D494" s="171"/>
      <c r="E494" s="171"/>
      <c r="F494" s="171"/>
      <c r="G494" s="192"/>
      <c r="H494" s="193"/>
      <c r="I494" s="171"/>
      <c r="J494" s="171"/>
      <c r="K494" s="171"/>
      <c r="L494" s="171"/>
      <c r="M494" s="171"/>
      <c r="N494" s="171"/>
      <c r="O494" s="171"/>
      <c r="P494" s="171"/>
      <c r="Q494" s="171"/>
      <c r="R494" s="171"/>
      <c r="S494" s="171"/>
      <c r="T494" s="171"/>
      <c r="U494" s="171"/>
      <c r="V494" s="171"/>
      <c r="W494" s="171"/>
      <c r="X494" s="171"/>
      <c r="Y494" s="171"/>
      <c r="Z494" s="171"/>
      <c r="AA494" s="171"/>
    </row>
    <row r="495" spans="1:27" x14ac:dyDescent="0.25">
      <c r="A495" s="191"/>
      <c r="B495" s="171"/>
      <c r="C495" s="171"/>
      <c r="D495" s="171"/>
      <c r="E495" s="171"/>
      <c r="F495" s="171"/>
      <c r="G495" s="192"/>
      <c r="H495" s="193"/>
      <c r="I495" s="171"/>
      <c r="J495" s="171"/>
      <c r="K495" s="171"/>
      <c r="L495" s="171"/>
      <c r="M495" s="171"/>
      <c r="N495" s="171"/>
      <c r="O495" s="171"/>
      <c r="P495" s="171"/>
      <c r="Q495" s="171"/>
      <c r="R495" s="171"/>
      <c r="S495" s="171"/>
      <c r="T495" s="171"/>
      <c r="U495" s="171"/>
      <c r="V495" s="171"/>
      <c r="W495" s="171"/>
      <c r="X495" s="171"/>
      <c r="Y495" s="171"/>
      <c r="Z495" s="171"/>
      <c r="AA495" s="171"/>
    </row>
    <row r="496" spans="1:27" x14ac:dyDescent="0.25">
      <c r="A496" s="191"/>
      <c r="B496" s="171"/>
      <c r="C496" s="171"/>
      <c r="D496" s="171"/>
      <c r="E496" s="171"/>
      <c r="F496" s="171"/>
      <c r="G496" s="192"/>
      <c r="H496" s="193"/>
      <c r="I496" s="171"/>
      <c r="J496" s="171"/>
      <c r="K496" s="171"/>
      <c r="L496" s="171"/>
      <c r="M496" s="171"/>
      <c r="N496" s="171"/>
      <c r="O496" s="171"/>
      <c r="P496" s="171"/>
      <c r="Q496" s="171"/>
      <c r="R496" s="171"/>
      <c r="S496" s="171"/>
      <c r="T496" s="171"/>
      <c r="U496" s="171"/>
      <c r="V496" s="171"/>
      <c r="W496" s="171"/>
      <c r="X496" s="171"/>
      <c r="Y496" s="171"/>
      <c r="Z496" s="171"/>
      <c r="AA496" s="171"/>
    </row>
    <row r="497" spans="1:27" x14ac:dyDescent="0.25">
      <c r="A497" s="191"/>
      <c r="B497" s="171"/>
      <c r="C497" s="171"/>
      <c r="D497" s="171"/>
      <c r="E497" s="171"/>
      <c r="F497" s="171"/>
      <c r="G497" s="192"/>
      <c r="H497" s="193"/>
      <c r="I497" s="171"/>
      <c r="J497" s="171"/>
      <c r="K497" s="171"/>
      <c r="L497" s="171"/>
      <c r="M497" s="171"/>
      <c r="N497" s="171"/>
      <c r="O497" s="171"/>
      <c r="P497" s="171"/>
      <c r="Q497" s="171"/>
      <c r="R497" s="171"/>
      <c r="S497" s="171"/>
      <c r="T497" s="171"/>
      <c r="U497" s="171"/>
      <c r="V497" s="171"/>
      <c r="W497" s="171"/>
      <c r="X497" s="171"/>
      <c r="Y497" s="171"/>
      <c r="Z497" s="171"/>
      <c r="AA497" s="171"/>
    </row>
    <row r="498" spans="1:27" x14ac:dyDescent="0.25">
      <c r="A498" s="191"/>
      <c r="B498" s="171"/>
      <c r="C498" s="171"/>
      <c r="D498" s="171"/>
      <c r="E498" s="171"/>
      <c r="F498" s="171"/>
      <c r="G498" s="192"/>
      <c r="H498" s="193"/>
      <c r="I498" s="171"/>
      <c r="J498" s="171"/>
      <c r="K498" s="171"/>
      <c r="L498" s="171"/>
      <c r="M498" s="171"/>
      <c r="N498" s="171"/>
      <c r="O498" s="171"/>
      <c r="P498" s="171"/>
      <c r="Q498" s="171"/>
      <c r="R498" s="171"/>
      <c r="S498" s="171"/>
      <c r="T498" s="171"/>
      <c r="U498" s="171"/>
      <c r="V498" s="171"/>
      <c r="W498" s="171"/>
      <c r="X498" s="171"/>
      <c r="Y498" s="171"/>
      <c r="Z498" s="171"/>
      <c r="AA498" s="171"/>
    </row>
    <row r="499" spans="1:27" x14ac:dyDescent="0.25">
      <c r="A499" s="191"/>
      <c r="B499" s="171"/>
      <c r="C499" s="171"/>
      <c r="D499" s="171"/>
      <c r="E499" s="171"/>
      <c r="F499" s="171"/>
      <c r="G499" s="192"/>
      <c r="H499" s="193"/>
      <c r="I499" s="171"/>
      <c r="J499" s="171"/>
      <c r="K499" s="171"/>
      <c r="L499" s="171"/>
      <c r="M499" s="171"/>
      <c r="N499" s="171"/>
      <c r="O499" s="171"/>
      <c r="P499" s="171"/>
      <c r="Q499" s="171"/>
      <c r="R499" s="171"/>
      <c r="S499" s="171"/>
      <c r="T499" s="171"/>
      <c r="U499" s="171"/>
      <c r="V499" s="171"/>
      <c r="W499" s="171"/>
      <c r="X499" s="171"/>
      <c r="Y499" s="171"/>
      <c r="Z499" s="171"/>
      <c r="AA499" s="171"/>
    </row>
    <row r="500" spans="1:27" x14ac:dyDescent="0.25">
      <c r="A500" s="191"/>
      <c r="B500" s="171"/>
      <c r="C500" s="171"/>
      <c r="D500" s="171"/>
      <c r="E500" s="171"/>
      <c r="F500" s="171"/>
      <c r="G500" s="192"/>
      <c r="H500" s="193"/>
      <c r="I500" s="171"/>
      <c r="J500" s="171"/>
      <c r="K500" s="171"/>
      <c r="L500" s="171"/>
      <c r="M500" s="171"/>
      <c r="N500" s="171"/>
      <c r="O500" s="171"/>
      <c r="P500" s="171"/>
      <c r="Q500" s="171"/>
      <c r="R500" s="171"/>
      <c r="S500" s="171"/>
      <c r="T500" s="171"/>
      <c r="U500" s="171"/>
      <c r="V500" s="171"/>
      <c r="W500" s="171"/>
      <c r="X500" s="171"/>
      <c r="Y500" s="171"/>
      <c r="Z500" s="171"/>
      <c r="AA500" s="171"/>
    </row>
    <row r="501" spans="1:27" x14ac:dyDescent="0.25">
      <c r="A501" s="191"/>
      <c r="B501" s="171"/>
      <c r="C501" s="171"/>
      <c r="D501" s="171"/>
      <c r="E501" s="171"/>
      <c r="F501" s="171"/>
      <c r="G501" s="192"/>
      <c r="H501" s="193"/>
      <c r="I501" s="171"/>
      <c r="J501" s="171"/>
      <c r="K501" s="171"/>
      <c r="L501" s="171"/>
      <c r="M501" s="171"/>
      <c r="N501" s="171"/>
      <c r="O501" s="171"/>
      <c r="P501" s="171"/>
      <c r="Q501" s="171"/>
      <c r="R501" s="171"/>
      <c r="S501" s="171"/>
      <c r="T501" s="171"/>
      <c r="U501" s="171"/>
      <c r="V501" s="171"/>
      <c r="W501" s="171"/>
      <c r="X501" s="171"/>
      <c r="Y501" s="171"/>
      <c r="Z501" s="171"/>
      <c r="AA501" s="171"/>
    </row>
    <row r="502" spans="1:27" x14ac:dyDescent="0.25">
      <c r="A502" s="191"/>
      <c r="B502" s="171"/>
      <c r="C502" s="171"/>
      <c r="D502" s="171"/>
      <c r="E502" s="171"/>
      <c r="F502" s="171"/>
      <c r="G502" s="192"/>
      <c r="H502" s="193"/>
      <c r="I502" s="171"/>
      <c r="J502" s="171"/>
      <c r="K502" s="171"/>
      <c r="L502" s="171"/>
      <c r="M502" s="171"/>
      <c r="N502" s="171"/>
      <c r="O502" s="171"/>
      <c r="P502" s="171"/>
      <c r="Q502" s="171"/>
      <c r="R502" s="171"/>
      <c r="S502" s="171"/>
      <c r="T502" s="171"/>
      <c r="U502" s="171"/>
      <c r="V502" s="171"/>
      <c r="W502" s="171"/>
      <c r="X502" s="171"/>
      <c r="Y502" s="171"/>
      <c r="Z502" s="171"/>
      <c r="AA502" s="171"/>
    </row>
    <row r="503" spans="1:27" x14ac:dyDescent="0.25">
      <c r="A503" s="191"/>
      <c r="B503" s="171"/>
      <c r="C503" s="171"/>
      <c r="D503" s="171"/>
      <c r="E503" s="171"/>
      <c r="F503" s="171"/>
      <c r="G503" s="192"/>
      <c r="H503" s="193"/>
      <c r="I503" s="171"/>
      <c r="J503" s="171"/>
      <c r="K503" s="171"/>
      <c r="L503" s="171"/>
      <c r="M503" s="171"/>
      <c r="N503" s="171"/>
      <c r="O503" s="171"/>
      <c r="P503" s="171"/>
      <c r="Q503" s="171"/>
      <c r="R503" s="171"/>
      <c r="S503" s="171"/>
      <c r="T503" s="171"/>
      <c r="U503" s="171"/>
      <c r="V503" s="171"/>
      <c r="W503" s="171"/>
      <c r="X503" s="171"/>
      <c r="Y503" s="171"/>
      <c r="Z503" s="171"/>
      <c r="AA503" s="171"/>
    </row>
    <row r="504" spans="1:27" x14ac:dyDescent="0.25">
      <c r="A504" s="191"/>
      <c r="B504" s="171"/>
      <c r="C504" s="171"/>
      <c r="D504" s="171"/>
      <c r="E504" s="171"/>
      <c r="F504" s="171"/>
      <c r="G504" s="192"/>
      <c r="H504" s="193"/>
      <c r="I504" s="171"/>
      <c r="J504" s="171"/>
      <c r="K504" s="171"/>
      <c r="L504" s="171"/>
      <c r="M504" s="171"/>
      <c r="N504" s="171"/>
      <c r="O504" s="171"/>
      <c r="P504" s="171"/>
      <c r="Q504" s="171"/>
      <c r="R504" s="171"/>
      <c r="S504" s="171"/>
      <c r="T504" s="171"/>
      <c r="U504" s="171"/>
      <c r="V504" s="171"/>
      <c r="W504" s="171"/>
      <c r="X504" s="171"/>
      <c r="Y504" s="171"/>
      <c r="Z504" s="171"/>
      <c r="AA504" s="171"/>
    </row>
    <row r="505" spans="1:27" x14ac:dyDescent="0.25">
      <c r="A505" s="191"/>
      <c r="B505" s="171"/>
      <c r="C505" s="171"/>
      <c r="D505" s="171"/>
      <c r="E505" s="171"/>
      <c r="F505" s="171"/>
      <c r="G505" s="192"/>
      <c r="H505" s="193"/>
      <c r="I505" s="171"/>
      <c r="J505" s="171"/>
      <c r="K505" s="171"/>
      <c r="L505" s="171"/>
      <c r="M505" s="171"/>
      <c r="N505" s="171"/>
      <c r="O505" s="171"/>
      <c r="P505" s="171"/>
      <c r="Q505" s="171"/>
      <c r="R505" s="171"/>
      <c r="S505" s="171"/>
      <c r="T505" s="171"/>
      <c r="U505" s="171"/>
      <c r="V505" s="171"/>
      <c r="W505" s="171"/>
      <c r="X505" s="171"/>
      <c r="Y505" s="171"/>
      <c r="Z505" s="171"/>
      <c r="AA505" s="171"/>
    </row>
    <row r="506" spans="1:27" x14ac:dyDescent="0.25">
      <c r="A506" s="191"/>
      <c r="B506" s="171"/>
      <c r="C506" s="171"/>
      <c r="D506" s="171"/>
      <c r="E506" s="171"/>
      <c r="F506" s="171"/>
      <c r="G506" s="192"/>
      <c r="H506" s="193"/>
      <c r="I506" s="171"/>
      <c r="J506" s="171"/>
      <c r="K506" s="171"/>
      <c r="L506" s="171"/>
      <c r="M506" s="171"/>
      <c r="N506" s="171"/>
      <c r="O506" s="171"/>
      <c r="P506" s="171"/>
      <c r="Q506" s="171"/>
      <c r="R506" s="171"/>
      <c r="S506" s="171"/>
      <c r="T506" s="171"/>
      <c r="U506" s="171"/>
      <c r="V506" s="171"/>
      <c r="W506" s="171"/>
      <c r="X506" s="171"/>
      <c r="Y506" s="171"/>
      <c r="Z506" s="171"/>
      <c r="AA506" s="171"/>
    </row>
    <row r="507" spans="1:27" x14ac:dyDescent="0.25">
      <c r="A507" s="191"/>
      <c r="B507" s="171"/>
      <c r="C507" s="171"/>
      <c r="D507" s="171"/>
      <c r="E507" s="171"/>
      <c r="F507" s="171"/>
      <c r="G507" s="192"/>
      <c r="H507" s="193"/>
      <c r="I507" s="171"/>
      <c r="J507" s="171"/>
      <c r="K507" s="171"/>
      <c r="L507" s="171"/>
      <c r="M507" s="171"/>
      <c r="N507" s="171"/>
      <c r="O507" s="171"/>
      <c r="P507" s="171"/>
      <c r="Q507" s="171"/>
      <c r="R507" s="171"/>
      <c r="S507" s="171"/>
      <c r="T507" s="171"/>
      <c r="U507" s="171"/>
      <c r="V507" s="171"/>
      <c r="W507" s="171"/>
      <c r="X507" s="171"/>
      <c r="Y507" s="171"/>
      <c r="Z507" s="171"/>
      <c r="AA507" s="171"/>
    </row>
    <row r="508" spans="1:27" x14ac:dyDescent="0.25">
      <c r="A508" s="191"/>
      <c r="B508" s="171"/>
      <c r="C508" s="171"/>
      <c r="D508" s="171"/>
      <c r="E508" s="171"/>
      <c r="F508" s="171"/>
      <c r="G508" s="192"/>
      <c r="H508" s="193"/>
      <c r="I508" s="171"/>
      <c r="J508" s="171"/>
      <c r="K508" s="171"/>
      <c r="L508" s="171"/>
      <c r="M508" s="171"/>
      <c r="N508" s="171"/>
      <c r="O508" s="171"/>
      <c r="P508" s="171"/>
      <c r="Q508" s="171"/>
      <c r="R508" s="171"/>
      <c r="S508" s="171"/>
      <c r="T508" s="171"/>
      <c r="U508" s="171"/>
      <c r="V508" s="171"/>
      <c r="W508" s="171"/>
      <c r="X508" s="171"/>
      <c r="Y508" s="171"/>
      <c r="Z508" s="171"/>
      <c r="AA508" s="171"/>
    </row>
    <row r="509" spans="1:27" x14ac:dyDescent="0.25">
      <c r="A509" s="191"/>
      <c r="B509" s="171"/>
      <c r="C509" s="171"/>
      <c r="D509" s="171"/>
      <c r="E509" s="171"/>
      <c r="F509" s="171"/>
      <c r="G509" s="192"/>
      <c r="H509" s="193"/>
      <c r="I509" s="171"/>
      <c r="J509" s="171"/>
      <c r="K509" s="171"/>
      <c r="L509" s="171"/>
      <c r="M509" s="171"/>
      <c r="N509" s="171"/>
      <c r="O509" s="171"/>
      <c r="P509" s="171"/>
      <c r="Q509" s="171"/>
      <c r="R509" s="171"/>
      <c r="S509" s="171"/>
      <c r="T509" s="171"/>
      <c r="U509" s="171"/>
      <c r="V509" s="171"/>
      <c r="W509" s="171"/>
      <c r="X509" s="171"/>
      <c r="Y509" s="171"/>
      <c r="Z509" s="171"/>
      <c r="AA509" s="171"/>
    </row>
    <row r="510" spans="1:27" x14ac:dyDescent="0.25">
      <c r="A510" s="191"/>
      <c r="B510" s="171"/>
      <c r="C510" s="171"/>
      <c r="D510" s="171"/>
      <c r="E510" s="171"/>
      <c r="F510" s="171"/>
      <c r="G510" s="192"/>
      <c r="H510" s="193"/>
      <c r="I510" s="171"/>
      <c r="J510" s="171"/>
      <c r="K510" s="171"/>
      <c r="L510" s="171"/>
      <c r="M510" s="171"/>
      <c r="N510" s="171"/>
      <c r="O510" s="171"/>
      <c r="P510" s="171"/>
      <c r="Q510" s="171"/>
      <c r="R510" s="171"/>
      <c r="S510" s="171"/>
      <c r="T510" s="171"/>
      <c r="U510" s="171"/>
      <c r="V510" s="171"/>
      <c r="W510" s="171"/>
      <c r="X510" s="171"/>
      <c r="Y510" s="171"/>
      <c r="Z510" s="171"/>
      <c r="AA510" s="171"/>
    </row>
    <row r="511" spans="1:27" x14ac:dyDescent="0.25">
      <c r="A511" s="191"/>
      <c r="B511" s="171"/>
      <c r="C511" s="171"/>
      <c r="D511" s="171"/>
      <c r="E511" s="171"/>
      <c r="F511" s="171"/>
      <c r="G511" s="192"/>
      <c r="H511" s="193"/>
      <c r="I511" s="171"/>
      <c r="J511" s="171"/>
      <c r="K511" s="171"/>
      <c r="L511" s="171"/>
      <c r="M511" s="171"/>
      <c r="N511" s="171"/>
      <c r="O511" s="171"/>
      <c r="P511" s="171"/>
      <c r="Q511" s="171"/>
      <c r="R511" s="171"/>
      <c r="S511" s="171"/>
      <c r="T511" s="171"/>
      <c r="U511" s="171"/>
      <c r="V511" s="171"/>
      <c r="W511" s="171"/>
      <c r="X511" s="171"/>
      <c r="Y511" s="171"/>
      <c r="Z511" s="171"/>
      <c r="AA511" s="171"/>
    </row>
    <row r="512" spans="1:27" x14ac:dyDescent="0.25">
      <c r="A512" s="191"/>
      <c r="B512" s="171"/>
      <c r="C512" s="171"/>
      <c r="D512" s="171"/>
      <c r="E512" s="171"/>
      <c r="F512" s="171"/>
      <c r="G512" s="192"/>
      <c r="H512" s="193"/>
      <c r="I512" s="171"/>
      <c r="J512" s="171"/>
      <c r="K512" s="171"/>
      <c r="L512" s="171"/>
      <c r="M512" s="171"/>
      <c r="N512" s="171"/>
      <c r="O512" s="171"/>
      <c r="P512" s="171"/>
      <c r="Q512" s="171"/>
      <c r="R512" s="171"/>
      <c r="S512" s="171"/>
      <c r="T512" s="171"/>
      <c r="U512" s="171"/>
      <c r="V512" s="171"/>
      <c r="W512" s="171"/>
      <c r="X512" s="171"/>
      <c r="Y512" s="171"/>
      <c r="Z512" s="171"/>
      <c r="AA512" s="171"/>
    </row>
    <row r="513" spans="1:27" x14ac:dyDescent="0.25">
      <c r="A513" s="191"/>
      <c r="B513" s="171"/>
      <c r="C513" s="171"/>
      <c r="D513" s="171"/>
      <c r="E513" s="171"/>
      <c r="F513" s="171"/>
      <c r="G513" s="192"/>
      <c r="H513" s="193"/>
      <c r="I513" s="171"/>
      <c r="J513" s="171"/>
      <c r="K513" s="171"/>
      <c r="L513" s="171"/>
      <c r="M513" s="171"/>
      <c r="N513" s="171"/>
      <c r="O513" s="171"/>
      <c r="P513" s="171"/>
      <c r="Q513" s="171"/>
      <c r="R513" s="171"/>
      <c r="S513" s="171"/>
      <c r="T513" s="171"/>
      <c r="U513" s="171"/>
      <c r="V513" s="171"/>
      <c r="W513" s="171"/>
      <c r="X513" s="171"/>
      <c r="Y513" s="171"/>
      <c r="Z513" s="171"/>
      <c r="AA513" s="171"/>
    </row>
    <row r="514" spans="1:27" x14ac:dyDescent="0.25">
      <c r="A514" s="191"/>
      <c r="B514" s="171"/>
      <c r="C514" s="171"/>
      <c r="D514" s="171"/>
      <c r="E514" s="171"/>
      <c r="F514" s="171"/>
      <c r="G514" s="192"/>
      <c r="H514" s="193"/>
      <c r="I514" s="171"/>
      <c r="J514" s="171"/>
      <c r="K514" s="171"/>
      <c r="L514" s="171"/>
      <c r="M514" s="171"/>
      <c r="N514" s="171"/>
      <c r="O514" s="171"/>
      <c r="P514" s="171"/>
      <c r="Q514" s="171"/>
      <c r="R514" s="171"/>
      <c r="S514" s="171"/>
      <c r="T514" s="171"/>
      <c r="U514" s="171"/>
      <c r="V514" s="171"/>
      <c r="W514" s="171"/>
      <c r="X514" s="171"/>
      <c r="Y514" s="171"/>
      <c r="Z514" s="171"/>
      <c r="AA514" s="171"/>
    </row>
    <row r="515" spans="1:27" x14ac:dyDescent="0.25">
      <c r="A515" s="191"/>
      <c r="B515" s="171"/>
      <c r="C515" s="171"/>
      <c r="D515" s="171"/>
      <c r="E515" s="171"/>
      <c r="F515" s="171"/>
      <c r="G515" s="192"/>
      <c r="H515" s="193"/>
      <c r="I515" s="171"/>
      <c r="J515" s="171"/>
      <c r="K515" s="171"/>
      <c r="L515" s="171"/>
      <c r="M515" s="171"/>
      <c r="N515" s="171"/>
      <c r="O515" s="171"/>
      <c r="P515" s="171"/>
      <c r="Q515" s="171"/>
      <c r="R515" s="171"/>
      <c r="S515" s="171"/>
      <c r="T515" s="171"/>
      <c r="U515" s="171"/>
      <c r="V515" s="171"/>
      <c r="W515" s="171"/>
      <c r="X515" s="171"/>
      <c r="Y515" s="171"/>
      <c r="Z515" s="171"/>
      <c r="AA515" s="171"/>
    </row>
    <row r="516" spans="1:27" x14ac:dyDescent="0.25">
      <c r="A516" s="191"/>
      <c r="B516" s="171"/>
      <c r="C516" s="171"/>
      <c r="D516" s="171"/>
      <c r="E516" s="171"/>
      <c r="F516" s="171"/>
      <c r="G516" s="192"/>
      <c r="H516" s="193"/>
      <c r="I516" s="171"/>
      <c r="J516" s="171"/>
      <c r="K516" s="171"/>
      <c r="L516" s="171"/>
      <c r="M516" s="171"/>
      <c r="N516" s="171"/>
      <c r="O516" s="171"/>
      <c r="P516" s="171"/>
      <c r="Q516" s="171"/>
      <c r="R516" s="171"/>
      <c r="S516" s="171"/>
      <c r="T516" s="171"/>
      <c r="U516" s="171"/>
      <c r="V516" s="171"/>
      <c r="W516" s="171"/>
      <c r="X516" s="171"/>
      <c r="Y516" s="171"/>
      <c r="Z516" s="171"/>
      <c r="AA516" s="171"/>
    </row>
    <row r="517" spans="1:27" x14ac:dyDescent="0.25">
      <c r="A517" s="191"/>
      <c r="B517" s="171"/>
      <c r="C517" s="171"/>
      <c r="D517" s="171"/>
      <c r="E517" s="171"/>
      <c r="F517" s="171"/>
      <c r="G517" s="192"/>
      <c r="H517" s="193"/>
      <c r="I517" s="171"/>
      <c r="J517" s="171"/>
      <c r="K517" s="171"/>
      <c r="L517" s="171"/>
      <c r="M517" s="171"/>
      <c r="N517" s="171"/>
      <c r="O517" s="171"/>
      <c r="P517" s="171"/>
      <c r="Q517" s="171"/>
      <c r="R517" s="171"/>
      <c r="S517" s="171"/>
      <c r="T517" s="171"/>
      <c r="U517" s="171"/>
      <c r="V517" s="171"/>
      <c r="W517" s="171"/>
      <c r="X517" s="171"/>
      <c r="Y517" s="171"/>
      <c r="Z517" s="171"/>
      <c r="AA517" s="171"/>
    </row>
    <row r="518" spans="1:27" x14ac:dyDescent="0.25">
      <c r="A518" s="191"/>
      <c r="B518" s="171"/>
      <c r="C518" s="171"/>
      <c r="D518" s="171"/>
      <c r="E518" s="171"/>
      <c r="F518" s="171"/>
      <c r="G518" s="192"/>
      <c r="H518" s="193"/>
      <c r="I518" s="171"/>
      <c r="J518" s="171"/>
      <c r="K518" s="171"/>
      <c r="L518" s="171"/>
      <c r="M518" s="171"/>
      <c r="N518" s="171"/>
      <c r="O518" s="171"/>
      <c r="P518" s="171"/>
      <c r="Q518" s="171"/>
      <c r="R518" s="171"/>
      <c r="S518" s="171"/>
      <c r="T518" s="171"/>
      <c r="U518" s="171"/>
      <c r="V518" s="171"/>
      <c r="W518" s="171"/>
      <c r="X518" s="171"/>
      <c r="Y518" s="171"/>
      <c r="Z518" s="171"/>
      <c r="AA518" s="171"/>
    </row>
    <row r="519" spans="1:27" x14ac:dyDescent="0.25">
      <c r="A519" s="191"/>
      <c r="B519" s="171"/>
      <c r="C519" s="171"/>
      <c r="D519" s="171"/>
      <c r="E519" s="171"/>
      <c r="F519" s="171"/>
      <c r="G519" s="192"/>
      <c r="H519" s="193"/>
      <c r="I519" s="171"/>
      <c r="J519" s="171"/>
      <c r="K519" s="171"/>
      <c r="L519" s="171"/>
      <c r="M519" s="171"/>
      <c r="N519" s="171"/>
      <c r="O519" s="171"/>
      <c r="P519" s="171"/>
      <c r="Q519" s="171"/>
      <c r="R519" s="171"/>
      <c r="S519" s="171"/>
      <c r="T519" s="171"/>
      <c r="U519" s="171"/>
      <c r="V519" s="171"/>
      <c r="W519" s="171"/>
      <c r="X519" s="171"/>
      <c r="Y519" s="171"/>
      <c r="Z519" s="171"/>
      <c r="AA519" s="171"/>
    </row>
    <row r="520" spans="1:27" x14ac:dyDescent="0.25">
      <c r="A520" s="191"/>
      <c r="B520" s="171"/>
      <c r="C520" s="171"/>
      <c r="D520" s="171"/>
      <c r="E520" s="171"/>
      <c r="F520" s="171"/>
      <c r="G520" s="192"/>
      <c r="H520" s="193"/>
      <c r="I520" s="171"/>
      <c r="J520" s="171"/>
      <c r="K520" s="171"/>
      <c r="L520" s="171"/>
      <c r="M520" s="171"/>
      <c r="N520" s="171"/>
      <c r="O520" s="171"/>
      <c r="P520" s="171"/>
      <c r="Q520" s="171"/>
      <c r="R520" s="171"/>
      <c r="S520" s="171"/>
      <c r="T520" s="171"/>
      <c r="U520" s="171"/>
      <c r="V520" s="171"/>
      <c r="W520" s="171"/>
      <c r="X520" s="171"/>
      <c r="Y520" s="171"/>
      <c r="Z520" s="171"/>
      <c r="AA520" s="171"/>
    </row>
    <row r="521" spans="1:27" x14ac:dyDescent="0.25">
      <c r="A521" s="191"/>
      <c r="B521" s="171"/>
      <c r="C521" s="171"/>
      <c r="D521" s="171"/>
      <c r="E521" s="171"/>
      <c r="F521" s="171"/>
      <c r="G521" s="192"/>
      <c r="H521" s="193"/>
      <c r="I521" s="171"/>
      <c r="J521" s="171"/>
      <c r="K521" s="171"/>
      <c r="L521" s="171"/>
      <c r="M521" s="171"/>
      <c r="N521" s="171"/>
      <c r="O521" s="171"/>
      <c r="P521" s="171"/>
      <c r="Q521" s="171"/>
      <c r="R521" s="171"/>
      <c r="S521" s="171"/>
      <c r="T521" s="171"/>
      <c r="U521" s="171"/>
      <c r="V521" s="171"/>
      <c r="W521" s="171"/>
      <c r="X521" s="171"/>
      <c r="Y521" s="171"/>
      <c r="Z521" s="171"/>
      <c r="AA521" s="171"/>
    </row>
    <row r="522" spans="1:27" x14ac:dyDescent="0.25">
      <c r="A522" s="191"/>
      <c r="B522" s="171"/>
      <c r="C522" s="171"/>
      <c r="D522" s="171"/>
      <c r="E522" s="171"/>
      <c r="F522" s="171"/>
      <c r="G522" s="192"/>
      <c r="H522" s="193"/>
      <c r="I522" s="171"/>
      <c r="J522" s="171"/>
      <c r="K522" s="171"/>
      <c r="L522" s="171"/>
      <c r="M522" s="171"/>
      <c r="N522" s="171"/>
      <c r="O522" s="171"/>
      <c r="P522" s="171"/>
      <c r="Q522" s="171"/>
      <c r="R522" s="171"/>
      <c r="S522" s="171"/>
      <c r="T522" s="171"/>
      <c r="U522" s="171"/>
      <c r="V522" s="171"/>
      <c r="W522" s="171"/>
      <c r="X522" s="171"/>
      <c r="Y522" s="171"/>
      <c r="Z522" s="171"/>
      <c r="AA522" s="171"/>
    </row>
    <row r="523" spans="1:27" x14ac:dyDescent="0.25">
      <c r="A523" s="191"/>
      <c r="B523" s="171"/>
      <c r="C523" s="171"/>
      <c r="D523" s="171"/>
      <c r="E523" s="171"/>
      <c r="F523" s="171"/>
      <c r="G523" s="192"/>
      <c r="H523" s="193"/>
      <c r="I523" s="171"/>
      <c r="J523" s="171"/>
      <c r="K523" s="171"/>
      <c r="L523" s="171"/>
      <c r="M523" s="171"/>
      <c r="N523" s="171"/>
      <c r="O523" s="171"/>
      <c r="P523" s="171"/>
      <c r="Q523" s="171"/>
      <c r="R523" s="171"/>
      <c r="S523" s="171"/>
      <c r="T523" s="171"/>
      <c r="U523" s="171"/>
      <c r="V523" s="171"/>
      <c r="W523" s="171"/>
      <c r="X523" s="171"/>
      <c r="Y523" s="171"/>
      <c r="Z523" s="171"/>
      <c r="AA523" s="171"/>
    </row>
    <row r="524" spans="1:27" x14ac:dyDescent="0.25">
      <c r="A524" s="191"/>
      <c r="B524" s="171"/>
      <c r="C524" s="171"/>
      <c r="D524" s="171"/>
      <c r="E524" s="171"/>
      <c r="F524" s="171"/>
      <c r="G524" s="192"/>
      <c r="H524" s="193"/>
      <c r="I524" s="171"/>
      <c r="J524" s="171"/>
      <c r="K524" s="171"/>
      <c r="L524" s="171"/>
      <c r="M524" s="171"/>
      <c r="N524" s="171"/>
      <c r="O524" s="171"/>
      <c r="P524" s="171"/>
      <c r="Q524" s="171"/>
      <c r="R524" s="171"/>
      <c r="S524" s="171"/>
      <c r="T524" s="171"/>
      <c r="U524" s="171"/>
      <c r="V524" s="171"/>
      <c r="W524" s="171"/>
      <c r="X524" s="171"/>
      <c r="Y524" s="171"/>
      <c r="Z524" s="171"/>
      <c r="AA524" s="171"/>
    </row>
    <row r="525" spans="1:27" x14ac:dyDescent="0.25">
      <c r="A525" s="191"/>
      <c r="B525" s="171"/>
      <c r="C525" s="171"/>
      <c r="D525" s="171"/>
      <c r="E525" s="171"/>
      <c r="F525" s="171"/>
      <c r="G525" s="192"/>
      <c r="H525" s="193"/>
      <c r="I525" s="171"/>
      <c r="J525" s="171"/>
      <c r="K525" s="171"/>
      <c r="L525" s="171"/>
      <c r="M525" s="171"/>
      <c r="N525" s="171"/>
      <c r="O525" s="171"/>
      <c r="P525" s="171"/>
      <c r="Q525" s="171"/>
      <c r="R525" s="171"/>
      <c r="S525" s="171"/>
      <c r="T525" s="171"/>
      <c r="U525" s="171"/>
      <c r="V525" s="171"/>
      <c r="W525" s="171"/>
      <c r="X525" s="171"/>
      <c r="Y525" s="171"/>
      <c r="Z525" s="171"/>
      <c r="AA525" s="171"/>
    </row>
    <row r="526" spans="1:27" x14ac:dyDescent="0.25">
      <c r="A526" s="191"/>
      <c r="B526" s="171"/>
      <c r="C526" s="171"/>
      <c r="D526" s="171"/>
      <c r="E526" s="171"/>
      <c r="F526" s="171"/>
      <c r="G526" s="192"/>
      <c r="H526" s="193"/>
      <c r="I526" s="171"/>
      <c r="J526" s="171"/>
      <c r="K526" s="171"/>
      <c r="L526" s="171"/>
      <c r="M526" s="171"/>
      <c r="N526" s="171"/>
      <c r="O526" s="171"/>
      <c r="P526" s="171"/>
      <c r="Q526" s="171"/>
      <c r="R526" s="171"/>
      <c r="S526" s="171"/>
      <c r="T526" s="171"/>
      <c r="U526" s="171"/>
      <c r="V526" s="171"/>
      <c r="W526" s="171"/>
      <c r="X526" s="171"/>
      <c r="Y526" s="171"/>
      <c r="Z526" s="171"/>
      <c r="AA526" s="171"/>
    </row>
    <row r="527" spans="1:27" x14ac:dyDescent="0.25">
      <c r="A527" s="191"/>
      <c r="B527" s="171"/>
      <c r="C527" s="171"/>
      <c r="D527" s="171"/>
      <c r="E527" s="171"/>
      <c r="F527" s="171"/>
      <c r="G527" s="192"/>
      <c r="H527" s="193"/>
      <c r="I527" s="171"/>
      <c r="J527" s="171"/>
      <c r="K527" s="171"/>
      <c r="L527" s="171"/>
      <c r="M527" s="171"/>
      <c r="N527" s="171"/>
      <c r="O527" s="171"/>
      <c r="P527" s="171"/>
      <c r="Q527" s="171"/>
      <c r="R527" s="171"/>
      <c r="S527" s="171"/>
      <c r="T527" s="171"/>
      <c r="U527" s="171"/>
      <c r="V527" s="171"/>
      <c r="W527" s="171"/>
      <c r="X527" s="171"/>
      <c r="Y527" s="171"/>
      <c r="Z527" s="171"/>
      <c r="AA527" s="171"/>
    </row>
    <row r="528" spans="1:27" x14ac:dyDescent="0.25">
      <c r="A528" s="191"/>
      <c r="B528" s="171"/>
      <c r="C528" s="171"/>
      <c r="D528" s="171"/>
      <c r="E528" s="171"/>
      <c r="F528" s="171"/>
      <c r="G528" s="192"/>
      <c r="H528" s="193"/>
      <c r="I528" s="171"/>
      <c r="J528" s="171"/>
      <c r="K528" s="171"/>
      <c r="L528" s="171"/>
      <c r="M528" s="171"/>
      <c r="N528" s="171"/>
      <c r="O528" s="171"/>
      <c r="P528" s="171"/>
      <c r="Q528" s="171"/>
      <c r="R528" s="171"/>
      <c r="S528" s="171"/>
      <c r="T528" s="171"/>
      <c r="U528" s="171"/>
      <c r="V528" s="171"/>
      <c r="W528" s="171"/>
      <c r="X528" s="171"/>
      <c r="Y528" s="171"/>
      <c r="Z528" s="171"/>
      <c r="AA528" s="171"/>
    </row>
    <row r="529" spans="1:27" x14ac:dyDescent="0.25">
      <c r="A529" s="191"/>
      <c r="B529" s="171"/>
      <c r="C529" s="171"/>
      <c r="D529" s="171"/>
      <c r="E529" s="171"/>
      <c r="F529" s="171"/>
      <c r="G529" s="192"/>
      <c r="H529" s="193"/>
      <c r="I529" s="171"/>
      <c r="J529" s="171"/>
      <c r="K529" s="171"/>
      <c r="L529" s="171"/>
      <c r="M529" s="171"/>
      <c r="N529" s="171"/>
      <c r="O529" s="171"/>
      <c r="P529" s="171"/>
      <c r="Q529" s="171"/>
      <c r="R529" s="171"/>
      <c r="S529" s="171"/>
      <c r="T529" s="171"/>
      <c r="U529" s="171"/>
      <c r="V529" s="171"/>
      <c r="W529" s="171"/>
      <c r="X529" s="171"/>
      <c r="Y529" s="171"/>
      <c r="Z529" s="171"/>
      <c r="AA529" s="171"/>
    </row>
    <row r="530" spans="1:27" x14ac:dyDescent="0.25">
      <c r="A530" s="191"/>
      <c r="B530" s="171"/>
      <c r="C530" s="171"/>
      <c r="D530" s="171"/>
      <c r="E530" s="171"/>
      <c r="F530" s="171"/>
      <c r="G530" s="192"/>
      <c r="H530" s="193"/>
      <c r="I530" s="171"/>
      <c r="J530" s="171"/>
      <c r="K530" s="171"/>
      <c r="L530" s="171"/>
      <c r="M530" s="171"/>
      <c r="N530" s="171"/>
      <c r="O530" s="171"/>
      <c r="P530" s="171"/>
      <c r="Q530" s="171"/>
      <c r="R530" s="171"/>
      <c r="S530" s="171"/>
      <c r="T530" s="171"/>
      <c r="U530" s="171"/>
      <c r="V530" s="171"/>
      <c r="W530" s="171"/>
      <c r="X530" s="171"/>
      <c r="Y530" s="171"/>
      <c r="Z530" s="171"/>
      <c r="AA530" s="171"/>
    </row>
    <row r="531" spans="1:27" x14ac:dyDescent="0.25">
      <c r="A531" s="191"/>
      <c r="B531" s="171"/>
      <c r="C531" s="171"/>
      <c r="D531" s="171"/>
      <c r="E531" s="171"/>
      <c r="F531" s="171"/>
      <c r="G531" s="192"/>
      <c r="H531" s="193"/>
      <c r="I531" s="171"/>
      <c r="J531" s="171"/>
      <c r="K531" s="171"/>
      <c r="L531" s="171"/>
      <c r="M531" s="171"/>
      <c r="N531" s="171"/>
      <c r="O531" s="171"/>
      <c r="P531" s="171"/>
      <c r="Q531" s="171"/>
      <c r="R531" s="171"/>
      <c r="S531" s="171"/>
      <c r="T531" s="171"/>
      <c r="U531" s="171"/>
      <c r="V531" s="171"/>
      <c r="W531" s="171"/>
      <c r="X531" s="171"/>
      <c r="Y531" s="171"/>
      <c r="Z531" s="171"/>
      <c r="AA531" s="171"/>
    </row>
    <row r="532" spans="1:27" x14ac:dyDescent="0.25">
      <c r="A532" s="191"/>
      <c r="B532" s="171"/>
      <c r="C532" s="171"/>
      <c r="D532" s="171"/>
      <c r="E532" s="171"/>
      <c r="F532" s="171"/>
      <c r="G532" s="192"/>
      <c r="H532" s="193"/>
      <c r="I532" s="171"/>
      <c r="J532" s="171"/>
      <c r="K532" s="171"/>
      <c r="L532" s="171"/>
      <c r="M532" s="171"/>
      <c r="N532" s="171"/>
      <c r="O532" s="171"/>
      <c r="P532" s="171"/>
      <c r="Q532" s="171"/>
      <c r="R532" s="171"/>
      <c r="S532" s="171"/>
      <c r="T532" s="171"/>
      <c r="U532" s="171"/>
      <c r="V532" s="171"/>
      <c r="W532" s="171"/>
      <c r="X532" s="171"/>
      <c r="Y532" s="171"/>
      <c r="Z532" s="171"/>
      <c r="AA532" s="171"/>
    </row>
    <row r="533" spans="1:27" x14ac:dyDescent="0.25">
      <c r="A533" s="191"/>
      <c r="B533" s="171"/>
      <c r="C533" s="171"/>
      <c r="D533" s="171"/>
      <c r="E533" s="171"/>
      <c r="F533" s="171"/>
      <c r="G533" s="192"/>
      <c r="H533" s="193"/>
      <c r="I533" s="171"/>
      <c r="J533" s="171"/>
      <c r="K533" s="171"/>
      <c r="L533" s="171"/>
      <c r="M533" s="171"/>
      <c r="N533" s="171"/>
      <c r="O533" s="171"/>
      <c r="P533" s="171"/>
      <c r="Q533" s="171"/>
      <c r="R533" s="171"/>
      <c r="S533" s="171"/>
      <c r="T533" s="171"/>
      <c r="U533" s="171"/>
      <c r="V533" s="171"/>
      <c r="W533" s="171"/>
      <c r="X533" s="171"/>
      <c r="Y533" s="171"/>
      <c r="Z533" s="171"/>
      <c r="AA533" s="171"/>
    </row>
    <row r="534" spans="1:27" x14ac:dyDescent="0.25">
      <c r="A534" s="191"/>
      <c r="B534" s="171"/>
      <c r="C534" s="171"/>
      <c r="D534" s="171"/>
      <c r="E534" s="171"/>
      <c r="F534" s="171"/>
      <c r="G534" s="192"/>
      <c r="H534" s="193"/>
      <c r="I534" s="171"/>
      <c r="J534" s="171"/>
      <c r="K534" s="171"/>
      <c r="L534" s="171"/>
      <c r="M534" s="171"/>
      <c r="N534" s="171"/>
      <c r="O534" s="171"/>
      <c r="P534" s="171"/>
      <c r="Q534" s="171"/>
      <c r="R534" s="171"/>
      <c r="S534" s="171"/>
      <c r="T534" s="171"/>
      <c r="U534" s="171"/>
      <c r="V534" s="171"/>
      <c r="W534" s="171"/>
      <c r="X534" s="171"/>
      <c r="Y534" s="171"/>
      <c r="Z534" s="171"/>
      <c r="AA534" s="171"/>
    </row>
    <row r="535" spans="1:27" x14ac:dyDescent="0.25">
      <c r="A535" s="191"/>
      <c r="B535" s="171"/>
      <c r="C535" s="171"/>
      <c r="D535" s="171"/>
      <c r="E535" s="171"/>
      <c r="F535" s="171"/>
      <c r="G535" s="192"/>
      <c r="H535" s="193"/>
      <c r="I535" s="171"/>
      <c r="J535" s="171"/>
      <c r="K535" s="171"/>
      <c r="L535" s="171"/>
      <c r="M535" s="171"/>
      <c r="N535" s="171"/>
      <c r="O535" s="171"/>
      <c r="P535" s="171"/>
      <c r="Q535" s="171"/>
      <c r="R535" s="171"/>
      <c r="S535" s="171"/>
      <c r="T535" s="171"/>
      <c r="U535" s="171"/>
      <c r="V535" s="171"/>
      <c r="W535" s="171"/>
      <c r="X535" s="171"/>
      <c r="Y535" s="171"/>
      <c r="Z535" s="171"/>
      <c r="AA535" s="171"/>
    </row>
    <row r="536" spans="1:27" x14ac:dyDescent="0.25">
      <c r="A536" s="191"/>
      <c r="B536" s="171"/>
      <c r="C536" s="171"/>
      <c r="D536" s="171"/>
      <c r="E536" s="171"/>
      <c r="F536" s="171"/>
      <c r="G536" s="192"/>
      <c r="H536" s="193"/>
      <c r="I536" s="171"/>
      <c r="J536" s="171"/>
      <c r="K536" s="171"/>
      <c r="L536" s="171"/>
      <c r="M536" s="171"/>
      <c r="N536" s="171"/>
      <c r="O536" s="171"/>
      <c r="P536" s="171"/>
      <c r="Q536" s="171"/>
      <c r="R536" s="171"/>
      <c r="S536" s="171"/>
      <c r="T536" s="171"/>
      <c r="U536" s="171"/>
      <c r="V536" s="171"/>
      <c r="W536" s="171"/>
      <c r="X536" s="171"/>
      <c r="Y536" s="171"/>
      <c r="Z536" s="171"/>
      <c r="AA536" s="171"/>
    </row>
    <row r="537" spans="1:27" x14ac:dyDescent="0.25">
      <c r="A537" s="191"/>
      <c r="B537" s="171"/>
      <c r="C537" s="171"/>
      <c r="D537" s="171"/>
      <c r="E537" s="171"/>
      <c r="F537" s="171"/>
      <c r="G537" s="192"/>
      <c r="H537" s="193"/>
      <c r="I537" s="171"/>
      <c r="J537" s="171"/>
      <c r="K537" s="171"/>
      <c r="L537" s="171"/>
      <c r="M537" s="171"/>
      <c r="N537" s="171"/>
      <c r="O537" s="171"/>
      <c r="P537" s="171"/>
      <c r="Q537" s="171"/>
      <c r="R537" s="171"/>
      <c r="S537" s="171"/>
      <c r="T537" s="171"/>
      <c r="U537" s="171"/>
      <c r="V537" s="171"/>
      <c r="W537" s="171"/>
      <c r="X537" s="171"/>
      <c r="Y537" s="171"/>
      <c r="Z537" s="171"/>
      <c r="AA537" s="171"/>
    </row>
    <row r="538" spans="1:27" x14ac:dyDescent="0.25">
      <c r="A538" s="191"/>
      <c r="B538" s="171"/>
      <c r="C538" s="171"/>
      <c r="D538" s="171"/>
      <c r="E538" s="171"/>
      <c r="F538" s="171"/>
      <c r="G538" s="192"/>
      <c r="H538" s="193"/>
      <c r="I538" s="171"/>
      <c r="J538" s="171"/>
      <c r="K538" s="171"/>
      <c r="L538" s="171"/>
      <c r="M538" s="171"/>
      <c r="N538" s="171"/>
      <c r="O538" s="171"/>
      <c r="P538" s="171"/>
      <c r="Q538" s="171"/>
      <c r="R538" s="171"/>
      <c r="S538" s="171"/>
      <c r="T538" s="171"/>
      <c r="U538" s="171"/>
      <c r="V538" s="171"/>
      <c r="W538" s="171"/>
      <c r="X538" s="171"/>
      <c r="Y538" s="171"/>
      <c r="Z538" s="171"/>
      <c r="AA538" s="171"/>
    </row>
    <row r="539" spans="1:27" x14ac:dyDescent="0.25">
      <c r="A539" s="191"/>
      <c r="B539" s="171"/>
      <c r="C539" s="171"/>
      <c r="D539" s="171"/>
      <c r="E539" s="171"/>
      <c r="F539" s="171"/>
      <c r="G539" s="192"/>
      <c r="H539" s="193"/>
      <c r="I539" s="171"/>
      <c r="J539" s="171"/>
      <c r="K539" s="171"/>
      <c r="L539" s="171"/>
      <c r="M539" s="171"/>
      <c r="N539" s="171"/>
      <c r="O539" s="171"/>
      <c r="P539" s="171"/>
      <c r="Q539" s="171"/>
      <c r="R539" s="171"/>
      <c r="S539" s="171"/>
      <c r="T539" s="171"/>
      <c r="U539" s="171"/>
      <c r="V539" s="171"/>
      <c r="W539" s="171"/>
      <c r="X539" s="171"/>
      <c r="Y539" s="171"/>
      <c r="Z539" s="171"/>
      <c r="AA539" s="171"/>
    </row>
    <row r="540" spans="1:27" x14ac:dyDescent="0.25">
      <c r="A540" s="191"/>
      <c r="B540" s="171"/>
      <c r="C540" s="171"/>
      <c r="D540" s="171"/>
      <c r="E540" s="171"/>
      <c r="F540" s="171"/>
      <c r="G540" s="192"/>
      <c r="H540" s="193"/>
      <c r="I540" s="171"/>
      <c r="J540" s="171"/>
      <c r="K540" s="171"/>
      <c r="L540" s="171"/>
      <c r="M540" s="171"/>
      <c r="N540" s="171"/>
      <c r="O540" s="171"/>
      <c r="P540" s="171"/>
      <c r="Q540" s="171"/>
      <c r="R540" s="171"/>
      <c r="S540" s="171"/>
      <c r="T540" s="171"/>
      <c r="U540" s="171"/>
      <c r="V540" s="171"/>
      <c r="W540" s="171"/>
      <c r="X540" s="171"/>
      <c r="Y540" s="171"/>
      <c r="Z540" s="171"/>
      <c r="AA540" s="171"/>
    </row>
    <row r="541" spans="1:27" x14ac:dyDescent="0.25">
      <c r="A541" s="191"/>
      <c r="B541" s="171"/>
      <c r="C541" s="171"/>
      <c r="D541" s="171"/>
      <c r="E541" s="171"/>
      <c r="F541" s="171"/>
      <c r="G541" s="192"/>
      <c r="H541" s="193"/>
      <c r="I541" s="171"/>
      <c r="J541" s="171"/>
      <c r="K541" s="171"/>
      <c r="L541" s="171"/>
      <c r="M541" s="171"/>
      <c r="N541" s="171"/>
      <c r="O541" s="171"/>
      <c r="P541" s="171"/>
      <c r="Q541" s="171"/>
      <c r="R541" s="171"/>
      <c r="S541" s="171"/>
      <c r="T541" s="171"/>
      <c r="U541" s="171"/>
      <c r="V541" s="171"/>
      <c r="W541" s="171"/>
      <c r="X541" s="171"/>
      <c r="Y541" s="171"/>
      <c r="Z541" s="171"/>
      <c r="AA541" s="171"/>
    </row>
    <row r="542" spans="1:27" x14ac:dyDescent="0.25">
      <c r="A542" s="191"/>
      <c r="B542" s="171"/>
      <c r="C542" s="171"/>
      <c r="D542" s="171"/>
      <c r="E542" s="171"/>
      <c r="F542" s="171"/>
      <c r="G542" s="192"/>
      <c r="H542" s="193"/>
      <c r="I542" s="171"/>
      <c r="J542" s="171"/>
      <c r="K542" s="171"/>
      <c r="L542" s="171"/>
      <c r="M542" s="171"/>
      <c r="N542" s="171"/>
      <c r="O542" s="171"/>
      <c r="P542" s="171"/>
      <c r="Q542" s="171"/>
      <c r="R542" s="171"/>
      <c r="S542" s="171"/>
      <c r="T542" s="171"/>
      <c r="U542" s="171"/>
      <c r="V542" s="171"/>
      <c r="W542" s="171"/>
      <c r="X542" s="171"/>
      <c r="Y542" s="171"/>
      <c r="Z542" s="171"/>
      <c r="AA542" s="171"/>
    </row>
    <row r="543" spans="1:27" x14ac:dyDescent="0.25">
      <c r="A543" s="191"/>
      <c r="B543" s="171"/>
      <c r="C543" s="171"/>
      <c r="D543" s="171"/>
      <c r="E543" s="171"/>
      <c r="F543" s="171"/>
      <c r="G543" s="192"/>
      <c r="H543" s="193"/>
      <c r="I543" s="171"/>
      <c r="J543" s="171"/>
      <c r="K543" s="171"/>
      <c r="L543" s="171"/>
      <c r="M543" s="171"/>
      <c r="N543" s="171"/>
      <c r="O543" s="171"/>
      <c r="P543" s="171"/>
      <c r="Q543" s="171"/>
      <c r="R543" s="171"/>
      <c r="S543" s="171"/>
      <c r="T543" s="171"/>
      <c r="U543" s="171"/>
      <c r="V543" s="171"/>
      <c r="W543" s="171"/>
      <c r="X543" s="171"/>
      <c r="Y543" s="171"/>
      <c r="Z543" s="171"/>
      <c r="AA543" s="171"/>
    </row>
    <row r="544" spans="1:27" x14ac:dyDescent="0.25">
      <c r="A544" s="191"/>
      <c r="B544" s="171"/>
      <c r="C544" s="171"/>
      <c r="D544" s="171"/>
      <c r="E544" s="171"/>
      <c r="F544" s="171"/>
      <c r="G544" s="192"/>
      <c r="H544" s="193"/>
      <c r="I544" s="171"/>
      <c r="J544" s="171"/>
      <c r="K544" s="171"/>
      <c r="L544" s="171"/>
      <c r="M544" s="171"/>
      <c r="N544" s="171"/>
      <c r="O544" s="171"/>
      <c r="P544" s="171"/>
      <c r="Q544" s="171"/>
      <c r="R544" s="171"/>
      <c r="S544" s="171"/>
      <c r="T544" s="171"/>
      <c r="U544" s="171"/>
      <c r="V544" s="171"/>
      <c r="W544" s="171"/>
      <c r="X544" s="171"/>
      <c r="Y544" s="171"/>
      <c r="Z544" s="171"/>
      <c r="AA544" s="171"/>
    </row>
    <row r="545" spans="1:27" x14ac:dyDescent="0.25">
      <c r="A545" s="191"/>
      <c r="B545" s="171"/>
      <c r="C545" s="171"/>
      <c r="D545" s="171"/>
      <c r="E545" s="171"/>
      <c r="F545" s="171"/>
      <c r="G545" s="192"/>
      <c r="H545" s="193"/>
      <c r="I545" s="171"/>
      <c r="J545" s="171"/>
      <c r="K545" s="171"/>
      <c r="L545" s="171"/>
      <c r="M545" s="171"/>
      <c r="N545" s="171"/>
      <c r="O545" s="171"/>
      <c r="P545" s="171"/>
      <c r="Q545" s="171"/>
      <c r="R545" s="171"/>
      <c r="S545" s="171"/>
      <c r="T545" s="171"/>
      <c r="U545" s="171"/>
      <c r="V545" s="171"/>
      <c r="W545" s="171"/>
      <c r="X545" s="171"/>
      <c r="Y545" s="171"/>
      <c r="Z545" s="171"/>
      <c r="AA545" s="171"/>
    </row>
    <row r="546" spans="1:27" x14ac:dyDescent="0.25">
      <c r="A546" s="191"/>
      <c r="B546" s="171"/>
      <c r="C546" s="171"/>
      <c r="D546" s="171"/>
      <c r="E546" s="171"/>
      <c r="F546" s="171"/>
      <c r="G546" s="192"/>
      <c r="H546" s="193"/>
      <c r="I546" s="171"/>
      <c r="J546" s="171"/>
      <c r="K546" s="171"/>
      <c r="L546" s="171"/>
      <c r="M546" s="171"/>
      <c r="N546" s="171"/>
      <c r="O546" s="171"/>
      <c r="P546" s="171"/>
      <c r="Q546" s="171"/>
      <c r="R546" s="171"/>
      <c r="S546" s="171"/>
      <c r="T546" s="171"/>
      <c r="U546" s="171"/>
      <c r="V546" s="171"/>
      <c r="W546" s="171"/>
      <c r="X546" s="171"/>
      <c r="Y546" s="171"/>
      <c r="Z546" s="171"/>
      <c r="AA546" s="171"/>
    </row>
    <row r="547" spans="1:27" x14ac:dyDescent="0.25">
      <c r="A547" s="191"/>
      <c r="B547" s="171"/>
      <c r="C547" s="171"/>
      <c r="D547" s="171"/>
      <c r="E547" s="171"/>
      <c r="F547" s="171"/>
      <c r="G547" s="192"/>
      <c r="H547" s="193"/>
      <c r="I547" s="171"/>
      <c r="J547" s="171"/>
      <c r="K547" s="171"/>
      <c r="L547" s="171"/>
      <c r="M547" s="171"/>
      <c r="N547" s="171"/>
      <c r="O547" s="171"/>
      <c r="P547" s="171"/>
      <c r="Q547" s="171"/>
      <c r="R547" s="171"/>
      <c r="S547" s="171"/>
      <c r="T547" s="171"/>
      <c r="U547" s="171"/>
      <c r="V547" s="171"/>
      <c r="W547" s="171"/>
      <c r="X547" s="171"/>
      <c r="Y547" s="171"/>
      <c r="Z547" s="171"/>
      <c r="AA547" s="171"/>
    </row>
    <row r="548" spans="1:27" x14ac:dyDescent="0.25">
      <c r="A548" s="191"/>
      <c r="B548" s="171"/>
      <c r="C548" s="171"/>
      <c r="D548" s="171"/>
      <c r="E548" s="171"/>
      <c r="F548" s="171"/>
      <c r="G548" s="192"/>
      <c r="H548" s="193"/>
      <c r="I548" s="171"/>
      <c r="J548" s="171"/>
      <c r="K548" s="171"/>
      <c r="L548" s="171"/>
      <c r="M548" s="171"/>
      <c r="N548" s="171"/>
      <c r="O548" s="171"/>
      <c r="P548" s="171"/>
      <c r="Q548" s="171"/>
      <c r="R548" s="171"/>
      <c r="S548" s="171"/>
      <c r="T548" s="171"/>
      <c r="U548" s="171"/>
      <c r="V548" s="171"/>
      <c r="W548" s="171"/>
      <c r="X548" s="171"/>
      <c r="Y548" s="171"/>
      <c r="Z548" s="171"/>
      <c r="AA548" s="171"/>
    </row>
    <row r="549" spans="1:27" x14ac:dyDescent="0.25">
      <c r="A549" s="191"/>
      <c r="B549" s="171"/>
      <c r="C549" s="171"/>
      <c r="D549" s="171"/>
      <c r="E549" s="171"/>
      <c r="F549" s="171"/>
      <c r="G549" s="192"/>
      <c r="H549" s="193"/>
      <c r="I549" s="171"/>
      <c r="J549" s="171"/>
      <c r="K549" s="171"/>
      <c r="L549" s="171"/>
      <c r="M549" s="171"/>
      <c r="N549" s="171"/>
      <c r="O549" s="171"/>
      <c r="P549" s="171"/>
      <c r="Q549" s="171"/>
      <c r="R549" s="171"/>
      <c r="S549" s="171"/>
      <c r="T549" s="171"/>
      <c r="U549" s="171"/>
      <c r="V549" s="171"/>
      <c r="W549" s="171"/>
      <c r="X549" s="171"/>
      <c r="Y549" s="171"/>
      <c r="Z549" s="171"/>
      <c r="AA549" s="171"/>
    </row>
    <row r="550" spans="1:27" x14ac:dyDescent="0.25">
      <c r="A550" s="191"/>
      <c r="B550" s="171"/>
      <c r="C550" s="171"/>
      <c r="D550" s="171"/>
      <c r="E550" s="171"/>
      <c r="F550" s="171"/>
      <c r="G550" s="192"/>
      <c r="H550" s="193"/>
      <c r="I550" s="171"/>
      <c r="J550" s="171"/>
      <c r="K550" s="171"/>
      <c r="L550" s="171"/>
      <c r="M550" s="171"/>
      <c r="N550" s="171"/>
      <c r="O550" s="171"/>
      <c r="P550" s="171"/>
      <c r="Q550" s="171"/>
      <c r="R550" s="171"/>
      <c r="S550" s="171"/>
      <c r="T550" s="171"/>
      <c r="U550" s="171"/>
      <c r="V550" s="171"/>
      <c r="W550" s="171"/>
      <c r="X550" s="171"/>
      <c r="Y550" s="171"/>
      <c r="Z550" s="171"/>
      <c r="AA550" s="171"/>
    </row>
    <row r="551" spans="1:27" x14ac:dyDescent="0.25">
      <c r="A551" s="191"/>
      <c r="B551" s="171"/>
      <c r="C551" s="171"/>
      <c r="D551" s="171"/>
      <c r="E551" s="171"/>
      <c r="F551" s="171"/>
      <c r="G551" s="192"/>
      <c r="H551" s="193"/>
      <c r="I551" s="171"/>
      <c r="J551" s="171"/>
      <c r="K551" s="171"/>
      <c r="L551" s="171"/>
      <c r="M551" s="171"/>
      <c r="N551" s="171"/>
      <c r="O551" s="171"/>
      <c r="P551" s="171"/>
      <c r="Q551" s="171"/>
      <c r="R551" s="171"/>
      <c r="S551" s="171"/>
      <c r="T551" s="171"/>
      <c r="U551" s="171"/>
      <c r="V551" s="171"/>
      <c r="W551" s="171"/>
      <c r="X551" s="171"/>
      <c r="Y551" s="171"/>
      <c r="Z551" s="171"/>
      <c r="AA551" s="171"/>
    </row>
    <row r="552" spans="1:27" x14ac:dyDescent="0.25">
      <c r="A552" s="191"/>
      <c r="B552" s="171"/>
      <c r="C552" s="171"/>
      <c r="D552" s="171"/>
      <c r="E552" s="171"/>
      <c r="F552" s="171"/>
      <c r="G552" s="192"/>
      <c r="H552" s="193"/>
      <c r="I552" s="171"/>
      <c r="J552" s="171"/>
      <c r="K552" s="171"/>
      <c r="L552" s="171"/>
      <c r="M552" s="171"/>
      <c r="N552" s="171"/>
      <c r="O552" s="171"/>
      <c r="P552" s="171"/>
      <c r="Q552" s="171"/>
      <c r="R552" s="171"/>
      <c r="S552" s="171"/>
      <c r="T552" s="171"/>
      <c r="U552" s="171"/>
      <c r="V552" s="171"/>
      <c r="W552" s="171"/>
      <c r="X552" s="171"/>
      <c r="Y552" s="171"/>
      <c r="Z552" s="171"/>
      <c r="AA552" s="171"/>
    </row>
    <row r="553" spans="1:27" x14ac:dyDescent="0.25">
      <c r="A553" s="191"/>
      <c r="B553" s="171"/>
      <c r="C553" s="171"/>
      <c r="D553" s="171"/>
      <c r="E553" s="171"/>
      <c r="F553" s="171"/>
      <c r="G553" s="192"/>
      <c r="H553" s="193"/>
      <c r="I553" s="171"/>
      <c r="J553" s="171"/>
      <c r="K553" s="171"/>
      <c r="L553" s="171"/>
      <c r="M553" s="171"/>
      <c r="N553" s="171"/>
      <c r="O553" s="171"/>
      <c r="P553" s="171"/>
      <c r="Q553" s="171"/>
      <c r="R553" s="171"/>
      <c r="S553" s="171"/>
      <c r="T553" s="171"/>
      <c r="U553" s="171"/>
      <c r="V553" s="171"/>
      <c r="W553" s="171"/>
      <c r="X553" s="171"/>
      <c r="Y553" s="171"/>
      <c r="Z553" s="171"/>
      <c r="AA553" s="171"/>
    </row>
    <row r="554" spans="1:27" x14ac:dyDescent="0.25">
      <c r="A554" s="191"/>
      <c r="B554" s="171"/>
      <c r="C554" s="171"/>
      <c r="D554" s="171"/>
      <c r="E554" s="171"/>
      <c r="F554" s="171"/>
      <c r="G554" s="192"/>
      <c r="H554" s="193"/>
      <c r="I554" s="171"/>
      <c r="J554" s="171"/>
      <c r="K554" s="171"/>
      <c r="L554" s="171"/>
      <c r="M554" s="171"/>
      <c r="N554" s="171"/>
      <c r="O554" s="171"/>
      <c r="P554" s="171"/>
      <c r="Q554" s="171"/>
      <c r="R554" s="171"/>
      <c r="S554" s="171"/>
      <c r="T554" s="171"/>
      <c r="U554" s="171"/>
      <c r="V554" s="171"/>
      <c r="W554" s="171"/>
      <c r="X554" s="171"/>
      <c r="Y554" s="171"/>
      <c r="Z554" s="171"/>
      <c r="AA554" s="171"/>
    </row>
    <row r="555" spans="1:27" x14ac:dyDescent="0.25">
      <c r="A555" s="191"/>
      <c r="B555" s="171"/>
      <c r="C555" s="171"/>
      <c r="D555" s="171"/>
      <c r="E555" s="171"/>
      <c r="F555" s="171"/>
      <c r="G555" s="192"/>
      <c r="H555" s="193"/>
      <c r="I555" s="171"/>
      <c r="J555" s="171"/>
      <c r="K555" s="171"/>
      <c r="L555" s="171"/>
      <c r="M555" s="171"/>
      <c r="N555" s="171"/>
      <c r="O555" s="171"/>
      <c r="P555" s="171"/>
      <c r="Q555" s="171"/>
      <c r="R555" s="171"/>
      <c r="S555" s="171"/>
      <c r="T555" s="171"/>
      <c r="U555" s="171"/>
      <c r="V555" s="171"/>
      <c r="W555" s="171"/>
      <c r="X555" s="171"/>
      <c r="Y555" s="171"/>
      <c r="Z555" s="171"/>
      <c r="AA555" s="171"/>
    </row>
    <row r="556" spans="1:27" x14ac:dyDescent="0.25">
      <c r="A556" s="191"/>
      <c r="B556" s="171"/>
      <c r="C556" s="171"/>
      <c r="D556" s="171"/>
      <c r="E556" s="171"/>
      <c r="F556" s="171"/>
      <c r="G556" s="192"/>
      <c r="H556" s="193"/>
      <c r="I556" s="171"/>
      <c r="J556" s="171"/>
      <c r="K556" s="171"/>
      <c r="L556" s="171"/>
      <c r="M556" s="171"/>
      <c r="N556" s="171"/>
      <c r="O556" s="171"/>
      <c r="P556" s="171"/>
      <c r="Q556" s="171"/>
      <c r="R556" s="171"/>
      <c r="S556" s="171"/>
      <c r="T556" s="171"/>
      <c r="U556" s="171"/>
      <c r="V556" s="171"/>
      <c r="W556" s="171"/>
      <c r="X556" s="171"/>
      <c r="Y556" s="171"/>
      <c r="Z556" s="171"/>
      <c r="AA556" s="171"/>
    </row>
    <row r="557" spans="1:27" x14ac:dyDescent="0.25">
      <c r="A557" s="191"/>
      <c r="B557" s="171"/>
      <c r="C557" s="171"/>
      <c r="D557" s="171"/>
      <c r="E557" s="171"/>
      <c r="F557" s="171"/>
      <c r="G557" s="192"/>
      <c r="H557" s="193"/>
      <c r="I557" s="171"/>
      <c r="J557" s="171"/>
      <c r="K557" s="171"/>
      <c r="L557" s="171"/>
      <c r="M557" s="171"/>
      <c r="N557" s="171"/>
      <c r="O557" s="171"/>
      <c r="P557" s="171"/>
      <c r="Q557" s="171"/>
      <c r="R557" s="171"/>
      <c r="S557" s="171"/>
      <c r="T557" s="171"/>
      <c r="U557" s="171"/>
      <c r="V557" s="171"/>
      <c r="W557" s="171"/>
      <c r="X557" s="171"/>
      <c r="Y557" s="171"/>
      <c r="Z557" s="171"/>
      <c r="AA557" s="171"/>
    </row>
    <row r="558" spans="1:27" x14ac:dyDescent="0.25">
      <c r="A558" s="191"/>
      <c r="B558" s="171"/>
      <c r="C558" s="171"/>
      <c r="D558" s="171"/>
      <c r="E558" s="171"/>
      <c r="F558" s="171"/>
      <c r="G558" s="192"/>
      <c r="H558" s="193"/>
      <c r="I558" s="171"/>
      <c r="J558" s="171"/>
      <c r="K558" s="171"/>
      <c r="L558" s="171"/>
      <c r="M558" s="171"/>
      <c r="N558" s="171"/>
      <c r="O558" s="171"/>
      <c r="P558" s="171"/>
      <c r="Q558" s="171"/>
      <c r="R558" s="171"/>
      <c r="S558" s="171"/>
      <c r="T558" s="171"/>
      <c r="U558" s="171"/>
      <c r="V558" s="171"/>
      <c r="W558" s="171"/>
      <c r="X558" s="171"/>
      <c r="Y558" s="171"/>
      <c r="Z558" s="171"/>
      <c r="AA558" s="171"/>
    </row>
    <row r="559" spans="1:27" x14ac:dyDescent="0.25">
      <c r="A559" s="191"/>
      <c r="B559" s="171"/>
      <c r="C559" s="171"/>
      <c r="D559" s="171"/>
      <c r="E559" s="171"/>
      <c r="F559" s="171"/>
      <c r="G559" s="192"/>
      <c r="H559" s="193"/>
      <c r="I559" s="171"/>
      <c r="J559" s="171"/>
      <c r="K559" s="171"/>
      <c r="L559" s="171"/>
      <c r="M559" s="171"/>
      <c r="N559" s="171"/>
      <c r="O559" s="171"/>
      <c r="P559" s="171"/>
      <c r="Q559" s="171"/>
      <c r="R559" s="171"/>
      <c r="S559" s="171"/>
      <c r="T559" s="171"/>
      <c r="U559" s="171"/>
      <c r="V559" s="171"/>
      <c r="W559" s="171"/>
      <c r="X559" s="171"/>
      <c r="Y559" s="171"/>
      <c r="Z559" s="171"/>
      <c r="AA559" s="171"/>
    </row>
    <row r="560" spans="1:27" x14ac:dyDescent="0.25">
      <c r="A560" s="191"/>
      <c r="B560" s="171"/>
      <c r="C560" s="171"/>
      <c r="D560" s="171"/>
      <c r="E560" s="171"/>
      <c r="F560" s="171"/>
      <c r="G560" s="192"/>
      <c r="H560" s="193"/>
      <c r="I560" s="171"/>
      <c r="J560" s="171"/>
      <c r="K560" s="171"/>
      <c r="L560" s="171"/>
      <c r="M560" s="171"/>
      <c r="N560" s="171"/>
      <c r="O560" s="171"/>
      <c r="P560" s="171"/>
      <c r="Q560" s="171"/>
      <c r="R560" s="171"/>
      <c r="S560" s="171"/>
      <c r="T560" s="171"/>
      <c r="U560" s="171"/>
      <c r="V560" s="171"/>
      <c r="W560" s="171"/>
      <c r="X560" s="171"/>
      <c r="Y560" s="171"/>
      <c r="Z560" s="171"/>
      <c r="AA560" s="171"/>
    </row>
    <row r="561" spans="1:27" x14ac:dyDescent="0.25">
      <c r="A561" s="191"/>
      <c r="B561" s="171"/>
      <c r="C561" s="171"/>
      <c r="D561" s="171"/>
      <c r="E561" s="171"/>
      <c r="F561" s="171"/>
      <c r="G561" s="192"/>
      <c r="H561" s="193"/>
      <c r="I561" s="171"/>
      <c r="J561" s="171"/>
      <c r="K561" s="171"/>
      <c r="L561" s="171"/>
      <c r="M561" s="171"/>
      <c r="N561" s="171"/>
      <c r="O561" s="171"/>
      <c r="P561" s="171"/>
      <c r="Q561" s="171"/>
      <c r="R561" s="171"/>
      <c r="S561" s="171"/>
      <c r="T561" s="171"/>
      <c r="U561" s="171"/>
      <c r="V561" s="171"/>
      <c r="W561" s="171"/>
      <c r="X561" s="171"/>
      <c r="Y561" s="171"/>
      <c r="Z561" s="171"/>
      <c r="AA561" s="171"/>
    </row>
    <row r="562" spans="1:27" x14ac:dyDescent="0.25">
      <c r="A562" s="191"/>
      <c r="B562" s="171"/>
      <c r="C562" s="171"/>
      <c r="D562" s="171"/>
      <c r="E562" s="171"/>
      <c r="F562" s="171"/>
      <c r="G562" s="192"/>
      <c r="H562" s="193"/>
      <c r="I562" s="171"/>
      <c r="J562" s="171"/>
      <c r="K562" s="171"/>
      <c r="L562" s="171"/>
      <c r="M562" s="171"/>
      <c r="N562" s="171"/>
      <c r="O562" s="171"/>
      <c r="P562" s="171"/>
      <c r="Q562" s="171"/>
      <c r="R562" s="171"/>
      <c r="S562" s="171"/>
      <c r="T562" s="171"/>
      <c r="U562" s="171"/>
      <c r="V562" s="171"/>
      <c r="W562" s="171"/>
      <c r="X562" s="171"/>
      <c r="Y562" s="171"/>
      <c r="Z562" s="171"/>
      <c r="AA562" s="171"/>
    </row>
    <row r="563" spans="1:27" x14ac:dyDescent="0.25">
      <c r="A563" s="191"/>
      <c r="B563" s="171"/>
      <c r="C563" s="171"/>
      <c r="D563" s="171"/>
      <c r="E563" s="171"/>
      <c r="F563" s="171"/>
      <c r="G563" s="192"/>
      <c r="H563" s="193"/>
      <c r="I563" s="171"/>
      <c r="J563" s="171"/>
      <c r="K563" s="171"/>
      <c r="L563" s="171"/>
      <c r="M563" s="171"/>
      <c r="N563" s="171"/>
      <c r="O563" s="171"/>
      <c r="P563" s="171"/>
      <c r="Q563" s="171"/>
      <c r="R563" s="171"/>
      <c r="S563" s="171"/>
      <c r="T563" s="171"/>
      <c r="U563" s="171"/>
      <c r="V563" s="171"/>
      <c r="W563" s="171"/>
      <c r="X563" s="171"/>
      <c r="Y563" s="171"/>
      <c r="Z563" s="171"/>
      <c r="AA563" s="171"/>
    </row>
    <row r="564" spans="1:27" x14ac:dyDescent="0.25">
      <c r="A564" s="191"/>
      <c r="B564" s="171"/>
      <c r="C564" s="171"/>
      <c r="D564" s="171"/>
      <c r="E564" s="171"/>
      <c r="F564" s="171"/>
      <c r="G564" s="192"/>
      <c r="H564" s="193"/>
      <c r="I564" s="171"/>
      <c r="J564" s="171"/>
      <c r="K564" s="171"/>
      <c r="L564" s="171"/>
      <c r="M564" s="171"/>
      <c r="N564" s="171"/>
      <c r="O564" s="171"/>
      <c r="P564" s="171"/>
      <c r="Q564" s="171"/>
      <c r="R564" s="171"/>
      <c r="S564" s="171"/>
      <c r="T564" s="171"/>
      <c r="U564" s="171"/>
      <c r="V564" s="171"/>
      <c r="W564" s="171"/>
      <c r="X564" s="171"/>
      <c r="Y564" s="171"/>
      <c r="Z564" s="171"/>
      <c r="AA564" s="171"/>
    </row>
    <row r="565" spans="1:27" x14ac:dyDescent="0.25">
      <c r="A565" s="191"/>
      <c r="B565" s="171"/>
      <c r="C565" s="171"/>
      <c r="D565" s="171"/>
      <c r="E565" s="171"/>
      <c r="F565" s="171"/>
      <c r="G565" s="192"/>
      <c r="H565" s="193"/>
      <c r="I565" s="171"/>
      <c r="J565" s="171"/>
      <c r="K565" s="171"/>
      <c r="L565" s="171"/>
      <c r="M565" s="171"/>
      <c r="N565" s="171"/>
      <c r="O565" s="171"/>
      <c r="P565" s="171"/>
      <c r="Q565" s="171"/>
      <c r="R565" s="171"/>
      <c r="S565" s="171"/>
      <c r="T565" s="171"/>
      <c r="U565" s="171"/>
      <c r="V565" s="171"/>
      <c r="W565" s="171"/>
      <c r="X565" s="171"/>
      <c r="Y565" s="171"/>
      <c r="Z565" s="171"/>
      <c r="AA565" s="171"/>
    </row>
    <row r="566" spans="1:27" x14ac:dyDescent="0.25">
      <c r="A566" s="191"/>
      <c r="B566" s="171"/>
      <c r="C566" s="171"/>
      <c r="D566" s="171"/>
      <c r="E566" s="171"/>
      <c r="F566" s="171"/>
      <c r="G566" s="192"/>
      <c r="H566" s="193"/>
      <c r="I566" s="171"/>
      <c r="J566" s="171"/>
      <c r="K566" s="171"/>
      <c r="L566" s="171"/>
      <c r="M566" s="171"/>
      <c r="N566" s="171"/>
      <c r="O566" s="171"/>
      <c r="P566" s="171"/>
      <c r="Q566" s="171"/>
      <c r="R566" s="171"/>
      <c r="S566" s="171"/>
      <c r="T566" s="171"/>
      <c r="U566" s="171"/>
      <c r="V566" s="171"/>
      <c r="W566" s="171"/>
      <c r="X566" s="171"/>
      <c r="Y566" s="171"/>
      <c r="Z566" s="171"/>
      <c r="AA566" s="171"/>
    </row>
    <row r="567" spans="1:27" x14ac:dyDescent="0.25">
      <c r="A567" s="191"/>
      <c r="B567" s="171"/>
      <c r="C567" s="171"/>
      <c r="D567" s="171"/>
      <c r="E567" s="171"/>
      <c r="F567" s="171"/>
      <c r="G567" s="192"/>
      <c r="H567" s="193"/>
      <c r="I567" s="171"/>
      <c r="J567" s="171"/>
      <c r="K567" s="171"/>
      <c r="L567" s="171"/>
      <c r="M567" s="171"/>
      <c r="N567" s="171"/>
      <c r="O567" s="171"/>
      <c r="P567" s="171"/>
      <c r="Q567" s="171"/>
      <c r="R567" s="171"/>
      <c r="S567" s="171"/>
      <c r="T567" s="171"/>
      <c r="U567" s="171"/>
      <c r="V567" s="171"/>
      <c r="W567" s="171"/>
      <c r="X567" s="171"/>
      <c r="Y567" s="171"/>
      <c r="Z567" s="171"/>
      <c r="AA567" s="171"/>
    </row>
    <row r="568" spans="1:27" x14ac:dyDescent="0.25">
      <c r="A568" s="191"/>
      <c r="B568" s="171"/>
      <c r="C568" s="171"/>
      <c r="D568" s="171"/>
      <c r="E568" s="171"/>
      <c r="F568" s="171"/>
      <c r="G568" s="192"/>
      <c r="H568" s="193"/>
      <c r="I568" s="171"/>
      <c r="J568" s="171"/>
      <c r="K568" s="171"/>
      <c r="L568" s="171"/>
      <c r="M568" s="171"/>
      <c r="N568" s="171"/>
      <c r="O568" s="171"/>
      <c r="P568" s="171"/>
      <c r="Q568" s="171"/>
      <c r="R568" s="171"/>
      <c r="S568" s="171"/>
      <c r="T568" s="171"/>
      <c r="U568" s="171"/>
      <c r="V568" s="171"/>
      <c r="W568" s="171"/>
      <c r="X568" s="171"/>
      <c r="Y568" s="171"/>
      <c r="Z568" s="171"/>
      <c r="AA568" s="171"/>
    </row>
    <row r="569" spans="1:27" x14ac:dyDescent="0.25">
      <c r="A569" s="191"/>
      <c r="B569" s="171"/>
      <c r="C569" s="171"/>
      <c r="D569" s="171"/>
      <c r="E569" s="171"/>
      <c r="F569" s="171"/>
      <c r="G569" s="192"/>
      <c r="H569" s="193"/>
      <c r="I569" s="171"/>
      <c r="J569" s="171"/>
      <c r="K569" s="171"/>
      <c r="L569" s="171"/>
      <c r="M569" s="171"/>
      <c r="N569" s="171"/>
      <c r="O569" s="171"/>
      <c r="P569" s="171"/>
      <c r="Q569" s="171"/>
      <c r="R569" s="171"/>
      <c r="S569" s="171"/>
      <c r="T569" s="171"/>
      <c r="U569" s="171"/>
      <c r="V569" s="171"/>
      <c r="W569" s="171"/>
      <c r="X569" s="171"/>
      <c r="Y569" s="171"/>
      <c r="Z569" s="171"/>
      <c r="AA569" s="171"/>
    </row>
    <row r="570" spans="1:27" x14ac:dyDescent="0.25">
      <c r="A570" s="191"/>
      <c r="B570" s="171"/>
      <c r="C570" s="171"/>
      <c r="D570" s="171"/>
      <c r="E570" s="171"/>
      <c r="F570" s="171"/>
      <c r="G570" s="192"/>
      <c r="H570" s="193"/>
      <c r="I570" s="171"/>
      <c r="J570" s="171"/>
      <c r="K570" s="171"/>
      <c r="L570" s="171"/>
      <c r="M570" s="171"/>
      <c r="N570" s="171"/>
      <c r="O570" s="171"/>
      <c r="P570" s="171"/>
      <c r="Q570" s="171"/>
      <c r="R570" s="171"/>
      <c r="S570" s="171"/>
      <c r="T570" s="171"/>
      <c r="U570" s="171"/>
      <c r="V570" s="171"/>
      <c r="W570" s="171"/>
      <c r="X570" s="171"/>
      <c r="Y570" s="171"/>
      <c r="Z570" s="171"/>
      <c r="AA570" s="171"/>
    </row>
    <row r="571" spans="1:27" x14ac:dyDescent="0.25">
      <c r="A571" s="191"/>
      <c r="B571" s="171"/>
      <c r="C571" s="171"/>
      <c r="D571" s="171"/>
      <c r="E571" s="171"/>
      <c r="F571" s="171"/>
      <c r="G571" s="192"/>
      <c r="H571" s="193"/>
      <c r="I571" s="171"/>
      <c r="J571" s="171"/>
      <c r="K571" s="171"/>
      <c r="L571" s="171"/>
      <c r="M571" s="171"/>
      <c r="N571" s="171"/>
      <c r="O571" s="171"/>
      <c r="P571" s="171"/>
      <c r="Q571" s="171"/>
      <c r="R571" s="171"/>
      <c r="S571" s="171"/>
      <c r="T571" s="171"/>
      <c r="U571" s="171"/>
      <c r="V571" s="171"/>
      <c r="W571" s="171"/>
      <c r="X571" s="171"/>
      <c r="Y571" s="171"/>
      <c r="Z571" s="171"/>
      <c r="AA571" s="171"/>
    </row>
    <row r="572" spans="1:27" x14ac:dyDescent="0.25">
      <c r="A572" s="191"/>
      <c r="B572" s="171"/>
      <c r="C572" s="171"/>
      <c r="D572" s="171"/>
      <c r="E572" s="171"/>
      <c r="F572" s="171"/>
      <c r="G572" s="192"/>
      <c r="H572" s="193"/>
      <c r="I572" s="171"/>
      <c r="J572" s="171"/>
      <c r="K572" s="171"/>
      <c r="L572" s="171"/>
      <c r="M572" s="171"/>
      <c r="N572" s="171"/>
      <c r="O572" s="171"/>
      <c r="P572" s="171"/>
      <c r="Q572" s="171"/>
      <c r="R572" s="171"/>
      <c r="S572" s="171"/>
      <c r="T572" s="171"/>
      <c r="U572" s="171"/>
      <c r="V572" s="171"/>
      <c r="W572" s="171"/>
      <c r="X572" s="171"/>
      <c r="Y572" s="171"/>
      <c r="Z572" s="171"/>
      <c r="AA572" s="171"/>
    </row>
    <row r="573" spans="1:27" x14ac:dyDescent="0.25">
      <c r="A573" s="191"/>
      <c r="B573" s="171"/>
      <c r="C573" s="171"/>
      <c r="D573" s="171"/>
      <c r="E573" s="171"/>
      <c r="F573" s="171"/>
      <c r="G573" s="192"/>
      <c r="H573" s="193"/>
      <c r="I573" s="171"/>
      <c r="J573" s="171"/>
      <c r="K573" s="171"/>
      <c r="L573" s="171"/>
      <c r="M573" s="171"/>
      <c r="N573" s="171"/>
      <c r="O573" s="171"/>
      <c r="P573" s="171"/>
      <c r="Q573" s="171"/>
      <c r="R573" s="171"/>
      <c r="S573" s="171"/>
      <c r="T573" s="171"/>
      <c r="U573" s="171"/>
      <c r="V573" s="171"/>
      <c r="W573" s="171"/>
      <c r="X573" s="171"/>
      <c r="Y573" s="171"/>
      <c r="Z573" s="171"/>
      <c r="AA573" s="171"/>
    </row>
    <row r="574" spans="1:27" x14ac:dyDescent="0.25">
      <c r="A574" s="191"/>
      <c r="B574" s="171"/>
      <c r="C574" s="171"/>
      <c r="D574" s="171"/>
      <c r="E574" s="171"/>
      <c r="F574" s="171"/>
      <c r="G574" s="192"/>
      <c r="H574" s="193"/>
      <c r="I574" s="171"/>
      <c r="J574" s="171"/>
      <c r="K574" s="171"/>
      <c r="L574" s="171"/>
      <c r="M574" s="171"/>
      <c r="N574" s="171"/>
      <c r="O574" s="171"/>
      <c r="P574" s="171"/>
      <c r="Q574" s="171"/>
      <c r="R574" s="171"/>
      <c r="S574" s="171"/>
      <c r="T574" s="171"/>
      <c r="U574" s="171"/>
      <c r="V574" s="171"/>
      <c r="W574" s="171"/>
      <c r="X574" s="171"/>
      <c r="Y574" s="171"/>
      <c r="Z574" s="171"/>
      <c r="AA574" s="171"/>
    </row>
    <row r="575" spans="1:27" x14ac:dyDescent="0.25">
      <c r="A575" s="191"/>
      <c r="B575" s="171"/>
      <c r="C575" s="171"/>
      <c r="D575" s="171"/>
      <c r="E575" s="171"/>
      <c r="F575" s="171"/>
      <c r="G575" s="192"/>
      <c r="H575" s="193"/>
      <c r="I575" s="171"/>
      <c r="J575" s="171"/>
      <c r="K575" s="171"/>
      <c r="L575" s="171"/>
      <c r="M575" s="171"/>
      <c r="N575" s="171"/>
      <c r="O575" s="171"/>
      <c r="P575" s="171"/>
      <c r="Q575" s="171"/>
      <c r="R575" s="171"/>
      <c r="S575" s="171"/>
      <c r="T575" s="171"/>
      <c r="U575" s="171"/>
      <c r="V575" s="171"/>
      <c r="W575" s="171"/>
      <c r="X575" s="171"/>
      <c r="Y575" s="171"/>
      <c r="Z575" s="171"/>
      <c r="AA575" s="171"/>
    </row>
    <row r="576" spans="1:27" x14ac:dyDescent="0.25">
      <c r="A576" s="191"/>
      <c r="B576" s="171"/>
      <c r="C576" s="171"/>
      <c r="D576" s="171"/>
      <c r="E576" s="171"/>
      <c r="F576" s="171"/>
      <c r="G576" s="192"/>
      <c r="H576" s="193"/>
      <c r="I576" s="171"/>
      <c r="J576" s="171"/>
      <c r="K576" s="171"/>
      <c r="L576" s="171"/>
      <c r="M576" s="171"/>
      <c r="N576" s="171"/>
      <c r="O576" s="171"/>
      <c r="P576" s="171"/>
      <c r="Q576" s="171"/>
      <c r="R576" s="171"/>
      <c r="S576" s="171"/>
      <c r="T576" s="171"/>
      <c r="U576" s="171"/>
      <c r="V576" s="171"/>
      <c r="W576" s="171"/>
      <c r="X576" s="171"/>
      <c r="Y576" s="171"/>
      <c r="Z576" s="171"/>
      <c r="AA576" s="171"/>
    </row>
    <row r="577" spans="1:27" x14ac:dyDescent="0.25">
      <c r="A577" s="191"/>
      <c r="B577" s="171"/>
      <c r="C577" s="171"/>
      <c r="D577" s="171"/>
      <c r="E577" s="171"/>
      <c r="F577" s="171"/>
      <c r="G577" s="192"/>
      <c r="H577" s="193"/>
      <c r="I577" s="171"/>
      <c r="J577" s="171"/>
      <c r="K577" s="171"/>
      <c r="L577" s="171"/>
      <c r="M577" s="171"/>
      <c r="N577" s="171"/>
      <c r="O577" s="171"/>
      <c r="P577" s="171"/>
      <c r="Q577" s="171"/>
      <c r="R577" s="171"/>
      <c r="S577" s="171"/>
      <c r="T577" s="171"/>
      <c r="U577" s="171"/>
      <c r="V577" s="171"/>
      <c r="W577" s="171"/>
      <c r="X577" s="171"/>
      <c r="Y577" s="171"/>
      <c r="Z577" s="171"/>
      <c r="AA577" s="171"/>
    </row>
    <row r="578" spans="1:27" x14ac:dyDescent="0.25">
      <c r="A578" s="191"/>
      <c r="B578" s="171"/>
      <c r="C578" s="171"/>
      <c r="D578" s="171"/>
      <c r="E578" s="171"/>
      <c r="F578" s="171"/>
      <c r="G578" s="192"/>
      <c r="H578" s="193"/>
      <c r="I578" s="171"/>
      <c r="J578" s="171"/>
      <c r="K578" s="171"/>
      <c r="L578" s="171"/>
      <c r="M578" s="171"/>
      <c r="N578" s="171"/>
      <c r="O578" s="171"/>
      <c r="P578" s="171"/>
      <c r="Q578" s="171"/>
      <c r="R578" s="171"/>
      <c r="S578" s="171"/>
      <c r="T578" s="171"/>
      <c r="U578" s="171"/>
      <c r="V578" s="171"/>
      <c r="W578" s="171"/>
      <c r="X578" s="171"/>
      <c r="Y578" s="171"/>
      <c r="Z578" s="171"/>
      <c r="AA578" s="171"/>
    </row>
    <row r="579" spans="1:27" x14ac:dyDescent="0.25">
      <c r="A579" s="191"/>
      <c r="B579" s="171"/>
      <c r="C579" s="171"/>
      <c r="D579" s="171"/>
      <c r="E579" s="171"/>
      <c r="F579" s="171"/>
      <c r="G579" s="192"/>
      <c r="H579" s="193"/>
      <c r="I579" s="171"/>
      <c r="J579" s="171"/>
      <c r="K579" s="171"/>
      <c r="L579" s="171"/>
      <c r="M579" s="171"/>
      <c r="N579" s="171"/>
      <c r="O579" s="171"/>
      <c r="P579" s="171"/>
      <c r="Q579" s="171"/>
      <c r="R579" s="171"/>
      <c r="S579" s="171"/>
      <c r="T579" s="171"/>
      <c r="U579" s="171"/>
      <c r="V579" s="171"/>
      <c r="W579" s="171"/>
      <c r="X579" s="171"/>
      <c r="Y579" s="171"/>
      <c r="Z579" s="171"/>
      <c r="AA579" s="171"/>
    </row>
    <row r="580" spans="1:27" x14ac:dyDescent="0.25">
      <c r="A580" s="191"/>
      <c r="B580" s="171"/>
      <c r="C580" s="171"/>
      <c r="D580" s="171"/>
      <c r="E580" s="171"/>
      <c r="F580" s="171"/>
      <c r="G580" s="192"/>
      <c r="H580" s="193"/>
      <c r="I580" s="171"/>
      <c r="J580" s="171"/>
      <c r="K580" s="171"/>
      <c r="L580" s="171"/>
      <c r="M580" s="171"/>
      <c r="N580" s="171"/>
      <c r="O580" s="171"/>
      <c r="P580" s="171"/>
      <c r="Q580" s="171"/>
      <c r="R580" s="171"/>
      <c r="S580" s="171"/>
      <c r="T580" s="171"/>
      <c r="U580" s="171"/>
      <c r="V580" s="171"/>
      <c r="W580" s="171"/>
      <c r="X580" s="171"/>
      <c r="Y580" s="171"/>
      <c r="Z580" s="171"/>
      <c r="AA580" s="171"/>
    </row>
    <row r="581" spans="1:27" x14ac:dyDescent="0.25">
      <c r="A581" s="191"/>
      <c r="B581" s="171"/>
      <c r="C581" s="171"/>
      <c r="D581" s="171"/>
      <c r="E581" s="171"/>
      <c r="F581" s="171"/>
      <c r="G581" s="192"/>
      <c r="H581" s="193"/>
      <c r="I581" s="171"/>
      <c r="J581" s="171"/>
      <c r="K581" s="171"/>
      <c r="L581" s="171"/>
      <c r="M581" s="171"/>
      <c r="N581" s="171"/>
      <c r="O581" s="171"/>
      <c r="P581" s="171"/>
      <c r="Q581" s="171"/>
      <c r="R581" s="171"/>
      <c r="S581" s="171"/>
      <c r="T581" s="171"/>
      <c r="U581" s="171"/>
      <c r="V581" s="171"/>
      <c r="W581" s="171"/>
      <c r="X581" s="171"/>
      <c r="Y581" s="171"/>
      <c r="Z581" s="171"/>
      <c r="AA581" s="171"/>
    </row>
    <row r="582" spans="1:27" x14ac:dyDescent="0.25">
      <c r="A582" s="191"/>
      <c r="B582" s="171"/>
      <c r="C582" s="171"/>
      <c r="D582" s="171"/>
      <c r="E582" s="171"/>
      <c r="F582" s="171"/>
      <c r="G582" s="192"/>
      <c r="H582" s="193"/>
      <c r="I582" s="171"/>
      <c r="J582" s="171"/>
      <c r="K582" s="171"/>
      <c r="L582" s="171"/>
      <c r="M582" s="171"/>
      <c r="N582" s="171"/>
      <c r="O582" s="171"/>
      <c r="P582" s="171"/>
      <c r="Q582" s="171"/>
      <c r="R582" s="171"/>
      <c r="S582" s="171"/>
      <c r="T582" s="171"/>
      <c r="U582" s="171"/>
      <c r="V582" s="171"/>
      <c r="W582" s="171"/>
      <c r="X582" s="171"/>
      <c r="Y582" s="171"/>
      <c r="Z582" s="171"/>
      <c r="AA582" s="171"/>
    </row>
    <row r="583" spans="1:27" x14ac:dyDescent="0.25">
      <c r="A583" s="191"/>
      <c r="B583" s="171"/>
      <c r="C583" s="171"/>
      <c r="D583" s="171"/>
      <c r="E583" s="171"/>
      <c r="F583" s="171"/>
      <c r="G583" s="192"/>
      <c r="H583" s="193"/>
      <c r="I583" s="171"/>
      <c r="J583" s="171"/>
      <c r="K583" s="171"/>
      <c r="L583" s="171"/>
      <c r="M583" s="171"/>
      <c r="N583" s="171"/>
      <c r="O583" s="171"/>
      <c r="P583" s="171"/>
      <c r="Q583" s="171"/>
      <c r="R583" s="171"/>
      <c r="S583" s="171"/>
      <c r="T583" s="171"/>
      <c r="U583" s="171"/>
      <c r="V583" s="171"/>
      <c r="W583" s="171"/>
      <c r="X583" s="171"/>
      <c r="Y583" s="171"/>
      <c r="Z583" s="171"/>
      <c r="AA583" s="171"/>
    </row>
    <row r="584" spans="1:27" x14ac:dyDescent="0.25">
      <c r="A584" s="191"/>
      <c r="B584" s="171"/>
      <c r="C584" s="171"/>
      <c r="D584" s="171"/>
      <c r="E584" s="171"/>
      <c r="F584" s="171"/>
      <c r="G584" s="192"/>
      <c r="H584" s="193"/>
      <c r="I584" s="171"/>
      <c r="J584" s="171"/>
      <c r="K584" s="171"/>
      <c r="L584" s="171"/>
      <c r="M584" s="171"/>
      <c r="N584" s="171"/>
      <c r="O584" s="171"/>
      <c r="P584" s="171"/>
      <c r="Q584" s="171"/>
      <c r="R584" s="171"/>
      <c r="S584" s="171"/>
      <c r="T584" s="171"/>
      <c r="U584" s="171"/>
      <c r="V584" s="171"/>
      <c r="W584" s="171"/>
      <c r="X584" s="171"/>
      <c r="Y584" s="171"/>
      <c r="Z584" s="171"/>
      <c r="AA584" s="171"/>
    </row>
    <row r="585" spans="1:27" x14ac:dyDescent="0.25">
      <c r="A585" s="191"/>
      <c r="B585" s="171"/>
      <c r="C585" s="171"/>
      <c r="D585" s="171"/>
      <c r="E585" s="171"/>
      <c r="F585" s="171"/>
      <c r="G585" s="192"/>
      <c r="H585" s="193"/>
      <c r="I585" s="171"/>
      <c r="J585" s="171"/>
      <c r="K585" s="171"/>
      <c r="L585" s="171"/>
      <c r="M585" s="171"/>
      <c r="N585" s="171"/>
      <c r="O585" s="171"/>
      <c r="P585" s="171"/>
      <c r="Q585" s="171"/>
      <c r="R585" s="171"/>
      <c r="S585" s="171"/>
      <c r="T585" s="171"/>
      <c r="U585" s="171"/>
      <c r="V585" s="171"/>
      <c r="W585" s="171"/>
      <c r="X585" s="171"/>
      <c r="Y585" s="171"/>
      <c r="Z585" s="171"/>
      <c r="AA585" s="171"/>
    </row>
    <row r="586" spans="1:27" x14ac:dyDescent="0.25">
      <c r="A586" s="191"/>
      <c r="B586" s="171"/>
      <c r="C586" s="171"/>
      <c r="D586" s="171"/>
      <c r="E586" s="171"/>
      <c r="F586" s="171"/>
      <c r="G586" s="192"/>
      <c r="H586" s="193"/>
      <c r="I586" s="171"/>
      <c r="J586" s="171"/>
      <c r="K586" s="171"/>
      <c r="L586" s="171"/>
      <c r="M586" s="171"/>
      <c r="N586" s="171"/>
      <c r="O586" s="171"/>
      <c r="P586" s="171"/>
      <c r="Q586" s="171"/>
      <c r="R586" s="171"/>
      <c r="S586" s="171"/>
      <c r="T586" s="171"/>
      <c r="U586" s="171"/>
      <c r="V586" s="171"/>
      <c r="W586" s="171"/>
      <c r="X586" s="171"/>
      <c r="Y586" s="171"/>
      <c r="Z586" s="171"/>
      <c r="AA586" s="171"/>
    </row>
    <row r="587" spans="1:27" x14ac:dyDescent="0.25">
      <c r="A587" s="191"/>
      <c r="B587" s="171"/>
      <c r="C587" s="171"/>
      <c r="D587" s="171"/>
      <c r="E587" s="171"/>
      <c r="F587" s="171"/>
      <c r="G587" s="192"/>
      <c r="H587" s="193"/>
      <c r="I587" s="171"/>
      <c r="J587" s="171"/>
      <c r="K587" s="171"/>
      <c r="L587" s="171"/>
      <c r="M587" s="171"/>
      <c r="N587" s="171"/>
      <c r="O587" s="171"/>
      <c r="P587" s="171"/>
      <c r="Q587" s="171"/>
      <c r="R587" s="171"/>
      <c r="S587" s="171"/>
      <c r="T587" s="171"/>
      <c r="U587" s="171"/>
      <c r="V587" s="171"/>
      <c r="W587" s="171"/>
      <c r="X587" s="171"/>
      <c r="Y587" s="171"/>
      <c r="Z587" s="171"/>
      <c r="AA587" s="171"/>
    </row>
    <row r="588" spans="1:27" x14ac:dyDescent="0.25">
      <c r="A588" s="191"/>
      <c r="B588" s="171"/>
      <c r="C588" s="171"/>
      <c r="D588" s="171"/>
      <c r="E588" s="171"/>
      <c r="F588" s="171"/>
      <c r="G588" s="192"/>
      <c r="H588" s="193"/>
      <c r="I588" s="171"/>
      <c r="J588" s="171"/>
      <c r="K588" s="171"/>
      <c r="L588" s="171"/>
      <c r="M588" s="171"/>
      <c r="N588" s="171"/>
      <c r="O588" s="171"/>
      <c r="P588" s="171"/>
      <c r="Q588" s="171"/>
      <c r="R588" s="171"/>
      <c r="S588" s="171"/>
      <c r="T588" s="171"/>
      <c r="U588" s="171"/>
      <c r="V588" s="171"/>
      <c r="W588" s="171"/>
      <c r="X588" s="171"/>
      <c r="Y588" s="171"/>
      <c r="Z588" s="171"/>
      <c r="AA588" s="171"/>
    </row>
    <row r="589" spans="1:27" x14ac:dyDescent="0.25">
      <c r="A589" s="191"/>
      <c r="B589" s="171"/>
      <c r="C589" s="171"/>
      <c r="D589" s="171"/>
      <c r="E589" s="171"/>
      <c r="F589" s="171"/>
      <c r="G589" s="192"/>
      <c r="H589" s="193"/>
      <c r="I589" s="171"/>
      <c r="J589" s="171"/>
      <c r="K589" s="171"/>
      <c r="L589" s="171"/>
      <c r="M589" s="171"/>
      <c r="N589" s="171"/>
      <c r="O589" s="171"/>
      <c r="P589" s="171"/>
      <c r="Q589" s="171"/>
      <c r="R589" s="171"/>
      <c r="S589" s="171"/>
      <c r="T589" s="171"/>
      <c r="U589" s="171"/>
      <c r="V589" s="171"/>
      <c r="W589" s="171"/>
      <c r="X589" s="171"/>
      <c r="Y589" s="171"/>
      <c r="Z589" s="171"/>
      <c r="AA589" s="171"/>
    </row>
    <row r="590" spans="1:27" x14ac:dyDescent="0.25">
      <c r="A590" s="191"/>
      <c r="B590" s="171"/>
      <c r="C590" s="171"/>
      <c r="D590" s="171"/>
      <c r="E590" s="171"/>
      <c r="F590" s="171"/>
      <c r="G590" s="192"/>
      <c r="H590" s="193"/>
      <c r="I590" s="171"/>
      <c r="J590" s="171"/>
      <c r="K590" s="171"/>
      <c r="L590" s="171"/>
      <c r="M590" s="171"/>
      <c r="N590" s="171"/>
      <c r="O590" s="171"/>
      <c r="P590" s="171"/>
      <c r="Q590" s="171"/>
      <c r="R590" s="171"/>
      <c r="S590" s="171"/>
      <c r="T590" s="171"/>
      <c r="U590" s="171"/>
      <c r="V590" s="171"/>
      <c r="W590" s="171"/>
      <c r="X590" s="171"/>
      <c r="Y590" s="171"/>
      <c r="Z590" s="171"/>
      <c r="AA590" s="171"/>
    </row>
    <row r="591" spans="1:27" x14ac:dyDescent="0.25">
      <c r="A591" s="191"/>
      <c r="B591" s="171"/>
      <c r="C591" s="171"/>
      <c r="D591" s="171"/>
      <c r="E591" s="171"/>
      <c r="F591" s="171"/>
      <c r="G591" s="192"/>
      <c r="H591" s="193"/>
      <c r="I591" s="171"/>
      <c r="J591" s="171"/>
      <c r="K591" s="171"/>
      <c r="L591" s="171"/>
      <c r="M591" s="171"/>
      <c r="N591" s="171"/>
      <c r="O591" s="171"/>
      <c r="P591" s="171"/>
      <c r="Q591" s="171"/>
      <c r="R591" s="171"/>
      <c r="S591" s="171"/>
      <c r="T591" s="171"/>
      <c r="U591" s="171"/>
      <c r="V591" s="171"/>
      <c r="W591" s="171"/>
      <c r="X591" s="171"/>
      <c r="Y591" s="171"/>
      <c r="Z591" s="171"/>
      <c r="AA591" s="171"/>
    </row>
    <row r="592" spans="1:27" x14ac:dyDescent="0.25">
      <c r="A592" s="191"/>
      <c r="B592" s="171"/>
      <c r="C592" s="171"/>
      <c r="D592" s="171"/>
      <c r="E592" s="171"/>
      <c r="F592" s="171"/>
      <c r="G592" s="192"/>
      <c r="H592" s="193"/>
      <c r="I592" s="171"/>
      <c r="J592" s="171"/>
      <c r="K592" s="171"/>
      <c r="L592" s="171"/>
      <c r="M592" s="171"/>
      <c r="N592" s="171"/>
      <c r="O592" s="171"/>
      <c r="P592" s="171"/>
      <c r="Q592" s="171"/>
      <c r="R592" s="171"/>
      <c r="S592" s="171"/>
      <c r="T592" s="171"/>
      <c r="U592" s="171"/>
      <c r="V592" s="171"/>
      <c r="W592" s="171"/>
      <c r="X592" s="171"/>
      <c r="Y592" s="171"/>
      <c r="Z592" s="171"/>
      <c r="AA592" s="171"/>
    </row>
    <row r="593" spans="1:27" x14ac:dyDescent="0.25">
      <c r="A593" s="191"/>
      <c r="B593" s="171"/>
      <c r="C593" s="171"/>
      <c r="D593" s="171"/>
      <c r="E593" s="171"/>
      <c r="F593" s="171"/>
      <c r="G593" s="192"/>
      <c r="H593" s="193"/>
      <c r="I593" s="171"/>
      <c r="J593" s="171"/>
      <c r="K593" s="171"/>
      <c r="L593" s="171"/>
      <c r="M593" s="171"/>
      <c r="N593" s="171"/>
      <c r="O593" s="171"/>
      <c r="P593" s="171"/>
      <c r="Q593" s="171"/>
      <c r="R593" s="171"/>
      <c r="S593" s="171"/>
      <c r="T593" s="171"/>
      <c r="U593" s="171"/>
      <c r="V593" s="171"/>
      <c r="W593" s="171"/>
      <c r="X593" s="171"/>
      <c r="Y593" s="171"/>
      <c r="Z593" s="171"/>
      <c r="AA593" s="171"/>
    </row>
    <row r="594" spans="1:27" x14ac:dyDescent="0.25">
      <c r="A594" s="191"/>
      <c r="B594" s="171"/>
      <c r="C594" s="171"/>
      <c r="D594" s="171"/>
      <c r="E594" s="171"/>
      <c r="F594" s="171"/>
      <c r="G594" s="192"/>
      <c r="H594" s="193"/>
      <c r="I594" s="171"/>
      <c r="J594" s="171"/>
      <c r="K594" s="171"/>
      <c r="L594" s="171"/>
      <c r="M594" s="171"/>
      <c r="N594" s="171"/>
      <c r="O594" s="171"/>
      <c r="P594" s="171"/>
      <c r="Q594" s="171"/>
      <c r="R594" s="171"/>
      <c r="S594" s="171"/>
      <c r="T594" s="171"/>
      <c r="U594" s="171"/>
      <c r="V594" s="171"/>
      <c r="W594" s="171"/>
      <c r="X594" s="171"/>
      <c r="Y594" s="171"/>
      <c r="Z594" s="171"/>
      <c r="AA594" s="171"/>
    </row>
    <row r="595" spans="1:27" x14ac:dyDescent="0.25">
      <c r="A595" s="191"/>
      <c r="B595" s="171"/>
      <c r="C595" s="171"/>
      <c r="D595" s="171"/>
      <c r="E595" s="171"/>
      <c r="F595" s="171"/>
      <c r="G595" s="192"/>
      <c r="H595" s="193"/>
      <c r="I595" s="171"/>
      <c r="J595" s="171"/>
      <c r="K595" s="171"/>
      <c r="L595" s="171"/>
      <c r="M595" s="171"/>
      <c r="N595" s="171"/>
      <c r="O595" s="171"/>
      <c r="P595" s="171"/>
      <c r="Q595" s="171"/>
      <c r="R595" s="171"/>
      <c r="S595" s="171"/>
      <c r="T595" s="171"/>
      <c r="U595" s="171"/>
      <c r="V595" s="171"/>
      <c r="W595" s="171"/>
      <c r="X595" s="171"/>
      <c r="Y595" s="171"/>
      <c r="Z595" s="171"/>
      <c r="AA595" s="171"/>
    </row>
    <row r="596" spans="1:27" x14ac:dyDescent="0.25">
      <c r="A596" s="191"/>
      <c r="B596" s="171"/>
      <c r="C596" s="171"/>
      <c r="D596" s="171"/>
      <c r="E596" s="171"/>
      <c r="F596" s="171"/>
      <c r="G596" s="192"/>
      <c r="H596" s="193"/>
      <c r="I596" s="171"/>
      <c r="J596" s="171"/>
      <c r="K596" s="171"/>
      <c r="L596" s="171"/>
      <c r="M596" s="171"/>
      <c r="N596" s="171"/>
      <c r="O596" s="171"/>
      <c r="P596" s="171"/>
      <c r="Q596" s="171"/>
      <c r="R596" s="171"/>
      <c r="S596" s="171"/>
      <c r="T596" s="171"/>
      <c r="U596" s="171"/>
      <c r="V596" s="171"/>
      <c r="W596" s="171"/>
      <c r="X596" s="171"/>
      <c r="Y596" s="171"/>
      <c r="Z596" s="171"/>
      <c r="AA596" s="171"/>
    </row>
    <row r="597" spans="1:27" x14ac:dyDescent="0.25">
      <c r="A597" s="191"/>
      <c r="B597" s="171"/>
      <c r="C597" s="171"/>
      <c r="D597" s="171"/>
      <c r="E597" s="171"/>
      <c r="F597" s="171"/>
      <c r="G597" s="192"/>
      <c r="H597" s="193"/>
      <c r="I597" s="171"/>
      <c r="J597" s="171"/>
      <c r="K597" s="171"/>
      <c r="L597" s="171"/>
      <c r="M597" s="171"/>
      <c r="N597" s="171"/>
      <c r="O597" s="171"/>
      <c r="P597" s="171"/>
      <c r="Q597" s="171"/>
      <c r="R597" s="171"/>
      <c r="S597" s="171"/>
      <c r="T597" s="171"/>
      <c r="U597" s="171"/>
      <c r="V597" s="171"/>
      <c r="W597" s="171"/>
      <c r="X597" s="171"/>
      <c r="Y597" s="171"/>
      <c r="Z597" s="171"/>
      <c r="AA597" s="171"/>
    </row>
    <row r="598" spans="1:27" x14ac:dyDescent="0.25">
      <c r="A598" s="191"/>
      <c r="B598" s="171"/>
      <c r="C598" s="171"/>
      <c r="D598" s="171"/>
      <c r="E598" s="171"/>
      <c r="F598" s="171"/>
      <c r="G598" s="192"/>
      <c r="H598" s="193"/>
      <c r="I598" s="171"/>
      <c r="J598" s="171"/>
      <c r="K598" s="171"/>
      <c r="L598" s="171"/>
      <c r="M598" s="171"/>
      <c r="N598" s="171"/>
      <c r="O598" s="171"/>
      <c r="P598" s="171"/>
      <c r="Q598" s="171"/>
      <c r="R598" s="171"/>
      <c r="S598" s="171"/>
      <c r="T598" s="171"/>
      <c r="U598" s="171"/>
      <c r="V598" s="171"/>
      <c r="W598" s="171"/>
      <c r="X598" s="171"/>
      <c r="Y598" s="171"/>
      <c r="Z598" s="171"/>
      <c r="AA598" s="171"/>
    </row>
    <row r="599" spans="1:27" x14ac:dyDescent="0.25">
      <c r="A599" s="191"/>
      <c r="B599" s="171"/>
      <c r="C599" s="171"/>
      <c r="D599" s="171"/>
      <c r="E599" s="171"/>
      <c r="F599" s="171"/>
      <c r="G599" s="192"/>
      <c r="H599" s="193"/>
      <c r="I599" s="171"/>
      <c r="J599" s="171"/>
      <c r="K599" s="171"/>
      <c r="L599" s="171"/>
      <c r="M599" s="171"/>
      <c r="N599" s="171"/>
      <c r="O599" s="171"/>
      <c r="P599" s="171"/>
      <c r="Q599" s="171"/>
      <c r="R599" s="171"/>
      <c r="S599" s="171"/>
      <c r="T599" s="171"/>
      <c r="U599" s="171"/>
      <c r="V599" s="171"/>
      <c r="W599" s="171"/>
      <c r="X599" s="171"/>
      <c r="Y599" s="171"/>
      <c r="Z599" s="171"/>
      <c r="AA599" s="171"/>
    </row>
    <row r="600" spans="1:27" x14ac:dyDescent="0.25">
      <c r="A600" s="191"/>
      <c r="B600" s="171"/>
      <c r="C600" s="171"/>
      <c r="D600" s="171"/>
      <c r="E600" s="171"/>
      <c r="F600" s="171"/>
      <c r="G600" s="192"/>
      <c r="H600" s="193"/>
      <c r="I600" s="171"/>
      <c r="J600" s="171"/>
      <c r="K600" s="171"/>
      <c r="L600" s="171"/>
      <c r="M600" s="171"/>
      <c r="N600" s="171"/>
      <c r="O600" s="171"/>
      <c r="P600" s="171"/>
      <c r="Q600" s="171"/>
      <c r="R600" s="171"/>
      <c r="S600" s="171"/>
      <c r="T600" s="171"/>
      <c r="U600" s="171"/>
      <c r="V600" s="171"/>
      <c r="W600" s="171"/>
      <c r="X600" s="171"/>
      <c r="Y600" s="171"/>
      <c r="Z600" s="171"/>
      <c r="AA600" s="171"/>
    </row>
    <row r="601" spans="1:27" x14ac:dyDescent="0.25">
      <c r="A601" s="191"/>
      <c r="B601" s="171"/>
      <c r="C601" s="171"/>
      <c r="D601" s="171"/>
      <c r="E601" s="171"/>
      <c r="F601" s="171"/>
      <c r="G601" s="192"/>
      <c r="H601" s="193"/>
      <c r="I601" s="171"/>
      <c r="J601" s="171"/>
      <c r="K601" s="171"/>
      <c r="L601" s="171"/>
      <c r="M601" s="171"/>
      <c r="N601" s="171"/>
      <c r="O601" s="171"/>
      <c r="P601" s="171"/>
      <c r="Q601" s="171"/>
      <c r="R601" s="171"/>
      <c r="S601" s="171"/>
      <c r="T601" s="171"/>
      <c r="U601" s="171"/>
      <c r="V601" s="171"/>
      <c r="W601" s="171"/>
      <c r="X601" s="171"/>
      <c r="Y601" s="171"/>
      <c r="Z601" s="171"/>
      <c r="AA601" s="171"/>
    </row>
    <row r="602" spans="1:27" x14ac:dyDescent="0.25">
      <c r="A602" s="191"/>
      <c r="B602" s="171"/>
      <c r="C602" s="171"/>
      <c r="D602" s="171"/>
      <c r="E602" s="171"/>
      <c r="F602" s="171"/>
      <c r="G602" s="192"/>
      <c r="H602" s="193"/>
      <c r="I602" s="171"/>
      <c r="J602" s="171"/>
      <c r="K602" s="171"/>
      <c r="L602" s="171"/>
      <c r="M602" s="171"/>
      <c r="N602" s="171"/>
      <c r="O602" s="171"/>
      <c r="P602" s="171"/>
      <c r="Q602" s="171"/>
      <c r="R602" s="171"/>
      <c r="S602" s="171"/>
      <c r="T602" s="171"/>
      <c r="U602" s="171"/>
      <c r="V602" s="171"/>
      <c r="W602" s="171"/>
      <c r="X602" s="171"/>
      <c r="Y602" s="171"/>
      <c r="Z602" s="171"/>
      <c r="AA602" s="171"/>
    </row>
    <row r="603" spans="1:27" x14ac:dyDescent="0.25">
      <c r="A603" s="191"/>
      <c r="B603" s="171"/>
      <c r="C603" s="171"/>
      <c r="D603" s="171"/>
      <c r="E603" s="171"/>
      <c r="F603" s="171"/>
      <c r="G603" s="192"/>
      <c r="H603" s="193"/>
      <c r="I603" s="171"/>
      <c r="J603" s="171"/>
      <c r="K603" s="171"/>
      <c r="L603" s="171"/>
      <c r="M603" s="171"/>
      <c r="N603" s="171"/>
      <c r="O603" s="171"/>
      <c r="P603" s="171"/>
      <c r="Q603" s="171"/>
      <c r="R603" s="171"/>
      <c r="S603" s="171"/>
      <c r="T603" s="171"/>
      <c r="U603" s="171"/>
      <c r="V603" s="171"/>
      <c r="W603" s="171"/>
      <c r="X603" s="171"/>
      <c r="Y603" s="171"/>
      <c r="Z603" s="171"/>
      <c r="AA603" s="171"/>
    </row>
    <row r="604" spans="1:27" x14ac:dyDescent="0.25">
      <c r="A604" s="191"/>
      <c r="B604" s="171"/>
      <c r="C604" s="171"/>
      <c r="D604" s="171"/>
      <c r="E604" s="171"/>
      <c r="F604" s="171"/>
      <c r="G604" s="192"/>
      <c r="H604" s="193"/>
      <c r="I604" s="171"/>
      <c r="J604" s="171"/>
      <c r="K604" s="171"/>
      <c r="L604" s="171"/>
      <c r="M604" s="171"/>
      <c r="N604" s="171"/>
      <c r="O604" s="171"/>
      <c r="P604" s="171"/>
      <c r="Q604" s="171"/>
      <c r="R604" s="171"/>
      <c r="S604" s="171"/>
      <c r="T604" s="171"/>
      <c r="U604" s="171"/>
      <c r="V604" s="171"/>
      <c r="W604" s="171"/>
      <c r="X604" s="171"/>
      <c r="Y604" s="171"/>
      <c r="Z604" s="171"/>
      <c r="AA604" s="171"/>
    </row>
    <row r="605" spans="1:27" x14ac:dyDescent="0.25">
      <c r="A605" s="191"/>
      <c r="B605" s="171"/>
      <c r="C605" s="171"/>
      <c r="D605" s="171"/>
      <c r="E605" s="171"/>
      <c r="F605" s="171"/>
      <c r="G605" s="192"/>
      <c r="H605" s="193"/>
      <c r="I605" s="171"/>
      <c r="J605" s="171"/>
      <c r="K605" s="171"/>
      <c r="L605" s="171"/>
      <c r="M605" s="171"/>
      <c r="N605" s="171"/>
      <c r="O605" s="171"/>
      <c r="P605" s="171"/>
      <c r="Q605" s="171"/>
      <c r="R605" s="171"/>
      <c r="S605" s="171"/>
      <c r="T605" s="171"/>
      <c r="U605" s="171"/>
      <c r="V605" s="171"/>
      <c r="W605" s="171"/>
      <c r="X605" s="171"/>
      <c r="Y605" s="171"/>
      <c r="Z605" s="171"/>
      <c r="AA605" s="171"/>
    </row>
    <row r="606" spans="1:27" x14ac:dyDescent="0.25">
      <c r="A606" s="191"/>
      <c r="B606" s="171"/>
      <c r="C606" s="171"/>
      <c r="D606" s="171"/>
      <c r="E606" s="171"/>
      <c r="F606" s="171"/>
      <c r="G606" s="192"/>
      <c r="H606" s="193"/>
      <c r="I606" s="171"/>
      <c r="J606" s="171"/>
      <c r="K606" s="171"/>
      <c r="L606" s="171"/>
      <c r="M606" s="171"/>
      <c r="N606" s="171"/>
      <c r="O606" s="171"/>
      <c r="P606" s="171"/>
      <c r="Q606" s="171"/>
      <c r="R606" s="171"/>
      <c r="S606" s="171"/>
      <c r="T606" s="171"/>
      <c r="U606" s="171"/>
      <c r="V606" s="171"/>
      <c r="W606" s="171"/>
      <c r="X606" s="171"/>
      <c r="Y606" s="171"/>
      <c r="Z606" s="171"/>
      <c r="AA606" s="171"/>
    </row>
    <row r="607" spans="1:27" x14ac:dyDescent="0.25">
      <c r="A607" s="191"/>
      <c r="B607" s="171"/>
      <c r="C607" s="171"/>
      <c r="D607" s="171"/>
      <c r="E607" s="171"/>
      <c r="F607" s="171"/>
      <c r="G607" s="192"/>
      <c r="H607" s="193"/>
      <c r="I607" s="171"/>
      <c r="J607" s="171"/>
      <c r="K607" s="171"/>
      <c r="L607" s="171"/>
      <c r="M607" s="171"/>
      <c r="N607" s="171"/>
      <c r="O607" s="171"/>
      <c r="P607" s="171"/>
      <c r="Q607" s="171"/>
      <c r="R607" s="171"/>
      <c r="S607" s="171"/>
      <c r="T607" s="171"/>
      <c r="U607" s="171"/>
      <c r="V607" s="171"/>
      <c r="W607" s="171"/>
      <c r="X607" s="171"/>
      <c r="Y607" s="171"/>
      <c r="Z607" s="171"/>
      <c r="AA607" s="171"/>
    </row>
    <row r="608" spans="1:27" x14ac:dyDescent="0.25">
      <c r="A608" s="191"/>
      <c r="B608" s="171"/>
      <c r="C608" s="171"/>
      <c r="D608" s="171"/>
      <c r="E608" s="171"/>
      <c r="F608" s="171"/>
      <c r="G608" s="192"/>
      <c r="H608" s="193"/>
      <c r="I608" s="171"/>
      <c r="J608" s="171"/>
      <c r="K608" s="171"/>
      <c r="L608" s="171"/>
      <c r="M608" s="171"/>
      <c r="N608" s="171"/>
      <c r="O608" s="171"/>
      <c r="P608" s="171"/>
      <c r="Q608" s="171"/>
      <c r="R608" s="171"/>
      <c r="S608" s="171"/>
      <c r="T608" s="171"/>
      <c r="U608" s="171"/>
      <c r="V608" s="171"/>
      <c r="W608" s="171"/>
      <c r="X608" s="171"/>
      <c r="Y608" s="171"/>
      <c r="Z608" s="171"/>
      <c r="AA608" s="171"/>
    </row>
    <row r="609" spans="1:27" x14ac:dyDescent="0.25">
      <c r="A609" s="191"/>
      <c r="B609" s="171"/>
      <c r="C609" s="171"/>
      <c r="D609" s="171"/>
      <c r="E609" s="171"/>
      <c r="F609" s="171"/>
      <c r="G609" s="192"/>
      <c r="H609" s="193"/>
      <c r="I609" s="171"/>
      <c r="J609" s="171"/>
      <c r="K609" s="171"/>
      <c r="L609" s="171"/>
      <c r="M609" s="171"/>
      <c r="N609" s="171"/>
      <c r="O609" s="171"/>
      <c r="P609" s="171"/>
      <c r="Q609" s="171"/>
      <c r="R609" s="171"/>
      <c r="S609" s="171"/>
      <c r="T609" s="171"/>
      <c r="U609" s="171"/>
      <c r="V609" s="171"/>
      <c r="W609" s="171"/>
      <c r="X609" s="171"/>
      <c r="Y609" s="171"/>
      <c r="Z609" s="171"/>
      <c r="AA609" s="171"/>
    </row>
    <row r="610" spans="1:27" x14ac:dyDescent="0.25">
      <c r="A610" s="191"/>
      <c r="B610" s="171"/>
      <c r="C610" s="171"/>
      <c r="D610" s="171"/>
      <c r="E610" s="171"/>
      <c r="F610" s="171"/>
      <c r="G610" s="192"/>
      <c r="H610" s="193"/>
      <c r="I610" s="171"/>
      <c r="J610" s="171"/>
      <c r="K610" s="171"/>
      <c r="L610" s="171"/>
      <c r="M610" s="171"/>
      <c r="N610" s="171"/>
      <c r="O610" s="171"/>
      <c r="P610" s="171"/>
      <c r="Q610" s="171"/>
      <c r="R610" s="171"/>
      <c r="S610" s="171"/>
      <c r="T610" s="171"/>
      <c r="U610" s="171"/>
      <c r="V610" s="171"/>
      <c r="W610" s="171"/>
      <c r="X610" s="171"/>
      <c r="Y610" s="171"/>
      <c r="Z610" s="171"/>
      <c r="AA610" s="171"/>
    </row>
    <row r="611" spans="1:27" x14ac:dyDescent="0.25">
      <c r="A611" s="191"/>
      <c r="B611" s="171"/>
      <c r="C611" s="171"/>
      <c r="D611" s="171"/>
      <c r="E611" s="171"/>
      <c r="F611" s="171"/>
      <c r="G611" s="192"/>
      <c r="H611" s="193"/>
      <c r="I611" s="171"/>
      <c r="J611" s="171"/>
      <c r="K611" s="171"/>
      <c r="L611" s="171"/>
      <c r="M611" s="171"/>
      <c r="N611" s="171"/>
      <c r="O611" s="171"/>
      <c r="P611" s="171"/>
      <c r="Q611" s="171"/>
      <c r="R611" s="171"/>
      <c r="S611" s="171"/>
      <c r="T611" s="171"/>
      <c r="U611" s="171"/>
      <c r="V611" s="171"/>
      <c r="W611" s="171"/>
      <c r="X611" s="171"/>
      <c r="Y611" s="171"/>
      <c r="Z611" s="171"/>
      <c r="AA611" s="171"/>
    </row>
    <row r="612" spans="1:27" x14ac:dyDescent="0.25">
      <c r="A612" s="191"/>
      <c r="B612" s="171"/>
      <c r="C612" s="171"/>
      <c r="D612" s="171"/>
      <c r="E612" s="171"/>
      <c r="F612" s="171"/>
      <c r="G612" s="192"/>
      <c r="H612" s="193"/>
      <c r="I612" s="171"/>
      <c r="J612" s="171"/>
      <c r="K612" s="171"/>
      <c r="L612" s="171"/>
      <c r="M612" s="171"/>
      <c r="N612" s="171"/>
      <c r="O612" s="171"/>
      <c r="P612" s="171"/>
      <c r="Q612" s="171"/>
      <c r="R612" s="171"/>
      <c r="S612" s="171"/>
      <c r="T612" s="171"/>
      <c r="U612" s="171"/>
      <c r="V612" s="171"/>
      <c r="W612" s="171"/>
      <c r="X612" s="171"/>
      <c r="Y612" s="171"/>
      <c r="Z612" s="171"/>
      <c r="AA612" s="171"/>
    </row>
    <row r="613" spans="1:27" x14ac:dyDescent="0.25">
      <c r="A613" s="191"/>
      <c r="B613" s="171"/>
      <c r="C613" s="171"/>
      <c r="D613" s="171"/>
      <c r="E613" s="171"/>
      <c r="F613" s="171"/>
      <c r="G613" s="192"/>
      <c r="H613" s="193"/>
      <c r="I613" s="171"/>
      <c r="J613" s="171"/>
      <c r="K613" s="171"/>
      <c r="L613" s="171"/>
      <c r="M613" s="171"/>
      <c r="N613" s="171"/>
      <c r="O613" s="171"/>
      <c r="P613" s="171"/>
      <c r="Q613" s="171"/>
      <c r="R613" s="171"/>
      <c r="S613" s="171"/>
      <c r="T613" s="171"/>
      <c r="U613" s="171"/>
      <c r="V613" s="171"/>
      <c r="W613" s="171"/>
      <c r="X613" s="171"/>
      <c r="Y613" s="171"/>
      <c r="Z613" s="171"/>
      <c r="AA613" s="171"/>
    </row>
    <row r="614" spans="1:27" x14ac:dyDescent="0.25">
      <c r="A614" s="191"/>
      <c r="B614" s="171"/>
      <c r="C614" s="171"/>
      <c r="D614" s="171"/>
      <c r="E614" s="171"/>
      <c r="F614" s="171"/>
      <c r="G614" s="192"/>
      <c r="H614" s="193"/>
      <c r="I614" s="171"/>
      <c r="J614" s="171"/>
      <c r="K614" s="171"/>
      <c r="L614" s="171"/>
      <c r="M614" s="171"/>
      <c r="N614" s="171"/>
      <c r="O614" s="171"/>
      <c r="P614" s="171"/>
      <c r="Q614" s="171"/>
      <c r="R614" s="171"/>
      <c r="S614" s="171"/>
      <c r="T614" s="171"/>
      <c r="U614" s="171"/>
      <c r="V614" s="171"/>
      <c r="W614" s="171"/>
      <c r="X614" s="171"/>
      <c r="Y614" s="171"/>
      <c r="Z614" s="171"/>
      <c r="AA614" s="171"/>
    </row>
    <row r="615" spans="1:27" x14ac:dyDescent="0.25">
      <c r="A615" s="191"/>
      <c r="B615" s="171"/>
      <c r="C615" s="171"/>
      <c r="D615" s="171"/>
      <c r="E615" s="171"/>
      <c r="F615" s="171"/>
      <c r="G615" s="192"/>
      <c r="H615" s="193"/>
      <c r="I615" s="171"/>
      <c r="J615" s="171"/>
      <c r="K615" s="171"/>
      <c r="L615" s="171"/>
      <c r="M615" s="171"/>
      <c r="N615" s="171"/>
      <c r="O615" s="171"/>
      <c r="P615" s="171"/>
      <c r="Q615" s="171"/>
      <c r="R615" s="171"/>
      <c r="S615" s="171"/>
      <c r="T615" s="171"/>
      <c r="U615" s="171"/>
      <c r="V615" s="171"/>
      <c r="W615" s="171"/>
      <c r="X615" s="171"/>
      <c r="Y615" s="171"/>
      <c r="Z615" s="171"/>
      <c r="AA615" s="171"/>
    </row>
    <row r="616" spans="1:27" x14ac:dyDescent="0.25">
      <c r="A616" s="191"/>
      <c r="B616" s="171"/>
      <c r="C616" s="171"/>
      <c r="D616" s="171"/>
      <c r="E616" s="171"/>
      <c r="F616" s="171"/>
      <c r="G616" s="192"/>
      <c r="H616" s="193"/>
      <c r="I616" s="171"/>
      <c r="J616" s="171"/>
      <c r="K616" s="171"/>
      <c r="L616" s="171"/>
      <c r="M616" s="171"/>
      <c r="N616" s="171"/>
      <c r="O616" s="171"/>
      <c r="P616" s="171"/>
      <c r="Q616" s="171"/>
      <c r="R616" s="171"/>
      <c r="S616" s="171"/>
      <c r="T616" s="171"/>
      <c r="U616" s="171"/>
      <c r="V616" s="171"/>
      <c r="W616" s="171"/>
      <c r="X616" s="171"/>
      <c r="Y616" s="171"/>
      <c r="Z616" s="171"/>
      <c r="AA616" s="171"/>
    </row>
    <row r="617" spans="1:27" x14ac:dyDescent="0.25">
      <c r="A617" s="191"/>
      <c r="B617" s="171"/>
      <c r="C617" s="171"/>
      <c r="D617" s="171"/>
      <c r="E617" s="171"/>
      <c r="F617" s="171"/>
      <c r="G617" s="192"/>
      <c r="H617" s="193"/>
      <c r="I617" s="171"/>
      <c r="J617" s="171"/>
      <c r="K617" s="171"/>
      <c r="L617" s="171"/>
      <c r="M617" s="171"/>
      <c r="N617" s="171"/>
      <c r="O617" s="171"/>
      <c r="P617" s="171"/>
      <c r="Q617" s="171"/>
      <c r="R617" s="171"/>
      <c r="S617" s="171"/>
      <c r="T617" s="171"/>
      <c r="U617" s="171"/>
      <c r="V617" s="171"/>
      <c r="W617" s="171"/>
      <c r="X617" s="171"/>
      <c r="Y617" s="171"/>
      <c r="Z617" s="171"/>
      <c r="AA617" s="171"/>
    </row>
    <row r="618" spans="1:27" x14ac:dyDescent="0.25">
      <c r="A618" s="191"/>
      <c r="B618" s="171"/>
      <c r="C618" s="171"/>
      <c r="D618" s="171"/>
      <c r="E618" s="171"/>
      <c r="F618" s="171"/>
      <c r="G618" s="192"/>
      <c r="H618" s="193"/>
      <c r="I618" s="171"/>
      <c r="J618" s="171"/>
      <c r="K618" s="171"/>
      <c r="L618" s="171"/>
      <c r="M618" s="171"/>
      <c r="N618" s="171"/>
      <c r="O618" s="171"/>
      <c r="P618" s="171"/>
      <c r="Q618" s="171"/>
      <c r="R618" s="171"/>
      <c r="S618" s="171"/>
      <c r="T618" s="171"/>
      <c r="U618" s="171"/>
      <c r="V618" s="171"/>
      <c r="W618" s="171"/>
      <c r="X618" s="171"/>
      <c r="Y618" s="171"/>
      <c r="Z618" s="171"/>
      <c r="AA618" s="171"/>
    </row>
    <row r="619" spans="1:27" x14ac:dyDescent="0.25">
      <c r="A619" s="191"/>
      <c r="B619" s="171"/>
      <c r="C619" s="171"/>
      <c r="D619" s="171"/>
      <c r="E619" s="171"/>
      <c r="F619" s="171"/>
      <c r="G619" s="192"/>
      <c r="H619" s="193"/>
      <c r="I619" s="171"/>
      <c r="J619" s="171"/>
      <c r="K619" s="171"/>
      <c r="L619" s="171"/>
      <c r="M619" s="171"/>
      <c r="N619" s="171"/>
      <c r="O619" s="171"/>
      <c r="P619" s="171"/>
      <c r="Q619" s="171"/>
      <c r="R619" s="171"/>
      <c r="S619" s="171"/>
      <c r="T619" s="171"/>
      <c r="U619" s="171"/>
      <c r="V619" s="171"/>
      <c r="W619" s="171"/>
      <c r="X619" s="171"/>
      <c r="Y619" s="171"/>
      <c r="Z619" s="171"/>
      <c r="AA619" s="171"/>
    </row>
    <row r="620" spans="1:27" x14ac:dyDescent="0.25">
      <c r="A620" s="191"/>
      <c r="B620" s="171"/>
      <c r="C620" s="171"/>
      <c r="D620" s="171"/>
      <c r="E620" s="171"/>
      <c r="F620" s="171"/>
      <c r="G620" s="192"/>
      <c r="H620" s="193"/>
      <c r="I620" s="171"/>
      <c r="J620" s="171"/>
      <c r="K620" s="171"/>
      <c r="L620" s="171"/>
      <c r="M620" s="171"/>
      <c r="N620" s="171"/>
      <c r="O620" s="171"/>
      <c r="P620" s="171"/>
      <c r="Q620" s="171"/>
      <c r="R620" s="171"/>
      <c r="S620" s="171"/>
      <c r="T620" s="171"/>
      <c r="U620" s="171"/>
      <c r="V620" s="171"/>
      <c r="W620" s="171"/>
      <c r="X620" s="171"/>
      <c r="Y620" s="171"/>
      <c r="Z620" s="171"/>
      <c r="AA620" s="171"/>
    </row>
    <row r="621" spans="1:27" x14ac:dyDescent="0.25">
      <c r="A621" s="191"/>
      <c r="B621" s="171"/>
      <c r="C621" s="171"/>
      <c r="D621" s="171"/>
      <c r="E621" s="171"/>
      <c r="F621" s="171"/>
      <c r="G621" s="192"/>
      <c r="H621" s="193"/>
      <c r="I621" s="171"/>
      <c r="J621" s="171"/>
      <c r="K621" s="171"/>
      <c r="L621" s="171"/>
      <c r="M621" s="171"/>
      <c r="N621" s="171"/>
      <c r="O621" s="171"/>
      <c r="P621" s="171"/>
      <c r="Q621" s="171"/>
      <c r="R621" s="171"/>
      <c r="S621" s="171"/>
      <c r="T621" s="171"/>
      <c r="U621" s="171"/>
      <c r="V621" s="171"/>
      <c r="W621" s="171"/>
      <c r="X621" s="171"/>
      <c r="Y621" s="171"/>
      <c r="Z621" s="171"/>
      <c r="AA621" s="171"/>
    </row>
    <row r="622" spans="1:27" x14ac:dyDescent="0.25">
      <c r="A622" s="191"/>
      <c r="B622" s="171"/>
      <c r="C622" s="171"/>
      <c r="D622" s="171"/>
      <c r="E622" s="171"/>
      <c r="F622" s="171"/>
      <c r="G622" s="192"/>
      <c r="H622" s="193"/>
      <c r="I622" s="171"/>
      <c r="J622" s="171"/>
      <c r="K622" s="171"/>
      <c r="L622" s="171"/>
      <c r="M622" s="171"/>
      <c r="N622" s="171"/>
      <c r="O622" s="171"/>
      <c r="P622" s="171"/>
      <c r="Q622" s="171"/>
      <c r="R622" s="171"/>
      <c r="S622" s="171"/>
      <c r="T622" s="171"/>
      <c r="U622" s="171"/>
      <c r="V622" s="171"/>
      <c r="W622" s="171"/>
      <c r="X622" s="171"/>
      <c r="Y622" s="171"/>
      <c r="Z622" s="171"/>
      <c r="AA622" s="171"/>
    </row>
    <row r="623" spans="1:27" x14ac:dyDescent="0.25">
      <c r="A623" s="191"/>
      <c r="B623" s="171"/>
      <c r="C623" s="171"/>
      <c r="D623" s="171"/>
      <c r="E623" s="171"/>
      <c r="F623" s="171"/>
      <c r="G623" s="192"/>
      <c r="H623" s="193"/>
      <c r="I623" s="171"/>
      <c r="J623" s="171"/>
      <c r="K623" s="171"/>
      <c r="L623" s="171"/>
      <c r="M623" s="171"/>
      <c r="N623" s="171"/>
      <c r="O623" s="171"/>
      <c r="P623" s="171"/>
      <c r="Q623" s="171"/>
      <c r="R623" s="171"/>
      <c r="S623" s="171"/>
      <c r="T623" s="171"/>
      <c r="U623" s="171"/>
      <c r="V623" s="171"/>
      <c r="W623" s="171"/>
      <c r="X623" s="171"/>
      <c r="Y623" s="171"/>
      <c r="Z623" s="171"/>
      <c r="AA623" s="171"/>
    </row>
    <row r="624" spans="1:27" x14ac:dyDescent="0.25">
      <c r="A624" s="191"/>
      <c r="B624" s="171"/>
      <c r="C624" s="171"/>
      <c r="D624" s="171"/>
      <c r="E624" s="171"/>
      <c r="F624" s="171"/>
      <c r="G624" s="192"/>
      <c r="H624" s="193"/>
      <c r="I624" s="171"/>
      <c r="J624" s="171"/>
      <c r="K624" s="171"/>
      <c r="L624" s="171"/>
      <c r="M624" s="171"/>
      <c r="N624" s="171"/>
      <c r="O624" s="171"/>
      <c r="P624" s="171"/>
      <c r="Q624" s="171"/>
      <c r="R624" s="171"/>
      <c r="S624" s="171"/>
      <c r="T624" s="171"/>
      <c r="U624" s="171"/>
      <c r="V624" s="171"/>
      <c r="W624" s="171"/>
      <c r="X624" s="171"/>
      <c r="Y624" s="171"/>
      <c r="Z624" s="171"/>
      <c r="AA624" s="171"/>
    </row>
    <row r="625" spans="1:27" x14ac:dyDescent="0.25">
      <c r="A625" s="191"/>
      <c r="B625" s="171"/>
      <c r="C625" s="171"/>
      <c r="D625" s="171"/>
      <c r="E625" s="171"/>
      <c r="F625" s="171"/>
      <c r="G625" s="192"/>
      <c r="H625" s="193"/>
      <c r="I625" s="171"/>
      <c r="J625" s="171"/>
      <c r="K625" s="171"/>
      <c r="L625" s="171"/>
      <c r="M625" s="171"/>
      <c r="N625" s="171"/>
      <c r="O625" s="171"/>
      <c r="P625" s="171"/>
      <c r="Q625" s="171"/>
      <c r="R625" s="171"/>
      <c r="S625" s="171"/>
      <c r="T625" s="171"/>
      <c r="U625" s="171"/>
      <c r="V625" s="171"/>
      <c r="W625" s="171"/>
      <c r="X625" s="171"/>
      <c r="Y625" s="171"/>
      <c r="Z625" s="171"/>
      <c r="AA625" s="171"/>
    </row>
    <row r="626" spans="1:27" x14ac:dyDescent="0.25">
      <c r="A626" s="191"/>
      <c r="B626" s="171"/>
      <c r="C626" s="171"/>
      <c r="D626" s="171"/>
      <c r="E626" s="171"/>
      <c r="F626" s="171"/>
      <c r="G626" s="192"/>
      <c r="H626" s="193"/>
      <c r="I626" s="171"/>
      <c r="J626" s="171"/>
      <c r="K626" s="171"/>
      <c r="L626" s="171"/>
      <c r="M626" s="171"/>
      <c r="N626" s="171"/>
      <c r="O626" s="171"/>
      <c r="P626" s="171"/>
      <c r="Q626" s="171"/>
      <c r="R626" s="171"/>
      <c r="S626" s="171"/>
      <c r="T626" s="171"/>
      <c r="U626" s="171"/>
      <c r="V626" s="171"/>
      <c r="W626" s="171"/>
      <c r="X626" s="171"/>
      <c r="Y626" s="171"/>
      <c r="Z626" s="171"/>
      <c r="AA626" s="171"/>
    </row>
    <row r="627" spans="1:27" x14ac:dyDescent="0.25">
      <c r="A627" s="191"/>
      <c r="B627" s="171"/>
      <c r="C627" s="171"/>
      <c r="D627" s="171"/>
      <c r="E627" s="171"/>
      <c r="F627" s="171"/>
      <c r="G627" s="192"/>
      <c r="H627" s="193"/>
      <c r="I627" s="171"/>
      <c r="J627" s="171"/>
      <c r="K627" s="171"/>
      <c r="L627" s="171"/>
      <c r="M627" s="171"/>
      <c r="N627" s="171"/>
      <c r="O627" s="171"/>
      <c r="P627" s="171"/>
      <c r="Q627" s="171"/>
      <c r="R627" s="171"/>
      <c r="S627" s="171"/>
      <c r="T627" s="171"/>
      <c r="U627" s="171"/>
      <c r="V627" s="171"/>
      <c r="W627" s="171"/>
      <c r="X627" s="171"/>
      <c r="Y627" s="171"/>
      <c r="Z627" s="171"/>
      <c r="AA627" s="171"/>
    </row>
    <row r="628" spans="1:27" x14ac:dyDescent="0.25">
      <c r="A628" s="191"/>
      <c r="B628" s="171"/>
      <c r="C628" s="171"/>
      <c r="D628" s="171"/>
      <c r="E628" s="171"/>
      <c r="F628" s="171"/>
      <c r="G628" s="192"/>
      <c r="H628" s="193"/>
      <c r="I628" s="171"/>
      <c r="J628" s="171"/>
      <c r="K628" s="171"/>
      <c r="L628" s="171"/>
      <c r="M628" s="171"/>
      <c r="N628" s="171"/>
      <c r="O628" s="171"/>
      <c r="P628" s="171"/>
      <c r="Q628" s="171"/>
      <c r="R628" s="171"/>
      <c r="S628" s="171"/>
      <c r="T628" s="171"/>
      <c r="U628" s="171"/>
      <c r="V628" s="171"/>
      <c r="W628" s="171"/>
      <c r="X628" s="171"/>
      <c r="Y628" s="171"/>
      <c r="Z628" s="171"/>
      <c r="AA628" s="171"/>
    </row>
    <row r="629" spans="1:27" x14ac:dyDescent="0.25">
      <c r="A629" s="191"/>
      <c r="B629" s="171"/>
      <c r="C629" s="171"/>
      <c r="D629" s="171"/>
      <c r="E629" s="171"/>
      <c r="F629" s="171"/>
      <c r="G629" s="192"/>
      <c r="H629" s="193"/>
      <c r="I629" s="171"/>
      <c r="J629" s="171"/>
      <c r="K629" s="171"/>
      <c r="L629" s="171"/>
      <c r="M629" s="171"/>
      <c r="N629" s="171"/>
      <c r="O629" s="171"/>
      <c r="P629" s="171"/>
      <c r="Q629" s="171"/>
      <c r="R629" s="171"/>
      <c r="S629" s="171"/>
      <c r="T629" s="171"/>
      <c r="U629" s="171"/>
      <c r="V629" s="171"/>
      <c r="W629" s="171"/>
      <c r="X629" s="171"/>
      <c r="Y629" s="171"/>
      <c r="Z629" s="171"/>
      <c r="AA629" s="171"/>
    </row>
    <row r="630" spans="1:27" x14ac:dyDescent="0.25">
      <c r="A630" s="191"/>
      <c r="B630" s="171"/>
      <c r="C630" s="171"/>
      <c r="D630" s="171"/>
      <c r="E630" s="171"/>
      <c r="F630" s="171"/>
      <c r="G630" s="192"/>
      <c r="H630" s="193"/>
      <c r="I630" s="171"/>
      <c r="J630" s="171"/>
      <c r="K630" s="171"/>
      <c r="L630" s="171"/>
      <c r="M630" s="171"/>
      <c r="N630" s="171"/>
      <c r="O630" s="171"/>
      <c r="P630" s="171"/>
      <c r="Q630" s="171"/>
      <c r="R630" s="171"/>
      <c r="S630" s="171"/>
      <c r="T630" s="171"/>
      <c r="U630" s="171"/>
      <c r="V630" s="171"/>
      <c r="W630" s="171"/>
      <c r="X630" s="171"/>
      <c r="Y630" s="171"/>
      <c r="Z630" s="171"/>
      <c r="AA630" s="171"/>
    </row>
    <row r="631" spans="1:27" x14ac:dyDescent="0.25">
      <c r="A631" s="191"/>
      <c r="B631" s="171"/>
      <c r="C631" s="171"/>
      <c r="D631" s="171"/>
      <c r="E631" s="171"/>
      <c r="F631" s="171"/>
      <c r="G631" s="192"/>
      <c r="H631" s="193"/>
      <c r="I631" s="171"/>
      <c r="J631" s="171"/>
      <c r="K631" s="171"/>
      <c r="L631" s="171"/>
      <c r="M631" s="171"/>
      <c r="N631" s="171"/>
      <c r="O631" s="171"/>
      <c r="P631" s="171"/>
      <c r="Q631" s="171"/>
      <c r="R631" s="171"/>
      <c r="S631" s="171"/>
      <c r="T631" s="171"/>
      <c r="U631" s="171"/>
      <c r="V631" s="171"/>
      <c r="W631" s="171"/>
      <c r="X631" s="171"/>
      <c r="Y631" s="171"/>
      <c r="Z631" s="171"/>
      <c r="AA631" s="171"/>
    </row>
    <row r="632" spans="1:27" x14ac:dyDescent="0.25">
      <c r="A632" s="191"/>
      <c r="B632" s="171"/>
      <c r="C632" s="171"/>
      <c r="D632" s="171"/>
      <c r="E632" s="171"/>
      <c r="F632" s="171"/>
      <c r="G632" s="192"/>
      <c r="H632" s="193"/>
      <c r="I632" s="171"/>
      <c r="J632" s="171"/>
      <c r="K632" s="171"/>
      <c r="L632" s="171"/>
      <c r="M632" s="171"/>
      <c r="N632" s="171"/>
      <c r="O632" s="171"/>
      <c r="P632" s="171"/>
      <c r="Q632" s="171"/>
      <c r="R632" s="171"/>
      <c r="S632" s="171"/>
      <c r="T632" s="171"/>
      <c r="U632" s="171"/>
      <c r="V632" s="171"/>
      <c r="W632" s="171"/>
      <c r="X632" s="171"/>
      <c r="Y632" s="171"/>
      <c r="Z632" s="171"/>
      <c r="AA632" s="171"/>
    </row>
    <row r="633" spans="1:27" x14ac:dyDescent="0.25">
      <c r="A633" s="191"/>
      <c r="B633" s="171"/>
      <c r="C633" s="171"/>
      <c r="D633" s="171"/>
      <c r="E633" s="171"/>
      <c r="F633" s="171"/>
      <c r="G633" s="192"/>
      <c r="H633" s="193"/>
      <c r="I633" s="171"/>
      <c r="J633" s="171"/>
      <c r="K633" s="171"/>
      <c r="L633" s="171"/>
      <c r="M633" s="171"/>
      <c r="N633" s="171"/>
      <c r="O633" s="171"/>
      <c r="P633" s="171"/>
      <c r="Q633" s="171"/>
      <c r="R633" s="171"/>
      <c r="S633" s="171"/>
      <c r="T633" s="171"/>
      <c r="U633" s="171"/>
      <c r="V633" s="171"/>
      <c r="W633" s="171"/>
      <c r="X633" s="171"/>
      <c r="Y633" s="171"/>
      <c r="Z633" s="171"/>
      <c r="AA633" s="171"/>
    </row>
    <row r="634" spans="1:27" x14ac:dyDescent="0.25">
      <c r="A634" s="191"/>
      <c r="B634" s="171"/>
      <c r="C634" s="171"/>
      <c r="D634" s="171"/>
      <c r="E634" s="171"/>
      <c r="F634" s="171"/>
      <c r="G634" s="192"/>
      <c r="H634" s="193"/>
      <c r="I634" s="171"/>
      <c r="J634" s="171"/>
      <c r="K634" s="171"/>
      <c r="L634" s="171"/>
      <c r="M634" s="171"/>
      <c r="N634" s="171"/>
      <c r="O634" s="171"/>
      <c r="P634" s="171"/>
      <c r="Q634" s="171"/>
      <c r="R634" s="171"/>
      <c r="S634" s="171"/>
      <c r="T634" s="171"/>
      <c r="U634" s="171"/>
      <c r="V634" s="171"/>
      <c r="W634" s="171"/>
      <c r="X634" s="171"/>
      <c r="Y634" s="171"/>
      <c r="Z634" s="171"/>
      <c r="AA634" s="171"/>
    </row>
    <row r="635" spans="1:27" x14ac:dyDescent="0.25">
      <c r="A635" s="191"/>
      <c r="B635" s="171"/>
      <c r="C635" s="171"/>
      <c r="D635" s="171"/>
      <c r="E635" s="171"/>
      <c r="F635" s="171"/>
      <c r="G635" s="192"/>
      <c r="H635" s="193"/>
      <c r="I635" s="171"/>
      <c r="J635" s="171"/>
      <c r="K635" s="171"/>
      <c r="L635" s="171"/>
      <c r="M635" s="171"/>
      <c r="N635" s="171"/>
      <c r="O635" s="171"/>
      <c r="P635" s="171"/>
      <c r="Q635" s="171"/>
      <c r="R635" s="171"/>
      <c r="S635" s="171"/>
      <c r="T635" s="171"/>
      <c r="U635" s="171"/>
      <c r="V635" s="171"/>
      <c r="W635" s="171"/>
      <c r="X635" s="171"/>
      <c r="Y635" s="171"/>
      <c r="Z635" s="171"/>
      <c r="AA635" s="171"/>
    </row>
    <row r="636" spans="1:27" x14ac:dyDescent="0.25">
      <c r="A636" s="191"/>
      <c r="B636" s="171"/>
      <c r="C636" s="171"/>
      <c r="D636" s="171"/>
      <c r="E636" s="171"/>
      <c r="F636" s="171"/>
      <c r="G636" s="192"/>
      <c r="H636" s="193"/>
      <c r="I636" s="171"/>
      <c r="J636" s="171"/>
      <c r="K636" s="171"/>
      <c r="L636" s="171"/>
      <c r="M636" s="171"/>
      <c r="N636" s="171"/>
      <c r="O636" s="171"/>
      <c r="P636" s="171"/>
      <c r="Q636" s="171"/>
      <c r="R636" s="171"/>
      <c r="S636" s="171"/>
      <c r="T636" s="171"/>
      <c r="U636" s="171"/>
      <c r="V636" s="171"/>
      <c r="W636" s="171"/>
      <c r="X636" s="171"/>
      <c r="Y636" s="171"/>
      <c r="Z636" s="171"/>
      <c r="AA636" s="171"/>
    </row>
    <row r="637" spans="1:27" x14ac:dyDescent="0.25">
      <c r="A637" s="191"/>
      <c r="B637" s="171"/>
      <c r="C637" s="171"/>
      <c r="D637" s="171"/>
      <c r="E637" s="171"/>
      <c r="F637" s="171"/>
      <c r="G637" s="192"/>
      <c r="H637" s="193"/>
      <c r="I637" s="171"/>
      <c r="J637" s="171"/>
      <c r="K637" s="171"/>
      <c r="L637" s="171"/>
      <c r="M637" s="171"/>
      <c r="N637" s="171"/>
      <c r="O637" s="171"/>
      <c r="P637" s="171"/>
      <c r="Q637" s="171"/>
      <c r="R637" s="171"/>
      <c r="S637" s="171"/>
      <c r="T637" s="171"/>
      <c r="U637" s="171"/>
      <c r="V637" s="171"/>
      <c r="W637" s="171"/>
      <c r="X637" s="171"/>
      <c r="Y637" s="171"/>
      <c r="Z637" s="171"/>
      <c r="AA637" s="171"/>
    </row>
    <row r="638" spans="1:27" x14ac:dyDescent="0.25">
      <c r="A638" s="191"/>
      <c r="B638" s="171"/>
      <c r="C638" s="171"/>
      <c r="D638" s="171"/>
      <c r="E638" s="171"/>
      <c r="F638" s="171"/>
      <c r="G638" s="192"/>
      <c r="H638" s="193"/>
      <c r="I638" s="171"/>
      <c r="J638" s="171"/>
      <c r="K638" s="171"/>
      <c r="L638" s="171"/>
      <c r="M638" s="171"/>
      <c r="N638" s="171"/>
      <c r="O638" s="171"/>
      <c r="P638" s="171"/>
      <c r="Q638" s="171"/>
      <c r="R638" s="171"/>
      <c r="S638" s="171"/>
      <c r="T638" s="171"/>
      <c r="U638" s="171"/>
      <c r="V638" s="171"/>
      <c r="W638" s="171"/>
      <c r="X638" s="171"/>
      <c r="Y638" s="171"/>
      <c r="Z638" s="171"/>
      <c r="AA638" s="171"/>
    </row>
    <row r="639" spans="1:27" x14ac:dyDescent="0.25">
      <c r="A639" s="191"/>
      <c r="B639" s="171"/>
      <c r="C639" s="171"/>
      <c r="D639" s="171"/>
      <c r="E639" s="171"/>
      <c r="F639" s="171"/>
      <c r="G639" s="192"/>
      <c r="H639" s="193"/>
      <c r="I639" s="171"/>
      <c r="J639" s="171"/>
      <c r="K639" s="171"/>
      <c r="L639" s="171"/>
      <c r="M639" s="171"/>
      <c r="N639" s="171"/>
      <c r="O639" s="171"/>
      <c r="P639" s="171"/>
      <c r="Q639" s="171"/>
      <c r="R639" s="171"/>
      <c r="S639" s="171"/>
      <c r="T639" s="171"/>
      <c r="U639" s="171"/>
      <c r="V639" s="171"/>
      <c r="W639" s="171"/>
      <c r="X639" s="171"/>
      <c r="Y639" s="171"/>
      <c r="Z639" s="171"/>
      <c r="AA639" s="171"/>
    </row>
    <row r="640" spans="1:27" x14ac:dyDescent="0.25">
      <c r="A640" s="191"/>
      <c r="B640" s="171"/>
      <c r="C640" s="171"/>
      <c r="D640" s="171"/>
      <c r="E640" s="171"/>
      <c r="F640" s="171"/>
      <c r="G640" s="192"/>
      <c r="H640" s="193"/>
      <c r="I640" s="171"/>
      <c r="J640" s="171"/>
      <c r="K640" s="171"/>
      <c r="L640" s="171"/>
      <c r="M640" s="171"/>
      <c r="N640" s="171"/>
      <c r="O640" s="171"/>
      <c r="P640" s="171"/>
      <c r="Q640" s="171"/>
      <c r="R640" s="171"/>
      <c r="S640" s="171"/>
      <c r="T640" s="171"/>
      <c r="U640" s="171"/>
      <c r="V640" s="171"/>
      <c r="W640" s="171"/>
      <c r="X640" s="171"/>
      <c r="Y640" s="171"/>
      <c r="Z640" s="171"/>
      <c r="AA640" s="171"/>
    </row>
    <row r="641" spans="1:27" x14ac:dyDescent="0.25">
      <c r="A641" s="191"/>
      <c r="B641" s="171"/>
      <c r="C641" s="171"/>
      <c r="D641" s="171"/>
      <c r="E641" s="171"/>
      <c r="F641" s="171"/>
      <c r="G641" s="192"/>
      <c r="H641" s="193"/>
      <c r="I641" s="171"/>
      <c r="J641" s="171"/>
      <c r="K641" s="171"/>
      <c r="L641" s="171"/>
      <c r="M641" s="171"/>
      <c r="N641" s="171"/>
      <c r="O641" s="171"/>
      <c r="P641" s="171"/>
      <c r="Q641" s="171"/>
      <c r="R641" s="171"/>
      <c r="S641" s="171"/>
      <c r="T641" s="171"/>
      <c r="U641" s="171"/>
      <c r="V641" s="171"/>
      <c r="W641" s="171"/>
      <c r="X641" s="171"/>
      <c r="Y641" s="171"/>
      <c r="Z641" s="171"/>
      <c r="AA641" s="171"/>
    </row>
    <row r="642" spans="1:27" x14ac:dyDescent="0.25">
      <c r="A642" s="191"/>
      <c r="B642" s="171"/>
      <c r="C642" s="171"/>
      <c r="D642" s="171"/>
      <c r="E642" s="171"/>
      <c r="F642" s="171"/>
      <c r="G642" s="192"/>
      <c r="H642" s="193"/>
      <c r="I642" s="171"/>
      <c r="J642" s="171"/>
      <c r="K642" s="171"/>
      <c r="L642" s="171"/>
      <c r="M642" s="171"/>
      <c r="N642" s="171"/>
      <c r="O642" s="171"/>
      <c r="P642" s="171"/>
      <c r="Q642" s="171"/>
      <c r="R642" s="171"/>
      <c r="S642" s="171"/>
      <c r="T642" s="171"/>
      <c r="U642" s="171"/>
      <c r="V642" s="171"/>
      <c r="W642" s="171"/>
      <c r="X642" s="171"/>
      <c r="Y642" s="171"/>
      <c r="Z642" s="171"/>
      <c r="AA642" s="171"/>
    </row>
    <row r="643" spans="1:27" x14ac:dyDescent="0.25">
      <c r="A643" s="191"/>
      <c r="B643" s="171"/>
      <c r="C643" s="171"/>
      <c r="D643" s="171"/>
      <c r="E643" s="171"/>
      <c r="F643" s="171"/>
      <c r="G643" s="192"/>
      <c r="H643" s="193"/>
      <c r="I643" s="171"/>
      <c r="J643" s="171"/>
      <c r="K643" s="171"/>
      <c r="L643" s="171"/>
      <c r="M643" s="171"/>
      <c r="N643" s="171"/>
      <c r="O643" s="171"/>
      <c r="P643" s="171"/>
      <c r="Q643" s="171"/>
      <c r="R643" s="171"/>
      <c r="S643" s="171"/>
      <c r="T643" s="171"/>
      <c r="U643" s="171"/>
      <c r="V643" s="171"/>
      <c r="W643" s="171"/>
      <c r="X643" s="171"/>
      <c r="Y643" s="171"/>
      <c r="Z643" s="171"/>
      <c r="AA643" s="171"/>
    </row>
    <row r="644" spans="1:27" x14ac:dyDescent="0.25">
      <c r="A644" s="191"/>
      <c r="B644" s="171"/>
      <c r="C644" s="171"/>
      <c r="D644" s="171"/>
      <c r="E644" s="171"/>
      <c r="F644" s="171"/>
      <c r="G644" s="192"/>
      <c r="H644" s="193"/>
      <c r="I644" s="171"/>
      <c r="J644" s="171"/>
      <c r="K644" s="171"/>
      <c r="L644" s="171"/>
      <c r="M644" s="171"/>
      <c r="N644" s="171"/>
      <c r="O644" s="171"/>
      <c r="P644" s="171"/>
      <c r="Q644" s="171"/>
      <c r="R644" s="171"/>
      <c r="S644" s="171"/>
      <c r="T644" s="171"/>
      <c r="U644" s="171"/>
      <c r="V644" s="171"/>
      <c r="W644" s="171"/>
      <c r="X644" s="171"/>
      <c r="Y644" s="171"/>
      <c r="Z644" s="171"/>
      <c r="AA644" s="171"/>
    </row>
    <row r="645" spans="1:27" x14ac:dyDescent="0.25">
      <c r="A645" s="191"/>
      <c r="B645" s="171"/>
      <c r="C645" s="171"/>
      <c r="D645" s="171"/>
      <c r="E645" s="171"/>
      <c r="F645" s="171"/>
      <c r="G645" s="192"/>
      <c r="H645" s="193"/>
      <c r="I645" s="171"/>
      <c r="J645" s="171"/>
      <c r="K645" s="171"/>
      <c r="L645" s="171"/>
      <c r="M645" s="171"/>
      <c r="N645" s="171"/>
      <c r="O645" s="171"/>
      <c r="P645" s="171"/>
      <c r="Q645" s="171"/>
      <c r="R645" s="171"/>
      <c r="S645" s="171"/>
      <c r="T645" s="171"/>
      <c r="U645" s="171"/>
      <c r="V645" s="171"/>
      <c r="W645" s="171"/>
      <c r="X645" s="171"/>
      <c r="Y645" s="171"/>
      <c r="Z645" s="171"/>
      <c r="AA645" s="171"/>
    </row>
    <row r="646" spans="1:27" x14ac:dyDescent="0.25">
      <c r="A646" s="191"/>
      <c r="B646" s="171"/>
      <c r="C646" s="171"/>
      <c r="D646" s="171"/>
      <c r="E646" s="171"/>
      <c r="F646" s="171"/>
      <c r="G646" s="192"/>
      <c r="H646" s="193"/>
      <c r="I646" s="171"/>
      <c r="J646" s="171"/>
      <c r="K646" s="171"/>
      <c r="L646" s="171"/>
      <c r="M646" s="171"/>
      <c r="N646" s="171"/>
      <c r="O646" s="171"/>
      <c r="P646" s="171"/>
      <c r="Q646" s="171"/>
      <c r="R646" s="171"/>
      <c r="S646" s="171"/>
      <c r="T646" s="171"/>
      <c r="U646" s="171"/>
      <c r="V646" s="171"/>
      <c r="W646" s="171"/>
      <c r="X646" s="171"/>
      <c r="Y646" s="171"/>
      <c r="Z646" s="171"/>
      <c r="AA646" s="171"/>
    </row>
    <row r="647" spans="1:27" x14ac:dyDescent="0.25">
      <c r="A647" s="191"/>
      <c r="B647" s="171"/>
      <c r="C647" s="171"/>
      <c r="D647" s="171"/>
      <c r="E647" s="171"/>
      <c r="F647" s="171"/>
      <c r="G647" s="192"/>
      <c r="H647" s="193"/>
      <c r="I647" s="171"/>
      <c r="J647" s="171"/>
      <c r="K647" s="171"/>
      <c r="L647" s="171"/>
      <c r="M647" s="171"/>
      <c r="N647" s="171"/>
      <c r="O647" s="171"/>
      <c r="P647" s="171"/>
      <c r="Q647" s="171"/>
      <c r="R647" s="171"/>
      <c r="S647" s="171"/>
      <c r="T647" s="171"/>
      <c r="U647" s="171"/>
      <c r="V647" s="171"/>
      <c r="W647" s="171"/>
      <c r="X647" s="171"/>
      <c r="Y647" s="171"/>
      <c r="Z647" s="171"/>
      <c r="AA647" s="171"/>
    </row>
    <row r="648" spans="1:27" x14ac:dyDescent="0.25">
      <c r="A648" s="191"/>
      <c r="B648" s="171"/>
      <c r="C648" s="171"/>
      <c r="D648" s="171"/>
      <c r="E648" s="171"/>
      <c r="F648" s="171"/>
      <c r="G648" s="192"/>
      <c r="H648" s="193"/>
      <c r="I648" s="171"/>
      <c r="J648" s="171"/>
      <c r="K648" s="171"/>
      <c r="L648" s="171"/>
      <c r="M648" s="171"/>
      <c r="N648" s="171"/>
      <c r="O648" s="171"/>
      <c r="P648" s="171"/>
      <c r="Q648" s="171"/>
      <c r="R648" s="171"/>
      <c r="S648" s="171"/>
      <c r="T648" s="171"/>
      <c r="U648" s="171"/>
      <c r="V648" s="171"/>
      <c r="W648" s="171"/>
      <c r="X648" s="171"/>
      <c r="Y648" s="171"/>
      <c r="Z648" s="171"/>
      <c r="AA648" s="171"/>
    </row>
    <row r="649" spans="1:27" x14ac:dyDescent="0.25">
      <c r="A649" s="191"/>
      <c r="B649" s="171"/>
      <c r="C649" s="171"/>
      <c r="D649" s="171"/>
      <c r="E649" s="171"/>
      <c r="F649" s="171"/>
      <c r="G649" s="192"/>
      <c r="H649" s="193"/>
      <c r="I649" s="171"/>
      <c r="J649" s="171"/>
      <c r="K649" s="171"/>
      <c r="L649" s="171"/>
      <c r="M649" s="171"/>
      <c r="N649" s="171"/>
      <c r="O649" s="171"/>
      <c r="P649" s="171"/>
      <c r="Q649" s="171"/>
      <c r="R649" s="171"/>
      <c r="S649" s="171"/>
      <c r="T649" s="171"/>
      <c r="U649" s="171"/>
      <c r="V649" s="171"/>
      <c r="W649" s="171"/>
      <c r="X649" s="171"/>
      <c r="Y649" s="171"/>
      <c r="Z649" s="171"/>
      <c r="AA649" s="171"/>
    </row>
    <row r="650" spans="1:27" x14ac:dyDescent="0.25">
      <c r="A650" s="191"/>
      <c r="B650" s="171"/>
      <c r="C650" s="171"/>
      <c r="D650" s="171"/>
      <c r="E650" s="171"/>
      <c r="F650" s="171"/>
      <c r="G650" s="192"/>
      <c r="H650" s="193"/>
      <c r="I650" s="171"/>
      <c r="J650" s="171"/>
      <c r="K650" s="171"/>
      <c r="L650" s="171"/>
      <c r="M650" s="171"/>
      <c r="N650" s="171"/>
      <c r="O650" s="171"/>
      <c r="P650" s="171"/>
      <c r="Q650" s="171"/>
      <c r="R650" s="171"/>
      <c r="S650" s="171"/>
      <c r="T650" s="171"/>
      <c r="U650" s="171"/>
      <c r="V650" s="171"/>
      <c r="W650" s="171"/>
      <c r="X650" s="171"/>
      <c r="Y650" s="171"/>
      <c r="Z650" s="171"/>
      <c r="AA650" s="171"/>
    </row>
    <row r="651" spans="1:27" x14ac:dyDescent="0.25">
      <c r="A651" s="191"/>
      <c r="B651" s="171"/>
      <c r="C651" s="171"/>
      <c r="D651" s="171"/>
      <c r="E651" s="171"/>
      <c r="F651" s="171"/>
      <c r="G651" s="192"/>
      <c r="H651" s="193"/>
      <c r="I651" s="171"/>
      <c r="J651" s="171"/>
      <c r="K651" s="171"/>
      <c r="L651" s="171"/>
      <c r="M651" s="171"/>
      <c r="N651" s="171"/>
      <c r="O651" s="171"/>
      <c r="P651" s="171"/>
      <c r="Q651" s="171"/>
      <c r="R651" s="171"/>
      <c r="S651" s="171"/>
      <c r="T651" s="171"/>
      <c r="U651" s="171"/>
      <c r="V651" s="171"/>
      <c r="W651" s="171"/>
      <c r="X651" s="171"/>
      <c r="Y651" s="171"/>
      <c r="Z651" s="171"/>
      <c r="AA651" s="171"/>
    </row>
    <row r="652" spans="1:27" x14ac:dyDescent="0.25">
      <c r="A652" s="191"/>
      <c r="B652" s="171"/>
      <c r="C652" s="171"/>
      <c r="D652" s="171"/>
      <c r="E652" s="171"/>
      <c r="F652" s="171"/>
      <c r="G652" s="192"/>
      <c r="H652" s="193"/>
      <c r="I652" s="171"/>
      <c r="J652" s="171"/>
      <c r="K652" s="171"/>
      <c r="L652" s="171"/>
      <c r="M652" s="171"/>
      <c r="N652" s="171"/>
      <c r="O652" s="171"/>
      <c r="P652" s="171"/>
      <c r="Q652" s="171"/>
      <c r="R652" s="171"/>
      <c r="S652" s="171"/>
      <c r="T652" s="171"/>
      <c r="U652" s="171"/>
      <c r="V652" s="171"/>
      <c r="W652" s="171"/>
      <c r="X652" s="171"/>
      <c r="Y652" s="171"/>
      <c r="Z652" s="171"/>
      <c r="AA652" s="171"/>
    </row>
    <row r="653" spans="1:27" x14ac:dyDescent="0.25">
      <c r="A653" s="191"/>
      <c r="B653" s="171"/>
      <c r="C653" s="171"/>
      <c r="D653" s="171"/>
      <c r="E653" s="171"/>
      <c r="F653" s="171"/>
      <c r="G653" s="192"/>
      <c r="H653" s="193"/>
      <c r="I653" s="171"/>
      <c r="J653" s="171"/>
      <c r="K653" s="171"/>
      <c r="L653" s="171"/>
      <c r="M653" s="171"/>
      <c r="N653" s="171"/>
      <c r="O653" s="171"/>
      <c r="P653" s="171"/>
      <c r="Q653" s="171"/>
      <c r="R653" s="171"/>
      <c r="S653" s="171"/>
      <c r="T653" s="171"/>
      <c r="U653" s="171"/>
      <c r="V653" s="171"/>
      <c r="W653" s="171"/>
      <c r="X653" s="171"/>
      <c r="Y653" s="171"/>
      <c r="Z653" s="171"/>
      <c r="AA653" s="171"/>
    </row>
    <row r="654" spans="1:27" x14ac:dyDescent="0.25">
      <c r="A654" s="191"/>
      <c r="B654" s="171"/>
      <c r="C654" s="171"/>
      <c r="D654" s="171"/>
      <c r="E654" s="171"/>
      <c r="F654" s="171"/>
      <c r="G654" s="192"/>
      <c r="H654" s="193"/>
      <c r="I654" s="171"/>
      <c r="J654" s="171"/>
      <c r="K654" s="171"/>
      <c r="L654" s="171"/>
      <c r="M654" s="171"/>
      <c r="N654" s="171"/>
      <c r="O654" s="171"/>
      <c r="P654" s="171"/>
      <c r="Q654" s="171"/>
      <c r="R654" s="171"/>
      <c r="S654" s="171"/>
      <c r="T654" s="171"/>
      <c r="U654" s="171"/>
      <c r="V654" s="171"/>
      <c r="W654" s="171"/>
      <c r="X654" s="171"/>
      <c r="Y654" s="171"/>
      <c r="Z654" s="171"/>
      <c r="AA654" s="171"/>
    </row>
    <row r="655" spans="1:27" x14ac:dyDescent="0.25">
      <c r="A655" s="191"/>
      <c r="B655" s="171"/>
      <c r="C655" s="171"/>
      <c r="D655" s="171"/>
      <c r="E655" s="171"/>
      <c r="F655" s="171"/>
      <c r="G655" s="192"/>
      <c r="H655" s="193"/>
      <c r="I655" s="171"/>
      <c r="J655" s="171"/>
      <c r="K655" s="171"/>
      <c r="L655" s="171"/>
      <c r="M655" s="171"/>
      <c r="N655" s="171"/>
      <c r="O655" s="171"/>
      <c r="P655" s="171"/>
      <c r="Q655" s="171"/>
      <c r="R655" s="171"/>
      <c r="S655" s="171"/>
      <c r="T655" s="171"/>
      <c r="U655" s="171"/>
      <c r="V655" s="171"/>
      <c r="W655" s="171"/>
      <c r="X655" s="171"/>
      <c r="Y655" s="171"/>
      <c r="Z655" s="171"/>
      <c r="AA655" s="171"/>
    </row>
    <row r="656" spans="1:27" x14ac:dyDescent="0.25">
      <c r="A656" s="191"/>
      <c r="B656" s="171"/>
      <c r="C656" s="171"/>
      <c r="D656" s="171"/>
      <c r="E656" s="171"/>
      <c r="F656" s="171"/>
      <c r="G656" s="192"/>
      <c r="H656" s="193"/>
      <c r="I656" s="171"/>
      <c r="J656" s="171"/>
      <c r="K656" s="171"/>
      <c r="L656" s="171"/>
      <c r="M656" s="171"/>
      <c r="N656" s="171"/>
      <c r="O656" s="171"/>
      <c r="P656" s="171"/>
      <c r="Q656" s="171"/>
      <c r="R656" s="171"/>
      <c r="S656" s="171"/>
      <c r="T656" s="171"/>
      <c r="U656" s="171"/>
      <c r="V656" s="171"/>
      <c r="W656" s="171"/>
      <c r="X656" s="171"/>
      <c r="Y656" s="171"/>
      <c r="Z656" s="171"/>
      <c r="AA656" s="171"/>
    </row>
    <row r="657" spans="1:27" x14ac:dyDescent="0.25">
      <c r="A657" s="191"/>
      <c r="B657" s="171"/>
      <c r="C657" s="171"/>
      <c r="D657" s="171"/>
      <c r="E657" s="171"/>
      <c r="F657" s="171"/>
      <c r="G657" s="192"/>
      <c r="H657" s="193"/>
      <c r="I657" s="171"/>
      <c r="J657" s="171"/>
      <c r="K657" s="171"/>
      <c r="L657" s="171"/>
      <c r="M657" s="171"/>
      <c r="N657" s="171"/>
      <c r="O657" s="171"/>
      <c r="P657" s="171"/>
      <c r="Q657" s="171"/>
      <c r="R657" s="171"/>
      <c r="S657" s="171"/>
      <c r="T657" s="171"/>
      <c r="U657" s="171"/>
      <c r="V657" s="171"/>
      <c r="W657" s="171"/>
      <c r="X657" s="171"/>
      <c r="Y657" s="171"/>
      <c r="Z657" s="171"/>
      <c r="AA657" s="171"/>
    </row>
    <row r="658" spans="1:27" x14ac:dyDescent="0.25">
      <c r="A658" s="191"/>
      <c r="B658" s="171"/>
      <c r="C658" s="171"/>
      <c r="D658" s="171"/>
      <c r="E658" s="171"/>
      <c r="F658" s="171"/>
      <c r="G658" s="192"/>
      <c r="H658" s="193"/>
      <c r="I658" s="171"/>
      <c r="J658" s="171"/>
      <c r="K658" s="171"/>
      <c r="L658" s="171"/>
      <c r="M658" s="171"/>
      <c r="N658" s="171"/>
      <c r="O658" s="171"/>
      <c r="P658" s="171"/>
      <c r="Q658" s="171"/>
      <c r="R658" s="171"/>
      <c r="S658" s="171"/>
      <c r="T658" s="171"/>
      <c r="U658" s="171"/>
      <c r="V658" s="171"/>
      <c r="W658" s="171"/>
      <c r="X658" s="171"/>
      <c r="Y658" s="171"/>
      <c r="Z658" s="171"/>
      <c r="AA658" s="171"/>
    </row>
    <row r="659" spans="1:27" x14ac:dyDescent="0.25">
      <c r="A659" s="191"/>
      <c r="B659" s="171"/>
      <c r="C659" s="171"/>
      <c r="D659" s="171"/>
      <c r="E659" s="171"/>
      <c r="F659" s="171"/>
      <c r="G659" s="192"/>
      <c r="H659" s="193"/>
      <c r="I659" s="171"/>
      <c r="J659" s="171"/>
      <c r="K659" s="171"/>
      <c r="L659" s="171"/>
      <c r="M659" s="171"/>
      <c r="N659" s="171"/>
      <c r="O659" s="171"/>
      <c r="P659" s="171"/>
      <c r="Q659" s="171"/>
      <c r="R659" s="171"/>
      <c r="S659" s="171"/>
      <c r="T659" s="171"/>
      <c r="U659" s="171"/>
      <c r="V659" s="171"/>
      <c r="W659" s="171"/>
      <c r="X659" s="171"/>
      <c r="Y659" s="171"/>
      <c r="Z659" s="171"/>
      <c r="AA659" s="171"/>
    </row>
    <row r="660" spans="1:27" x14ac:dyDescent="0.25">
      <c r="A660" s="191"/>
      <c r="B660" s="171"/>
      <c r="C660" s="171"/>
      <c r="D660" s="171"/>
      <c r="E660" s="171"/>
      <c r="F660" s="171"/>
      <c r="G660" s="192"/>
      <c r="H660" s="193"/>
      <c r="I660" s="171"/>
      <c r="J660" s="171"/>
      <c r="K660" s="171"/>
      <c r="L660" s="171"/>
      <c r="M660" s="171"/>
      <c r="N660" s="171"/>
      <c r="O660" s="171"/>
      <c r="P660" s="171"/>
      <c r="Q660" s="171"/>
      <c r="R660" s="171"/>
      <c r="S660" s="171"/>
      <c r="T660" s="171"/>
      <c r="U660" s="171"/>
      <c r="V660" s="171"/>
      <c r="W660" s="171"/>
      <c r="X660" s="171"/>
      <c r="Y660" s="171"/>
      <c r="Z660" s="171"/>
      <c r="AA660" s="171"/>
    </row>
    <row r="661" spans="1:27" x14ac:dyDescent="0.25">
      <c r="A661" s="191"/>
      <c r="B661" s="171"/>
      <c r="C661" s="171"/>
      <c r="D661" s="171"/>
      <c r="E661" s="171"/>
      <c r="F661" s="171"/>
      <c r="G661" s="192"/>
      <c r="H661" s="193"/>
      <c r="I661" s="171"/>
      <c r="J661" s="171"/>
      <c r="K661" s="171"/>
      <c r="L661" s="171"/>
      <c r="M661" s="171"/>
      <c r="N661" s="171"/>
      <c r="O661" s="171"/>
      <c r="P661" s="171"/>
      <c r="Q661" s="171"/>
      <c r="R661" s="171"/>
      <c r="S661" s="171"/>
      <c r="T661" s="171"/>
      <c r="U661" s="171"/>
      <c r="V661" s="171"/>
      <c r="W661" s="171"/>
      <c r="X661" s="171"/>
      <c r="Y661" s="171"/>
      <c r="Z661" s="171"/>
      <c r="AA661" s="171"/>
    </row>
    <row r="662" spans="1:27" x14ac:dyDescent="0.25">
      <c r="A662" s="191"/>
      <c r="B662" s="171"/>
      <c r="C662" s="171"/>
      <c r="D662" s="171"/>
      <c r="E662" s="171"/>
      <c r="F662" s="171"/>
      <c r="G662" s="192"/>
      <c r="H662" s="193"/>
      <c r="I662" s="171"/>
      <c r="J662" s="171"/>
      <c r="K662" s="171"/>
      <c r="L662" s="171"/>
      <c r="M662" s="171"/>
      <c r="N662" s="171"/>
      <c r="O662" s="171"/>
      <c r="P662" s="171"/>
      <c r="Q662" s="171"/>
      <c r="R662" s="171"/>
      <c r="S662" s="171"/>
      <c r="T662" s="171"/>
      <c r="U662" s="171"/>
      <c r="V662" s="171"/>
      <c r="W662" s="171"/>
      <c r="X662" s="171"/>
      <c r="Y662" s="171"/>
      <c r="Z662" s="171"/>
      <c r="AA662" s="171"/>
    </row>
    <row r="663" spans="1:27" x14ac:dyDescent="0.25">
      <c r="A663" s="191"/>
      <c r="B663" s="171"/>
      <c r="C663" s="171"/>
      <c r="D663" s="171"/>
      <c r="E663" s="171"/>
      <c r="F663" s="171"/>
      <c r="G663" s="192"/>
      <c r="H663" s="193"/>
      <c r="I663" s="171"/>
      <c r="J663" s="171"/>
      <c r="K663" s="171"/>
      <c r="L663" s="171"/>
      <c r="M663" s="171"/>
      <c r="N663" s="171"/>
      <c r="O663" s="171"/>
      <c r="P663" s="171"/>
      <c r="Q663" s="171"/>
      <c r="R663" s="171"/>
      <c r="S663" s="171"/>
      <c r="T663" s="171"/>
      <c r="U663" s="171"/>
      <c r="V663" s="171"/>
      <c r="W663" s="171"/>
      <c r="X663" s="171"/>
      <c r="Y663" s="171"/>
      <c r="Z663" s="171"/>
      <c r="AA663" s="171"/>
    </row>
    <row r="664" spans="1:27" x14ac:dyDescent="0.25">
      <c r="A664" s="191"/>
      <c r="B664" s="171"/>
      <c r="C664" s="171"/>
      <c r="D664" s="171"/>
      <c r="E664" s="171"/>
      <c r="F664" s="171"/>
      <c r="G664" s="192"/>
      <c r="H664" s="193"/>
      <c r="I664" s="171"/>
      <c r="J664" s="171"/>
      <c r="K664" s="171"/>
      <c r="L664" s="171"/>
      <c r="M664" s="171"/>
      <c r="N664" s="171"/>
      <c r="O664" s="171"/>
      <c r="P664" s="171"/>
      <c r="Q664" s="171"/>
      <c r="R664" s="171"/>
      <c r="S664" s="171"/>
      <c r="T664" s="171"/>
      <c r="U664" s="171"/>
      <c r="V664" s="171"/>
      <c r="W664" s="171"/>
      <c r="X664" s="171"/>
      <c r="Y664" s="171"/>
      <c r="Z664" s="171"/>
      <c r="AA664" s="171"/>
    </row>
    <row r="665" spans="1:27" x14ac:dyDescent="0.25">
      <c r="A665" s="191"/>
      <c r="B665" s="171"/>
      <c r="C665" s="171"/>
      <c r="D665" s="171"/>
      <c r="E665" s="171"/>
      <c r="F665" s="171"/>
      <c r="G665" s="192"/>
      <c r="H665" s="193"/>
      <c r="I665" s="171"/>
      <c r="J665" s="171"/>
      <c r="K665" s="171"/>
      <c r="L665" s="171"/>
      <c r="M665" s="171"/>
      <c r="N665" s="171"/>
      <c r="O665" s="171"/>
      <c r="P665" s="171"/>
      <c r="Q665" s="171"/>
      <c r="R665" s="171"/>
      <c r="S665" s="171"/>
      <c r="T665" s="171"/>
      <c r="U665" s="171"/>
      <c r="V665" s="171"/>
      <c r="W665" s="171"/>
      <c r="X665" s="171"/>
      <c r="Y665" s="171"/>
      <c r="Z665" s="171"/>
      <c r="AA665" s="171"/>
    </row>
    <row r="666" spans="1:27" x14ac:dyDescent="0.25">
      <c r="A666" s="191"/>
      <c r="B666" s="171"/>
      <c r="C666" s="171"/>
      <c r="D666" s="171"/>
      <c r="E666" s="171"/>
      <c r="F666" s="171"/>
      <c r="G666" s="192"/>
      <c r="H666" s="193"/>
      <c r="I666" s="171"/>
      <c r="J666" s="171"/>
      <c r="K666" s="171"/>
      <c r="L666" s="171"/>
      <c r="M666" s="171"/>
      <c r="N666" s="171"/>
      <c r="O666" s="171"/>
      <c r="P666" s="171"/>
      <c r="Q666" s="171"/>
      <c r="R666" s="171"/>
      <c r="S666" s="171"/>
      <c r="T666" s="171"/>
      <c r="U666" s="171"/>
      <c r="V666" s="171"/>
      <c r="W666" s="171"/>
      <c r="X666" s="171"/>
      <c r="Y666" s="171"/>
      <c r="Z666" s="171"/>
      <c r="AA666" s="171"/>
    </row>
    <row r="667" spans="1:27" x14ac:dyDescent="0.25">
      <c r="A667" s="191"/>
      <c r="B667" s="171"/>
      <c r="C667" s="171"/>
      <c r="D667" s="171"/>
      <c r="E667" s="171"/>
      <c r="F667" s="171"/>
      <c r="G667" s="192"/>
      <c r="H667" s="193"/>
      <c r="I667" s="171"/>
      <c r="J667" s="171"/>
      <c r="K667" s="171"/>
      <c r="L667" s="171"/>
      <c r="M667" s="171"/>
      <c r="N667" s="171"/>
      <c r="O667" s="171"/>
      <c r="P667" s="171"/>
      <c r="Q667" s="171"/>
      <c r="R667" s="171"/>
      <c r="S667" s="171"/>
      <c r="T667" s="171"/>
      <c r="U667" s="171"/>
      <c r="V667" s="171"/>
      <c r="W667" s="171"/>
      <c r="X667" s="171"/>
      <c r="Y667" s="171"/>
      <c r="Z667" s="171"/>
      <c r="AA667" s="171"/>
    </row>
    <row r="668" spans="1:27" x14ac:dyDescent="0.25">
      <c r="A668" s="191"/>
      <c r="B668" s="171"/>
      <c r="C668" s="171"/>
      <c r="D668" s="171"/>
      <c r="E668" s="171"/>
      <c r="F668" s="171"/>
      <c r="G668" s="192"/>
      <c r="H668" s="193"/>
      <c r="I668" s="171"/>
      <c r="J668" s="171"/>
      <c r="K668" s="171"/>
      <c r="L668" s="171"/>
      <c r="M668" s="171"/>
      <c r="N668" s="171"/>
      <c r="O668" s="171"/>
      <c r="P668" s="171"/>
      <c r="Q668" s="171"/>
      <c r="R668" s="171"/>
      <c r="S668" s="171"/>
      <c r="T668" s="171"/>
      <c r="U668" s="171"/>
      <c r="V668" s="171"/>
      <c r="W668" s="171"/>
      <c r="X668" s="171"/>
      <c r="Y668" s="171"/>
      <c r="Z668" s="171"/>
      <c r="AA668" s="171"/>
    </row>
    <row r="669" spans="1:27" x14ac:dyDescent="0.25">
      <c r="A669" s="191"/>
      <c r="B669" s="171"/>
      <c r="C669" s="171"/>
      <c r="D669" s="171"/>
      <c r="E669" s="171"/>
      <c r="F669" s="171"/>
      <c r="G669" s="192"/>
      <c r="H669" s="193"/>
      <c r="I669" s="171"/>
      <c r="J669" s="171"/>
      <c r="K669" s="171"/>
      <c r="L669" s="171"/>
      <c r="M669" s="171"/>
      <c r="N669" s="171"/>
      <c r="O669" s="171"/>
      <c r="P669" s="171"/>
      <c r="Q669" s="171"/>
      <c r="R669" s="171"/>
      <c r="S669" s="171"/>
      <c r="T669" s="171"/>
      <c r="U669" s="171"/>
      <c r="V669" s="171"/>
      <c r="W669" s="171"/>
      <c r="X669" s="171"/>
      <c r="Y669" s="171"/>
      <c r="Z669" s="171"/>
      <c r="AA669" s="171"/>
    </row>
    <row r="670" spans="1:27" x14ac:dyDescent="0.25">
      <c r="A670" s="191"/>
      <c r="B670" s="171"/>
      <c r="C670" s="171"/>
      <c r="D670" s="171"/>
      <c r="E670" s="171"/>
      <c r="F670" s="171"/>
      <c r="G670" s="192"/>
      <c r="H670" s="193"/>
      <c r="I670" s="171"/>
      <c r="J670" s="171"/>
      <c r="K670" s="171"/>
      <c r="L670" s="171"/>
      <c r="M670" s="171"/>
      <c r="N670" s="171"/>
      <c r="O670" s="171"/>
      <c r="P670" s="171"/>
      <c r="Q670" s="171"/>
      <c r="R670" s="171"/>
      <c r="S670" s="171"/>
      <c r="T670" s="171"/>
      <c r="U670" s="171"/>
      <c r="V670" s="171"/>
      <c r="W670" s="171"/>
      <c r="X670" s="171"/>
      <c r="Y670" s="171"/>
      <c r="Z670" s="171"/>
      <c r="AA670" s="171"/>
    </row>
    <row r="671" spans="1:27" x14ac:dyDescent="0.25">
      <c r="A671" s="191"/>
      <c r="B671" s="171"/>
      <c r="C671" s="171"/>
      <c r="D671" s="171"/>
      <c r="E671" s="171"/>
      <c r="F671" s="171"/>
      <c r="G671" s="192"/>
      <c r="H671" s="193"/>
      <c r="I671" s="171"/>
      <c r="J671" s="171"/>
      <c r="K671" s="171"/>
      <c r="L671" s="171"/>
      <c r="M671" s="171"/>
      <c r="N671" s="171"/>
      <c r="O671" s="171"/>
      <c r="P671" s="171"/>
      <c r="Q671" s="171"/>
      <c r="R671" s="171"/>
      <c r="S671" s="171"/>
      <c r="T671" s="171"/>
      <c r="U671" s="171"/>
      <c r="V671" s="171"/>
      <c r="W671" s="171"/>
      <c r="X671" s="171"/>
      <c r="Y671" s="171"/>
      <c r="Z671" s="171"/>
      <c r="AA671" s="171"/>
    </row>
    <row r="672" spans="1:27" x14ac:dyDescent="0.25">
      <c r="A672" s="191"/>
      <c r="B672" s="171"/>
      <c r="C672" s="171"/>
      <c r="D672" s="171"/>
      <c r="E672" s="171"/>
      <c r="F672" s="171"/>
      <c r="G672" s="192"/>
      <c r="H672" s="193"/>
      <c r="I672" s="171"/>
      <c r="J672" s="171"/>
      <c r="K672" s="171"/>
      <c r="L672" s="171"/>
      <c r="M672" s="171"/>
      <c r="N672" s="171"/>
      <c r="O672" s="171"/>
      <c r="P672" s="171"/>
      <c r="Q672" s="171"/>
      <c r="R672" s="171"/>
      <c r="S672" s="171"/>
      <c r="T672" s="171"/>
      <c r="U672" s="171"/>
      <c r="V672" s="171"/>
      <c r="W672" s="171"/>
      <c r="X672" s="171"/>
      <c r="Y672" s="171"/>
      <c r="Z672" s="171"/>
      <c r="AA672" s="171"/>
    </row>
    <row r="673" spans="1:27" x14ac:dyDescent="0.25">
      <c r="A673" s="191"/>
      <c r="B673" s="171"/>
      <c r="C673" s="171"/>
      <c r="D673" s="171"/>
      <c r="E673" s="171"/>
      <c r="F673" s="171"/>
      <c r="G673" s="192"/>
      <c r="H673" s="193"/>
      <c r="I673" s="171"/>
      <c r="J673" s="171"/>
      <c r="K673" s="171"/>
      <c r="L673" s="171"/>
      <c r="M673" s="171"/>
      <c r="N673" s="171"/>
      <c r="O673" s="171"/>
      <c r="P673" s="171"/>
      <c r="Q673" s="171"/>
      <c r="R673" s="171"/>
      <c r="S673" s="171"/>
      <c r="T673" s="171"/>
      <c r="U673" s="171"/>
      <c r="V673" s="171"/>
      <c r="W673" s="171"/>
      <c r="X673" s="171"/>
      <c r="Y673" s="171"/>
      <c r="Z673" s="171"/>
      <c r="AA673" s="171"/>
    </row>
    <row r="674" spans="1:27" x14ac:dyDescent="0.25">
      <c r="A674" s="191"/>
      <c r="B674" s="171"/>
      <c r="C674" s="171"/>
      <c r="D674" s="171"/>
      <c r="E674" s="171"/>
      <c r="F674" s="171"/>
      <c r="G674" s="192"/>
      <c r="H674" s="193"/>
      <c r="I674" s="171"/>
      <c r="J674" s="171"/>
      <c r="K674" s="171"/>
      <c r="L674" s="171"/>
      <c r="M674" s="171"/>
      <c r="N674" s="171"/>
      <c r="O674" s="171"/>
      <c r="P674" s="171"/>
      <c r="Q674" s="171"/>
      <c r="R674" s="171"/>
      <c r="S674" s="171"/>
      <c r="T674" s="171"/>
      <c r="U674" s="171"/>
      <c r="V674" s="171"/>
      <c r="W674" s="171"/>
      <c r="X674" s="171"/>
      <c r="Y674" s="171"/>
      <c r="Z674" s="171"/>
      <c r="AA674" s="171"/>
    </row>
    <row r="675" spans="1:27" x14ac:dyDescent="0.25">
      <c r="A675" s="191"/>
      <c r="B675" s="171"/>
      <c r="C675" s="171"/>
      <c r="D675" s="171"/>
      <c r="E675" s="171"/>
      <c r="F675" s="171"/>
      <c r="G675" s="192"/>
      <c r="H675" s="193"/>
      <c r="I675" s="171"/>
      <c r="J675" s="171"/>
      <c r="K675" s="171"/>
      <c r="L675" s="171"/>
      <c r="M675" s="171"/>
      <c r="N675" s="171"/>
      <c r="O675" s="171"/>
      <c r="P675" s="171"/>
      <c r="Q675" s="171"/>
      <c r="R675" s="171"/>
      <c r="S675" s="171"/>
      <c r="T675" s="171"/>
      <c r="U675" s="171"/>
      <c r="V675" s="171"/>
      <c r="W675" s="171"/>
      <c r="X675" s="171"/>
      <c r="Y675" s="171"/>
      <c r="Z675" s="171"/>
      <c r="AA675" s="171"/>
    </row>
    <row r="676" spans="1:27" x14ac:dyDescent="0.25">
      <c r="A676" s="191"/>
      <c r="B676" s="171"/>
      <c r="C676" s="171"/>
      <c r="D676" s="171"/>
      <c r="E676" s="171"/>
      <c r="F676" s="171"/>
      <c r="G676" s="192"/>
      <c r="H676" s="193"/>
      <c r="I676" s="171"/>
      <c r="J676" s="171"/>
      <c r="K676" s="171"/>
      <c r="L676" s="171"/>
      <c r="M676" s="171"/>
      <c r="N676" s="171"/>
      <c r="O676" s="171"/>
      <c r="P676" s="171"/>
      <c r="Q676" s="171"/>
      <c r="R676" s="171"/>
      <c r="S676" s="171"/>
      <c r="T676" s="171"/>
      <c r="U676" s="171"/>
      <c r="V676" s="171"/>
      <c r="W676" s="171"/>
      <c r="X676" s="171"/>
      <c r="Y676" s="171"/>
      <c r="Z676" s="171"/>
      <c r="AA676" s="171"/>
    </row>
    <row r="677" spans="1:27" x14ac:dyDescent="0.25">
      <c r="A677" s="191"/>
      <c r="B677" s="171"/>
      <c r="C677" s="171"/>
      <c r="D677" s="171"/>
      <c r="E677" s="171"/>
      <c r="F677" s="171"/>
      <c r="G677" s="192"/>
      <c r="H677" s="193"/>
      <c r="I677" s="171"/>
      <c r="J677" s="171"/>
      <c r="K677" s="171"/>
      <c r="L677" s="171"/>
      <c r="M677" s="171"/>
      <c r="N677" s="171"/>
      <c r="O677" s="171"/>
      <c r="P677" s="171"/>
      <c r="Q677" s="171"/>
      <c r="R677" s="171"/>
      <c r="S677" s="171"/>
      <c r="T677" s="171"/>
      <c r="U677" s="171"/>
      <c r="V677" s="171"/>
      <c r="W677" s="171"/>
      <c r="X677" s="171"/>
      <c r="Y677" s="171"/>
      <c r="Z677" s="171"/>
      <c r="AA677" s="171"/>
    </row>
    <row r="678" spans="1:27" x14ac:dyDescent="0.25">
      <c r="A678" s="191"/>
      <c r="B678" s="171"/>
      <c r="C678" s="171"/>
      <c r="D678" s="171"/>
      <c r="E678" s="171"/>
      <c r="F678" s="171"/>
      <c r="G678" s="192"/>
      <c r="H678" s="193"/>
      <c r="I678" s="171"/>
      <c r="J678" s="171"/>
      <c r="K678" s="171"/>
      <c r="L678" s="171"/>
      <c r="M678" s="171"/>
      <c r="N678" s="171"/>
      <c r="O678" s="171"/>
      <c r="P678" s="171"/>
      <c r="Q678" s="171"/>
      <c r="R678" s="171"/>
      <c r="S678" s="171"/>
      <c r="T678" s="171"/>
      <c r="U678" s="171"/>
      <c r="V678" s="171"/>
      <c r="W678" s="171"/>
      <c r="X678" s="171"/>
      <c r="Y678" s="171"/>
      <c r="Z678" s="171"/>
      <c r="AA678" s="171"/>
    </row>
    <row r="679" spans="1:27" x14ac:dyDescent="0.25">
      <c r="A679" s="191"/>
      <c r="B679" s="171"/>
      <c r="C679" s="171"/>
      <c r="D679" s="171"/>
      <c r="E679" s="171"/>
      <c r="F679" s="171"/>
      <c r="G679" s="192"/>
      <c r="H679" s="193"/>
      <c r="I679" s="171"/>
      <c r="J679" s="171"/>
      <c r="K679" s="171"/>
      <c r="L679" s="171"/>
      <c r="M679" s="171"/>
      <c r="N679" s="171"/>
      <c r="O679" s="171"/>
      <c r="P679" s="171"/>
      <c r="Q679" s="171"/>
      <c r="R679" s="171"/>
      <c r="S679" s="171"/>
      <c r="T679" s="171"/>
      <c r="U679" s="171"/>
      <c r="V679" s="171"/>
      <c r="W679" s="171"/>
      <c r="X679" s="171"/>
      <c r="Y679" s="171"/>
      <c r="Z679" s="171"/>
      <c r="AA679" s="171"/>
    </row>
    <row r="680" spans="1:27" x14ac:dyDescent="0.25">
      <c r="A680" s="191"/>
      <c r="B680" s="171"/>
      <c r="C680" s="171"/>
      <c r="D680" s="171"/>
      <c r="E680" s="171"/>
      <c r="F680" s="171"/>
      <c r="G680" s="192"/>
      <c r="H680" s="193"/>
      <c r="I680" s="171"/>
      <c r="J680" s="171"/>
      <c r="K680" s="171"/>
      <c r="L680" s="171"/>
      <c r="M680" s="171"/>
      <c r="N680" s="171"/>
      <c r="O680" s="171"/>
      <c r="P680" s="171"/>
      <c r="Q680" s="171"/>
      <c r="R680" s="171"/>
      <c r="S680" s="171"/>
      <c r="T680" s="171"/>
      <c r="U680" s="171"/>
      <c r="V680" s="171"/>
      <c r="W680" s="171"/>
      <c r="X680" s="171"/>
      <c r="Y680" s="171"/>
      <c r="Z680" s="171"/>
      <c r="AA680" s="171"/>
    </row>
    <row r="681" spans="1:27" x14ac:dyDescent="0.25">
      <c r="A681" s="191"/>
      <c r="B681" s="171"/>
      <c r="C681" s="171"/>
      <c r="D681" s="171"/>
      <c r="E681" s="171"/>
      <c r="F681" s="171"/>
      <c r="G681" s="192"/>
      <c r="H681" s="193"/>
      <c r="I681" s="171"/>
      <c r="J681" s="171"/>
      <c r="K681" s="171"/>
      <c r="L681" s="171"/>
      <c r="M681" s="171"/>
      <c r="N681" s="171"/>
      <c r="O681" s="171"/>
      <c r="P681" s="171"/>
      <c r="Q681" s="171"/>
      <c r="R681" s="171"/>
      <c r="S681" s="171"/>
      <c r="T681" s="171"/>
      <c r="U681" s="171"/>
      <c r="V681" s="171"/>
      <c r="W681" s="171"/>
      <c r="X681" s="171"/>
      <c r="Y681" s="171"/>
      <c r="Z681" s="171"/>
      <c r="AA681" s="171"/>
    </row>
    <row r="682" spans="1:27" x14ac:dyDescent="0.25">
      <c r="A682" s="191"/>
      <c r="B682" s="171"/>
      <c r="C682" s="171"/>
      <c r="D682" s="171"/>
      <c r="E682" s="171"/>
      <c r="F682" s="171"/>
      <c r="G682" s="192"/>
      <c r="H682" s="193"/>
      <c r="I682" s="171"/>
      <c r="J682" s="171"/>
      <c r="K682" s="171"/>
      <c r="L682" s="171"/>
      <c r="M682" s="171"/>
      <c r="N682" s="171"/>
      <c r="O682" s="171"/>
      <c r="P682" s="171"/>
      <c r="Q682" s="171"/>
      <c r="R682" s="171"/>
      <c r="S682" s="171"/>
      <c r="T682" s="171"/>
      <c r="U682" s="171"/>
      <c r="V682" s="171"/>
      <c r="W682" s="171"/>
      <c r="X682" s="171"/>
      <c r="Y682" s="171"/>
      <c r="Z682" s="171"/>
      <c r="AA682" s="171"/>
    </row>
    <row r="683" spans="1:27" x14ac:dyDescent="0.25">
      <c r="A683" s="191"/>
      <c r="B683" s="171"/>
      <c r="C683" s="171"/>
      <c r="D683" s="171"/>
      <c r="E683" s="171"/>
      <c r="F683" s="171"/>
      <c r="G683" s="192"/>
      <c r="H683" s="193"/>
      <c r="I683" s="171"/>
      <c r="J683" s="171"/>
      <c r="K683" s="171"/>
      <c r="L683" s="171"/>
      <c r="M683" s="171"/>
      <c r="N683" s="171"/>
      <c r="O683" s="171"/>
      <c r="P683" s="171"/>
      <c r="Q683" s="171"/>
      <c r="R683" s="171"/>
      <c r="S683" s="171"/>
      <c r="T683" s="171"/>
      <c r="U683" s="171"/>
      <c r="V683" s="171"/>
      <c r="W683" s="171"/>
      <c r="X683" s="171"/>
      <c r="Y683" s="171"/>
      <c r="Z683" s="171"/>
      <c r="AA683" s="171"/>
    </row>
    <row r="684" spans="1:27" x14ac:dyDescent="0.25">
      <c r="A684" s="191"/>
      <c r="B684" s="171"/>
      <c r="C684" s="171"/>
      <c r="D684" s="171"/>
      <c r="E684" s="171"/>
      <c r="F684" s="171"/>
      <c r="G684" s="192"/>
      <c r="H684" s="193"/>
      <c r="I684" s="171"/>
      <c r="J684" s="171"/>
      <c r="K684" s="171"/>
      <c r="L684" s="171"/>
      <c r="M684" s="171"/>
      <c r="N684" s="171"/>
      <c r="O684" s="171"/>
      <c r="P684" s="171"/>
      <c r="Q684" s="171"/>
      <c r="R684" s="171"/>
      <c r="S684" s="171"/>
      <c r="T684" s="171"/>
      <c r="U684" s="171"/>
      <c r="V684" s="171"/>
      <c r="W684" s="171"/>
      <c r="X684" s="171"/>
      <c r="Y684" s="171"/>
      <c r="Z684" s="171"/>
      <c r="AA684" s="171"/>
    </row>
    <row r="685" spans="1:27" x14ac:dyDescent="0.25">
      <c r="A685" s="191"/>
      <c r="B685" s="171"/>
      <c r="C685" s="171"/>
      <c r="D685" s="171"/>
      <c r="E685" s="171"/>
      <c r="F685" s="171"/>
      <c r="G685" s="192"/>
      <c r="H685" s="193"/>
      <c r="I685" s="171"/>
      <c r="J685" s="171"/>
      <c r="K685" s="171"/>
      <c r="L685" s="171"/>
      <c r="M685" s="171"/>
      <c r="N685" s="171"/>
      <c r="O685" s="171"/>
      <c r="P685" s="171"/>
      <c r="Q685" s="171"/>
      <c r="R685" s="171"/>
      <c r="S685" s="171"/>
      <c r="T685" s="171"/>
      <c r="U685" s="171"/>
      <c r="V685" s="171"/>
      <c r="W685" s="171"/>
      <c r="X685" s="171"/>
      <c r="Y685" s="171"/>
      <c r="Z685" s="171"/>
      <c r="AA685" s="171"/>
    </row>
    <row r="686" spans="1:27" x14ac:dyDescent="0.25">
      <c r="A686" s="191"/>
      <c r="B686" s="171"/>
      <c r="C686" s="171"/>
      <c r="D686" s="171"/>
      <c r="E686" s="171"/>
      <c r="F686" s="171"/>
      <c r="G686" s="192"/>
      <c r="H686" s="193"/>
      <c r="I686" s="171"/>
      <c r="J686" s="171"/>
      <c r="K686" s="171"/>
      <c r="L686" s="171"/>
      <c r="M686" s="171"/>
      <c r="N686" s="171"/>
      <c r="O686" s="171"/>
      <c r="P686" s="171"/>
      <c r="Q686" s="171"/>
      <c r="R686" s="171"/>
      <c r="S686" s="171"/>
      <c r="T686" s="171"/>
      <c r="U686" s="171"/>
      <c r="V686" s="171"/>
      <c r="W686" s="171"/>
      <c r="X686" s="171"/>
      <c r="Y686" s="171"/>
      <c r="Z686" s="171"/>
      <c r="AA686" s="171"/>
    </row>
    <row r="687" spans="1:27" x14ac:dyDescent="0.25">
      <c r="A687" s="191"/>
      <c r="B687" s="171"/>
      <c r="C687" s="171"/>
      <c r="D687" s="171"/>
      <c r="E687" s="171"/>
      <c r="F687" s="171"/>
      <c r="G687" s="192"/>
      <c r="H687" s="193"/>
      <c r="I687" s="171"/>
      <c r="J687" s="171"/>
      <c r="K687" s="171"/>
      <c r="L687" s="171"/>
      <c r="M687" s="171"/>
      <c r="N687" s="171"/>
      <c r="O687" s="171"/>
      <c r="P687" s="171"/>
      <c r="Q687" s="171"/>
      <c r="R687" s="171"/>
      <c r="S687" s="171"/>
      <c r="T687" s="171"/>
      <c r="U687" s="171"/>
      <c r="V687" s="171"/>
      <c r="W687" s="171"/>
      <c r="X687" s="171"/>
      <c r="Y687" s="171"/>
      <c r="Z687" s="171"/>
      <c r="AA687" s="171"/>
    </row>
    <row r="688" spans="1:27" x14ac:dyDescent="0.25">
      <c r="A688" s="191"/>
      <c r="B688" s="171"/>
      <c r="C688" s="171"/>
      <c r="D688" s="171"/>
      <c r="E688" s="171"/>
      <c r="F688" s="171"/>
      <c r="G688" s="192"/>
      <c r="H688" s="193"/>
      <c r="I688" s="171"/>
      <c r="J688" s="171"/>
      <c r="K688" s="171"/>
      <c r="L688" s="171"/>
      <c r="M688" s="171"/>
      <c r="N688" s="171"/>
      <c r="O688" s="171"/>
      <c r="P688" s="171"/>
      <c r="Q688" s="171"/>
      <c r="R688" s="171"/>
      <c r="S688" s="171"/>
      <c r="T688" s="171"/>
      <c r="U688" s="171"/>
      <c r="V688" s="171"/>
      <c r="W688" s="171"/>
      <c r="X688" s="171"/>
      <c r="Y688" s="171"/>
      <c r="Z688" s="171"/>
      <c r="AA688" s="171"/>
    </row>
    <row r="689" spans="1:27" x14ac:dyDescent="0.25">
      <c r="A689" s="191"/>
      <c r="B689" s="171"/>
      <c r="C689" s="171"/>
      <c r="D689" s="171"/>
      <c r="E689" s="171"/>
      <c r="F689" s="171"/>
      <c r="G689" s="192"/>
      <c r="H689" s="193"/>
      <c r="I689" s="171"/>
      <c r="J689" s="171"/>
      <c r="K689" s="171"/>
      <c r="L689" s="171"/>
      <c r="M689" s="171"/>
      <c r="N689" s="171"/>
      <c r="O689" s="171"/>
      <c r="P689" s="171"/>
      <c r="Q689" s="171"/>
      <c r="R689" s="171"/>
      <c r="S689" s="171"/>
      <c r="T689" s="171"/>
      <c r="U689" s="171"/>
      <c r="V689" s="171"/>
      <c r="W689" s="171"/>
      <c r="X689" s="171"/>
      <c r="Y689" s="171"/>
      <c r="Z689" s="171"/>
      <c r="AA689" s="171"/>
    </row>
    <row r="690" spans="1:27" x14ac:dyDescent="0.25">
      <c r="A690" s="191"/>
      <c r="B690" s="171"/>
      <c r="C690" s="171"/>
      <c r="D690" s="171"/>
      <c r="E690" s="171"/>
      <c r="F690" s="171"/>
      <c r="G690" s="192"/>
      <c r="H690" s="193"/>
      <c r="I690" s="171"/>
      <c r="J690" s="171"/>
      <c r="K690" s="171"/>
      <c r="L690" s="171"/>
      <c r="M690" s="171"/>
      <c r="N690" s="171"/>
      <c r="O690" s="171"/>
      <c r="P690" s="171"/>
      <c r="Q690" s="171"/>
      <c r="R690" s="171"/>
      <c r="S690" s="171"/>
      <c r="T690" s="171"/>
      <c r="U690" s="171"/>
      <c r="V690" s="171"/>
      <c r="W690" s="171"/>
      <c r="X690" s="171"/>
      <c r="Y690" s="171"/>
      <c r="Z690" s="171"/>
      <c r="AA690" s="171"/>
    </row>
    <row r="691" spans="1:27" x14ac:dyDescent="0.25">
      <c r="A691" s="191"/>
      <c r="B691" s="171"/>
      <c r="C691" s="171"/>
      <c r="D691" s="171"/>
      <c r="E691" s="171"/>
      <c r="F691" s="171"/>
      <c r="G691" s="192"/>
      <c r="H691" s="193"/>
      <c r="I691" s="171"/>
      <c r="J691" s="171"/>
      <c r="K691" s="171"/>
      <c r="L691" s="171"/>
      <c r="M691" s="171"/>
      <c r="N691" s="171"/>
      <c r="O691" s="171"/>
      <c r="P691" s="171"/>
      <c r="Q691" s="171"/>
      <c r="R691" s="171"/>
      <c r="S691" s="171"/>
      <c r="T691" s="171"/>
      <c r="U691" s="171"/>
      <c r="V691" s="171"/>
      <c r="W691" s="171"/>
      <c r="X691" s="171"/>
      <c r="Y691" s="171"/>
      <c r="Z691" s="171"/>
      <c r="AA691" s="171"/>
    </row>
    <row r="692" spans="1:27" x14ac:dyDescent="0.25">
      <c r="A692" s="191"/>
      <c r="B692" s="171"/>
      <c r="C692" s="171"/>
      <c r="D692" s="171"/>
      <c r="E692" s="171"/>
      <c r="F692" s="171"/>
      <c r="G692" s="192"/>
      <c r="H692" s="193"/>
      <c r="I692" s="171"/>
      <c r="J692" s="171"/>
      <c r="K692" s="171"/>
      <c r="L692" s="171"/>
      <c r="M692" s="171"/>
      <c r="N692" s="171"/>
      <c r="O692" s="171"/>
      <c r="P692" s="171"/>
      <c r="Q692" s="171"/>
      <c r="R692" s="171"/>
      <c r="S692" s="171"/>
      <c r="T692" s="171"/>
      <c r="U692" s="171"/>
      <c r="V692" s="171"/>
      <c r="W692" s="171"/>
      <c r="X692" s="171"/>
      <c r="Y692" s="171"/>
      <c r="Z692" s="171"/>
      <c r="AA692" s="171"/>
    </row>
    <row r="693" spans="1:27" x14ac:dyDescent="0.25">
      <c r="A693" s="191"/>
      <c r="B693" s="171"/>
      <c r="C693" s="171"/>
      <c r="D693" s="171"/>
      <c r="E693" s="171"/>
      <c r="F693" s="171"/>
      <c r="G693" s="192"/>
      <c r="H693" s="193"/>
      <c r="I693" s="171"/>
      <c r="J693" s="171"/>
      <c r="K693" s="171"/>
      <c r="L693" s="171"/>
      <c r="M693" s="171"/>
      <c r="N693" s="171"/>
      <c r="O693" s="171"/>
      <c r="P693" s="171"/>
      <c r="Q693" s="171"/>
      <c r="R693" s="171"/>
      <c r="S693" s="171"/>
      <c r="T693" s="171"/>
      <c r="U693" s="171"/>
      <c r="V693" s="171"/>
      <c r="W693" s="171"/>
      <c r="X693" s="171"/>
      <c r="Y693" s="171"/>
      <c r="Z693" s="171"/>
      <c r="AA693" s="171"/>
    </row>
    <row r="694" spans="1:27" x14ac:dyDescent="0.25">
      <c r="A694" s="191"/>
      <c r="B694" s="171"/>
      <c r="C694" s="171"/>
      <c r="D694" s="171"/>
      <c r="E694" s="171"/>
      <c r="F694" s="171"/>
      <c r="G694" s="192"/>
      <c r="H694" s="193"/>
      <c r="I694" s="171"/>
      <c r="J694" s="171"/>
      <c r="K694" s="171"/>
      <c r="L694" s="171"/>
      <c r="M694" s="171"/>
      <c r="N694" s="171"/>
      <c r="O694" s="171"/>
      <c r="P694" s="171"/>
      <c r="Q694" s="171"/>
      <c r="R694" s="171"/>
      <c r="S694" s="171"/>
      <c r="T694" s="171"/>
      <c r="U694" s="171"/>
      <c r="V694" s="171"/>
      <c r="W694" s="171"/>
      <c r="X694" s="171"/>
      <c r="Y694" s="171"/>
      <c r="Z694" s="171"/>
      <c r="AA694" s="171"/>
    </row>
    <row r="695" spans="1:27" x14ac:dyDescent="0.25">
      <c r="A695" s="191"/>
      <c r="B695" s="171"/>
      <c r="C695" s="171"/>
      <c r="D695" s="171"/>
      <c r="E695" s="171"/>
      <c r="F695" s="171"/>
      <c r="G695" s="192"/>
      <c r="H695" s="193"/>
      <c r="I695" s="171"/>
      <c r="J695" s="171"/>
      <c r="K695" s="171"/>
      <c r="L695" s="171"/>
      <c r="M695" s="171"/>
      <c r="N695" s="171"/>
      <c r="O695" s="171"/>
      <c r="P695" s="171"/>
      <c r="Q695" s="171"/>
      <c r="R695" s="171"/>
      <c r="S695" s="171"/>
      <c r="T695" s="171"/>
      <c r="U695" s="171"/>
      <c r="V695" s="171"/>
      <c r="W695" s="171"/>
      <c r="X695" s="171"/>
      <c r="Y695" s="171"/>
      <c r="Z695" s="171"/>
      <c r="AA695" s="171"/>
    </row>
    <row r="696" spans="1:27" x14ac:dyDescent="0.25">
      <c r="A696" s="191"/>
      <c r="B696" s="171"/>
      <c r="C696" s="171"/>
      <c r="D696" s="171"/>
      <c r="E696" s="171"/>
      <c r="F696" s="171"/>
      <c r="G696" s="192"/>
      <c r="H696" s="193"/>
      <c r="I696" s="171"/>
      <c r="J696" s="171"/>
      <c r="K696" s="171"/>
      <c r="L696" s="171"/>
      <c r="M696" s="171"/>
      <c r="N696" s="171"/>
      <c r="O696" s="171"/>
      <c r="P696" s="171"/>
      <c r="Q696" s="171"/>
      <c r="R696" s="171"/>
      <c r="S696" s="171"/>
      <c r="T696" s="171"/>
      <c r="U696" s="171"/>
      <c r="V696" s="171"/>
      <c r="W696" s="171"/>
      <c r="X696" s="171"/>
      <c r="Y696" s="171"/>
      <c r="Z696" s="171"/>
      <c r="AA696" s="171"/>
    </row>
    <row r="697" spans="1:27" x14ac:dyDescent="0.25">
      <c r="A697" s="191"/>
      <c r="B697" s="171"/>
      <c r="C697" s="171"/>
      <c r="D697" s="171"/>
      <c r="E697" s="171"/>
      <c r="F697" s="171"/>
      <c r="G697" s="192"/>
      <c r="H697" s="193"/>
      <c r="I697" s="171"/>
      <c r="J697" s="171"/>
      <c r="K697" s="171"/>
      <c r="L697" s="171"/>
      <c r="M697" s="171"/>
      <c r="N697" s="171"/>
      <c r="O697" s="171"/>
      <c r="P697" s="171"/>
      <c r="Q697" s="171"/>
      <c r="R697" s="171"/>
      <c r="S697" s="171"/>
      <c r="T697" s="171"/>
      <c r="U697" s="171"/>
      <c r="V697" s="171"/>
      <c r="W697" s="171"/>
      <c r="X697" s="171"/>
      <c r="Y697" s="171"/>
      <c r="Z697" s="171"/>
      <c r="AA697" s="171"/>
    </row>
    <row r="698" spans="1:27" x14ac:dyDescent="0.25">
      <c r="A698" s="191"/>
      <c r="B698" s="171"/>
      <c r="C698" s="171"/>
      <c r="D698" s="171"/>
      <c r="E698" s="171"/>
      <c r="F698" s="171"/>
      <c r="G698" s="192"/>
      <c r="H698" s="193"/>
      <c r="I698" s="171"/>
      <c r="J698" s="171"/>
      <c r="K698" s="171"/>
      <c r="L698" s="171"/>
      <c r="M698" s="171"/>
      <c r="N698" s="171"/>
      <c r="O698" s="171"/>
      <c r="P698" s="171"/>
      <c r="Q698" s="171"/>
      <c r="R698" s="171"/>
      <c r="S698" s="171"/>
      <c r="T698" s="171"/>
      <c r="U698" s="171"/>
      <c r="V698" s="171"/>
      <c r="W698" s="171"/>
      <c r="X698" s="171"/>
      <c r="Y698" s="171"/>
      <c r="Z698" s="171"/>
      <c r="AA698" s="171"/>
    </row>
    <row r="699" spans="1:27" x14ac:dyDescent="0.25">
      <c r="A699" s="191"/>
      <c r="B699" s="171"/>
      <c r="C699" s="171"/>
      <c r="D699" s="171"/>
      <c r="E699" s="171"/>
      <c r="F699" s="171"/>
      <c r="G699" s="192"/>
      <c r="H699" s="193"/>
      <c r="I699" s="171"/>
      <c r="J699" s="171"/>
      <c r="K699" s="171"/>
      <c r="L699" s="171"/>
      <c r="M699" s="171"/>
      <c r="N699" s="171"/>
      <c r="O699" s="171"/>
      <c r="P699" s="171"/>
      <c r="Q699" s="171"/>
      <c r="R699" s="171"/>
      <c r="S699" s="171"/>
      <c r="T699" s="171"/>
      <c r="U699" s="171"/>
      <c r="V699" s="171"/>
      <c r="W699" s="171"/>
      <c r="X699" s="171"/>
      <c r="Y699" s="171"/>
      <c r="Z699" s="171"/>
      <c r="AA699" s="171"/>
    </row>
    <row r="700" spans="1:27" x14ac:dyDescent="0.25">
      <c r="A700" s="191"/>
      <c r="B700" s="171"/>
      <c r="C700" s="171"/>
      <c r="D700" s="171"/>
      <c r="E700" s="171"/>
      <c r="F700" s="171"/>
      <c r="G700" s="192"/>
      <c r="H700" s="193"/>
      <c r="I700" s="171"/>
      <c r="J700" s="171"/>
      <c r="K700" s="171"/>
      <c r="L700" s="171"/>
      <c r="M700" s="171"/>
      <c r="N700" s="171"/>
      <c r="O700" s="171"/>
      <c r="P700" s="171"/>
      <c r="Q700" s="171"/>
      <c r="R700" s="171"/>
      <c r="S700" s="171"/>
      <c r="T700" s="171"/>
      <c r="U700" s="171"/>
      <c r="V700" s="171"/>
      <c r="W700" s="171"/>
      <c r="X700" s="171"/>
      <c r="Y700" s="171"/>
      <c r="Z700" s="171"/>
      <c r="AA700" s="171"/>
    </row>
    <row r="701" spans="1:27" x14ac:dyDescent="0.25">
      <c r="A701" s="191"/>
      <c r="B701" s="171"/>
      <c r="C701" s="171"/>
      <c r="D701" s="171"/>
      <c r="E701" s="171"/>
      <c r="F701" s="171"/>
      <c r="G701" s="192"/>
      <c r="H701" s="193"/>
      <c r="I701" s="171"/>
      <c r="J701" s="171"/>
      <c r="K701" s="171"/>
      <c r="L701" s="171"/>
      <c r="M701" s="171"/>
      <c r="N701" s="171"/>
      <c r="O701" s="171"/>
      <c r="P701" s="171"/>
      <c r="Q701" s="171"/>
      <c r="R701" s="171"/>
      <c r="S701" s="171"/>
      <c r="T701" s="171"/>
      <c r="U701" s="171"/>
      <c r="V701" s="171"/>
      <c r="W701" s="171"/>
      <c r="X701" s="171"/>
      <c r="Y701" s="171"/>
      <c r="Z701" s="171"/>
      <c r="AA701" s="171"/>
    </row>
    <row r="702" spans="1:27" x14ac:dyDescent="0.25">
      <c r="A702" s="191"/>
      <c r="B702" s="171"/>
      <c r="C702" s="171"/>
      <c r="D702" s="171"/>
      <c r="E702" s="171"/>
      <c r="F702" s="171"/>
      <c r="G702" s="192"/>
      <c r="H702" s="193"/>
      <c r="I702" s="171"/>
      <c r="J702" s="171"/>
      <c r="K702" s="171"/>
      <c r="L702" s="171"/>
      <c r="M702" s="171"/>
      <c r="N702" s="171"/>
      <c r="O702" s="171"/>
      <c r="P702" s="171"/>
      <c r="Q702" s="171"/>
      <c r="R702" s="171"/>
      <c r="S702" s="171"/>
      <c r="T702" s="171"/>
      <c r="U702" s="171"/>
      <c r="V702" s="171"/>
      <c r="W702" s="171"/>
      <c r="X702" s="171"/>
      <c r="Y702" s="171"/>
      <c r="Z702" s="171"/>
      <c r="AA702" s="171"/>
    </row>
    <row r="703" spans="1:27" x14ac:dyDescent="0.25">
      <c r="A703" s="191"/>
      <c r="B703" s="171"/>
      <c r="C703" s="171"/>
      <c r="D703" s="171"/>
      <c r="E703" s="171"/>
      <c r="F703" s="171"/>
      <c r="G703" s="192"/>
      <c r="H703" s="193"/>
      <c r="I703" s="171"/>
      <c r="J703" s="171"/>
      <c r="K703" s="171"/>
      <c r="L703" s="171"/>
      <c r="M703" s="171"/>
      <c r="N703" s="171"/>
      <c r="O703" s="171"/>
      <c r="P703" s="171"/>
      <c r="Q703" s="171"/>
      <c r="R703" s="171"/>
      <c r="S703" s="171"/>
      <c r="T703" s="171"/>
      <c r="U703" s="171"/>
      <c r="V703" s="171"/>
      <c r="W703" s="171"/>
      <c r="X703" s="171"/>
      <c r="Y703" s="171"/>
      <c r="Z703" s="171"/>
      <c r="AA703" s="171"/>
    </row>
    <row r="704" spans="1:27" x14ac:dyDescent="0.25">
      <c r="A704" s="191"/>
      <c r="B704" s="171"/>
      <c r="C704" s="171"/>
      <c r="D704" s="171"/>
      <c r="E704" s="171"/>
      <c r="F704" s="171"/>
      <c r="G704" s="192"/>
      <c r="H704" s="193"/>
      <c r="I704" s="171"/>
      <c r="J704" s="171"/>
      <c r="K704" s="171"/>
      <c r="L704" s="171"/>
      <c r="M704" s="171"/>
      <c r="N704" s="171"/>
      <c r="O704" s="171"/>
      <c r="P704" s="171"/>
      <c r="Q704" s="171"/>
      <c r="R704" s="171"/>
      <c r="S704" s="171"/>
      <c r="T704" s="171"/>
      <c r="U704" s="171"/>
      <c r="V704" s="171"/>
      <c r="W704" s="171"/>
      <c r="X704" s="171"/>
      <c r="Y704" s="171"/>
      <c r="Z704" s="171"/>
      <c r="AA704" s="171"/>
    </row>
    <row r="705" spans="1:27" x14ac:dyDescent="0.25">
      <c r="A705" s="191"/>
      <c r="B705" s="171"/>
      <c r="C705" s="171"/>
      <c r="D705" s="171"/>
      <c r="E705" s="171"/>
      <c r="F705" s="171"/>
      <c r="G705" s="192"/>
      <c r="H705" s="193"/>
      <c r="I705" s="171"/>
      <c r="J705" s="171"/>
      <c r="K705" s="171"/>
      <c r="L705" s="171"/>
      <c r="M705" s="171"/>
      <c r="N705" s="171"/>
      <c r="O705" s="171"/>
      <c r="P705" s="171"/>
      <c r="Q705" s="171"/>
      <c r="R705" s="171"/>
      <c r="S705" s="171"/>
      <c r="T705" s="171"/>
      <c r="U705" s="171"/>
      <c r="V705" s="171"/>
      <c r="W705" s="171"/>
      <c r="X705" s="171"/>
      <c r="Y705" s="171"/>
      <c r="Z705" s="171"/>
      <c r="AA705" s="171"/>
    </row>
    <row r="706" spans="1:27" x14ac:dyDescent="0.25">
      <c r="A706" s="191"/>
      <c r="B706" s="171"/>
      <c r="C706" s="171"/>
      <c r="D706" s="171"/>
      <c r="E706" s="171"/>
      <c r="F706" s="171"/>
      <c r="G706" s="192"/>
      <c r="H706" s="193"/>
      <c r="I706" s="171"/>
      <c r="J706" s="171"/>
      <c r="K706" s="171"/>
      <c r="L706" s="171"/>
      <c r="M706" s="171"/>
      <c r="N706" s="171"/>
      <c r="O706" s="171"/>
      <c r="P706" s="171"/>
      <c r="Q706" s="171"/>
      <c r="R706" s="171"/>
      <c r="S706" s="171"/>
      <c r="T706" s="171"/>
      <c r="U706" s="171"/>
      <c r="V706" s="171"/>
      <c r="W706" s="171"/>
      <c r="X706" s="171"/>
      <c r="Y706" s="171"/>
      <c r="Z706" s="171"/>
      <c r="AA706" s="171"/>
    </row>
    <row r="707" spans="1:27" x14ac:dyDescent="0.25">
      <c r="A707" s="191"/>
      <c r="B707" s="171"/>
      <c r="C707" s="171"/>
      <c r="D707" s="171"/>
      <c r="E707" s="171"/>
      <c r="F707" s="171"/>
      <c r="G707" s="192"/>
      <c r="H707" s="193"/>
      <c r="I707" s="171"/>
      <c r="J707" s="171"/>
      <c r="K707" s="171"/>
      <c r="L707" s="171"/>
      <c r="M707" s="171"/>
      <c r="N707" s="171"/>
      <c r="O707" s="171"/>
      <c r="P707" s="171"/>
      <c r="Q707" s="171"/>
      <c r="R707" s="171"/>
      <c r="S707" s="171"/>
      <c r="T707" s="171"/>
      <c r="U707" s="171"/>
      <c r="V707" s="171"/>
      <c r="W707" s="171"/>
      <c r="X707" s="171"/>
      <c r="Y707" s="171"/>
      <c r="Z707" s="171"/>
      <c r="AA707" s="171"/>
    </row>
    <row r="708" spans="1:27" x14ac:dyDescent="0.25">
      <c r="A708" s="191"/>
      <c r="B708" s="171"/>
      <c r="C708" s="171"/>
      <c r="D708" s="171"/>
      <c r="E708" s="171"/>
      <c r="F708" s="171"/>
      <c r="G708" s="192"/>
      <c r="H708" s="193"/>
      <c r="I708" s="171"/>
      <c r="J708" s="171"/>
      <c r="K708" s="171"/>
      <c r="L708" s="171"/>
      <c r="M708" s="171"/>
      <c r="N708" s="171"/>
      <c r="O708" s="171"/>
      <c r="P708" s="171"/>
      <c r="Q708" s="171"/>
      <c r="R708" s="171"/>
      <c r="S708" s="171"/>
      <c r="T708" s="171"/>
      <c r="U708" s="171"/>
      <c r="V708" s="171"/>
      <c r="W708" s="171"/>
      <c r="X708" s="171"/>
      <c r="Y708" s="171"/>
      <c r="Z708" s="171"/>
      <c r="AA708" s="171"/>
    </row>
    <row r="709" spans="1:27" x14ac:dyDescent="0.25">
      <c r="A709" s="191"/>
      <c r="B709" s="171"/>
      <c r="C709" s="171"/>
      <c r="D709" s="171"/>
      <c r="E709" s="171"/>
      <c r="F709" s="171"/>
      <c r="G709" s="192"/>
      <c r="H709" s="193"/>
      <c r="I709" s="171"/>
      <c r="J709" s="171"/>
      <c r="K709" s="171"/>
      <c r="L709" s="171"/>
      <c r="M709" s="171"/>
      <c r="N709" s="171"/>
      <c r="O709" s="171"/>
      <c r="P709" s="171"/>
      <c r="Q709" s="171"/>
      <c r="R709" s="171"/>
      <c r="S709" s="171"/>
      <c r="T709" s="171"/>
      <c r="U709" s="171"/>
      <c r="V709" s="171"/>
      <c r="W709" s="171"/>
      <c r="X709" s="171"/>
      <c r="Y709" s="171"/>
      <c r="Z709" s="171"/>
      <c r="AA709" s="171"/>
    </row>
    <row r="710" spans="1:27" x14ac:dyDescent="0.25">
      <c r="A710" s="191"/>
      <c r="B710" s="171"/>
      <c r="C710" s="171"/>
      <c r="D710" s="171"/>
      <c r="E710" s="171"/>
      <c r="F710" s="171"/>
      <c r="G710" s="192"/>
      <c r="H710" s="193"/>
      <c r="I710" s="171"/>
      <c r="J710" s="171"/>
      <c r="K710" s="171"/>
      <c r="L710" s="171"/>
      <c r="M710" s="171"/>
      <c r="N710" s="171"/>
      <c r="O710" s="171"/>
      <c r="P710" s="171"/>
      <c r="Q710" s="171"/>
      <c r="R710" s="171"/>
      <c r="S710" s="171"/>
      <c r="T710" s="171"/>
      <c r="U710" s="171"/>
      <c r="V710" s="171"/>
      <c r="W710" s="171"/>
      <c r="X710" s="171"/>
      <c r="Y710" s="171"/>
      <c r="Z710" s="171"/>
      <c r="AA710" s="171"/>
    </row>
    <row r="711" spans="1:27" x14ac:dyDescent="0.25">
      <c r="A711" s="191"/>
      <c r="B711" s="171"/>
      <c r="C711" s="171"/>
      <c r="D711" s="171"/>
      <c r="E711" s="171"/>
      <c r="F711" s="171"/>
      <c r="G711" s="192"/>
      <c r="H711" s="193"/>
      <c r="I711" s="171"/>
      <c r="J711" s="171"/>
      <c r="K711" s="171"/>
      <c r="L711" s="171"/>
      <c r="M711" s="171"/>
      <c r="N711" s="171"/>
      <c r="O711" s="171"/>
      <c r="P711" s="171"/>
      <c r="Q711" s="171"/>
      <c r="R711" s="171"/>
      <c r="S711" s="171"/>
      <c r="T711" s="171"/>
      <c r="U711" s="171"/>
      <c r="V711" s="171"/>
      <c r="W711" s="171"/>
      <c r="X711" s="171"/>
      <c r="Y711" s="171"/>
      <c r="Z711" s="171"/>
      <c r="AA711" s="171"/>
    </row>
    <row r="712" spans="1:27" x14ac:dyDescent="0.25">
      <c r="A712" s="191"/>
      <c r="B712" s="171"/>
      <c r="C712" s="171"/>
      <c r="D712" s="171"/>
      <c r="E712" s="171"/>
      <c r="F712" s="171"/>
      <c r="G712" s="192"/>
      <c r="H712" s="193"/>
      <c r="I712" s="171"/>
      <c r="J712" s="171"/>
      <c r="K712" s="171"/>
      <c r="L712" s="171"/>
      <c r="M712" s="171"/>
      <c r="N712" s="171"/>
      <c r="O712" s="171"/>
      <c r="P712" s="171"/>
      <c r="Q712" s="171"/>
      <c r="R712" s="171"/>
      <c r="S712" s="171"/>
      <c r="T712" s="171"/>
      <c r="U712" s="171"/>
      <c r="V712" s="171"/>
      <c r="W712" s="171"/>
      <c r="X712" s="171"/>
      <c r="Y712" s="171"/>
      <c r="Z712" s="171"/>
      <c r="AA712" s="171"/>
    </row>
    <row r="713" spans="1:27" x14ac:dyDescent="0.25">
      <c r="A713" s="191"/>
      <c r="B713" s="171"/>
      <c r="C713" s="171"/>
      <c r="D713" s="171"/>
      <c r="E713" s="171"/>
      <c r="F713" s="171"/>
      <c r="G713" s="192"/>
      <c r="H713" s="193"/>
      <c r="I713" s="171"/>
      <c r="J713" s="171"/>
      <c r="K713" s="171"/>
      <c r="L713" s="171"/>
      <c r="M713" s="171"/>
      <c r="N713" s="171"/>
      <c r="O713" s="171"/>
      <c r="P713" s="171"/>
      <c r="Q713" s="171"/>
      <c r="R713" s="171"/>
      <c r="S713" s="171"/>
      <c r="T713" s="171"/>
      <c r="U713" s="171"/>
      <c r="V713" s="171"/>
      <c r="W713" s="171"/>
      <c r="X713" s="171"/>
      <c r="Y713" s="171"/>
      <c r="Z713" s="171"/>
      <c r="AA713" s="171"/>
    </row>
    <row r="714" spans="1:27" x14ac:dyDescent="0.25">
      <c r="A714" s="191"/>
      <c r="B714" s="171"/>
      <c r="C714" s="171"/>
      <c r="D714" s="171"/>
      <c r="E714" s="171"/>
      <c r="F714" s="171"/>
      <c r="G714" s="192"/>
      <c r="H714" s="193"/>
      <c r="I714" s="171"/>
      <c r="J714" s="171"/>
      <c r="K714" s="171"/>
      <c r="L714" s="171"/>
      <c r="M714" s="171"/>
      <c r="N714" s="171"/>
      <c r="O714" s="171"/>
      <c r="P714" s="171"/>
      <c r="Q714" s="171"/>
      <c r="R714" s="171"/>
      <c r="S714" s="171"/>
      <c r="T714" s="171"/>
      <c r="U714" s="171"/>
      <c r="V714" s="171"/>
      <c r="W714" s="171"/>
      <c r="X714" s="171"/>
      <c r="Y714" s="171"/>
      <c r="Z714" s="171"/>
      <c r="AA714" s="171"/>
    </row>
    <row r="715" spans="1:27" x14ac:dyDescent="0.25">
      <c r="A715" s="191"/>
      <c r="B715" s="171"/>
      <c r="C715" s="171"/>
      <c r="D715" s="171"/>
      <c r="E715" s="171"/>
      <c r="F715" s="171"/>
      <c r="G715" s="192"/>
      <c r="H715" s="193"/>
      <c r="I715" s="171"/>
      <c r="J715" s="171"/>
      <c r="K715" s="171"/>
      <c r="L715" s="171"/>
      <c r="M715" s="171"/>
      <c r="N715" s="171"/>
      <c r="O715" s="171"/>
      <c r="P715" s="171"/>
      <c r="Q715" s="171"/>
      <c r="R715" s="171"/>
      <c r="S715" s="171"/>
      <c r="T715" s="171"/>
      <c r="U715" s="171"/>
      <c r="V715" s="171"/>
      <c r="W715" s="171"/>
      <c r="X715" s="171"/>
      <c r="Y715" s="171"/>
      <c r="Z715" s="171"/>
      <c r="AA715" s="171"/>
    </row>
    <row r="716" spans="1:27" x14ac:dyDescent="0.25">
      <c r="A716" s="191"/>
      <c r="B716" s="171"/>
      <c r="C716" s="171"/>
      <c r="D716" s="171"/>
      <c r="E716" s="171"/>
      <c r="F716" s="171"/>
      <c r="G716" s="192"/>
      <c r="H716" s="193"/>
      <c r="I716" s="171"/>
      <c r="J716" s="171"/>
      <c r="K716" s="171"/>
      <c r="L716" s="171"/>
      <c r="M716" s="171"/>
      <c r="N716" s="171"/>
      <c r="O716" s="171"/>
      <c r="P716" s="171"/>
      <c r="Q716" s="171"/>
      <c r="R716" s="171"/>
      <c r="S716" s="171"/>
      <c r="T716" s="171"/>
      <c r="U716" s="171"/>
      <c r="V716" s="171"/>
      <c r="W716" s="171"/>
      <c r="X716" s="171"/>
      <c r="Y716" s="171"/>
      <c r="Z716" s="171"/>
      <c r="AA716" s="171"/>
    </row>
    <row r="717" spans="1:27" x14ac:dyDescent="0.25">
      <c r="A717" s="191"/>
      <c r="B717" s="171"/>
      <c r="C717" s="171"/>
      <c r="D717" s="171"/>
      <c r="E717" s="171"/>
      <c r="F717" s="171"/>
      <c r="G717" s="192"/>
      <c r="H717" s="193"/>
      <c r="I717" s="171"/>
      <c r="J717" s="171"/>
      <c r="K717" s="171"/>
      <c r="L717" s="171"/>
      <c r="M717" s="171"/>
      <c r="N717" s="171"/>
      <c r="O717" s="171"/>
      <c r="P717" s="171"/>
      <c r="Q717" s="171"/>
      <c r="R717" s="171"/>
      <c r="S717" s="171"/>
      <c r="T717" s="171"/>
      <c r="U717" s="171"/>
      <c r="V717" s="171"/>
      <c r="W717" s="171"/>
      <c r="X717" s="171"/>
      <c r="Y717" s="171"/>
      <c r="Z717" s="171"/>
      <c r="AA717" s="171"/>
    </row>
    <row r="718" spans="1:27" x14ac:dyDescent="0.25">
      <c r="A718" s="191"/>
      <c r="B718" s="171"/>
      <c r="C718" s="171"/>
      <c r="D718" s="171"/>
      <c r="E718" s="171"/>
      <c r="F718" s="171"/>
      <c r="G718" s="192"/>
      <c r="H718" s="193"/>
      <c r="I718" s="171"/>
      <c r="J718" s="171"/>
      <c r="K718" s="171"/>
      <c r="L718" s="171"/>
      <c r="M718" s="171"/>
      <c r="N718" s="171"/>
      <c r="O718" s="171"/>
      <c r="P718" s="171"/>
      <c r="Q718" s="171"/>
      <c r="R718" s="171"/>
      <c r="S718" s="171"/>
      <c r="T718" s="171"/>
      <c r="U718" s="171"/>
      <c r="V718" s="171"/>
      <c r="W718" s="171"/>
      <c r="X718" s="171"/>
      <c r="Y718" s="171"/>
      <c r="Z718" s="171"/>
      <c r="AA718" s="171"/>
    </row>
    <row r="719" spans="1:27" x14ac:dyDescent="0.25">
      <c r="A719" s="191"/>
      <c r="B719" s="171"/>
      <c r="C719" s="171"/>
      <c r="D719" s="171"/>
      <c r="E719" s="171"/>
      <c r="F719" s="171"/>
      <c r="G719" s="192"/>
      <c r="H719" s="193"/>
      <c r="I719" s="171"/>
      <c r="J719" s="171"/>
      <c r="K719" s="171"/>
      <c r="L719" s="171"/>
      <c r="M719" s="171"/>
      <c r="N719" s="171"/>
      <c r="O719" s="171"/>
      <c r="P719" s="171"/>
      <c r="Q719" s="171"/>
      <c r="R719" s="171"/>
      <c r="S719" s="171"/>
      <c r="T719" s="171"/>
      <c r="U719" s="171"/>
      <c r="V719" s="171"/>
      <c r="W719" s="171"/>
      <c r="X719" s="171"/>
      <c r="Y719" s="171"/>
      <c r="Z719" s="171"/>
      <c r="AA719" s="171"/>
    </row>
    <row r="720" spans="1:27" x14ac:dyDescent="0.25">
      <c r="A720" s="191"/>
      <c r="B720" s="171"/>
      <c r="C720" s="171"/>
      <c r="D720" s="171"/>
      <c r="E720" s="171"/>
      <c r="F720" s="171"/>
      <c r="G720" s="192"/>
      <c r="H720" s="193"/>
      <c r="I720" s="171"/>
      <c r="J720" s="171"/>
      <c r="K720" s="171"/>
      <c r="L720" s="171"/>
      <c r="M720" s="171"/>
      <c r="N720" s="171"/>
      <c r="O720" s="171"/>
      <c r="P720" s="171"/>
      <c r="Q720" s="171"/>
      <c r="R720" s="171"/>
      <c r="S720" s="171"/>
      <c r="T720" s="171"/>
      <c r="U720" s="171"/>
      <c r="V720" s="171"/>
      <c r="W720" s="171"/>
      <c r="X720" s="171"/>
      <c r="Y720" s="171"/>
      <c r="Z720" s="171"/>
      <c r="AA720" s="171"/>
    </row>
    <row r="721" spans="1:27" x14ac:dyDescent="0.25">
      <c r="A721" s="191"/>
      <c r="B721" s="171"/>
      <c r="C721" s="171"/>
      <c r="D721" s="171"/>
      <c r="E721" s="171"/>
      <c r="F721" s="171"/>
      <c r="G721" s="192"/>
      <c r="H721" s="193"/>
      <c r="I721" s="171"/>
      <c r="J721" s="171"/>
      <c r="K721" s="171"/>
      <c r="L721" s="171"/>
      <c r="M721" s="171"/>
      <c r="N721" s="171"/>
      <c r="O721" s="171"/>
      <c r="P721" s="171"/>
      <c r="Q721" s="171"/>
      <c r="R721" s="171"/>
      <c r="S721" s="171"/>
      <c r="T721" s="171"/>
      <c r="U721" s="171"/>
      <c r="V721" s="171"/>
      <c r="W721" s="171"/>
      <c r="X721" s="171"/>
      <c r="Y721" s="171"/>
      <c r="Z721" s="171"/>
      <c r="AA721" s="171"/>
    </row>
    <row r="722" spans="1:27" x14ac:dyDescent="0.25">
      <c r="A722" s="191"/>
      <c r="B722" s="171"/>
      <c r="C722" s="171"/>
      <c r="D722" s="171"/>
      <c r="E722" s="171"/>
      <c r="F722" s="171"/>
      <c r="G722" s="192"/>
      <c r="H722" s="193"/>
      <c r="I722" s="171"/>
      <c r="J722" s="171"/>
      <c r="K722" s="171"/>
      <c r="L722" s="171"/>
      <c r="M722" s="171"/>
      <c r="N722" s="171"/>
      <c r="O722" s="171"/>
      <c r="P722" s="171"/>
      <c r="Q722" s="171"/>
      <c r="R722" s="171"/>
      <c r="S722" s="171"/>
      <c r="T722" s="171"/>
      <c r="U722" s="171"/>
      <c r="V722" s="171"/>
      <c r="W722" s="171"/>
      <c r="X722" s="171"/>
      <c r="Y722" s="171"/>
      <c r="Z722" s="171"/>
      <c r="AA722" s="171"/>
    </row>
    <row r="723" spans="1:27" x14ac:dyDescent="0.25">
      <c r="A723" s="191"/>
      <c r="B723" s="171"/>
      <c r="C723" s="171"/>
      <c r="D723" s="171"/>
      <c r="E723" s="171"/>
      <c r="F723" s="171"/>
      <c r="G723" s="192"/>
      <c r="H723" s="193"/>
      <c r="I723" s="171"/>
      <c r="J723" s="171"/>
      <c r="K723" s="171"/>
      <c r="L723" s="171"/>
      <c r="M723" s="171"/>
      <c r="N723" s="171"/>
      <c r="O723" s="171"/>
      <c r="P723" s="171"/>
      <c r="Q723" s="171"/>
      <c r="R723" s="171"/>
      <c r="S723" s="171"/>
      <c r="T723" s="171"/>
      <c r="U723" s="171"/>
      <c r="V723" s="171"/>
      <c r="W723" s="171"/>
      <c r="X723" s="171"/>
      <c r="Y723" s="171"/>
      <c r="Z723" s="171"/>
      <c r="AA723" s="171"/>
    </row>
    <row r="724" spans="1:27" x14ac:dyDescent="0.25">
      <c r="A724" s="191"/>
      <c r="B724" s="171"/>
      <c r="C724" s="171"/>
      <c r="D724" s="171"/>
      <c r="E724" s="171"/>
      <c r="F724" s="171"/>
      <c r="G724" s="192"/>
      <c r="H724" s="193"/>
      <c r="I724" s="171"/>
      <c r="J724" s="171"/>
      <c r="K724" s="171"/>
      <c r="L724" s="171"/>
      <c r="M724" s="171"/>
      <c r="N724" s="171"/>
      <c r="O724" s="171"/>
      <c r="P724" s="171"/>
      <c r="Q724" s="171"/>
      <c r="R724" s="171"/>
      <c r="S724" s="171"/>
      <c r="T724" s="171"/>
      <c r="U724" s="171"/>
      <c r="V724" s="171"/>
      <c r="W724" s="171"/>
      <c r="X724" s="171"/>
      <c r="Y724" s="171"/>
      <c r="Z724" s="171"/>
      <c r="AA724" s="171"/>
    </row>
    <row r="725" spans="1:27" x14ac:dyDescent="0.25">
      <c r="A725" s="191"/>
      <c r="B725" s="171"/>
      <c r="C725" s="171"/>
      <c r="D725" s="171"/>
      <c r="E725" s="171"/>
      <c r="F725" s="171"/>
      <c r="G725" s="192"/>
      <c r="H725" s="193"/>
      <c r="I725" s="171"/>
      <c r="J725" s="171"/>
      <c r="K725" s="171"/>
      <c r="L725" s="171"/>
      <c r="M725" s="171"/>
      <c r="N725" s="171"/>
      <c r="O725" s="171"/>
      <c r="P725" s="171"/>
      <c r="Q725" s="171"/>
      <c r="R725" s="171"/>
      <c r="S725" s="171"/>
      <c r="T725" s="171"/>
      <c r="U725" s="171"/>
      <c r="V725" s="171"/>
      <c r="W725" s="171"/>
      <c r="X725" s="171"/>
      <c r="Y725" s="171"/>
      <c r="Z725" s="171"/>
      <c r="AA725" s="171"/>
    </row>
    <row r="726" spans="1:27" x14ac:dyDescent="0.25">
      <c r="A726" s="191"/>
      <c r="B726" s="171"/>
      <c r="C726" s="171"/>
      <c r="D726" s="171"/>
      <c r="E726" s="171"/>
      <c r="F726" s="171"/>
      <c r="G726" s="192"/>
      <c r="H726" s="193"/>
      <c r="I726" s="171"/>
      <c r="J726" s="171"/>
      <c r="K726" s="171"/>
      <c r="L726" s="171"/>
      <c r="M726" s="171"/>
      <c r="N726" s="171"/>
      <c r="O726" s="171"/>
      <c r="P726" s="171"/>
      <c r="Q726" s="171"/>
      <c r="R726" s="171"/>
      <c r="S726" s="171"/>
      <c r="T726" s="171"/>
      <c r="U726" s="171"/>
      <c r="V726" s="171"/>
      <c r="W726" s="171"/>
      <c r="X726" s="171"/>
      <c r="Y726" s="171"/>
      <c r="Z726" s="171"/>
      <c r="AA726" s="171"/>
    </row>
    <row r="727" spans="1:27" x14ac:dyDescent="0.25">
      <c r="A727" s="191"/>
      <c r="B727" s="171"/>
      <c r="C727" s="171"/>
      <c r="D727" s="171"/>
      <c r="E727" s="171"/>
      <c r="F727" s="171"/>
      <c r="G727" s="192"/>
      <c r="H727" s="193"/>
      <c r="I727" s="171"/>
      <c r="J727" s="171"/>
      <c r="K727" s="171"/>
      <c r="L727" s="171"/>
      <c r="M727" s="171"/>
      <c r="N727" s="171"/>
      <c r="O727" s="171"/>
      <c r="P727" s="171"/>
      <c r="Q727" s="171"/>
      <c r="R727" s="171"/>
      <c r="S727" s="171"/>
      <c r="T727" s="171"/>
      <c r="U727" s="171"/>
      <c r="V727" s="171"/>
      <c r="W727" s="171"/>
      <c r="X727" s="171"/>
      <c r="Y727" s="171"/>
      <c r="Z727" s="171"/>
      <c r="AA727" s="171"/>
    </row>
    <row r="728" spans="1:27" x14ac:dyDescent="0.25">
      <c r="A728" s="191"/>
      <c r="B728" s="171"/>
      <c r="C728" s="171"/>
      <c r="D728" s="171"/>
      <c r="E728" s="171"/>
      <c r="F728" s="171"/>
      <c r="G728" s="192"/>
      <c r="H728" s="193"/>
      <c r="I728" s="171"/>
      <c r="J728" s="171"/>
      <c r="K728" s="171"/>
      <c r="L728" s="171"/>
      <c r="M728" s="171"/>
      <c r="N728" s="171"/>
      <c r="O728" s="171"/>
      <c r="P728" s="171"/>
      <c r="Q728" s="171"/>
      <c r="R728" s="171"/>
      <c r="S728" s="171"/>
      <c r="T728" s="171"/>
      <c r="U728" s="171"/>
      <c r="V728" s="171"/>
      <c r="W728" s="171"/>
      <c r="X728" s="171"/>
      <c r="Y728" s="171"/>
      <c r="Z728" s="171"/>
      <c r="AA728" s="171"/>
    </row>
    <row r="729" spans="1:27" x14ac:dyDescent="0.25">
      <c r="A729" s="191"/>
      <c r="B729" s="171"/>
      <c r="C729" s="171"/>
      <c r="D729" s="171"/>
      <c r="E729" s="171"/>
      <c r="F729" s="171"/>
      <c r="G729" s="192"/>
      <c r="H729" s="193"/>
      <c r="I729" s="171"/>
      <c r="J729" s="171"/>
      <c r="K729" s="171"/>
      <c r="L729" s="171"/>
      <c r="M729" s="171"/>
      <c r="N729" s="171"/>
      <c r="O729" s="171"/>
      <c r="P729" s="171"/>
      <c r="Q729" s="171"/>
      <c r="R729" s="171"/>
      <c r="S729" s="171"/>
      <c r="T729" s="171"/>
      <c r="U729" s="171"/>
      <c r="V729" s="171"/>
      <c r="W729" s="171"/>
      <c r="X729" s="171"/>
      <c r="Y729" s="171"/>
      <c r="Z729" s="171"/>
      <c r="AA729" s="171"/>
    </row>
    <row r="730" spans="1:27" x14ac:dyDescent="0.25">
      <c r="A730" s="191"/>
      <c r="B730" s="171"/>
      <c r="C730" s="171"/>
      <c r="D730" s="171"/>
      <c r="E730" s="171"/>
      <c r="F730" s="171"/>
      <c r="G730" s="192"/>
      <c r="H730" s="193"/>
      <c r="I730" s="171"/>
      <c r="J730" s="171"/>
      <c r="K730" s="171"/>
      <c r="L730" s="171"/>
      <c r="M730" s="171"/>
      <c r="N730" s="171"/>
      <c r="O730" s="171"/>
      <c r="P730" s="171"/>
      <c r="Q730" s="171"/>
      <c r="R730" s="171"/>
      <c r="S730" s="171"/>
      <c r="T730" s="171"/>
      <c r="U730" s="171"/>
      <c r="V730" s="171"/>
      <c r="W730" s="171"/>
      <c r="X730" s="171"/>
      <c r="Y730" s="171"/>
      <c r="Z730" s="171"/>
      <c r="AA730" s="171"/>
    </row>
    <row r="731" spans="1:27" x14ac:dyDescent="0.25">
      <c r="A731" s="191"/>
      <c r="B731" s="171"/>
      <c r="C731" s="171"/>
      <c r="D731" s="171"/>
      <c r="E731" s="171"/>
      <c r="F731" s="171"/>
      <c r="G731" s="192"/>
      <c r="H731" s="193"/>
      <c r="I731" s="171"/>
      <c r="J731" s="171"/>
      <c r="K731" s="171"/>
      <c r="L731" s="171"/>
      <c r="M731" s="171"/>
      <c r="N731" s="171"/>
      <c r="O731" s="171"/>
      <c r="P731" s="171"/>
      <c r="Q731" s="171"/>
      <c r="R731" s="171"/>
      <c r="S731" s="171"/>
      <c r="T731" s="171"/>
      <c r="U731" s="171"/>
      <c r="V731" s="171"/>
      <c r="W731" s="171"/>
      <c r="X731" s="171"/>
      <c r="Y731" s="171"/>
      <c r="Z731" s="171"/>
      <c r="AA731" s="171"/>
    </row>
    <row r="732" spans="1:27" x14ac:dyDescent="0.25">
      <c r="A732" s="191"/>
      <c r="B732" s="171"/>
      <c r="C732" s="171"/>
      <c r="D732" s="171"/>
      <c r="E732" s="171"/>
      <c r="F732" s="171"/>
      <c r="G732" s="192"/>
      <c r="H732" s="193"/>
      <c r="I732" s="171"/>
      <c r="J732" s="171"/>
      <c r="K732" s="171"/>
      <c r="L732" s="171"/>
      <c r="M732" s="171"/>
      <c r="N732" s="171"/>
      <c r="O732" s="171"/>
      <c r="P732" s="171"/>
      <c r="Q732" s="171"/>
      <c r="R732" s="171"/>
      <c r="S732" s="171"/>
      <c r="T732" s="171"/>
      <c r="U732" s="171"/>
      <c r="V732" s="171"/>
      <c r="W732" s="171"/>
      <c r="X732" s="171"/>
      <c r="Y732" s="171"/>
      <c r="Z732" s="171"/>
      <c r="AA732" s="171"/>
    </row>
    <row r="733" spans="1:27" x14ac:dyDescent="0.25">
      <c r="A733" s="191"/>
      <c r="B733" s="171"/>
      <c r="C733" s="171"/>
      <c r="D733" s="171"/>
      <c r="E733" s="171"/>
      <c r="F733" s="171"/>
      <c r="G733" s="192"/>
      <c r="H733" s="193"/>
      <c r="I733" s="171"/>
      <c r="J733" s="171"/>
      <c r="K733" s="171"/>
      <c r="L733" s="171"/>
      <c r="M733" s="171"/>
      <c r="N733" s="171"/>
      <c r="O733" s="171"/>
      <c r="P733" s="171"/>
      <c r="Q733" s="171"/>
      <c r="R733" s="171"/>
      <c r="S733" s="171"/>
      <c r="T733" s="171"/>
      <c r="U733" s="171"/>
      <c r="V733" s="171"/>
      <c r="W733" s="171"/>
      <c r="X733" s="171"/>
      <c r="Y733" s="171"/>
      <c r="Z733" s="171"/>
      <c r="AA733" s="171"/>
    </row>
    <row r="734" spans="1:27" x14ac:dyDescent="0.25">
      <c r="A734" s="191"/>
      <c r="B734" s="171"/>
      <c r="C734" s="171"/>
      <c r="D734" s="171"/>
      <c r="E734" s="171"/>
      <c r="F734" s="171"/>
      <c r="G734" s="192"/>
      <c r="H734" s="193"/>
      <c r="I734" s="171"/>
      <c r="J734" s="171"/>
      <c r="K734" s="171"/>
      <c r="L734" s="171"/>
      <c r="M734" s="171"/>
      <c r="N734" s="171"/>
      <c r="O734" s="171"/>
      <c r="P734" s="171"/>
      <c r="Q734" s="171"/>
      <c r="R734" s="171"/>
      <c r="S734" s="171"/>
      <c r="T734" s="171"/>
      <c r="U734" s="171"/>
      <c r="V734" s="171"/>
      <c r="W734" s="171"/>
      <c r="X734" s="171"/>
      <c r="Y734" s="171"/>
      <c r="Z734" s="171"/>
      <c r="AA734" s="171"/>
    </row>
    <row r="735" spans="1:27" x14ac:dyDescent="0.25">
      <c r="A735" s="191"/>
      <c r="B735" s="171"/>
      <c r="C735" s="171"/>
      <c r="D735" s="171"/>
      <c r="E735" s="171"/>
      <c r="F735" s="171"/>
      <c r="G735" s="192"/>
      <c r="H735" s="193"/>
      <c r="I735" s="171"/>
      <c r="J735" s="171"/>
      <c r="K735" s="171"/>
      <c r="L735" s="171"/>
      <c r="M735" s="171"/>
      <c r="N735" s="171"/>
      <c r="O735" s="171"/>
      <c r="P735" s="171"/>
      <c r="Q735" s="171"/>
      <c r="R735" s="171"/>
      <c r="S735" s="171"/>
      <c r="T735" s="171"/>
      <c r="U735" s="171"/>
      <c r="V735" s="171"/>
      <c r="W735" s="171"/>
      <c r="X735" s="171"/>
      <c r="Y735" s="171"/>
      <c r="Z735" s="171"/>
      <c r="AA735" s="171"/>
    </row>
    <row r="736" spans="1:27" x14ac:dyDescent="0.25">
      <c r="A736" s="191"/>
      <c r="B736" s="171"/>
      <c r="C736" s="171"/>
      <c r="D736" s="171"/>
      <c r="E736" s="171"/>
      <c r="F736" s="171"/>
      <c r="G736" s="192"/>
      <c r="H736" s="193"/>
      <c r="I736" s="171"/>
      <c r="J736" s="171"/>
      <c r="K736" s="171"/>
      <c r="L736" s="171"/>
      <c r="M736" s="171"/>
      <c r="N736" s="171"/>
      <c r="O736" s="171"/>
      <c r="P736" s="171"/>
      <c r="Q736" s="171"/>
      <c r="R736" s="171"/>
      <c r="S736" s="171"/>
      <c r="T736" s="171"/>
      <c r="U736" s="171"/>
      <c r="V736" s="171"/>
      <c r="W736" s="171"/>
      <c r="X736" s="171"/>
      <c r="Y736" s="171"/>
      <c r="Z736" s="171"/>
      <c r="AA736" s="171"/>
    </row>
    <row r="737" spans="1:27" x14ac:dyDescent="0.25">
      <c r="A737" s="191"/>
      <c r="B737" s="171"/>
      <c r="C737" s="171"/>
      <c r="D737" s="171"/>
      <c r="E737" s="171"/>
      <c r="F737" s="171"/>
      <c r="G737" s="192"/>
      <c r="H737" s="193"/>
      <c r="I737" s="171"/>
      <c r="J737" s="171"/>
      <c r="K737" s="171"/>
      <c r="L737" s="171"/>
      <c r="M737" s="171"/>
      <c r="N737" s="171"/>
      <c r="O737" s="171"/>
      <c r="P737" s="171"/>
      <c r="Q737" s="171"/>
      <c r="R737" s="171"/>
      <c r="S737" s="171"/>
      <c r="T737" s="171"/>
      <c r="U737" s="171"/>
      <c r="V737" s="171"/>
      <c r="W737" s="171"/>
      <c r="X737" s="171"/>
      <c r="Y737" s="171"/>
      <c r="Z737" s="171"/>
      <c r="AA737" s="171"/>
    </row>
    <row r="738" spans="1:27" x14ac:dyDescent="0.25">
      <c r="A738" s="191"/>
      <c r="B738" s="171"/>
      <c r="C738" s="171"/>
      <c r="D738" s="171"/>
      <c r="E738" s="171"/>
      <c r="F738" s="171"/>
      <c r="G738" s="192"/>
      <c r="H738" s="193"/>
      <c r="I738" s="171"/>
      <c r="J738" s="171"/>
      <c r="K738" s="171"/>
      <c r="L738" s="171"/>
      <c r="M738" s="171"/>
      <c r="N738" s="171"/>
      <c r="O738" s="171"/>
      <c r="P738" s="171"/>
      <c r="Q738" s="171"/>
      <c r="R738" s="171"/>
      <c r="S738" s="171"/>
      <c r="T738" s="171"/>
      <c r="U738" s="171"/>
      <c r="V738" s="171"/>
      <c r="W738" s="171"/>
      <c r="X738" s="171"/>
      <c r="Y738" s="171"/>
      <c r="Z738" s="171"/>
      <c r="AA738" s="171"/>
    </row>
    <row r="739" spans="1:27" x14ac:dyDescent="0.25">
      <c r="A739" s="191"/>
      <c r="B739" s="171"/>
      <c r="C739" s="171"/>
      <c r="D739" s="171"/>
      <c r="E739" s="171"/>
      <c r="F739" s="171"/>
      <c r="G739" s="192"/>
      <c r="H739" s="193"/>
      <c r="I739" s="171"/>
      <c r="J739" s="171"/>
      <c r="K739" s="171"/>
      <c r="L739" s="171"/>
      <c r="M739" s="171"/>
      <c r="N739" s="171"/>
      <c r="O739" s="171"/>
      <c r="P739" s="171"/>
      <c r="Q739" s="171"/>
      <c r="R739" s="171"/>
      <c r="S739" s="171"/>
      <c r="T739" s="171"/>
      <c r="U739" s="171"/>
      <c r="V739" s="171"/>
      <c r="W739" s="171"/>
      <c r="X739" s="171"/>
      <c r="Y739" s="171"/>
      <c r="Z739" s="171"/>
      <c r="AA739" s="171"/>
    </row>
    <row r="740" spans="1:27" x14ac:dyDescent="0.25">
      <c r="A740" s="191"/>
      <c r="B740" s="171"/>
      <c r="C740" s="171"/>
      <c r="D740" s="171"/>
      <c r="E740" s="171"/>
      <c r="F740" s="171"/>
      <c r="G740" s="192"/>
      <c r="H740" s="193"/>
      <c r="I740" s="171"/>
      <c r="J740" s="171"/>
      <c r="K740" s="171"/>
      <c r="L740" s="171"/>
      <c r="M740" s="171"/>
      <c r="N740" s="171"/>
      <c r="O740" s="171"/>
      <c r="P740" s="171"/>
      <c r="Q740" s="171"/>
      <c r="R740" s="171"/>
      <c r="S740" s="171"/>
      <c r="T740" s="171"/>
      <c r="U740" s="171"/>
      <c r="V740" s="171"/>
      <c r="W740" s="171"/>
      <c r="X740" s="171"/>
      <c r="Y740" s="171"/>
      <c r="Z740" s="171"/>
      <c r="AA740" s="171"/>
    </row>
    <row r="741" spans="1:27" x14ac:dyDescent="0.25">
      <c r="A741" s="191"/>
      <c r="B741" s="171"/>
      <c r="C741" s="171"/>
      <c r="D741" s="171"/>
      <c r="E741" s="171"/>
      <c r="F741" s="171"/>
      <c r="G741" s="192"/>
      <c r="H741" s="193"/>
      <c r="I741" s="171"/>
      <c r="J741" s="171"/>
      <c r="K741" s="171"/>
      <c r="L741" s="171"/>
      <c r="M741" s="171"/>
      <c r="N741" s="171"/>
      <c r="O741" s="171"/>
      <c r="P741" s="171"/>
      <c r="Q741" s="171"/>
      <c r="R741" s="171"/>
      <c r="S741" s="171"/>
      <c r="T741" s="171"/>
      <c r="U741" s="171"/>
      <c r="V741" s="171"/>
      <c r="W741" s="171"/>
      <c r="X741" s="171"/>
      <c r="Y741" s="171"/>
      <c r="Z741" s="171"/>
      <c r="AA741" s="171"/>
    </row>
    <row r="742" spans="1:27" x14ac:dyDescent="0.25">
      <c r="A742" s="191"/>
      <c r="B742" s="171"/>
      <c r="C742" s="171"/>
      <c r="D742" s="171"/>
      <c r="E742" s="171"/>
      <c r="F742" s="171"/>
      <c r="G742" s="192"/>
      <c r="H742" s="193"/>
      <c r="I742" s="171"/>
      <c r="J742" s="171"/>
      <c r="K742" s="171"/>
      <c r="L742" s="171"/>
      <c r="M742" s="171"/>
      <c r="N742" s="171"/>
      <c r="O742" s="171"/>
      <c r="P742" s="171"/>
      <c r="Q742" s="171"/>
      <c r="R742" s="171"/>
      <c r="S742" s="171"/>
      <c r="T742" s="171"/>
      <c r="U742" s="171"/>
      <c r="V742" s="171"/>
      <c r="W742" s="171"/>
      <c r="X742" s="171"/>
      <c r="Y742" s="171"/>
      <c r="Z742" s="171"/>
      <c r="AA742" s="171"/>
    </row>
    <row r="743" spans="1:27" x14ac:dyDescent="0.25">
      <c r="A743" s="191"/>
      <c r="B743" s="171"/>
      <c r="C743" s="171"/>
      <c r="D743" s="171"/>
      <c r="E743" s="171"/>
      <c r="F743" s="171"/>
      <c r="G743" s="192"/>
      <c r="H743" s="193"/>
      <c r="I743" s="171"/>
      <c r="J743" s="171"/>
      <c r="K743" s="171"/>
      <c r="L743" s="171"/>
      <c r="M743" s="171"/>
      <c r="N743" s="171"/>
      <c r="O743" s="171"/>
      <c r="P743" s="171"/>
      <c r="Q743" s="171"/>
      <c r="R743" s="171"/>
      <c r="S743" s="171"/>
      <c r="T743" s="171"/>
      <c r="U743" s="171"/>
      <c r="V743" s="171"/>
      <c r="W743" s="171"/>
      <c r="X743" s="171"/>
      <c r="Y743" s="171"/>
      <c r="Z743" s="171"/>
      <c r="AA743" s="171"/>
    </row>
    <row r="744" spans="1:27" x14ac:dyDescent="0.25">
      <c r="A744" s="191"/>
      <c r="B744" s="171"/>
      <c r="C744" s="171"/>
      <c r="D744" s="171"/>
      <c r="E744" s="171"/>
      <c r="F744" s="171"/>
      <c r="G744" s="192"/>
      <c r="H744" s="193"/>
      <c r="I744" s="171"/>
      <c r="J744" s="171"/>
      <c r="K744" s="171"/>
      <c r="L744" s="171"/>
      <c r="M744" s="171"/>
      <c r="N744" s="171"/>
      <c r="O744" s="171"/>
      <c r="P744" s="171"/>
      <c r="Q744" s="171"/>
      <c r="R744" s="171"/>
      <c r="S744" s="171"/>
      <c r="T744" s="171"/>
      <c r="U744" s="171"/>
      <c r="V744" s="171"/>
      <c r="W744" s="171"/>
      <c r="X744" s="171"/>
      <c r="Y744" s="171"/>
      <c r="Z744" s="171"/>
      <c r="AA744" s="171"/>
    </row>
    <row r="745" spans="1:27" x14ac:dyDescent="0.25">
      <c r="A745" s="191"/>
      <c r="B745" s="171"/>
      <c r="C745" s="171"/>
      <c r="D745" s="171"/>
      <c r="E745" s="171"/>
      <c r="F745" s="171"/>
      <c r="G745" s="192"/>
      <c r="H745" s="193"/>
      <c r="I745" s="171"/>
      <c r="J745" s="171"/>
      <c r="K745" s="171"/>
      <c r="L745" s="171"/>
      <c r="M745" s="171"/>
      <c r="N745" s="171"/>
      <c r="O745" s="171"/>
      <c r="P745" s="171"/>
      <c r="Q745" s="171"/>
      <c r="R745" s="171"/>
      <c r="S745" s="171"/>
      <c r="T745" s="171"/>
      <c r="U745" s="171"/>
      <c r="V745" s="171"/>
      <c r="W745" s="171"/>
      <c r="X745" s="171"/>
      <c r="Y745" s="171"/>
      <c r="Z745" s="171"/>
      <c r="AA745" s="171"/>
    </row>
    <row r="746" spans="1:27" x14ac:dyDescent="0.25">
      <c r="A746" s="191"/>
      <c r="B746" s="171"/>
      <c r="C746" s="171"/>
      <c r="D746" s="171"/>
      <c r="E746" s="171"/>
      <c r="F746" s="171"/>
      <c r="G746" s="192"/>
      <c r="H746" s="193"/>
      <c r="I746" s="171"/>
      <c r="J746" s="171"/>
      <c r="K746" s="171"/>
      <c r="L746" s="171"/>
      <c r="M746" s="171"/>
      <c r="N746" s="171"/>
      <c r="O746" s="171"/>
      <c r="P746" s="171"/>
      <c r="Q746" s="171"/>
      <c r="R746" s="171"/>
      <c r="S746" s="171"/>
      <c r="T746" s="171"/>
      <c r="U746" s="171"/>
      <c r="V746" s="171"/>
      <c r="W746" s="171"/>
      <c r="X746" s="171"/>
      <c r="Y746" s="171"/>
      <c r="Z746" s="171"/>
      <c r="AA746" s="171"/>
    </row>
    <row r="747" spans="1:27" x14ac:dyDescent="0.25">
      <c r="A747" s="191"/>
      <c r="B747" s="171"/>
      <c r="C747" s="171"/>
      <c r="D747" s="171"/>
      <c r="E747" s="171"/>
      <c r="F747" s="171"/>
      <c r="G747" s="192"/>
      <c r="H747" s="193"/>
      <c r="I747" s="171"/>
      <c r="J747" s="171"/>
      <c r="K747" s="171"/>
      <c r="L747" s="171"/>
      <c r="M747" s="171"/>
      <c r="N747" s="171"/>
      <c r="O747" s="171"/>
      <c r="P747" s="171"/>
      <c r="Q747" s="171"/>
      <c r="R747" s="171"/>
      <c r="S747" s="171"/>
      <c r="T747" s="171"/>
      <c r="U747" s="171"/>
      <c r="V747" s="171"/>
      <c r="W747" s="171"/>
      <c r="X747" s="171"/>
      <c r="Y747" s="171"/>
      <c r="Z747" s="171"/>
      <c r="AA747" s="171"/>
    </row>
    <row r="748" spans="1:27" x14ac:dyDescent="0.25">
      <c r="A748" s="191"/>
      <c r="B748" s="171"/>
      <c r="C748" s="171"/>
      <c r="D748" s="171"/>
      <c r="E748" s="171"/>
      <c r="F748" s="171"/>
      <c r="G748" s="192"/>
      <c r="H748" s="193"/>
      <c r="I748" s="171"/>
      <c r="J748" s="171"/>
      <c r="K748" s="171"/>
      <c r="L748" s="171"/>
      <c r="M748" s="171"/>
      <c r="N748" s="171"/>
      <c r="O748" s="171"/>
      <c r="P748" s="171"/>
      <c r="Q748" s="171"/>
      <c r="R748" s="171"/>
      <c r="S748" s="171"/>
      <c r="T748" s="171"/>
      <c r="U748" s="171"/>
      <c r="V748" s="171"/>
      <c r="W748" s="171"/>
      <c r="X748" s="171"/>
      <c r="Y748" s="171"/>
      <c r="Z748" s="171"/>
      <c r="AA748" s="171"/>
    </row>
    <row r="749" spans="1:27" x14ac:dyDescent="0.25">
      <c r="A749" s="191"/>
      <c r="B749" s="171"/>
      <c r="C749" s="171"/>
      <c r="D749" s="171"/>
      <c r="E749" s="171"/>
      <c r="F749" s="171"/>
      <c r="G749" s="192"/>
      <c r="H749" s="193"/>
      <c r="I749" s="171"/>
      <c r="J749" s="171"/>
      <c r="K749" s="171"/>
      <c r="L749" s="171"/>
      <c r="M749" s="171"/>
      <c r="N749" s="171"/>
      <c r="O749" s="171"/>
      <c r="P749" s="171"/>
      <c r="Q749" s="171"/>
      <c r="R749" s="171"/>
      <c r="S749" s="171"/>
      <c r="T749" s="171"/>
      <c r="U749" s="171"/>
      <c r="V749" s="171"/>
      <c r="W749" s="171"/>
      <c r="X749" s="171"/>
      <c r="Y749" s="171"/>
      <c r="Z749" s="171"/>
      <c r="AA749" s="171"/>
    </row>
    <row r="750" spans="1:27" x14ac:dyDescent="0.25">
      <c r="A750" s="191"/>
      <c r="B750" s="171"/>
      <c r="C750" s="171"/>
      <c r="D750" s="171"/>
      <c r="E750" s="171"/>
      <c r="F750" s="171"/>
      <c r="G750" s="192"/>
      <c r="H750" s="193"/>
      <c r="I750" s="171"/>
      <c r="J750" s="171"/>
      <c r="K750" s="171"/>
      <c r="L750" s="171"/>
      <c r="M750" s="171"/>
      <c r="N750" s="171"/>
      <c r="O750" s="171"/>
      <c r="P750" s="171"/>
      <c r="Q750" s="171"/>
      <c r="R750" s="171"/>
      <c r="S750" s="171"/>
      <c r="T750" s="171"/>
      <c r="U750" s="171"/>
      <c r="V750" s="171"/>
      <c r="W750" s="171"/>
      <c r="X750" s="171"/>
      <c r="Y750" s="171"/>
      <c r="Z750" s="171"/>
      <c r="AA750" s="171"/>
    </row>
    <row r="751" spans="1:27" x14ac:dyDescent="0.25">
      <c r="A751" s="191"/>
      <c r="B751" s="171"/>
      <c r="C751" s="171"/>
      <c r="D751" s="171"/>
      <c r="E751" s="171"/>
      <c r="F751" s="171"/>
      <c r="G751" s="192"/>
      <c r="H751" s="193"/>
      <c r="I751" s="171"/>
      <c r="J751" s="171"/>
      <c r="K751" s="171"/>
      <c r="L751" s="171"/>
      <c r="M751" s="171"/>
      <c r="N751" s="171"/>
      <c r="O751" s="171"/>
      <c r="P751" s="171"/>
      <c r="Q751" s="171"/>
      <c r="R751" s="171"/>
      <c r="S751" s="171"/>
      <c r="T751" s="171"/>
      <c r="U751" s="171"/>
      <c r="V751" s="171"/>
      <c r="W751" s="171"/>
      <c r="X751" s="171"/>
      <c r="Y751" s="171"/>
      <c r="Z751" s="171"/>
      <c r="AA751" s="171"/>
    </row>
    <row r="752" spans="1:27" x14ac:dyDescent="0.25">
      <c r="A752" s="191"/>
      <c r="B752" s="171"/>
      <c r="C752" s="171"/>
      <c r="D752" s="171"/>
      <c r="E752" s="171"/>
      <c r="F752" s="171"/>
      <c r="G752" s="192"/>
      <c r="H752" s="193"/>
      <c r="I752" s="171"/>
      <c r="J752" s="171"/>
      <c r="K752" s="171"/>
      <c r="L752" s="171"/>
      <c r="M752" s="171"/>
      <c r="N752" s="171"/>
      <c r="O752" s="171"/>
      <c r="P752" s="171"/>
      <c r="Q752" s="171"/>
      <c r="R752" s="171"/>
      <c r="S752" s="171"/>
      <c r="T752" s="171"/>
      <c r="U752" s="171"/>
      <c r="V752" s="171"/>
      <c r="W752" s="171"/>
      <c r="X752" s="171"/>
      <c r="Y752" s="171"/>
      <c r="Z752" s="171"/>
      <c r="AA752" s="171"/>
    </row>
    <row r="753" spans="1:27" x14ac:dyDescent="0.25">
      <c r="A753" s="191"/>
      <c r="B753" s="171"/>
      <c r="C753" s="171"/>
      <c r="D753" s="171"/>
      <c r="E753" s="171"/>
      <c r="F753" s="171"/>
      <c r="G753" s="192"/>
      <c r="H753" s="193"/>
      <c r="I753" s="171"/>
      <c r="J753" s="171"/>
      <c r="K753" s="171"/>
      <c r="L753" s="171"/>
      <c r="M753" s="171"/>
      <c r="N753" s="171"/>
      <c r="O753" s="171"/>
      <c r="P753" s="171"/>
      <c r="Q753" s="171"/>
      <c r="R753" s="171"/>
      <c r="S753" s="171"/>
      <c r="T753" s="171"/>
      <c r="U753" s="171"/>
      <c r="V753" s="171"/>
      <c r="W753" s="171"/>
      <c r="X753" s="171"/>
      <c r="Y753" s="171"/>
      <c r="Z753" s="171"/>
      <c r="AA753" s="171"/>
    </row>
    <row r="754" spans="1:27" x14ac:dyDescent="0.25">
      <c r="A754" s="191"/>
      <c r="B754" s="171"/>
      <c r="C754" s="171"/>
      <c r="D754" s="171"/>
      <c r="E754" s="171"/>
      <c r="F754" s="171"/>
      <c r="G754" s="192"/>
      <c r="H754" s="193"/>
      <c r="I754" s="171"/>
      <c r="J754" s="171"/>
      <c r="K754" s="171"/>
      <c r="L754" s="171"/>
      <c r="M754" s="171"/>
      <c r="N754" s="171"/>
      <c r="O754" s="171"/>
      <c r="P754" s="171"/>
      <c r="Q754" s="171"/>
      <c r="R754" s="171"/>
      <c r="S754" s="171"/>
      <c r="T754" s="171"/>
      <c r="U754" s="171"/>
      <c r="V754" s="171"/>
      <c r="W754" s="171"/>
      <c r="X754" s="171"/>
      <c r="Y754" s="171"/>
      <c r="Z754" s="171"/>
      <c r="AA754" s="171"/>
    </row>
    <row r="755" spans="1:27" x14ac:dyDescent="0.25">
      <c r="A755" s="191"/>
      <c r="B755" s="171"/>
      <c r="C755" s="171"/>
      <c r="D755" s="171"/>
      <c r="E755" s="171"/>
      <c r="F755" s="171"/>
      <c r="G755" s="192"/>
      <c r="H755" s="193"/>
      <c r="I755" s="171"/>
      <c r="J755" s="171"/>
      <c r="K755" s="171"/>
      <c r="L755" s="171"/>
      <c r="M755" s="171"/>
      <c r="N755" s="171"/>
      <c r="O755" s="171"/>
      <c r="P755" s="171"/>
      <c r="Q755" s="171"/>
      <c r="R755" s="171"/>
      <c r="S755" s="171"/>
      <c r="T755" s="171"/>
      <c r="U755" s="171"/>
      <c r="V755" s="171"/>
      <c r="W755" s="171"/>
      <c r="X755" s="171"/>
      <c r="Y755" s="171"/>
      <c r="Z755" s="171"/>
      <c r="AA755" s="171"/>
    </row>
    <row r="756" spans="1:27" x14ac:dyDescent="0.25">
      <c r="A756" s="191"/>
      <c r="B756" s="171"/>
      <c r="C756" s="171"/>
      <c r="D756" s="171"/>
      <c r="E756" s="171"/>
      <c r="F756" s="171"/>
      <c r="G756" s="192"/>
      <c r="H756" s="193"/>
      <c r="I756" s="171"/>
      <c r="J756" s="171"/>
      <c r="K756" s="171"/>
      <c r="L756" s="171"/>
      <c r="M756" s="171"/>
      <c r="N756" s="171"/>
      <c r="O756" s="171"/>
      <c r="P756" s="171"/>
      <c r="Q756" s="171"/>
      <c r="R756" s="171"/>
      <c r="S756" s="171"/>
      <c r="T756" s="171"/>
      <c r="U756" s="171"/>
      <c r="V756" s="171"/>
      <c r="W756" s="171"/>
      <c r="X756" s="171"/>
      <c r="Y756" s="171"/>
      <c r="Z756" s="171"/>
      <c r="AA756" s="171"/>
    </row>
    <row r="757" spans="1:27" x14ac:dyDescent="0.25">
      <c r="A757" s="191"/>
      <c r="B757" s="171"/>
      <c r="C757" s="171"/>
      <c r="D757" s="171"/>
      <c r="E757" s="171"/>
      <c r="F757" s="171"/>
      <c r="G757" s="192"/>
      <c r="H757" s="193"/>
      <c r="I757" s="171"/>
      <c r="J757" s="171"/>
      <c r="K757" s="171"/>
      <c r="L757" s="171"/>
      <c r="M757" s="171"/>
      <c r="N757" s="171"/>
      <c r="O757" s="171"/>
      <c r="P757" s="171"/>
      <c r="Q757" s="171"/>
      <c r="R757" s="171"/>
      <c r="S757" s="171"/>
      <c r="T757" s="171"/>
      <c r="U757" s="171"/>
      <c r="V757" s="171"/>
      <c r="W757" s="171"/>
      <c r="X757" s="171"/>
      <c r="Y757" s="171"/>
      <c r="Z757" s="171"/>
      <c r="AA757" s="171"/>
    </row>
    <row r="758" spans="1:27" x14ac:dyDescent="0.25">
      <c r="A758" s="191"/>
      <c r="B758" s="171"/>
      <c r="C758" s="171"/>
      <c r="D758" s="171"/>
      <c r="E758" s="171"/>
      <c r="F758" s="171"/>
      <c r="G758" s="192"/>
      <c r="H758" s="193"/>
      <c r="I758" s="171"/>
      <c r="J758" s="171"/>
      <c r="K758" s="171"/>
      <c r="L758" s="171"/>
      <c r="M758" s="171"/>
      <c r="N758" s="171"/>
      <c r="O758" s="171"/>
      <c r="P758" s="171"/>
      <c r="Q758" s="171"/>
      <c r="R758" s="171"/>
      <c r="S758" s="171"/>
      <c r="T758" s="171"/>
      <c r="U758" s="171"/>
      <c r="V758" s="171"/>
      <c r="W758" s="171"/>
      <c r="X758" s="171"/>
      <c r="Y758" s="171"/>
      <c r="Z758" s="171"/>
      <c r="AA758" s="171"/>
    </row>
    <row r="759" spans="1:27" x14ac:dyDescent="0.25">
      <c r="A759" s="191"/>
      <c r="B759" s="171"/>
      <c r="C759" s="171"/>
      <c r="D759" s="171"/>
      <c r="E759" s="171"/>
      <c r="F759" s="171"/>
      <c r="G759" s="192"/>
      <c r="H759" s="193"/>
      <c r="I759" s="171"/>
      <c r="J759" s="171"/>
      <c r="K759" s="171"/>
      <c r="L759" s="171"/>
      <c r="M759" s="171"/>
      <c r="N759" s="171"/>
      <c r="O759" s="171"/>
      <c r="P759" s="171"/>
      <c r="Q759" s="171"/>
      <c r="R759" s="171"/>
      <c r="S759" s="171"/>
      <c r="T759" s="171"/>
      <c r="U759" s="171"/>
      <c r="V759" s="171"/>
      <c r="W759" s="171"/>
      <c r="X759" s="171"/>
      <c r="Y759" s="171"/>
      <c r="Z759" s="171"/>
      <c r="AA759" s="171"/>
    </row>
    <row r="760" spans="1:27" x14ac:dyDescent="0.25">
      <c r="A760" s="191"/>
      <c r="B760" s="171"/>
      <c r="C760" s="171"/>
      <c r="D760" s="171"/>
      <c r="E760" s="171"/>
      <c r="F760" s="171"/>
      <c r="G760" s="192"/>
      <c r="H760" s="193"/>
      <c r="I760" s="171"/>
      <c r="J760" s="171"/>
      <c r="K760" s="171"/>
      <c r="L760" s="171"/>
      <c r="M760" s="171"/>
      <c r="N760" s="171"/>
      <c r="O760" s="171"/>
      <c r="P760" s="171"/>
      <c r="Q760" s="171"/>
      <c r="R760" s="171"/>
      <c r="S760" s="171"/>
      <c r="T760" s="171"/>
      <c r="U760" s="171"/>
      <c r="V760" s="171"/>
      <c r="W760" s="171"/>
      <c r="X760" s="171"/>
      <c r="Y760" s="171"/>
      <c r="Z760" s="171"/>
      <c r="AA760" s="171"/>
    </row>
    <row r="761" spans="1:27" x14ac:dyDescent="0.25">
      <c r="A761" s="191"/>
      <c r="B761" s="171"/>
      <c r="C761" s="171"/>
      <c r="D761" s="171"/>
      <c r="E761" s="171"/>
      <c r="F761" s="171"/>
      <c r="G761" s="192"/>
      <c r="H761" s="193"/>
      <c r="I761" s="171"/>
      <c r="J761" s="171"/>
      <c r="K761" s="171"/>
      <c r="L761" s="171"/>
      <c r="M761" s="171"/>
      <c r="N761" s="171"/>
      <c r="O761" s="171"/>
      <c r="P761" s="171"/>
      <c r="Q761" s="171"/>
      <c r="R761" s="171"/>
      <c r="S761" s="171"/>
      <c r="T761" s="171"/>
      <c r="U761" s="171"/>
      <c r="V761" s="171"/>
      <c r="W761" s="171"/>
      <c r="X761" s="171"/>
      <c r="Y761" s="171"/>
      <c r="Z761" s="171"/>
      <c r="AA761" s="171"/>
    </row>
    <row r="762" spans="1:27" x14ac:dyDescent="0.25">
      <c r="A762" s="191"/>
      <c r="B762" s="171"/>
      <c r="C762" s="171"/>
      <c r="D762" s="171"/>
      <c r="E762" s="171"/>
      <c r="F762" s="171"/>
      <c r="G762" s="192"/>
      <c r="H762" s="193"/>
      <c r="I762" s="171"/>
      <c r="J762" s="171"/>
      <c r="K762" s="171"/>
      <c r="L762" s="171"/>
      <c r="M762" s="171"/>
      <c r="N762" s="171"/>
      <c r="O762" s="171"/>
      <c r="P762" s="171"/>
      <c r="Q762" s="171"/>
      <c r="R762" s="171"/>
      <c r="S762" s="171"/>
      <c r="T762" s="171"/>
      <c r="U762" s="171"/>
      <c r="V762" s="171"/>
      <c r="W762" s="171"/>
      <c r="X762" s="171"/>
      <c r="Y762" s="171"/>
      <c r="Z762" s="171"/>
      <c r="AA762" s="171"/>
    </row>
    <row r="763" spans="1:27" x14ac:dyDescent="0.25">
      <c r="A763" s="191"/>
      <c r="B763" s="171"/>
      <c r="C763" s="171"/>
      <c r="D763" s="171"/>
      <c r="E763" s="171"/>
      <c r="F763" s="171"/>
      <c r="G763" s="192"/>
      <c r="H763" s="193"/>
      <c r="I763" s="171"/>
      <c r="J763" s="171"/>
      <c r="K763" s="171"/>
      <c r="L763" s="171"/>
      <c r="M763" s="171"/>
      <c r="N763" s="171"/>
      <c r="O763" s="171"/>
      <c r="P763" s="171"/>
      <c r="Q763" s="171"/>
      <c r="R763" s="171"/>
      <c r="S763" s="171"/>
      <c r="T763" s="171"/>
      <c r="U763" s="171"/>
      <c r="V763" s="171"/>
      <c r="W763" s="171"/>
      <c r="X763" s="171"/>
      <c r="Y763" s="171"/>
      <c r="Z763" s="171"/>
      <c r="AA763" s="171"/>
    </row>
    <row r="764" spans="1:27" x14ac:dyDescent="0.25">
      <c r="A764" s="191"/>
      <c r="B764" s="171"/>
      <c r="C764" s="171"/>
      <c r="D764" s="171"/>
      <c r="E764" s="171"/>
      <c r="F764" s="171"/>
      <c r="G764" s="192"/>
      <c r="H764" s="193"/>
      <c r="I764" s="171"/>
      <c r="J764" s="171"/>
      <c r="K764" s="171"/>
      <c r="L764" s="171"/>
      <c r="M764" s="171"/>
      <c r="N764" s="171"/>
      <c r="O764" s="171"/>
      <c r="P764" s="171"/>
      <c r="Q764" s="171"/>
      <c r="R764" s="171"/>
      <c r="S764" s="171"/>
      <c r="T764" s="171"/>
      <c r="U764" s="171"/>
      <c r="V764" s="171"/>
      <c r="W764" s="171"/>
      <c r="X764" s="171"/>
      <c r="Y764" s="171"/>
      <c r="Z764" s="171"/>
      <c r="AA764" s="171"/>
    </row>
    <row r="765" spans="1:27" x14ac:dyDescent="0.25">
      <c r="A765" s="191"/>
      <c r="B765" s="171"/>
      <c r="C765" s="171"/>
      <c r="D765" s="171"/>
      <c r="E765" s="171"/>
      <c r="F765" s="171"/>
      <c r="G765" s="192"/>
      <c r="H765" s="193"/>
      <c r="I765" s="171"/>
      <c r="J765" s="171"/>
      <c r="K765" s="171"/>
      <c r="L765" s="171"/>
      <c r="M765" s="171"/>
      <c r="N765" s="171"/>
      <c r="O765" s="171"/>
      <c r="P765" s="171"/>
      <c r="Q765" s="171"/>
      <c r="R765" s="171"/>
      <c r="S765" s="171"/>
      <c r="T765" s="171"/>
      <c r="U765" s="171"/>
      <c r="V765" s="171"/>
      <c r="W765" s="171"/>
      <c r="X765" s="171"/>
      <c r="Y765" s="171"/>
      <c r="Z765" s="171"/>
      <c r="AA765" s="171"/>
    </row>
    <row r="766" spans="1:27" x14ac:dyDescent="0.25">
      <c r="A766" s="191"/>
      <c r="B766" s="171"/>
      <c r="C766" s="171"/>
      <c r="D766" s="171"/>
      <c r="E766" s="171"/>
      <c r="F766" s="171"/>
      <c r="G766" s="192"/>
      <c r="H766" s="193"/>
      <c r="I766" s="171"/>
      <c r="J766" s="171"/>
      <c r="K766" s="171"/>
      <c r="L766" s="171"/>
      <c r="M766" s="171"/>
      <c r="N766" s="171"/>
      <c r="O766" s="171"/>
      <c r="P766" s="171"/>
      <c r="Q766" s="171"/>
      <c r="R766" s="171"/>
      <c r="S766" s="171"/>
      <c r="T766" s="171"/>
      <c r="U766" s="171"/>
      <c r="V766" s="171"/>
      <c r="W766" s="171"/>
      <c r="X766" s="171"/>
      <c r="Y766" s="171"/>
      <c r="Z766" s="171"/>
      <c r="AA766" s="171"/>
    </row>
    <row r="767" spans="1:27" x14ac:dyDescent="0.25">
      <c r="A767" s="191"/>
      <c r="B767" s="171"/>
      <c r="C767" s="171"/>
      <c r="D767" s="171"/>
      <c r="E767" s="171"/>
      <c r="F767" s="171"/>
      <c r="G767" s="192"/>
      <c r="H767" s="193"/>
      <c r="I767" s="171"/>
      <c r="J767" s="171"/>
      <c r="K767" s="171"/>
      <c r="L767" s="171"/>
      <c r="M767" s="171"/>
      <c r="N767" s="171"/>
      <c r="O767" s="171"/>
      <c r="P767" s="171"/>
      <c r="Q767" s="171"/>
      <c r="R767" s="171"/>
      <c r="S767" s="171"/>
      <c r="T767" s="171"/>
      <c r="U767" s="171"/>
      <c r="V767" s="171"/>
      <c r="W767" s="171"/>
      <c r="X767" s="171"/>
      <c r="Y767" s="171"/>
      <c r="Z767" s="171"/>
      <c r="AA767" s="171"/>
    </row>
    <row r="768" spans="1:27" x14ac:dyDescent="0.25">
      <c r="A768" s="191"/>
      <c r="B768" s="171"/>
      <c r="C768" s="171"/>
      <c r="D768" s="171"/>
      <c r="E768" s="171"/>
      <c r="F768" s="171"/>
      <c r="G768" s="192"/>
      <c r="H768" s="193"/>
      <c r="I768" s="171"/>
      <c r="J768" s="171"/>
      <c r="K768" s="171"/>
      <c r="L768" s="171"/>
      <c r="M768" s="171"/>
      <c r="N768" s="171"/>
      <c r="O768" s="171"/>
      <c r="P768" s="171"/>
      <c r="Q768" s="171"/>
      <c r="R768" s="171"/>
      <c r="S768" s="171"/>
      <c r="T768" s="171"/>
      <c r="U768" s="171"/>
      <c r="V768" s="171"/>
      <c r="W768" s="171"/>
      <c r="X768" s="171"/>
      <c r="Y768" s="171"/>
      <c r="Z768" s="171"/>
      <c r="AA768" s="171"/>
    </row>
    <row r="769" spans="1:27" x14ac:dyDescent="0.25">
      <c r="A769" s="191"/>
      <c r="B769" s="171"/>
      <c r="C769" s="171"/>
      <c r="D769" s="171"/>
      <c r="E769" s="171"/>
      <c r="F769" s="171"/>
      <c r="G769" s="192"/>
      <c r="H769" s="193"/>
      <c r="I769" s="171"/>
      <c r="J769" s="171"/>
      <c r="K769" s="171"/>
      <c r="L769" s="171"/>
      <c r="M769" s="171"/>
      <c r="N769" s="171"/>
      <c r="O769" s="171"/>
      <c r="P769" s="171"/>
      <c r="Q769" s="171"/>
      <c r="R769" s="171"/>
      <c r="S769" s="171"/>
      <c r="T769" s="171"/>
      <c r="U769" s="171"/>
      <c r="V769" s="171"/>
      <c r="W769" s="171"/>
      <c r="X769" s="171"/>
      <c r="Y769" s="171"/>
      <c r="Z769" s="171"/>
      <c r="AA769" s="171"/>
    </row>
    <row r="770" spans="1:27" x14ac:dyDescent="0.25">
      <c r="A770" s="191"/>
      <c r="B770" s="171"/>
      <c r="C770" s="171"/>
      <c r="D770" s="171"/>
      <c r="E770" s="171"/>
      <c r="F770" s="171"/>
      <c r="G770" s="192"/>
      <c r="H770" s="193"/>
      <c r="I770" s="171"/>
      <c r="J770" s="171"/>
      <c r="K770" s="171"/>
      <c r="L770" s="171"/>
      <c r="M770" s="171"/>
      <c r="N770" s="171"/>
      <c r="O770" s="171"/>
      <c r="P770" s="171"/>
      <c r="Q770" s="171"/>
      <c r="R770" s="171"/>
      <c r="S770" s="171"/>
      <c r="T770" s="171"/>
      <c r="U770" s="171"/>
      <c r="V770" s="171"/>
      <c r="W770" s="171"/>
      <c r="X770" s="171"/>
      <c r="Y770" s="171"/>
      <c r="Z770" s="171"/>
      <c r="AA770" s="171"/>
    </row>
    <row r="771" spans="1:27" x14ac:dyDescent="0.25">
      <c r="A771" s="191"/>
      <c r="B771" s="171"/>
      <c r="C771" s="171"/>
      <c r="D771" s="171"/>
      <c r="E771" s="171"/>
      <c r="F771" s="171"/>
      <c r="G771" s="192"/>
      <c r="H771" s="193"/>
      <c r="I771" s="171"/>
      <c r="J771" s="171"/>
      <c r="K771" s="171"/>
      <c r="L771" s="171"/>
      <c r="M771" s="171"/>
      <c r="N771" s="171"/>
      <c r="O771" s="171"/>
      <c r="P771" s="171"/>
      <c r="Q771" s="171"/>
      <c r="R771" s="171"/>
      <c r="S771" s="171"/>
      <c r="T771" s="171"/>
      <c r="U771" s="171"/>
      <c r="V771" s="171"/>
      <c r="W771" s="171"/>
      <c r="X771" s="171"/>
      <c r="Y771" s="171"/>
      <c r="Z771" s="171"/>
      <c r="AA771" s="171"/>
    </row>
    <row r="772" spans="1:27" x14ac:dyDescent="0.25">
      <c r="A772" s="191"/>
      <c r="B772" s="171"/>
      <c r="C772" s="171"/>
      <c r="D772" s="171"/>
      <c r="E772" s="171"/>
      <c r="F772" s="171"/>
      <c r="G772" s="192"/>
      <c r="H772" s="193"/>
      <c r="I772" s="171"/>
      <c r="J772" s="171"/>
      <c r="K772" s="171"/>
      <c r="L772" s="171"/>
      <c r="M772" s="171"/>
      <c r="N772" s="171"/>
      <c r="O772" s="171"/>
      <c r="P772" s="171"/>
      <c r="Q772" s="171"/>
      <c r="R772" s="171"/>
      <c r="S772" s="171"/>
      <c r="T772" s="171"/>
      <c r="U772" s="171"/>
      <c r="V772" s="171"/>
      <c r="W772" s="171"/>
      <c r="X772" s="171"/>
      <c r="Y772" s="171"/>
      <c r="Z772" s="171"/>
      <c r="AA772" s="171"/>
    </row>
    <row r="773" spans="1:27" x14ac:dyDescent="0.25">
      <c r="A773" s="191"/>
      <c r="B773" s="171"/>
      <c r="C773" s="171"/>
      <c r="D773" s="171"/>
      <c r="E773" s="171"/>
      <c r="F773" s="171"/>
      <c r="G773" s="192"/>
      <c r="H773" s="193"/>
      <c r="I773" s="171"/>
      <c r="J773" s="171"/>
      <c r="K773" s="171"/>
      <c r="L773" s="171"/>
      <c r="M773" s="171"/>
      <c r="N773" s="171"/>
      <c r="O773" s="171"/>
      <c r="P773" s="171"/>
      <c r="Q773" s="171"/>
      <c r="R773" s="171"/>
      <c r="S773" s="171"/>
      <c r="T773" s="171"/>
      <c r="U773" s="171"/>
      <c r="V773" s="171"/>
      <c r="W773" s="171"/>
      <c r="X773" s="171"/>
      <c r="Y773" s="171"/>
      <c r="Z773" s="171"/>
      <c r="AA773" s="171"/>
    </row>
    <row r="774" spans="1:27" x14ac:dyDescent="0.25">
      <c r="A774" s="191"/>
      <c r="B774" s="171"/>
      <c r="C774" s="171"/>
      <c r="D774" s="171"/>
      <c r="E774" s="171"/>
      <c r="F774" s="171"/>
      <c r="G774" s="192"/>
      <c r="H774" s="193"/>
      <c r="I774" s="171"/>
      <c r="J774" s="171"/>
      <c r="K774" s="171"/>
      <c r="L774" s="171"/>
      <c r="M774" s="171"/>
      <c r="N774" s="171"/>
      <c r="O774" s="171"/>
      <c r="P774" s="171"/>
      <c r="Q774" s="171"/>
      <c r="R774" s="171"/>
      <c r="S774" s="171"/>
      <c r="T774" s="171"/>
      <c r="U774" s="171"/>
      <c r="V774" s="171"/>
      <c r="W774" s="171"/>
      <c r="X774" s="171"/>
      <c r="Y774" s="171"/>
      <c r="Z774" s="171"/>
      <c r="AA774" s="171"/>
    </row>
    <row r="775" spans="1:27" x14ac:dyDescent="0.25">
      <c r="A775" s="191"/>
      <c r="B775" s="171"/>
      <c r="C775" s="171"/>
      <c r="D775" s="171"/>
      <c r="E775" s="171"/>
      <c r="F775" s="171"/>
      <c r="G775" s="192"/>
      <c r="H775" s="193"/>
      <c r="I775" s="171"/>
      <c r="J775" s="171"/>
      <c r="K775" s="171"/>
      <c r="L775" s="171"/>
      <c r="M775" s="171"/>
      <c r="N775" s="171"/>
      <c r="O775" s="171"/>
      <c r="P775" s="171"/>
      <c r="Q775" s="171"/>
      <c r="R775" s="171"/>
      <c r="S775" s="171"/>
      <c r="T775" s="171"/>
      <c r="U775" s="171"/>
      <c r="V775" s="171"/>
      <c r="W775" s="171"/>
      <c r="X775" s="171"/>
      <c r="Y775" s="171"/>
      <c r="Z775" s="171"/>
      <c r="AA775" s="171"/>
    </row>
    <row r="776" spans="1:27" x14ac:dyDescent="0.25">
      <c r="A776" s="191"/>
      <c r="B776" s="171"/>
      <c r="C776" s="171"/>
      <c r="D776" s="171"/>
      <c r="E776" s="171"/>
      <c r="F776" s="171"/>
      <c r="G776" s="192"/>
      <c r="H776" s="193"/>
      <c r="I776" s="171"/>
      <c r="J776" s="171"/>
      <c r="K776" s="171"/>
      <c r="L776" s="171"/>
      <c r="M776" s="171"/>
      <c r="N776" s="171"/>
      <c r="O776" s="171"/>
      <c r="P776" s="171"/>
      <c r="Q776" s="171"/>
      <c r="R776" s="171"/>
      <c r="S776" s="171"/>
      <c r="T776" s="171"/>
      <c r="U776" s="171"/>
      <c r="V776" s="171"/>
      <c r="W776" s="171"/>
      <c r="X776" s="171"/>
      <c r="Y776" s="171"/>
      <c r="Z776" s="171"/>
      <c r="AA776" s="171"/>
    </row>
    <row r="777" spans="1:27" x14ac:dyDescent="0.25">
      <c r="A777" s="191"/>
      <c r="B777" s="171"/>
      <c r="C777" s="171"/>
      <c r="D777" s="171"/>
      <c r="E777" s="171"/>
      <c r="F777" s="171"/>
      <c r="G777" s="192"/>
      <c r="H777" s="193"/>
      <c r="I777" s="171"/>
      <c r="J777" s="171"/>
      <c r="K777" s="171"/>
      <c r="L777" s="171"/>
      <c r="M777" s="171"/>
      <c r="N777" s="171"/>
      <c r="O777" s="171"/>
      <c r="P777" s="171"/>
      <c r="Q777" s="171"/>
      <c r="R777" s="171"/>
      <c r="S777" s="171"/>
      <c r="T777" s="171"/>
      <c r="U777" s="171"/>
      <c r="V777" s="171"/>
      <c r="W777" s="171"/>
      <c r="X777" s="171"/>
      <c r="Y777" s="171"/>
      <c r="Z777" s="171"/>
      <c r="AA777" s="171"/>
    </row>
    <row r="778" spans="1:27" x14ac:dyDescent="0.25">
      <c r="A778" s="191"/>
      <c r="B778" s="171"/>
      <c r="C778" s="171"/>
      <c r="D778" s="171"/>
      <c r="E778" s="171"/>
      <c r="F778" s="171"/>
      <c r="G778" s="192"/>
      <c r="H778" s="193"/>
      <c r="I778" s="171"/>
      <c r="J778" s="171"/>
      <c r="K778" s="171"/>
      <c r="L778" s="171"/>
      <c r="M778" s="171"/>
      <c r="N778" s="171"/>
      <c r="O778" s="171"/>
      <c r="P778" s="171"/>
      <c r="Q778" s="171"/>
      <c r="R778" s="171"/>
      <c r="S778" s="171"/>
      <c r="T778" s="171"/>
      <c r="U778" s="171"/>
      <c r="V778" s="171"/>
      <c r="W778" s="171"/>
      <c r="X778" s="171"/>
      <c r="Y778" s="171"/>
      <c r="Z778" s="171"/>
      <c r="AA778" s="171"/>
    </row>
    <row r="779" spans="1:27" x14ac:dyDescent="0.25">
      <c r="A779" s="191"/>
      <c r="B779" s="171"/>
      <c r="C779" s="171"/>
      <c r="D779" s="171"/>
      <c r="E779" s="171"/>
      <c r="F779" s="171"/>
      <c r="G779" s="192"/>
      <c r="H779" s="193"/>
      <c r="I779" s="171"/>
      <c r="J779" s="171"/>
      <c r="K779" s="171"/>
      <c r="L779" s="171"/>
      <c r="M779" s="171"/>
      <c r="N779" s="171"/>
      <c r="O779" s="171"/>
      <c r="P779" s="171"/>
      <c r="Q779" s="171"/>
      <c r="R779" s="171"/>
      <c r="S779" s="171"/>
      <c r="T779" s="171"/>
      <c r="U779" s="171"/>
      <c r="V779" s="171"/>
      <c r="W779" s="171"/>
      <c r="X779" s="171"/>
      <c r="Y779" s="171"/>
      <c r="Z779" s="171"/>
      <c r="AA779" s="171"/>
    </row>
    <row r="780" spans="1:27" x14ac:dyDescent="0.25">
      <c r="A780" s="191"/>
      <c r="B780" s="171"/>
      <c r="C780" s="171"/>
      <c r="D780" s="171"/>
      <c r="E780" s="171"/>
      <c r="F780" s="171"/>
      <c r="G780" s="192"/>
      <c r="H780" s="193"/>
      <c r="I780" s="171"/>
      <c r="J780" s="171"/>
      <c r="K780" s="171"/>
      <c r="L780" s="171"/>
      <c r="M780" s="171"/>
      <c r="N780" s="171"/>
      <c r="O780" s="171"/>
      <c r="P780" s="171"/>
      <c r="Q780" s="171"/>
      <c r="R780" s="171"/>
      <c r="S780" s="171"/>
      <c r="T780" s="171"/>
      <c r="U780" s="171"/>
      <c r="V780" s="171"/>
      <c r="W780" s="171"/>
      <c r="X780" s="171"/>
      <c r="Y780" s="171"/>
      <c r="Z780" s="171"/>
      <c r="AA780" s="171"/>
    </row>
    <row r="781" spans="1:27" x14ac:dyDescent="0.25">
      <c r="A781" s="191"/>
      <c r="B781" s="171"/>
      <c r="C781" s="171"/>
      <c r="D781" s="171"/>
      <c r="E781" s="171"/>
      <c r="F781" s="171"/>
      <c r="G781" s="192"/>
      <c r="H781" s="193"/>
      <c r="I781" s="171"/>
      <c r="J781" s="171"/>
      <c r="K781" s="171"/>
      <c r="L781" s="171"/>
      <c r="M781" s="171"/>
      <c r="N781" s="171"/>
      <c r="O781" s="171"/>
      <c r="P781" s="171"/>
      <c r="Q781" s="171"/>
      <c r="R781" s="171"/>
      <c r="S781" s="171"/>
      <c r="T781" s="171"/>
      <c r="U781" s="171"/>
      <c r="V781" s="171"/>
      <c r="W781" s="171"/>
      <c r="X781" s="171"/>
      <c r="Y781" s="171"/>
      <c r="Z781" s="171"/>
      <c r="AA781" s="171"/>
    </row>
    <row r="782" spans="1:27" x14ac:dyDescent="0.25">
      <c r="A782" s="191"/>
      <c r="B782" s="171"/>
      <c r="C782" s="171"/>
      <c r="D782" s="171"/>
      <c r="E782" s="171"/>
      <c r="F782" s="171"/>
      <c r="G782" s="192"/>
      <c r="H782" s="193"/>
      <c r="I782" s="171"/>
      <c r="J782" s="171"/>
      <c r="K782" s="171"/>
      <c r="L782" s="171"/>
      <c r="M782" s="171"/>
      <c r="N782" s="171"/>
      <c r="O782" s="171"/>
      <c r="P782" s="171"/>
      <c r="Q782" s="171"/>
      <c r="R782" s="171"/>
      <c r="S782" s="171"/>
      <c r="T782" s="171"/>
      <c r="U782" s="171"/>
      <c r="V782" s="171"/>
      <c r="W782" s="171"/>
      <c r="X782" s="171"/>
      <c r="Y782" s="171"/>
      <c r="Z782" s="171"/>
      <c r="AA782" s="171"/>
    </row>
    <row r="783" spans="1:27" x14ac:dyDescent="0.25">
      <c r="A783" s="191"/>
      <c r="B783" s="171"/>
      <c r="C783" s="171"/>
      <c r="D783" s="171"/>
      <c r="E783" s="171"/>
      <c r="F783" s="171"/>
      <c r="G783" s="192"/>
      <c r="H783" s="193"/>
      <c r="I783" s="171"/>
      <c r="J783" s="171"/>
      <c r="K783" s="171"/>
      <c r="L783" s="171"/>
      <c r="M783" s="171"/>
      <c r="N783" s="171"/>
      <c r="O783" s="171"/>
      <c r="P783" s="171"/>
      <c r="Q783" s="171"/>
      <c r="R783" s="171"/>
      <c r="S783" s="171"/>
      <c r="T783" s="171"/>
      <c r="U783" s="171"/>
      <c r="V783" s="171"/>
      <c r="W783" s="171"/>
      <c r="X783" s="171"/>
      <c r="Y783" s="171"/>
      <c r="Z783" s="171"/>
      <c r="AA783" s="171"/>
    </row>
    <row r="784" spans="1:27" x14ac:dyDescent="0.25">
      <c r="A784" s="191"/>
      <c r="B784" s="171"/>
      <c r="C784" s="171"/>
      <c r="D784" s="171"/>
      <c r="E784" s="171"/>
      <c r="F784" s="171"/>
      <c r="G784" s="192"/>
      <c r="H784" s="193"/>
      <c r="I784" s="171"/>
      <c r="J784" s="171"/>
      <c r="K784" s="171"/>
      <c r="L784" s="171"/>
      <c r="M784" s="171"/>
      <c r="N784" s="171"/>
      <c r="O784" s="171"/>
      <c r="P784" s="171"/>
      <c r="Q784" s="171"/>
      <c r="R784" s="171"/>
      <c r="S784" s="171"/>
      <c r="T784" s="171"/>
      <c r="U784" s="171"/>
      <c r="V784" s="171"/>
      <c r="W784" s="171"/>
      <c r="X784" s="171"/>
      <c r="Y784" s="171"/>
      <c r="Z784" s="171"/>
      <c r="AA784" s="171"/>
    </row>
    <row r="785" spans="1:27" x14ac:dyDescent="0.25">
      <c r="A785" s="191"/>
      <c r="B785" s="171"/>
      <c r="C785" s="171"/>
      <c r="D785" s="171"/>
      <c r="E785" s="171"/>
      <c r="F785" s="171"/>
      <c r="G785" s="192"/>
      <c r="H785" s="193"/>
      <c r="I785" s="171"/>
      <c r="J785" s="171"/>
      <c r="K785" s="171"/>
      <c r="L785" s="171"/>
      <c r="M785" s="171"/>
      <c r="N785" s="171"/>
      <c r="O785" s="171"/>
      <c r="P785" s="171"/>
      <c r="Q785" s="171"/>
      <c r="R785" s="171"/>
      <c r="S785" s="171"/>
      <c r="T785" s="171"/>
      <c r="U785" s="171"/>
      <c r="V785" s="171"/>
      <c r="W785" s="171"/>
      <c r="X785" s="171"/>
      <c r="Y785" s="171"/>
      <c r="Z785" s="171"/>
      <c r="AA785" s="171"/>
    </row>
    <row r="786" spans="1:27" x14ac:dyDescent="0.25">
      <c r="A786" s="191"/>
      <c r="B786" s="171"/>
      <c r="C786" s="171"/>
      <c r="D786" s="171"/>
      <c r="E786" s="171"/>
      <c r="F786" s="171"/>
      <c r="G786" s="192"/>
      <c r="H786" s="193"/>
      <c r="I786" s="171"/>
      <c r="J786" s="171"/>
      <c r="K786" s="171"/>
      <c r="L786" s="171"/>
      <c r="M786" s="171"/>
      <c r="N786" s="171"/>
      <c r="O786" s="171"/>
      <c r="P786" s="171"/>
      <c r="Q786" s="171"/>
      <c r="R786" s="171"/>
      <c r="S786" s="171"/>
      <c r="T786" s="171"/>
      <c r="U786" s="171"/>
      <c r="V786" s="171"/>
      <c r="W786" s="171"/>
      <c r="X786" s="171"/>
      <c r="Y786" s="171"/>
      <c r="Z786" s="171"/>
      <c r="AA786" s="171"/>
    </row>
    <row r="787" spans="1:27" x14ac:dyDescent="0.25">
      <c r="A787" s="191"/>
      <c r="B787" s="171"/>
      <c r="C787" s="171"/>
      <c r="D787" s="171"/>
      <c r="E787" s="171"/>
      <c r="F787" s="171"/>
      <c r="G787" s="192"/>
      <c r="H787" s="193"/>
      <c r="I787" s="171"/>
      <c r="J787" s="171"/>
      <c r="K787" s="171"/>
      <c r="L787" s="171"/>
      <c r="M787" s="171"/>
      <c r="N787" s="171"/>
      <c r="O787" s="171"/>
      <c r="P787" s="171"/>
      <c r="Q787" s="171"/>
      <c r="R787" s="171"/>
      <c r="S787" s="171"/>
      <c r="T787" s="171"/>
      <c r="U787" s="171"/>
      <c r="V787" s="171"/>
      <c r="W787" s="171"/>
      <c r="X787" s="171"/>
      <c r="Y787" s="171"/>
      <c r="Z787" s="171"/>
      <c r="AA787" s="171"/>
    </row>
    <row r="788" spans="1:27" x14ac:dyDescent="0.25">
      <c r="A788" s="191"/>
      <c r="B788" s="171"/>
      <c r="C788" s="171"/>
      <c r="D788" s="171"/>
      <c r="E788" s="171"/>
      <c r="F788" s="171"/>
      <c r="G788" s="192"/>
      <c r="H788" s="193"/>
      <c r="I788" s="171"/>
      <c r="J788" s="171"/>
      <c r="K788" s="171"/>
      <c r="L788" s="171"/>
      <c r="M788" s="171"/>
      <c r="N788" s="171"/>
      <c r="O788" s="171"/>
      <c r="P788" s="171"/>
      <c r="Q788" s="171"/>
      <c r="R788" s="171"/>
      <c r="S788" s="171"/>
      <c r="T788" s="171"/>
      <c r="U788" s="171"/>
      <c r="V788" s="171"/>
      <c r="W788" s="171"/>
      <c r="X788" s="171"/>
      <c r="Y788" s="171"/>
      <c r="Z788" s="171"/>
      <c r="AA788" s="171"/>
    </row>
    <row r="789" spans="1:27" x14ac:dyDescent="0.25">
      <c r="A789" s="191"/>
      <c r="B789" s="171"/>
      <c r="C789" s="171"/>
      <c r="D789" s="171"/>
      <c r="E789" s="171"/>
      <c r="F789" s="171"/>
      <c r="G789" s="192"/>
      <c r="H789" s="193"/>
      <c r="I789" s="171"/>
      <c r="J789" s="171"/>
      <c r="K789" s="171"/>
      <c r="L789" s="171"/>
      <c r="M789" s="171"/>
      <c r="N789" s="171"/>
      <c r="O789" s="171"/>
      <c r="P789" s="171"/>
      <c r="Q789" s="171"/>
      <c r="R789" s="171"/>
      <c r="S789" s="171"/>
      <c r="T789" s="171"/>
      <c r="U789" s="171"/>
      <c r="V789" s="171"/>
      <c r="W789" s="171"/>
      <c r="X789" s="171"/>
      <c r="Y789" s="171"/>
      <c r="Z789" s="171"/>
      <c r="AA789" s="171"/>
    </row>
    <row r="790" spans="1:27" x14ac:dyDescent="0.25">
      <c r="A790" s="191"/>
      <c r="B790" s="171"/>
      <c r="C790" s="171"/>
      <c r="D790" s="171"/>
      <c r="E790" s="171"/>
      <c r="F790" s="171"/>
      <c r="G790" s="192"/>
      <c r="H790" s="193"/>
      <c r="I790" s="171"/>
      <c r="J790" s="171"/>
      <c r="K790" s="171"/>
      <c r="L790" s="171"/>
      <c r="M790" s="171"/>
      <c r="N790" s="171"/>
      <c r="O790" s="171"/>
      <c r="P790" s="171"/>
      <c r="Q790" s="171"/>
      <c r="R790" s="171"/>
      <c r="S790" s="171"/>
      <c r="T790" s="171"/>
      <c r="U790" s="171"/>
      <c r="V790" s="171"/>
      <c r="W790" s="171"/>
      <c r="X790" s="171"/>
      <c r="Y790" s="171"/>
      <c r="Z790" s="171"/>
      <c r="AA790" s="171"/>
    </row>
    <row r="791" spans="1:27" x14ac:dyDescent="0.25">
      <c r="A791" s="191"/>
      <c r="B791" s="171"/>
      <c r="C791" s="171"/>
      <c r="D791" s="171"/>
      <c r="E791" s="171"/>
      <c r="F791" s="171"/>
      <c r="G791" s="192"/>
      <c r="H791" s="193"/>
      <c r="I791" s="171"/>
      <c r="J791" s="171"/>
      <c r="K791" s="171"/>
      <c r="L791" s="171"/>
      <c r="M791" s="171"/>
      <c r="N791" s="171"/>
      <c r="O791" s="171"/>
      <c r="P791" s="171"/>
      <c r="Q791" s="171"/>
      <c r="R791" s="171"/>
      <c r="S791" s="171"/>
      <c r="T791" s="171"/>
      <c r="U791" s="171"/>
      <c r="V791" s="171"/>
      <c r="W791" s="171"/>
      <c r="X791" s="171"/>
      <c r="Y791" s="171"/>
      <c r="Z791" s="171"/>
      <c r="AA791" s="171"/>
    </row>
    <row r="792" spans="1:27" x14ac:dyDescent="0.25">
      <c r="A792" s="191"/>
      <c r="B792" s="171"/>
      <c r="C792" s="171"/>
      <c r="D792" s="171"/>
      <c r="E792" s="171"/>
      <c r="F792" s="171"/>
      <c r="G792" s="192"/>
      <c r="H792" s="193"/>
      <c r="I792" s="171"/>
      <c r="J792" s="171"/>
      <c r="K792" s="171"/>
      <c r="L792" s="171"/>
      <c r="M792" s="171"/>
      <c r="N792" s="171"/>
      <c r="O792" s="171"/>
      <c r="P792" s="171"/>
      <c r="Q792" s="171"/>
      <c r="R792" s="171"/>
      <c r="S792" s="171"/>
      <c r="T792" s="171"/>
      <c r="U792" s="171"/>
      <c r="V792" s="171"/>
      <c r="W792" s="171"/>
      <c r="X792" s="171"/>
      <c r="Y792" s="171"/>
      <c r="Z792" s="171"/>
      <c r="AA792" s="171"/>
    </row>
    <row r="793" spans="1:27" x14ac:dyDescent="0.25">
      <c r="A793" s="191"/>
      <c r="B793" s="171"/>
      <c r="C793" s="171"/>
      <c r="D793" s="171"/>
      <c r="E793" s="171"/>
      <c r="F793" s="171"/>
      <c r="G793" s="192"/>
      <c r="H793" s="193"/>
      <c r="I793" s="171"/>
      <c r="J793" s="171"/>
      <c r="K793" s="171"/>
      <c r="L793" s="171"/>
      <c r="M793" s="171"/>
      <c r="N793" s="171"/>
      <c r="O793" s="171"/>
      <c r="P793" s="171"/>
      <c r="Q793" s="171"/>
      <c r="R793" s="171"/>
      <c r="S793" s="171"/>
      <c r="T793" s="171"/>
      <c r="U793" s="171"/>
      <c r="V793" s="171"/>
      <c r="W793" s="171"/>
      <c r="X793" s="171"/>
      <c r="Y793" s="171"/>
      <c r="Z793" s="171"/>
      <c r="AA793" s="171"/>
    </row>
    <row r="794" spans="1:27" x14ac:dyDescent="0.25">
      <c r="A794" s="191"/>
      <c r="B794" s="171"/>
      <c r="C794" s="171"/>
      <c r="D794" s="171"/>
      <c r="E794" s="171"/>
      <c r="F794" s="171"/>
      <c r="G794" s="192"/>
      <c r="H794" s="193"/>
      <c r="I794" s="171"/>
      <c r="J794" s="171"/>
      <c r="K794" s="171"/>
      <c r="L794" s="171"/>
      <c r="M794" s="171"/>
      <c r="N794" s="171"/>
      <c r="O794" s="171"/>
      <c r="P794" s="171"/>
      <c r="Q794" s="171"/>
      <c r="R794" s="171"/>
      <c r="S794" s="171"/>
      <c r="T794" s="171"/>
      <c r="U794" s="171"/>
      <c r="V794" s="171"/>
      <c r="W794" s="171"/>
      <c r="X794" s="171"/>
      <c r="Y794" s="171"/>
      <c r="Z794" s="171"/>
      <c r="AA794" s="171"/>
    </row>
    <row r="795" spans="1:27" x14ac:dyDescent="0.25">
      <c r="A795" s="191"/>
      <c r="B795" s="171"/>
      <c r="C795" s="171"/>
      <c r="D795" s="171"/>
      <c r="E795" s="171"/>
      <c r="F795" s="171"/>
      <c r="G795" s="192"/>
      <c r="H795" s="193"/>
      <c r="I795" s="171"/>
      <c r="J795" s="171"/>
      <c r="K795" s="171"/>
      <c r="L795" s="171"/>
      <c r="M795" s="171"/>
      <c r="N795" s="171"/>
      <c r="O795" s="171"/>
      <c r="P795" s="171"/>
      <c r="Q795" s="171"/>
      <c r="R795" s="171"/>
      <c r="S795" s="171"/>
      <c r="T795" s="171"/>
      <c r="U795" s="171"/>
      <c r="V795" s="171"/>
      <c r="W795" s="171"/>
      <c r="X795" s="171"/>
      <c r="Y795" s="171"/>
      <c r="Z795" s="171"/>
      <c r="AA795" s="171"/>
    </row>
    <row r="796" spans="1:27" x14ac:dyDescent="0.25">
      <c r="A796" s="191"/>
      <c r="B796" s="171"/>
      <c r="C796" s="171"/>
      <c r="D796" s="171"/>
      <c r="E796" s="171"/>
      <c r="F796" s="171"/>
      <c r="G796" s="192"/>
      <c r="H796" s="193"/>
      <c r="I796" s="171"/>
      <c r="J796" s="171"/>
      <c r="K796" s="171"/>
      <c r="L796" s="171"/>
      <c r="M796" s="171"/>
      <c r="N796" s="171"/>
      <c r="O796" s="171"/>
      <c r="P796" s="171"/>
      <c r="Q796" s="171"/>
      <c r="R796" s="171"/>
      <c r="S796" s="171"/>
      <c r="T796" s="171"/>
      <c r="U796" s="171"/>
      <c r="V796" s="171"/>
      <c r="W796" s="171"/>
      <c r="X796" s="171"/>
      <c r="Y796" s="171"/>
      <c r="Z796" s="171"/>
      <c r="AA796" s="171"/>
    </row>
    <row r="797" spans="1:27" x14ac:dyDescent="0.25">
      <c r="A797" s="191"/>
      <c r="B797" s="171"/>
      <c r="C797" s="171"/>
      <c r="D797" s="171"/>
      <c r="E797" s="171"/>
      <c r="F797" s="171"/>
      <c r="G797" s="192"/>
      <c r="H797" s="193"/>
      <c r="I797" s="171"/>
      <c r="J797" s="171"/>
      <c r="K797" s="171"/>
      <c r="L797" s="171"/>
      <c r="M797" s="171"/>
      <c r="N797" s="171"/>
      <c r="O797" s="171"/>
      <c r="P797" s="171"/>
      <c r="Q797" s="171"/>
      <c r="R797" s="171"/>
      <c r="S797" s="171"/>
      <c r="T797" s="171"/>
      <c r="U797" s="171"/>
      <c r="V797" s="171"/>
      <c r="W797" s="171"/>
      <c r="X797" s="171"/>
      <c r="Y797" s="171"/>
      <c r="Z797" s="171"/>
      <c r="AA797" s="171"/>
    </row>
    <row r="798" spans="1:27" x14ac:dyDescent="0.25">
      <c r="A798" s="191"/>
      <c r="B798" s="171"/>
      <c r="C798" s="171"/>
      <c r="D798" s="171"/>
      <c r="E798" s="171"/>
      <c r="F798" s="171"/>
      <c r="G798" s="192"/>
      <c r="H798" s="193"/>
      <c r="I798" s="171"/>
      <c r="J798" s="171"/>
      <c r="K798" s="171"/>
      <c r="L798" s="171"/>
      <c r="M798" s="171"/>
      <c r="N798" s="171"/>
      <c r="O798" s="171"/>
      <c r="P798" s="171"/>
      <c r="Q798" s="171"/>
      <c r="R798" s="171"/>
      <c r="S798" s="171"/>
      <c r="T798" s="171"/>
      <c r="U798" s="171"/>
      <c r="V798" s="171"/>
      <c r="W798" s="171"/>
      <c r="X798" s="171"/>
      <c r="Y798" s="171"/>
      <c r="Z798" s="171"/>
      <c r="AA798" s="171"/>
    </row>
    <row r="799" spans="1:27" x14ac:dyDescent="0.25">
      <c r="A799" s="191"/>
      <c r="B799" s="171"/>
      <c r="C799" s="171"/>
      <c r="D799" s="171"/>
      <c r="E799" s="171"/>
      <c r="F799" s="171"/>
      <c r="G799" s="192"/>
      <c r="H799" s="193"/>
      <c r="I799" s="171"/>
      <c r="J799" s="171"/>
      <c r="K799" s="171"/>
      <c r="L799" s="171"/>
      <c r="M799" s="171"/>
      <c r="N799" s="171"/>
      <c r="O799" s="171"/>
      <c r="P799" s="171"/>
      <c r="Q799" s="171"/>
      <c r="R799" s="171"/>
      <c r="S799" s="171"/>
      <c r="T799" s="171"/>
      <c r="U799" s="171"/>
      <c r="V799" s="171"/>
      <c r="W799" s="171"/>
      <c r="X799" s="171"/>
      <c r="Y799" s="171"/>
      <c r="Z799" s="171"/>
      <c r="AA799" s="171"/>
    </row>
    <row r="800" spans="1:27" x14ac:dyDescent="0.25">
      <c r="A800" s="191"/>
      <c r="B800" s="171"/>
      <c r="C800" s="171"/>
      <c r="D800" s="171"/>
      <c r="E800" s="171"/>
      <c r="F800" s="171"/>
      <c r="G800" s="192"/>
      <c r="H800" s="193"/>
      <c r="I800" s="171"/>
      <c r="J800" s="171"/>
      <c r="K800" s="171"/>
      <c r="L800" s="171"/>
      <c r="M800" s="171"/>
      <c r="N800" s="171"/>
      <c r="O800" s="171"/>
      <c r="P800" s="171"/>
      <c r="Q800" s="171"/>
      <c r="R800" s="171"/>
      <c r="S800" s="171"/>
      <c r="T800" s="171"/>
      <c r="U800" s="171"/>
      <c r="V800" s="171"/>
      <c r="W800" s="171"/>
      <c r="X800" s="171"/>
      <c r="Y800" s="171"/>
      <c r="Z800" s="171"/>
      <c r="AA800" s="171"/>
    </row>
    <row r="801" spans="1:27" x14ac:dyDescent="0.25">
      <c r="A801" s="191"/>
      <c r="B801" s="171"/>
      <c r="C801" s="171"/>
      <c r="D801" s="171"/>
      <c r="E801" s="171"/>
      <c r="F801" s="171"/>
      <c r="G801" s="192"/>
      <c r="H801" s="193"/>
      <c r="I801" s="171"/>
      <c r="J801" s="171"/>
      <c r="K801" s="171"/>
      <c r="L801" s="171"/>
      <c r="M801" s="171"/>
      <c r="N801" s="171"/>
      <c r="O801" s="171"/>
      <c r="P801" s="171"/>
      <c r="Q801" s="171"/>
      <c r="R801" s="171"/>
      <c r="S801" s="171"/>
      <c r="T801" s="171"/>
      <c r="U801" s="171"/>
      <c r="V801" s="171"/>
      <c r="W801" s="171"/>
      <c r="X801" s="171"/>
      <c r="Y801" s="171"/>
      <c r="Z801" s="171"/>
      <c r="AA801" s="171"/>
    </row>
    <row r="802" spans="1:27" x14ac:dyDescent="0.25">
      <c r="A802" s="191"/>
      <c r="B802" s="171"/>
      <c r="C802" s="171"/>
      <c r="D802" s="171"/>
      <c r="E802" s="171"/>
      <c r="F802" s="171"/>
      <c r="G802" s="192"/>
      <c r="H802" s="193"/>
      <c r="I802" s="171"/>
      <c r="J802" s="171"/>
      <c r="K802" s="171"/>
      <c r="L802" s="171"/>
      <c r="M802" s="171"/>
      <c r="N802" s="171"/>
      <c r="O802" s="171"/>
      <c r="P802" s="171"/>
      <c r="Q802" s="171"/>
      <c r="R802" s="171"/>
      <c r="S802" s="171"/>
      <c r="T802" s="171"/>
      <c r="U802" s="171"/>
      <c r="V802" s="171"/>
      <c r="W802" s="171"/>
      <c r="X802" s="171"/>
      <c r="Y802" s="171"/>
      <c r="Z802" s="171"/>
      <c r="AA802" s="171"/>
    </row>
    <row r="803" spans="1:27" x14ac:dyDescent="0.25">
      <c r="A803" s="191"/>
      <c r="B803" s="171"/>
      <c r="C803" s="171"/>
      <c r="D803" s="171"/>
      <c r="E803" s="171"/>
      <c r="F803" s="171"/>
      <c r="G803" s="192"/>
      <c r="H803" s="193"/>
      <c r="I803" s="171"/>
      <c r="J803" s="171"/>
      <c r="K803" s="171"/>
      <c r="L803" s="171"/>
      <c r="M803" s="171"/>
      <c r="N803" s="171"/>
      <c r="O803" s="171"/>
      <c r="P803" s="171"/>
      <c r="Q803" s="171"/>
      <c r="R803" s="171"/>
      <c r="S803" s="171"/>
      <c r="T803" s="171"/>
      <c r="U803" s="171"/>
      <c r="V803" s="171"/>
      <c r="W803" s="171"/>
      <c r="X803" s="171"/>
      <c r="Y803" s="171"/>
      <c r="Z803" s="171"/>
      <c r="AA803" s="171"/>
    </row>
    <row r="804" spans="1:27" x14ac:dyDescent="0.25">
      <c r="A804" s="191"/>
      <c r="B804" s="171"/>
      <c r="C804" s="171"/>
      <c r="D804" s="171"/>
      <c r="E804" s="171"/>
      <c r="F804" s="171"/>
      <c r="G804" s="192"/>
      <c r="H804" s="193"/>
      <c r="I804" s="171"/>
      <c r="J804" s="171"/>
      <c r="K804" s="171"/>
      <c r="L804" s="171"/>
      <c r="M804" s="171"/>
      <c r="N804" s="171"/>
      <c r="O804" s="171"/>
      <c r="P804" s="171"/>
      <c r="Q804" s="171"/>
      <c r="R804" s="171"/>
      <c r="S804" s="171"/>
      <c r="T804" s="171"/>
      <c r="U804" s="171"/>
      <c r="V804" s="171"/>
      <c r="W804" s="171"/>
      <c r="X804" s="171"/>
      <c r="Y804" s="171"/>
      <c r="Z804" s="171"/>
      <c r="AA804" s="171"/>
    </row>
    <row r="805" spans="1:27" x14ac:dyDescent="0.25">
      <c r="A805" s="191"/>
      <c r="B805" s="171"/>
      <c r="C805" s="171"/>
      <c r="D805" s="171"/>
      <c r="E805" s="171"/>
      <c r="F805" s="171"/>
      <c r="G805" s="192"/>
      <c r="H805" s="193"/>
      <c r="I805" s="171"/>
      <c r="J805" s="171"/>
      <c r="K805" s="171"/>
      <c r="L805" s="171"/>
      <c r="M805" s="171"/>
      <c r="N805" s="171"/>
      <c r="O805" s="171"/>
      <c r="P805" s="171"/>
      <c r="Q805" s="171"/>
      <c r="R805" s="171"/>
      <c r="S805" s="171"/>
      <c r="T805" s="171"/>
      <c r="U805" s="171"/>
      <c r="V805" s="171"/>
      <c r="W805" s="171"/>
      <c r="X805" s="171"/>
      <c r="Y805" s="171"/>
      <c r="Z805" s="171"/>
      <c r="AA805" s="171"/>
    </row>
    <row r="806" spans="1:27" x14ac:dyDescent="0.25">
      <c r="A806" s="191"/>
      <c r="B806" s="171"/>
      <c r="C806" s="171"/>
      <c r="D806" s="171"/>
      <c r="E806" s="171"/>
      <c r="F806" s="171"/>
      <c r="G806" s="192"/>
      <c r="H806" s="193"/>
      <c r="I806" s="171"/>
      <c r="J806" s="171"/>
      <c r="K806" s="171"/>
      <c r="L806" s="171"/>
      <c r="M806" s="171"/>
      <c r="N806" s="171"/>
      <c r="O806" s="171"/>
      <c r="P806" s="171"/>
      <c r="Q806" s="171"/>
      <c r="R806" s="171"/>
      <c r="S806" s="171"/>
      <c r="T806" s="171"/>
      <c r="U806" s="171"/>
      <c r="V806" s="171"/>
      <c r="W806" s="171"/>
      <c r="X806" s="171"/>
      <c r="Y806" s="171"/>
      <c r="Z806" s="171"/>
      <c r="AA806" s="171"/>
    </row>
    <row r="807" spans="1:27" x14ac:dyDescent="0.25">
      <c r="A807" s="191"/>
      <c r="B807" s="171"/>
      <c r="C807" s="171"/>
      <c r="D807" s="171"/>
      <c r="E807" s="171"/>
      <c r="F807" s="171"/>
      <c r="G807" s="192"/>
      <c r="H807" s="193"/>
      <c r="I807" s="171"/>
      <c r="J807" s="171"/>
      <c r="K807" s="171"/>
      <c r="L807" s="171"/>
      <c r="M807" s="171"/>
      <c r="N807" s="171"/>
      <c r="O807" s="171"/>
      <c r="P807" s="171"/>
      <c r="Q807" s="171"/>
      <c r="R807" s="171"/>
      <c r="S807" s="171"/>
      <c r="T807" s="171"/>
      <c r="U807" s="171"/>
      <c r="V807" s="171"/>
      <c r="W807" s="171"/>
      <c r="X807" s="171"/>
      <c r="Y807" s="171"/>
      <c r="Z807" s="171"/>
      <c r="AA807" s="171"/>
    </row>
    <row r="808" spans="1:27" x14ac:dyDescent="0.25">
      <c r="A808" s="191"/>
      <c r="B808" s="171"/>
      <c r="C808" s="171"/>
      <c r="D808" s="171"/>
      <c r="E808" s="171"/>
      <c r="F808" s="171"/>
      <c r="G808" s="192"/>
      <c r="H808" s="193"/>
      <c r="I808" s="171"/>
      <c r="J808" s="171"/>
      <c r="K808" s="171"/>
      <c r="L808" s="171"/>
      <c r="M808" s="171"/>
      <c r="N808" s="171"/>
      <c r="O808" s="171"/>
      <c r="P808" s="171"/>
      <c r="Q808" s="171"/>
      <c r="R808" s="171"/>
      <c r="S808" s="171"/>
      <c r="T808" s="171"/>
      <c r="U808" s="171"/>
      <c r="V808" s="171"/>
      <c r="W808" s="171"/>
      <c r="X808" s="171"/>
      <c r="Y808" s="171"/>
      <c r="Z808" s="171"/>
      <c r="AA808" s="171"/>
    </row>
    <row r="809" spans="1:27" x14ac:dyDescent="0.25">
      <c r="A809" s="191"/>
      <c r="B809" s="171"/>
      <c r="C809" s="171"/>
      <c r="D809" s="171"/>
      <c r="E809" s="171"/>
      <c r="F809" s="171"/>
      <c r="G809" s="192"/>
      <c r="H809" s="193"/>
      <c r="I809" s="171"/>
      <c r="J809" s="171"/>
      <c r="K809" s="171"/>
      <c r="L809" s="171"/>
      <c r="M809" s="171"/>
      <c r="N809" s="171"/>
      <c r="O809" s="171"/>
      <c r="P809" s="171"/>
      <c r="Q809" s="171"/>
      <c r="R809" s="171"/>
      <c r="S809" s="171"/>
      <c r="T809" s="171"/>
      <c r="U809" s="171"/>
      <c r="V809" s="171"/>
      <c r="W809" s="171"/>
      <c r="X809" s="171"/>
      <c r="Y809" s="171"/>
      <c r="Z809" s="171"/>
      <c r="AA809" s="171"/>
    </row>
    <row r="810" spans="1:27" x14ac:dyDescent="0.25">
      <c r="A810" s="191"/>
      <c r="B810" s="171"/>
      <c r="C810" s="171"/>
      <c r="D810" s="171"/>
      <c r="E810" s="171"/>
      <c r="F810" s="171"/>
      <c r="G810" s="192"/>
      <c r="H810" s="193"/>
      <c r="I810" s="171"/>
      <c r="J810" s="171"/>
      <c r="K810" s="171"/>
      <c r="L810" s="171"/>
      <c r="M810" s="171"/>
      <c r="N810" s="171"/>
      <c r="O810" s="171"/>
      <c r="P810" s="171"/>
      <c r="Q810" s="171"/>
      <c r="R810" s="171"/>
      <c r="S810" s="171"/>
      <c r="T810" s="171"/>
      <c r="U810" s="171"/>
      <c r="V810" s="171"/>
      <c r="W810" s="171"/>
      <c r="X810" s="171"/>
      <c r="Y810" s="171"/>
      <c r="Z810" s="171"/>
      <c r="AA810" s="171"/>
    </row>
    <row r="811" spans="1:27" x14ac:dyDescent="0.25">
      <c r="A811" s="191"/>
      <c r="B811" s="171"/>
      <c r="C811" s="171"/>
      <c r="D811" s="171"/>
      <c r="E811" s="171"/>
      <c r="F811" s="171"/>
      <c r="G811" s="192"/>
      <c r="H811" s="193"/>
      <c r="I811" s="171"/>
      <c r="J811" s="171"/>
      <c r="K811" s="171"/>
      <c r="L811" s="171"/>
      <c r="M811" s="171"/>
      <c r="N811" s="171"/>
      <c r="O811" s="171"/>
      <c r="P811" s="171"/>
      <c r="Q811" s="171"/>
      <c r="R811" s="171"/>
      <c r="S811" s="171"/>
      <c r="T811" s="171"/>
      <c r="U811" s="171"/>
      <c r="V811" s="171"/>
      <c r="W811" s="171"/>
      <c r="X811" s="171"/>
      <c r="Y811" s="171"/>
      <c r="Z811" s="171"/>
      <c r="AA811" s="171"/>
    </row>
    <row r="812" spans="1:27" x14ac:dyDescent="0.25">
      <c r="A812" s="191"/>
      <c r="B812" s="171"/>
      <c r="C812" s="171"/>
      <c r="D812" s="171"/>
      <c r="E812" s="171"/>
      <c r="F812" s="171"/>
      <c r="G812" s="192"/>
      <c r="H812" s="193"/>
      <c r="I812" s="171"/>
      <c r="J812" s="171"/>
      <c r="K812" s="171"/>
      <c r="L812" s="171"/>
      <c r="M812" s="171"/>
      <c r="N812" s="171"/>
      <c r="O812" s="171"/>
      <c r="P812" s="171"/>
      <c r="Q812" s="171"/>
      <c r="R812" s="171"/>
      <c r="S812" s="171"/>
      <c r="T812" s="171"/>
      <c r="U812" s="171"/>
      <c r="V812" s="171"/>
      <c r="W812" s="171"/>
      <c r="X812" s="171"/>
      <c r="Y812" s="171"/>
      <c r="Z812" s="171"/>
      <c r="AA812" s="171"/>
    </row>
    <row r="813" spans="1:27" x14ac:dyDescent="0.25">
      <c r="A813" s="191"/>
      <c r="B813" s="171"/>
      <c r="C813" s="171"/>
      <c r="D813" s="171"/>
      <c r="E813" s="171"/>
      <c r="F813" s="171"/>
      <c r="G813" s="192"/>
      <c r="H813" s="193"/>
      <c r="I813" s="171"/>
      <c r="J813" s="171"/>
      <c r="K813" s="171"/>
      <c r="L813" s="171"/>
      <c r="M813" s="171"/>
      <c r="N813" s="171"/>
      <c r="O813" s="171"/>
      <c r="P813" s="171"/>
      <c r="Q813" s="171"/>
      <c r="R813" s="171"/>
      <c r="S813" s="171"/>
      <c r="T813" s="171"/>
      <c r="U813" s="171"/>
      <c r="V813" s="171"/>
      <c r="W813" s="171"/>
      <c r="X813" s="171"/>
      <c r="Y813" s="171"/>
      <c r="Z813" s="171"/>
      <c r="AA813" s="171"/>
    </row>
    <row r="814" spans="1:27" x14ac:dyDescent="0.25">
      <c r="A814" s="191"/>
      <c r="B814" s="171"/>
      <c r="C814" s="171"/>
      <c r="D814" s="171"/>
      <c r="E814" s="171"/>
      <c r="F814" s="171"/>
      <c r="G814" s="192"/>
      <c r="H814" s="193"/>
      <c r="I814" s="171"/>
      <c r="J814" s="171"/>
      <c r="K814" s="171"/>
      <c r="L814" s="171"/>
      <c r="M814" s="171"/>
      <c r="N814" s="171"/>
      <c r="O814" s="171"/>
      <c r="P814" s="171"/>
      <c r="Q814" s="171"/>
      <c r="R814" s="171"/>
      <c r="S814" s="171"/>
      <c r="T814" s="171"/>
      <c r="U814" s="171"/>
      <c r="V814" s="171"/>
      <c r="W814" s="171"/>
      <c r="X814" s="171"/>
      <c r="Y814" s="171"/>
      <c r="Z814" s="171"/>
      <c r="AA814" s="171"/>
    </row>
    <row r="815" spans="1:27" x14ac:dyDescent="0.25">
      <c r="A815" s="191"/>
      <c r="B815" s="171"/>
      <c r="C815" s="171"/>
      <c r="D815" s="171"/>
      <c r="E815" s="171"/>
      <c r="F815" s="171"/>
      <c r="G815" s="192"/>
      <c r="H815" s="193"/>
      <c r="I815" s="171"/>
      <c r="J815" s="171"/>
      <c r="K815" s="171"/>
      <c r="L815" s="171"/>
      <c r="M815" s="171"/>
      <c r="N815" s="171"/>
      <c r="O815" s="171"/>
      <c r="P815" s="171"/>
      <c r="Q815" s="171"/>
      <c r="R815" s="171"/>
      <c r="S815" s="171"/>
      <c r="T815" s="171"/>
      <c r="U815" s="171"/>
      <c r="V815" s="171"/>
      <c r="W815" s="171"/>
      <c r="X815" s="171"/>
      <c r="Y815" s="171"/>
      <c r="Z815" s="171"/>
      <c r="AA815" s="171"/>
    </row>
    <row r="816" spans="1:27" x14ac:dyDescent="0.25">
      <c r="A816" s="191"/>
      <c r="B816" s="171"/>
      <c r="C816" s="171"/>
      <c r="D816" s="171"/>
      <c r="E816" s="171"/>
      <c r="F816" s="171"/>
      <c r="G816" s="192"/>
      <c r="H816" s="193"/>
      <c r="I816" s="171"/>
      <c r="J816" s="171"/>
      <c r="K816" s="171"/>
      <c r="L816" s="171"/>
      <c r="M816" s="171"/>
      <c r="N816" s="171"/>
      <c r="O816" s="171"/>
      <c r="P816" s="171"/>
      <c r="Q816" s="171"/>
      <c r="R816" s="171"/>
      <c r="S816" s="171"/>
      <c r="T816" s="171"/>
      <c r="U816" s="171"/>
      <c r="V816" s="171"/>
      <c r="W816" s="171"/>
      <c r="X816" s="171"/>
      <c r="Y816" s="171"/>
      <c r="Z816" s="171"/>
      <c r="AA816" s="171"/>
    </row>
    <row r="817" spans="1:27" x14ac:dyDescent="0.25">
      <c r="A817" s="191"/>
      <c r="B817" s="171"/>
      <c r="C817" s="171"/>
      <c r="D817" s="171"/>
      <c r="E817" s="171"/>
      <c r="F817" s="171"/>
      <c r="G817" s="192"/>
      <c r="H817" s="193"/>
      <c r="I817" s="171"/>
      <c r="J817" s="171"/>
      <c r="K817" s="171"/>
      <c r="L817" s="171"/>
      <c r="M817" s="171"/>
      <c r="N817" s="171"/>
      <c r="O817" s="171"/>
      <c r="P817" s="171"/>
      <c r="Q817" s="171"/>
      <c r="R817" s="171"/>
      <c r="S817" s="171"/>
      <c r="T817" s="171"/>
      <c r="U817" s="171"/>
      <c r="V817" s="171"/>
      <c r="W817" s="171"/>
      <c r="X817" s="171"/>
      <c r="Y817" s="171"/>
      <c r="Z817" s="171"/>
      <c r="AA817" s="171"/>
    </row>
    <row r="818" spans="1:27" x14ac:dyDescent="0.25">
      <c r="A818" s="191"/>
      <c r="B818" s="171"/>
      <c r="C818" s="171"/>
      <c r="D818" s="171"/>
      <c r="E818" s="171"/>
      <c r="F818" s="171"/>
      <c r="G818" s="192"/>
      <c r="H818" s="193"/>
      <c r="I818" s="171"/>
      <c r="J818" s="171"/>
      <c r="K818" s="171"/>
      <c r="L818" s="171"/>
      <c r="M818" s="171"/>
      <c r="N818" s="171"/>
      <c r="O818" s="171"/>
      <c r="P818" s="171"/>
      <c r="Q818" s="171"/>
      <c r="R818" s="171"/>
      <c r="S818" s="171"/>
      <c r="T818" s="171"/>
      <c r="U818" s="171"/>
      <c r="V818" s="171"/>
      <c r="W818" s="171"/>
      <c r="X818" s="171"/>
      <c r="Y818" s="171"/>
      <c r="Z818" s="171"/>
      <c r="AA818" s="171"/>
    </row>
    <row r="819" spans="1:27" x14ac:dyDescent="0.25">
      <c r="A819" s="191"/>
      <c r="B819" s="171"/>
      <c r="C819" s="171"/>
      <c r="D819" s="171"/>
      <c r="E819" s="171"/>
      <c r="F819" s="171"/>
      <c r="G819" s="192"/>
      <c r="H819" s="193"/>
      <c r="I819" s="171"/>
      <c r="J819" s="171"/>
      <c r="K819" s="171"/>
      <c r="L819" s="171"/>
      <c r="M819" s="171"/>
      <c r="N819" s="171"/>
      <c r="O819" s="171"/>
      <c r="P819" s="171"/>
      <c r="Q819" s="171"/>
      <c r="R819" s="171"/>
      <c r="S819" s="171"/>
      <c r="T819" s="171"/>
      <c r="U819" s="171"/>
      <c r="V819" s="171"/>
      <c r="W819" s="171"/>
      <c r="X819" s="171"/>
      <c r="Y819" s="171"/>
      <c r="Z819" s="171"/>
      <c r="AA819" s="171"/>
    </row>
    <row r="820" spans="1:27" x14ac:dyDescent="0.25">
      <c r="A820" s="191"/>
      <c r="B820" s="171"/>
      <c r="C820" s="171"/>
      <c r="D820" s="171"/>
      <c r="E820" s="171"/>
      <c r="F820" s="171"/>
      <c r="G820" s="192"/>
      <c r="H820" s="193"/>
      <c r="I820" s="171"/>
      <c r="J820" s="171"/>
      <c r="K820" s="171"/>
      <c r="L820" s="171"/>
      <c r="M820" s="171"/>
      <c r="N820" s="171"/>
      <c r="O820" s="171"/>
      <c r="P820" s="171"/>
      <c r="Q820" s="171"/>
      <c r="R820" s="171"/>
      <c r="S820" s="171"/>
      <c r="T820" s="171"/>
      <c r="U820" s="171"/>
      <c r="V820" s="171"/>
      <c r="W820" s="171"/>
      <c r="X820" s="171"/>
      <c r="Y820" s="171"/>
      <c r="Z820" s="171"/>
      <c r="AA820" s="171"/>
    </row>
    <row r="821" spans="1:27" x14ac:dyDescent="0.25">
      <c r="A821" s="191"/>
      <c r="B821" s="171"/>
      <c r="C821" s="171"/>
      <c r="D821" s="171"/>
      <c r="E821" s="171"/>
      <c r="F821" s="171"/>
      <c r="G821" s="192"/>
      <c r="H821" s="193"/>
      <c r="I821" s="171"/>
      <c r="J821" s="171"/>
      <c r="K821" s="171"/>
      <c r="L821" s="171"/>
      <c r="M821" s="171"/>
      <c r="N821" s="171"/>
      <c r="O821" s="171"/>
      <c r="P821" s="171"/>
      <c r="Q821" s="171"/>
      <c r="R821" s="171"/>
      <c r="S821" s="171"/>
      <c r="T821" s="171"/>
      <c r="U821" s="171"/>
      <c r="V821" s="171"/>
      <c r="W821" s="171"/>
      <c r="X821" s="171"/>
      <c r="Y821" s="171"/>
      <c r="Z821" s="171"/>
      <c r="AA821" s="171"/>
    </row>
    <row r="822" spans="1:27" x14ac:dyDescent="0.25">
      <c r="A822" s="191"/>
      <c r="B822" s="171"/>
      <c r="C822" s="171"/>
      <c r="D822" s="171"/>
      <c r="E822" s="171"/>
      <c r="F822" s="171"/>
      <c r="G822" s="192"/>
      <c r="H822" s="193"/>
      <c r="I822" s="171"/>
      <c r="J822" s="171"/>
      <c r="K822" s="171"/>
      <c r="L822" s="171"/>
      <c r="M822" s="171"/>
      <c r="N822" s="171"/>
      <c r="O822" s="171"/>
      <c r="P822" s="171"/>
      <c r="Q822" s="171"/>
      <c r="R822" s="171"/>
      <c r="S822" s="171"/>
      <c r="T822" s="171"/>
      <c r="U822" s="171"/>
      <c r="V822" s="171"/>
      <c r="W822" s="171"/>
      <c r="X822" s="171"/>
      <c r="Y822" s="171"/>
      <c r="Z822" s="171"/>
      <c r="AA822" s="171"/>
    </row>
    <row r="823" spans="1:27" x14ac:dyDescent="0.25">
      <c r="A823" s="191"/>
      <c r="B823" s="171"/>
      <c r="C823" s="171"/>
      <c r="D823" s="171"/>
      <c r="E823" s="171"/>
      <c r="F823" s="171"/>
      <c r="G823" s="192"/>
      <c r="H823" s="193"/>
      <c r="I823" s="171"/>
      <c r="J823" s="171"/>
      <c r="K823" s="171"/>
      <c r="L823" s="171"/>
      <c r="M823" s="171"/>
      <c r="N823" s="171"/>
      <c r="O823" s="171"/>
      <c r="P823" s="171"/>
      <c r="Q823" s="171"/>
      <c r="R823" s="171"/>
      <c r="S823" s="171"/>
      <c r="T823" s="171"/>
      <c r="U823" s="171"/>
      <c r="V823" s="171"/>
      <c r="W823" s="171"/>
      <c r="X823" s="171"/>
      <c r="Y823" s="171"/>
      <c r="Z823" s="171"/>
      <c r="AA823" s="171"/>
    </row>
    <row r="824" spans="1:27" x14ac:dyDescent="0.25">
      <c r="A824" s="191"/>
      <c r="B824" s="171"/>
      <c r="C824" s="171"/>
      <c r="D824" s="171"/>
      <c r="E824" s="171"/>
      <c r="F824" s="171"/>
      <c r="G824" s="192"/>
      <c r="H824" s="193"/>
      <c r="I824" s="171"/>
      <c r="J824" s="171"/>
      <c r="K824" s="171"/>
      <c r="L824" s="171"/>
      <c r="M824" s="171"/>
      <c r="N824" s="171"/>
      <c r="O824" s="171"/>
      <c r="P824" s="171"/>
      <c r="Q824" s="171"/>
      <c r="R824" s="171"/>
      <c r="S824" s="171"/>
      <c r="T824" s="171"/>
      <c r="U824" s="171"/>
      <c r="V824" s="171"/>
      <c r="W824" s="171"/>
      <c r="X824" s="171"/>
      <c r="Y824" s="171"/>
      <c r="Z824" s="171"/>
      <c r="AA824" s="171"/>
    </row>
    <row r="825" spans="1:27" x14ac:dyDescent="0.25">
      <c r="A825" s="191"/>
      <c r="B825" s="171"/>
      <c r="C825" s="171"/>
      <c r="D825" s="171"/>
      <c r="E825" s="171"/>
      <c r="F825" s="171"/>
      <c r="G825" s="192"/>
      <c r="H825" s="193"/>
      <c r="I825" s="171"/>
      <c r="J825" s="171"/>
      <c r="K825" s="171"/>
      <c r="L825" s="171"/>
      <c r="M825" s="171"/>
      <c r="N825" s="171"/>
      <c r="O825" s="171"/>
      <c r="P825" s="171"/>
      <c r="Q825" s="171"/>
      <c r="R825" s="171"/>
      <c r="S825" s="171"/>
      <c r="T825" s="171"/>
      <c r="U825" s="171"/>
      <c r="V825" s="171"/>
      <c r="W825" s="171"/>
      <c r="X825" s="171"/>
      <c r="Y825" s="171"/>
      <c r="Z825" s="171"/>
      <c r="AA825" s="171"/>
    </row>
    <row r="826" spans="1:27" x14ac:dyDescent="0.25">
      <c r="A826" s="191"/>
      <c r="B826" s="171"/>
      <c r="C826" s="171"/>
      <c r="D826" s="171"/>
      <c r="E826" s="171"/>
      <c r="F826" s="171"/>
      <c r="G826" s="192"/>
      <c r="H826" s="193"/>
      <c r="I826" s="171"/>
      <c r="J826" s="171"/>
      <c r="K826" s="171"/>
      <c r="L826" s="171"/>
      <c r="M826" s="171"/>
      <c r="N826" s="171"/>
      <c r="O826" s="171"/>
      <c r="P826" s="171"/>
      <c r="Q826" s="171"/>
      <c r="R826" s="171"/>
      <c r="S826" s="171"/>
      <c r="T826" s="171"/>
      <c r="U826" s="171"/>
      <c r="V826" s="171"/>
      <c r="W826" s="171"/>
      <c r="X826" s="171"/>
      <c r="Y826" s="171"/>
      <c r="Z826" s="171"/>
      <c r="AA826" s="171"/>
    </row>
    <row r="827" spans="1:27" x14ac:dyDescent="0.25">
      <c r="A827" s="191"/>
      <c r="B827" s="171"/>
      <c r="C827" s="171"/>
      <c r="D827" s="171"/>
      <c r="E827" s="171"/>
      <c r="F827" s="171"/>
      <c r="G827" s="192"/>
      <c r="H827" s="193"/>
      <c r="I827" s="171"/>
      <c r="J827" s="171"/>
      <c r="K827" s="171"/>
      <c r="L827" s="171"/>
      <c r="M827" s="171"/>
      <c r="N827" s="171"/>
      <c r="O827" s="171"/>
      <c r="P827" s="171"/>
      <c r="Q827" s="171"/>
      <c r="R827" s="171"/>
      <c r="S827" s="171"/>
      <c r="T827" s="171"/>
      <c r="U827" s="171"/>
      <c r="V827" s="171"/>
      <c r="W827" s="171"/>
      <c r="X827" s="171"/>
      <c r="Y827" s="171"/>
      <c r="Z827" s="171"/>
      <c r="AA827" s="171"/>
    </row>
    <row r="828" spans="1:27" x14ac:dyDescent="0.25">
      <c r="A828" s="191"/>
      <c r="B828" s="171"/>
      <c r="C828" s="171"/>
      <c r="D828" s="171"/>
      <c r="E828" s="171"/>
      <c r="F828" s="171"/>
      <c r="G828" s="192"/>
      <c r="H828" s="193"/>
      <c r="I828" s="171"/>
      <c r="J828" s="171"/>
      <c r="K828" s="171"/>
      <c r="L828" s="171"/>
      <c r="M828" s="171"/>
      <c r="N828" s="171"/>
      <c r="O828" s="171"/>
      <c r="P828" s="171"/>
      <c r="Q828" s="171"/>
      <c r="R828" s="171"/>
      <c r="S828" s="171"/>
      <c r="T828" s="171"/>
      <c r="U828" s="171"/>
      <c r="V828" s="171"/>
      <c r="W828" s="171"/>
      <c r="X828" s="171"/>
      <c r="Y828" s="171"/>
      <c r="Z828" s="171"/>
      <c r="AA828" s="171"/>
    </row>
    <row r="829" spans="1:27" x14ac:dyDescent="0.25">
      <c r="A829" s="191"/>
      <c r="B829" s="171"/>
      <c r="C829" s="171"/>
      <c r="D829" s="171"/>
      <c r="E829" s="171"/>
      <c r="F829" s="171"/>
      <c r="G829" s="192"/>
      <c r="H829" s="193"/>
      <c r="I829" s="171"/>
      <c r="J829" s="171"/>
      <c r="K829" s="171"/>
      <c r="L829" s="171"/>
      <c r="M829" s="171"/>
      <c r="N829" s="171"/>
      <c r="O829" s="171"/>
      <c r="P829" s="171"/>
      <c r="Q829" s="171"/>
      <c r="R829" s="171"/>
      <c r="S829" s="171"/>
      <c r="T829" s="171"/>
      <c r="U829" s="171"/>
      <c r="V829" s="171"/>
      <c r="W829" s="171"/>
      <c r="X829" s="171"/>
      <c r="Y829" s="171"/>
      <c r="Z829" s="171"/>
      <c r="AA829" s="171"/>
    </row>
    <row r="830" spans="1:27" x14ac:dyDescent="0.25">
      <c r="A830" s="191"/>
      <c r="B830" s="171"/>
      <c r="C830" s="171"/>
      <c r="D830" s="171"/>
      <c r="E830" s="171"/>
      <c r="F830" s="171"/>
      <c r="G830" s="192"/>
      <c r="H830" s="193"/>
      <c r="I830" s="171"/>
      <c r="J830" s="171"/>
      <c r="K830" s="171"/>
      <c r="L830" s="171"/>
      <c r="M830" s="171"/>
      <c r="N830" s="171"/>
      <c r="O830" s="171"/>
      <c r="P830" s="171"/>
      <c r="Q830" s="171"/>
      <c r="R830" s="171"/>
      <c r="S830" s="171"/>
      <c r="T830" s="171"/>
      <c r="U830" s="171"/>
      <c r="V830" s="171"/>
      <c r="W830" s="171"/>
      <c r="X830" s="171"/>
      <c r="Y830" s="171"/>
      <c r="Z830" s="171"/>
      <c r="AA830" s="171"/>
    </row>
    <row r="831" spans="1:27" x14ac:dyDescent="0.25">
      <c r="A831" s="191"/>
      <c r="B831" s="171"/>
      <c r="C831" s="171"/>
      <c r="D831" s="171"/>
      <c r="E831" s="171"/>
      <c r="F831" s="171"/>
      <c r="G831" s="192"/>
      <c r="H831" s="193"/>
      <c r="I831" s="171"/>
      <c r="J831" s="171"/>
      <c r="K831" s="171"/>
      <c r="L831" s="171"/>
      <c r="M831" s="171"/>
      <c r="N831" s="171"/>
      <c r="O831" s="171"/>
      <c r="P831" s="171"/>
      <c r="Q831" s="171"/>
      <c r="R831" s="171"/>
      <c r="S831" s="171"/>
      <c r="T831" s="171"/>
      <c r="U831" s="171"/>
      <c r="V831" s="171"/>
      <c r="W831" s="171"/>
      <c r="X831" s="171"/>
      <c r="Y831" s="171"/>
      <c r="Z831" s="171"/>
      <c r="AA831" s="171"/>
    </row>
    <row r="832" spans="1:27" x14ac:dyDescent="0.25">
      <c r="A832" s="191"/>
      <c r="B832" s="171"/>
      <c r="C832" s="171"/>
      <c r="D832" s="171"/>
      <c r="E832" s="171"/>
      <c r="F832" s="171"/>
      <c r="G832" s="192"/>
      <c r="H832" s="193"/>
      <c r="I832" s="171"/>
      <c r="J832" s="171"/>
      <c r="K832" s="171"/>
      <c r="L832" s="171"/>
      <c r="M832" s="171"/>
      <c r="N832" s="171"/>
      <c r="O832" s="171"/>
      <c r="P832" s="171"/>
      <c r="Q832" s="171"/>
      <c r="R832" s="171"/>
      <c r="S832" s="171"/>
      <c r="T832" s="171"/>
      <c r="U832" s="171"/>
      <c r="V832" s="171"/>
      <c r="W832" s="171"/>
      <c r="X832" s="171"/>
      <c r="Y832" s="171"/>
      <c r="Z832" s="171"/>
      <c r="AA832" s="171"/>
    </row>
    <row r="833" spans="1:27" x14ac:dyDescent="0.25">
      <c r="A833" s="191"/>
      <c r="B833" s="171"/>
      <c r="C833" s="171"/>
      <c r="D833" s="171"/>
      <c r="E833" s="171"/>
      <c r="F833" s="171"/>
      <c r="G833" s="192"/>
      <c r="H833" s="193"/>
      <c r="I833" s="171"/>
      <c r="J833" s="171"/>
      <c r="K833" s="171"/>
      <c r="L833" s="171"/>
      <c r="M833" s="171"/>
      <c r="N833" s="171"/>
      <c r="O833" s="171"/>
      <c r="P833" s="171"/>
      <c r="Q833" s="171"/>
      <c r="R833" s="171"/>
      <c r="S833" s="171"/>
      <c r="T833" s="171"/>
      <c r="U833" s="171"/>
      <c r="V833" s="171"/>
      <c r="W833" s="171"/>
      <c r="X833" s="171"/>
      <c r="Y833" s="171"/>
      <c r="Z833" s="171"/>
      <c r="AA833" s="171"/>
    </row>
    <row r="834" spans="1:27" x14ac:dyDescent="0.25">
      <c r="A834" s="191"/>
      <c r="B834" s="171"/>
      <c r="C834" s="171"/>
      <c r="D834" s="171"/>
      <c r="E834" s="171"/>
      <c r="F834" s="171"/>
      <c r="G834" s="192"/>
      <c r="H834" s="193"/>
      <c r="I834" s="171"/>
      <c r="J834" s="171"/>
      <c r="K834" s="171"/>
      <c r="L834" s="171"/>
      <c r="M834" s="171"/>
      <c r="N834" s="171"/>
      <c r="O834" s="171"/>
      <c r="P834" s="171"/>
      <c r="Q834" s="171"/>
      <c r="R834" s="171"/>
      <c r="S834" s="171"/>
      <c r="T834" s="171"/>
      <c r="U834" s="171"/>
      <c r="V834" s="171"/>
      <c r="W834" s="171"/>
      <c r="X834" s="171"/>
      <c r="Y834" s="171"/>
      <c r="Z834" s="171"/>
      <c r="AA834" s="171"/>
    </row>
    <row r="835" spans="1:27" x14ac:dyDescent="0.25">
      <c r="A835" s="191"/>
      <c r="B835" s="171"/>
      <c r="C835" s="171"/>
      <c r="D835" s="171"/>
      <c r="E835" s="171"/>
      <c r="F835" s="171"/>
      <c r="G835" s="192"/>
      <c r="H835" s="193"/>
      <c r="I835" s="171"/>
      <c r="J835" s="171"/>
      <c r="K835" s="171"/>
      <c r="L835" s="171"/>
      <c r="M835" s="171"/>
      <c r="N835" s="171"/>
      <c r="O835" s="171"/>
      <c r="P835" s="171"/>
      <c r="Q835" s="171"/>
      <c r="R835" s="171"/>
      <c r="S835" s="171"/>
      <c r="T835" s="171"/>
      <c r="U835" s="171"/>
      <c r="V835" s="171"/>
      <c r="W835" s="171"/>
      <c r="X835" s="171"/>
      <c r="Y835" s="171"/>
      <c r="Z835" s="171"/>
      <c r="AA835" s="171"/>
    </row>
    <row r="836" spans="1:27" x14ac:dyDescent="0.25">
      <c r="A836" s="191"/>
      <c r="B836" s="171"/>
      <c r="C836" s="171"/>
      <c r="D836" s="171"/>
      <c r="E836" s="171"/>
      <c r="F836" s="171"/>
      <c r="G836" s="192"/>
      <c r="H836" s="193"/>
      <c r="I836" s="171"/>
      <c r="J836" s="171"/>
      <c r="K836" s="171"/>
      <c r="L836" s="171"/>
      <c r="M836" s="171"/>
      <c r="N836" s="171"/>
      <c r="O836" s="171"/>
      <c r="P836" s="171"/>
      <c r="Q836" s="171"/>
      <c r="R836" s="171"/>
      <c r="S836" s="171"/>
      <c r="T836" s="171"/>
      <c r="U836" s="171"/>
      <c r="V836" s="171"/>
      <c r="W836" s="171"/>
      <c r="X836" s="171"/>
      <c r="Y836" s="171"/>
      <c r="Z836" s="171"/>
      <c r="AA836" s="171"/>
    </row>
    <row r="837" spans="1:27" x14ac:dyDescent="0.25">
      <c r="A837" s="191"/>
      <c r="B837" s="171"/>
      <c r="C837" s="171"/>
      <c r="D837" s="171"/>
      <c r="E837" s="171"/>
      <c r="F837" s="171"/>
      <c r="G837" s="192"/>
      <c r="H837" s="193"/>
      <c r="I837" s="171"/>
      <c r="J837" s="171"/>
      <c r="K837" s="171"/>
      <c r="L837" s="171"/>
      <c r="M837" s="171"/>
      <c r="N837" s="171"/>
      <c r="O837" s="171"/>
      <c r="P837" s="171"/>
      <c r="Q837" s="171"/>
      <c r="R837" s="171"/>
      <c r="S837" s="171"/>
      <c r="T837" s="171"/>
      <c r="U837" s="171"/>
      <c r="V837" s="171"/>
      <c r="W837" s="171"/>
      <c r="X837" s="171"/>
      <c r="Y837" s="171"/>
      <c r="Z837" s="171"/>
      <c r="AA837" s="171"/>
    </row>
    <row r="838" spans="1:27" x14ac:dyDescent="0.25">
      <c r="A838" s="191"/>
      <c r="B838" s="171"/>
      <c r="C838" s="171"/>
      <c r="D838" s="171"/>
      <c r="E838" s="171"/>
      <c r="F838" s="171"/>
      <c r="G838" s="192"/>
      <c r="H838" s="193"/>
      <c r="I838" s="171"/>
      <c r="J838" s="171"/>
      <c r="K838" s="171"/>
      <c r="L838" s="171"/>
      <c r="M838" s="171"/>
      <c r="N838" s="171"/>
      <c r="O838" s="171"/>
      <c r="P838" s="171"/>
      <c r="Q838" s="171"/>
      <c r="R838" s="171"/>
      <c r="S838" s="171"/>
      <c r="T838" s="171"/>
      <c r="U838" s="171"/>
      <c r="V838" s="171"/>
      <c r="W838" s="171"/>
      <c r="X838" s="171"/>
      <c r="Y838" s="171"/>
      <c r="Z838" s="171"/>
      <c r="AA838" s="171"/>
    </row>
    <row r="839" spans="1:27" x14ac:dyDescent="0.25">
      <c r="A839" s="191"/>
      <c r="B839" s="171"/>
      <c r="C839" s="171"/>
      <c r="D839" s="171"/>
      <c r="E839" s="171"/>
      <c r="F839" s="171"/>
      <c r="G839" s="192"/>
      <c r="H839" s="193"/>
      <c r="I839" s="171"/>
      <c r="J839" s="171"/>
      <c r="K839" s="171"/>
      <c r="L839" s="171"/>
      <c r="M839" s="171"/>
      <c r="N839" s="171"/>
      <c r="O839" s="171"/>
      <c r="P839" s="171"/>
      <c r="Q839" s="171"/>
      <c r="R839" s="171"/>
      <c r="S839" s="171"/>
      <c r="T839" s="171"/>
      <c r="U839" s="171"/>
      <c r="V839" s="171"/>
      <c r="W839" s="171"/>
      <c r="X839" s="171"/>
      <c r="Y839" s="171"/>
      <c r="Z839" s="171"/>
      <c r="AA839" s="171"/>
    </row>
    <row r="840" spans="1:27" x14ac:dyDescent="0.25">
      <c r="A840" s="191"/>
      <c r="B840" s="171"/>
      <c r="C840" s="171"/>
      <c r="D840" s="171"/>
      <c r="E840" s="171"/>
      <c r="F840" s="171"/>
      <c r="G840" s="192"/>
      <c r="H840" s="193"/>
      <c r="I840" s="171"/>
      <c r="J840" s="171"/>
      <c r="K840" s="171"/>
      <c r="L840" s="171"/>
      <c r="M840" s="171"/>
      <c r="N840" s="171"/>
      <c r="O840" s="171"/>
      <c r="P840" s="171"/>
      <c r="Q840" s="171"/>
      <c r="R840" s="171"/>
      <c r="S840" s="171"/>
      <c r="T840" s="171"/>
      <c r="U840" s="171"/>
      <c r="V840" s="171"/>
      <c r="W840" s="171"/>
      <c r="X840" s="171"/>
      <c r="Y840" s="171"/>
      <c r="Z840" s="171"/>
      <c r="AA840" s="171"/>
    </row>
    <row r="841" spans="1:27" x14ac:dyDescent="0.25">
      <c r="A841" s="191"/>
      <c r="B841" s="171"/>
      <c r="C841" s="171"/>
      <c r="D841" s="171"/>
      <c r="E841" s="171"/>
      <c r="F841" s="171"/>
      <c r="G841" s="192"/>
      <c r="H841" s="193"/>
      <c r="I841" s="171"/>
      <c r="J841" s="171"/>
      <c r="K841" s="171"/>
      <c r="L841" s="171"/>
      <c r="M841" s="171"/>
      <c r="N841" s="171"/>
      <c r="O841" s="171"/>
      <c r="P841" s="171"/>
      <c r="Q841" s="171"/>
      <c r="R841" s="171"/>
      <c r="S841" s="171"/>
      <c r="T841" s="171"/>
      <c r="U841" s="171"/>
      <c r="V841" s="171"/>
      <c r="W841" s="171"/>
      <c r="X841" s="171"/>
      <c r="Y841" s="171"/>
      <c r="Z841" s="171"/>
      <c r="AA841" s="171"/>
    </row>
    <row r="842" spans="1:27" x14ac:dyDescent="0.25">
      <c r="A842" s="191"/>
      <c r="B842" s="171"/>
      <c r="C842" s="171"/>
      <c r="D842" s="171"/>
      <c r="E842" s="171"/>
      <c r="F842" s="171"/>
      <c r="G842" s="192"/>
      <c r="H842" s="193"/>
      <c r="I842" s="171"/>
      <c r="J842" s="171"/>
      <c r="K842" s="171"/>
      <c r="L842" s="171"/>
      <c r="M842" s="171"/>
      <c r="N842" s="171"/>
      <c r="O842" s="171"/>
      <c r="P842" s="171"/>
      <c r="Q842" s="171"/>
      <c r="R842" s="171"/>
      <c r="S842" s="171"/>
      <c r="T842" s="171"/>
      <c r="U842" s="171"/>
      <c r="V842" s="171"/>
      <c r="W842" s="171"/>
      <c r="X842" s="171"/>
      <c r="Y842" s="171"/>
      <c r="Z842" s="171"/>
      <c r="AA842" s="171"/>
    </row>
    <row r="843" spans="1:27" x14ac:dyDescent="0.25">
      <c r="A843" s="191"/>
      <c r="B843" s="171"/>
      <c r="C843" s="171"/>
      <c r="D843" s="171"/>
      <c r="E843" s="171"/>
      <c r="F843" s="171"/>
      <c r="G843" s="192"/>
      <c r="H843" s="193"/>
      <c r="I843" s="171"/>
      <c r="J843" s="171"/>
      <c r="K843" s="171"/>
      <c r="L843" s="171"/>
      <c r="M843" s="171"/>
      <c r="N843" s="171"/>
      <c r="O843" s="171"/>
      <c r="P843" s="171"/>
      <c r="Q843" s="171"/>
      <c r="R843" s="171"/>
      <c r="S843" s="171"/>
      <c r="T843" s="171"/>
      <c r="U843" s="171"/>
      <c r="V843" s="171"/>
      <c r="W843" s="171"/>
      <c r="X843" s="171"/>
      <c r="Y843" s="171"/>
      <c r="Z843" s="171"/>
      <c r="AA843" s="171"/>
    </row>
    <row r="844" spans="1:27" x14ac:dyDescent="0.25">
      <c r="A844" s="191"/>
      <c r="B844" s="171"/>
      <c r="C844" s="171"/>
      <c r="D844" s="171"/>
      <c r="E844" s="171"/>
      <c r="F844" s="171"/>
      <c r="G844" s="192"/>
      <c r="H844" s="193"/>
      <c r="I844" s="171"/>
      <c r="J844" s="171"/>
      <c r="K844" s="171"/>
      <c r="L844" s="171"/>
      <c r="M844" s="171"/>
      <c r="N844" s="171"/>
      <c r="O844" s="171"/>
      <c r="P844" s="171"/>
      <c r="Q844" s="171"/>
      <c r="R844" s="171"/>
      <c r="S844" s="171"/>
      <c r="T844" s="171"/>
      <c r="U844" s="171"/>
      <c r="V844" s="171"/>
      <c r="W844" s="171"/>
      <c r="X844" s="171"/>
      <c r="Y844" s="171"/>
      <c r="Z844" s="171"/>
      <c r="AA844" s="171"/>
    </row>
    <row r="845" spans="1:27" x14ac:dyDescent="0.25">
      <c r="A845" s="191"/>
      <c r="B845" s="171"/>
      <c r="C845" s="171"/>
      <c r="D845" s="171"/>
      <c r="E845" s="171"/>
      <c r="F845" s="171"/>
      <c r="G845" s="192"/>
      <c r="H845" s="193"/>
      <c r="I845" s="171"/>
      <c r="J845" s="171"/>
      <c r="K845" s="171"/>
      <c r="L845" s="171"/>
      <c r="M845" s="171"/>
      <c r="N845" s="171"/>
      <c r="O845" s="171"/>
      <c r="P845" s="171"/>
      <c r="Q845" s="171"/>
      <c r="R845" s="171"/>
      <c r="S845" s="171"/>
      <c r="T845" s="171"/>
      <c r="U845" s="171"/>
      <c r="V845" s="171"/>
      <c r="W845" s="171"/>
      <c r="X845" s="171"/>
      <c r="Y845" s="171"/>
      <c r="Z845" s="171"/>
      <c r="AA845" s="171"/>
    </row>
    <row r="846" spans="1:27" x14ac:dyDescent="0.25">
      <c r="A846" s="191"/>
      <c r="B846" s="171"/>
      <c r="C846" s="171"/>
      <c r="D846" s="171"/>
      <c r="E846" s="171"/>
      <c r="F846" s="171"/>
      <c r="G846" s="192"/>
      <c r="H846" s="193"/>
      <c r="I846" s="171"/>
      <c r="J846" s="171"/>
      <c r="K846" s="171"/>
      <c r="L846" s="171"/>
      <c r="M846" s="171"/>
      <c r="N846" s="171"/>
      <c r="O846" s="171"/>
      <c r="P846" s="171"/>
      <c r="Q846" s="171"/>
      <c r="R846" s="171"/>
      <c r="S846" s="171"/>
      <c r="T846" s="171"/>
      <c r="U846" s="171"/>
      <c r="V846" s="171"/>
      <c r="W846" s="171"/>
      <c r="X846" s="171"/>
      <c r="Y846" s="171"/>
      <c r="Z846" s="171"/>
      <c r="AA846" s="171"/>
    </row>
    <row r="847" spans="1:27" x14ac:dyDescent="0.25">
      <c r="A847" s="191"/>
      <c r="B847" s="171"/>
      <c r="C847" s="171"/>
      <c r="D847" s="171"/>
      <c r="E847" s="171"/>
      <c r="F847" s="171"/>
      <c r="G847" s="192"/>
      <c r="H847" s="193"/>
      <c r="I847" s="171"/>
      <c r="J847" s="171"/>
      <c r="K847" s="171"/>
      <c r="L847" s="171"/>
      <c r="M847" s="171"/>
      <c r="N847" s="171"/>
      <c r="O847" s="171"/>
      <c r="P847" s="171"/>
      <c r="Q847" s="171"/>
      <c r="R847" s="171"/>
      <c r="S847" s="171"/>
      <c r="T847" s="171"/>
      <c r="U847" s="171"/>
      <c r="V847" s="171"/>
      <c r="W847" s="171"/>
      <c r="X847" s="171"/>
      <c r="Y847" s="171"/>
      <c r="Z847" s="171"/>
      <c r="AA847" s="171"/>
    </row>
    <row r="848" spans="1:27" x14ac:dyDescent="0.25">
      <c r="A848" s="191"/>
      <c r="B848" s="171"/>
      <c r="C848" s="171"/>
      <c r="D848" s="171"/>
      <c r="E848" s="171"/>
      <c r="F848" s="171"/>
      <c r="G848" s="192"/>
      <c r="H848" s="193"/>
      <c r="I848" s="171"/>
      <c r="J848" s="171"/>
      <c r="K848" s="171"/>
      <c r="L848" s="171"/>
      <c r="M848" s="171"/>
      <c r="N848" s="171"/>
      <c r="O848" s="171"/>
      <c r="P848" s="171"/>
      <c r="Q848" s="171"/>
      <c r="R848" s="171"/>
      <c r="S848" s="171"/>
      <c r="T848" s="171"/>
      <c r="U848" s="171"/>
      <c r="V848" s="171"/>
      <c r="W848" s="171"/>
      <c r="X848" s="171"/>
      <c r="Y848" s="171"/>
      <c r="Z848" s="171"/>
      <c r="AA848" s="171"/>
    </row>
    <row r="849" spans="1:27" x14ac:dyDescent="0.25">
      <c r="A849" s="191"/>
      <c r="B849" s="171"/>
      <c r="C849" s="171"/>
      <c r="D849" s="171"/>
      <c r="E849" s="171"/>
      <c r="F849" s="171"/>
      <c r="G849" s="192"/>
      <c r="H849" s="193"/>
      <c r="I849" s="171"/>
      <c r="J849" s="171"/>
      <c r="K849" s="171"/>
      <c r="L849" s="171"/>
      <c r="M849" s="171"/>
      <c r="N849" s="171"/>
      <c r="O849" s="171"/>
      <c r="P849" s="171"/>
      <c r="Q849" s="171"/>
      <c r="R849" s="171"/>
      <c r="S849" s="171"/>
      <c r="T849" s="171"/>
      <c r="U849" s="171"/>
      <c r="V849" s="171"/>
      <c r="W849" s="171"/>
      <c r="X849" s="171"/>
      <c r="Y849" s="171"/>
      <c r="Z849" s="171"/>
      <c r="AA849" s="171"/>
    </row>
    <row r="850" spans="1:27" x14ac:dyDescent="0.25">
      <c r="A850" s="191"/>
      <c r="B850" s="171"/>
      <c r="C850" s="171"/>
      <c r="D850" s="171"/>
      <c r="E850" s="171"/>
      <c r="F850" s="171"/>
      <c r="G850" s="192"/>
      <c r="H850" s="193"/>
      <c r="I850" s="171"/>
      <c r="J850" s="171"/>
      <c r="K850" s="171"/>
      <c r="L850" s="171"/>
      <c r="M850" s="171"/>
      <c r="N850" s="171"/>
      <c r="O850" s="171"/>
      <c r="P850" s="171"/>
      <c r="Q850" s="171"/>
      <c r="R850" s="171"/>
      <c r="S850" s="171"/>
      <c r="T850" s="171"/>
      <c r="U850" s="171"/>
      <c r="V850" s="171"/>
      <c r="W850" s="171"/>
      <c r="X850" s="171"/>
      <c r="Y850" s="171"/>
      <c r="Z850" s="171"/>
      <c r="AA850" s="171"/>
    </row>
    <row r="851" spans="1:27" x14ac:dyDescent="0.25">
      <c r="A851" s="191"/>
      <c r="B851" s="171"/>
      <c r="C851" s="171"/>
      <c r="D851" s="171"/>
      <c r="E851" s="171"/>
      <c r="F851" s="171"/>
      <c r="G851" s="192"/>
      <c r="H851" s="193"/>
      <c r="I851" s="171"/>
      <c r="J851" s="171"/>
      <c r="K851" s="171"/>
      <c r="L851" s="171"/>
      <c r="M851" s="171"/>
      <c r="N851" s="171"/>
      <c r="O851" s="171"/>
      <c r="P851" s="171"/>
      <c r="Q851" s="171"/>
      <c r="R851" s="171"/>
      <c r="S851" s="171"/>
      <c r="T851" s="171"/>
      <c r="U851" s="171"/>
      <c r="V851" s="171"/>
      <c r="W851" s="171"/>
      <c r="X851" s="171"/>
      <c r="Y851" s="171"/>
      <c r="Z851" s="171"/>
      <c r="AA851" s="171"/>
    </row>
    <row r="852" spans="1:27" x14ac:dyDescent="0.25">
      <c r="A852" s="191"/>
      <c r="B852" s="171"/>
      <c r="C852" s="171"/>
      <c r="D852" s="171"/>
      <c r="E852" s="171"/>
      <c r="F852" s="171"/>
      <c r="G852" s="192"/>
      <c r="H852" s="193"/>
      <c r="I852" s="171"/>
      <c r="J852" s="171"/>
      <c r="K852" s="171"/>
      <c r="L852" s="171"/>
      <c r="M852" s="171"/>
      <c r="N852" s="171"/>
      <c r="O852" s="171"/>
      <c r="P852" s="171"/>
      <c r="Q852" s="171"/>
      <c r="R852" s="171"/>
      <c r="S852" s="171"/>
      <c r="T852" s="171"/>
      <c r="U852" s="171"/>
      <c r="V852" s="171"/>
      <c r="W852" s="171"/>
      <c r="X852" s="171"/>
      <c r="Y852" s="171"/>
      <c r="Z852" s="171"/>
      <c r="AA852" s="171"/>
    </row>
    <row r="853" spans="1:27" x14ac:dyDescent="0.25">
      <c r="A853" s="191"/>
      <c r="B853" s="171"/>
      <c r="C853" s="171"/>
      <c r="D853" s="171"/>
      <c r="E853" s="171"/>
      <c r="F853" s="171"/>
      <c r="G853" s="192"/>
      <c r="H853" s="193"/>
      <c r="I853" s="171"/>
      <c r="J853" s="171"/>
      <c r="K853" s="171"/>
      <c r="L853" s="171"/>
      <c r="M853" s="171"/>
      <c r="N853" s="171"/>
      <c r="O853" s="171"/>
      <c r="P853" s="171"/>
      <c r="Q853" s="171"/>
      <c r="R853" s="171"/>
      <c r="S853" s="171"/>
      <c r="T853" s="171"/>
      <c r="U853" s="171"/>
      <c r="V853" s="171"/>
      <c r="W853" s="171"/>
      <c r="X853" s="171"/>
      <c r="Y853" s="171"/>
      <c r="Z853" s="171"/>
      <c r="AA853" s="171"/>
    </row>
    <row r="854" spans="1:27" x14ac:dyDescent="0.25">
      <c r="A854" s="191"/>
      <c r="B854" s="171"/>
      <c r="C854" s="171"/>
      <c r="D854" s="171"/>
      <c r="E854" s="171"/>
      <c r="F854" s="171"/>
      <c r="G854" s="192"/>
      <c r="H854" s="193"/>
      <c r="I854" s="171"/>
      <c r="J854" s="171"/>
      <c r="K854" s="171"/>
      <c r="L854" s="171"/>
      <c r="M854" s="171"/>
      <c r="N854" s="171"/>
      <c r="O854" s="171"/>
      <c r="P854" s="171"/>
      <c r="Q854" s="171"/>
      <c r="R854" s="171"/>
      <c r="S854" s="171"/>
      <c r="T854" s="171"/>
      <c r="U854" s="171"/>
      <c r="V854" s="171"/>
      <c r="W854" s="171"/>
      <c r="X854" s="171"/>
      <c r="Y854" s="171"/>
      <c r="Z854" s="171"/>
      <c r="AA854" s="171"/>
    </row>
    <row r="855" spans="1:27" x14ac:dyDescent="0.25">
      <c r="A855" s="191"/>
      <c r="B855" s="171"/>
      <c r="C855" s="171"/>
      <c r="D855" s="171"/>
      <c r="E855" s="171"/>
      <c r="F855" s="171"/>
      <c r="G855" s="192"/>
      <c r="H855" s="193"/>
      <c r="I855" s="171"/>
      <c r="J855" s="171"/>
      <c r="K855" s="171"/>
      <c r="L855" s="171"/>
      <c r="M855" s="171"/>
      <c r="N855" s="171"/>
      <c r="O855" s="171"/>
      <c r="P855" s="171"/>
      <c r="Q855" s="171"/>
      <c r="R855" s="171"/>
      <c r="S855" s="171"/>
      <c r="T855" s="171"/>
      <c r="U855" s="171"/>
      <c r="V855" s="171"/>
      <c r="W855" s="171"/>
      <c r="X855" s="171"/>
      <c r="Y855" s="171"/>
      <c r="Z855" s="171"/>
      <c r="AA855" s="171"/>
    </row>
    <row r="856" spans="1:27" x14ac:dyDescent="0.25">
      <c r="A856" s="191"/>
      <c r="B856" s="171"/>
      <c r="C856" s="171"/>
      <c r="D856" s="171"/>
      <c r="E856" s="171"/>
      <c r="F856" s="171"/>
      <c r="G856" s="192"/>
      <c r="H856" s="193"/>
      <c r="I856" s="171"/>
      <c r="J856" s="171"/>
      <c r="K856" s="171"/>
      <c r="L856" s="171"/>
      <c r="M856" s="171"/>
      <c r="N856" s="171"/>
      <c r="O856" s="171"/>
      <c r="P856" s="171"/>
      <c r="Q856" s="171"/>
      <c r="R856" s="171"/>
      <c r="S856" s="171"/>
      <c r="T856" s="171"/>
      <c r="U856" s="171"/>
      <c r="V856" s="171"/>
      <c r="W856" s="171"/>
      <c r="X856" s="171"/>
      <c r="Y856" s="171"/>
      <c r="Z856" s="171"/>
      <c r="AA856" s="171"/>
    </row>
    <row r="857" spans="1:27" x14ac:dyDescent="0.25">
      <c r="A857" s="191"/>
      <c r="B857" s="171"/>
      <c r="C857" s="171"/>
      <c r="D857" s="171"/>
      <c r="E857" s="171"/>
      <c r="F857" s="171"/>
      <c r="G857" s="192"/>
      <c r="H857" s="193"/>
      <c r="I857" s="171"/>
      <c r="J857" s="171"/>
      <c r="K857" s="171"/>
      <c r="L857" s="171"/>
      <c r="M857" s="171"/>
      <c r="N857" s="171"/>
      <c r="O857" s="171"/>
      <c r="P857" s="171"/>
      <c r="Q857" s="171"/>
      <c r="R857" s="171"/>
      <c r="S857" s="171"/>
      <c r="T857" s="171"/>
      <c r="U857" s="171"/>
      <c r="V857" s="171"/>
      <c r="W857" s="171"/>
      <c r="X857" s="171"/>
      <c r="Y857" s="171"/>
      <c r="Z857" s="171"/>
      <c r="AA857" s="171"/>
    </row>
    <row r="858" spans="1:27" x14ac:dyDescent="0.25">
      <c r="A858" s="191"/>
      <c r="B858" s="171"/>
      <c r="C858" s="171"/>
      <c r="D858" s="171"/>
      <c r="E858" s="171"/>
      <c r="F858" s="171"/>
      <c r="G858" s="192"/>
      <c r="H858" s="193"/>
      <c r="I858" s="171"/>
      <c r="J858" s="171"/>
      <c r="K858" s="171"/>
      <c r="L858" s="171"/>
      <c r="M858" s="171"/>
      <c r="N858" s="171"/>
      <c r="O858" s="171"/>
      <c r="P858" s="171"/>
      <c r="Q858" s="171"/>
      <c r="R858" s="171"/>
      <c r="S858" s="171"/>
      <c r="T858" s="171"/>
      <c r="U858" s="171"/>
      <c r="V858" s="171"/>
      <c r="W858" s="171"/>
      <c r="X858" s="171"/>
      <c r="Y858" s="171"/>
      <c r="Z858" s="171"/>
      <c r="AA858" s="171"/>
    </row>
    <row r="859" spans="1:27" x14ac:dyDescent="0.25">
      <c r="A859" s="191"/>
      <c r="B859" s="171"/>
      <c r="C859" s="171"/>
      <c r="D859" s="171"/>
      <c r="E859" s="171"/>
      <c r="F859" s="171"/>
      <c r="G859" s="192"/>
      <c r="H859" s="193"/>
      <c r="I859" s="171"/>
      <c r="J859" s="171"/>
      <c r="K859" s="171"/>
      <c r="L859" s="171"/>
      <c r="M859" s="171"/>
      <c r="N859" s="171"/>
      <c r="O859" s="171"/>
      <c r="P859" s="171"/>
      <c r="Q859" s="171"/>
      <c r="R859" s="171"/>
      <c r="S859" s="171"/>
      <c r="T859" s="171"/>
      <c r="U859" s="171"/>
      <c r="V859" s="171"/>
      <c r="W859" s="171"/>
      <c r="X859" s="171"/>
      <c r="Y859" s="171"/>
      <c r="Z859" s="171"/>
      <c r="AA859" s="171"/>
    </row>
    <row r="860" spans="1:27" x14ac:dyDescent="0.25">
      <c r="A860" s="191"/>
      <c r="B860" s="171"/>
      <c r="C860" s="171"/>
      <c r="D860" s="171"/>
      <c r="E860" s="171"/>
      <c r="F860" s="171"/>
      <c r="G860" s="192"/>
      <c r="H860" s="193"/>
      <c r="I860" s="171"/>
      <c r="J860" s="171"/>
      <c r="K860" s="171"/>
      <c r="L860" s="171"/>
      <c r="M860" s="171"/>
      <c r="N860" s="171"/>
      <c r="O860" s="171"/>
      <c r="P860" s="171"/>
      <c r="Q860" s="171"/>
      <c r="R860" s="171"/>
      <c r="S860" s="171"/>
      <c r="T860" s="171"/>
      <c r="U860" s="171"/>
      <c r="V860" s="171"/>
      <c r="W860" s="171"/>
      <c r="X860" s="171"/>
      <c r="Y860" s="171"/>
      <c r="Z860" s="171"/>
      <c r="AA860" s="171"/>
    </row>
    <row r="861" spans="1:27" x14ac:dyDescent="0.25">
      <c r="A861" s="191"/>
      <c r="B861" s="171"/>
      <c r="C861" s="171"/>
      <c r="D861" s="171"/>
      <c r="E861" s="171"/>
      <c r="F861" s="171"/>
      <c r="G861" s="192"/>
      <c r="H861" s="193"/>
      <c r="I861" s="171"/>
      <c r="J861" s="171"/>
      <c r="K861" s="171"/>
      <c r="L861" s="171"/>
      <c r="M861" s="171"/>
      <c r="N861" s="171"/>
      <c r="O861" s="171"/>
      <c r="P861" s="171"/>
      <c r="Q861" s="171"/>
      <c r="R861" s="171"/>
      <c r="S861" s="171"/>
      <c r="T861" s="171"/>
      <c r="U861" s="171"/>
      <c r="V861" s="171"/>
      <c r="W861" s="171"/>
      <c r="X861" s="171"/>
      <c r="Y861" s="171"/>
      <c r="Z861" s="171"/>
      <c r="AA861" s="171"/>
    </row>
    <row r="862" spans="1:27" x14ac:dyDescent="0.25">
      <c r="A862" s="191"/>
      <c r="B862" s="171"/>
      <c r="C862" s="171"/>
      <c r="D862" s="171"/>
      <c r="E862" s="171"/>
      <c r="F862" s="171"/>
      <c r="G862" s="192"/>
      <c r="H862" s="193"/>
      <c r="I862" s="171"/>
      <c r="J862" s="171"/>
      <c r="K862" s="171"/>
      <c r="L862" s="171"/>
      <c r="M862" s="171"/>
      <c r="N862" s="171"/>
      <c r="O862" s="171"/>
      <c r="P862" s="171"/>
      <c r="Q862" s="171"/>
      <c r="R862" s="171"/>
      <c r="S862" s="171"/>
      <c r="T862" s="171"/>
      <c r="U862" s="171"/>
      <c r="V862" s="171"/>
      <c r="W862" s="171"/>
      <c r="X862" s="171"/>
      <c r="Y862" s="171"/>
      <c r="Z862" s="171"/>
      <c r="AA862" s="171"/>
    </row>
    <row r="863" spans="1:27" x14ac:dyDescent="0.25">
      <c r="A863" s="191"/>
      <c r="B863" s="171"/>
      <c r="C863" s="171"/>
      <c r="D863" s="171"/>
      <c r="E863" s="171"/>
      <c r="F863" s="171"/>
      <c r="G863" s="192"/>
      <c r="H863" s="193"/>
      <c r="I863" s="171"/>
      <c r="J863" s="171"/>
      <c r="K863" s="171"/>
      <c r="L863" s="171"/>
      <c r="M863" s="171"/>
      <c r="N863" s="171"/>
      <c r="O863" s="171"/>
      <c r="P863" s="171"/>
      <c r="Q863" s="171"/>
      <c r="R863" s="171"/>
      <c r="S863" s="171"/>
      <c r="T863" s="171"/>
      <c r="U863" s="171"/>
      <c r="V863" s="171"/>
      <c r="W863" s="171"/>
      <c r="X863" s="171"/>
      <c r="Y863" s="171"/>
      <c r="Z863" s="171"/>
      <c r="AA863" s="171"/>
    </row>
    <row r="864" spans="1:27" x14ac:dyDescent="0.25">
      <c r="A864" s="191"/>
      <c r="B864" s="171"/>
      <c r="C864" s="171"/>
      <c r="D864" s="171"/>
      <c r="E864" s="171"/>
      <c r="F864" s="171"/>
      <c r="G864" s="192"/>
      <c r="H864" s="193"/>
      <c r="I864" s="171"/>
      <c r="J864" s="171"/>
      <c r="K864" s="171"/>
      <c r="L864" s="171"/>
      <c r="M864" s="171"/>
      <c r="N864" s="171"/>
      <c r="O864" s="171"/>
      <c r="P864" s="171"/>
      <c r="Q864" s="171"/>
      <c r="R864" s="171"/>
      <c r="S864" s="171"/>
      <c r="T864" s="171"/>
      <c r="U864" s="171"/>
      <c r="V864" s="171"/>
      <c r="W864" s="171"/>
      <c r="X864" s="171"/>
      <c r="Y864" s="171"/>
      <c r="Z864" s="171"/>
      <c r="AA864" s="171"/>
    </row>
    <row r="865" spans="1:27" x14ac:dyDescent="0.25">
      <c r="A865" s="191"/>
      <c r="B865" s="171"/>
      <c r="C865" s="171"/>
      <c r="D865" s="171"/>
      <c r="E865" s="171"/>
      <c r="F865" s="171"/>
      <c r="G865" s="192"/>
      <c r="H865" s="193"/>
      <c r="I865" s="171"/>
      <c r="J865" s="171"/>
      <c r="K865" s="171"/>
      <c r="L865" s="171"/>
      <c r="M865" s="171"/>
      <c r="N865" s="171"/>
      <c r="O865" s="171"/>
      <c r="P865" s="171"/>
      <c r="Q865" s="171"/>
      <c r="R865" s="171"/>
      <c r="S865" s="171"/>
      <c r="T865" s="171"/>
      <c r="U865" s="171"/>
      <c r="V865" s="171"/>
      <c r="W865" s="171"/>
      <c r="X865" s="171"/>
      <c r="Y865" s="171"/>
      <c r="Z865" s="171"/>
      <c r="AA865" s="171"/>
    </row>
    <row r="866" spans="1:27" x14ac:dyDescent="0.25">
      <c r="A866" s="191"/>
      <c r="B866" s="171"/>
      <c r="C866" s="171"/>
      <c r="D866" s="171"/>
      <c r="E866" s="171"/>
      <c r="F866" s="171"/>
      <c r="G866" s="192"/>
      <c r="H866" s="193"/>
      <c r="I866" s="171"/>
      <c r="J866" s="171"/>
      <c r="K866" s="171"/>
      <c r="L866" s="171"/>
      <c r="M866" s="171"/>
      <c r="N866" s="171"/>
      <c r="O866" s="171"/>
      <c r="P866" s="171"/>
      <c r="Q866" s="171"/>
      <c r="R866" s="171"/>
      <c r="S866" s="171"/>
      <c r="T866" s="171"/>
      <c r="U866" s="171"/>
      <c r="V866" s="171"/>
      <c r="W866" s="171"/>
      <c r="X866" s="171"/>
      <c r="Y866" s="171"/>
      <c r="Z866" s="171"/>
      <c r="AA866" s="171"/>
    </row>
    <row r="867" spans="1:27" x14ac:dyDescent="0.25">
      <c r="A867" s="191"/>
      <c r="B867" s="171"/>
      <c r="C867" s="171"/>
      <c r="D867" s="171"/>
      <c r="E867" s="171"/>
      <c r="F867" s="171"/>
      <c r="G867" s="192"/>
      <c r="H867" s="193"/>
      <c r="I867" s="171"/>
      <c r="J867" s="171"/>
      <c r="K867" s="171"/>
      <c r="L867" s="171"/>
      <c r="M867" s="171"/>
      <c r="N867" s="171"/>
      <c r="O867" s="171"/>
      <c r="P867" s="171"/>
      <c r="Q867" s="171"/>
      <c r="R867" s="171"/>
      <c r="S867" s="171"/>
      <c r="T867" s="171"/>
      <c r="U867" s="171"/>
      <c r="V867" s="171"/>
      <c r="W867" s="171"/>
      <c r="X867" s="171"/>
      <c r="Y867" s="171"/>
      <c r="Z867" s="171"/>
      <c r="AA867" s="171"/>
    </row>
    <row r="868" spans="1:27" x14ac:dyDescent="0.25">
      <c r="A868" s="191"/>
      <c r="B868" s="171"/>
      <c r="C868" s="171"/>
      <c r="D868" s="171"/>
      <c r="E868" s="171"/>
      <c r="F868" s="171"/>
      <c r="G868" s="192"/>
      <c r="H868" s="193"/>
      <c r="I868" s="171"/>
      <c r="J868" s="171"/>
      <c r="K868" s="171"/>
      <c r="L868" s="171"/>
      <c r="M868" s="171"/>
      <c r="N868" s="171"/>
      <c r="O868" s="171"/>
      <c r="P868" s="171"/>
      <c r="Q868" s="171"/>
      <c r="R868" s="171"/>
      <c r="S868" s="171"/>
      <c r="T868" s="171"/>
      <c r="U868" s="171"/>
      <c r="V868" s="171"/>
      <c r="W868" s="171"/>
      <c r="X868" s="171"/>
      <c r="Y868" s="171"/>
      <c r="Z868" s="171"/>
      <c r="AA868" s="171"/>
    </row>
    <row r="869" spans="1:27" x14ac:dyDescent="0.25">
      <c r="A869" s="191"/>
      <c r="B869" s="171"/>
      <c r="C869" s="171"/>
      <c r="D869" s="171"/>
      <c r="E869" s="171"/>
      <c r="F869" s="171"/>
      <c r="G869" s="192"/>
      <c r="H869" s="193"/>
      <c r="I869" s="171"/>
      <c r="J869" s="171"/>
      <c r="K869" s="171"/>
      <c r="L869" s="171"/>
      <c r="M869" s="171"/>
      <c r="N869" s="171"/>
      <c r="O869" s="171"/>
      <c r="P869" s="171"/>
      <c r="Q869" s="171"/>
      <c r="R869" s="171"/>
      <c r="S869" s="171"/>
      <c r="T869" s="171"/>
      <c r="U869" s="171"/>
      <c r="V869" s="171"/>
      <c r="W869" s="171"/>
      <c r="X869" s="171"/>
      <c r="Y869" s="171"/>
      <c r="Z869" s="171"/>
      <c r="AA869" s="171"/>
    </row>
    <row r="870" spans="1:27" x14ac:dyDescent="0.25">
      <c r="A870" s="191"/>
      <c r="B870" s="171"/>
      <c r="C870" s="171"/>
      <c r="D870" s="171"/>
      <c r="E870" s="171"/>
      <c r="F870" s="171"/>
      <c r="G870" s="192"/>
      <c r="H870" s="193"/>
      <c r="I870" s="171"/>
      <c r="J870" s="171"/>
      <c r="K870" s="171"/>
      <c r="L870" s="171"/>
      <c r="M870" s="171"/>
      <c r="N870" s="171"/>
      <c r="O870" s="171"/>
      <c r="P870" s="171"/>
      <c r="Q870" s="171"/>
      <c r="R870" s="171"/>
      <c r="S870" s="171"/>
      <c r="T870" s="171"/>
      <c r="U870" s="171"/>
      <c r="V870" s="171"/>
      <c r="W870" s="171"/>
      <c r="X870" s="171"/>
      <c r="Y870" s="171"/>
      <c r="Z870" s="171"/>
      <c r="AA870" s="171"/>
    </row>
    <row r="871" spans="1:27" x14ac:dyDescent="0.25">
      <c r="A871" s="191"/>
      <c r="B871" s="171"/>
      <c r="C871" s="171"/>
      <c r="D871" s="171"/>
      <c r="E871" s="171"/>
      <c r="F871" s="171"/>
      <c r="G871" s="192"/>
      <c r="H871" s="193"/>
      <c r="I871" s="171"/>
      <c r="J871" s="171"/>
      <c r="K871" s="171"/>
      <c r="L871" s="171"/>
      <c r="M871" s="171"/>
      <c r="N871" s="171"/>
      <c r="O871" s="171"/>
      <c r="P871" s="171"/>
      <c r="Q871" s="171"/>
      <c r="R871" s="171"/>
      <c r="S871" s="171"/>
      <c r="T871" s="171"/>
      <c r="U871" s="171"/>
      <c r="V871" s="171"/>
      <c r="W871" s="171"/>
      <c r="X871" s="171"/>
      <c r="Y871" s="171"/>
      <c r="Z871" s="171"/>
      <c r="AA871" s="171"/>
    </row>
    <row r="872" spans="1:27" x14ac:dyDescent="0.25">
      <c r="A872" s="191"/>
      <c r="B872" s="171"/>
      <c r="C872" s="171"/>
      <c r="D872" s="171"/>
      <c r="E872" s="171"/>
      <c r="F872" s="171"/>
      <c r="G872" s="192"/>
      <c r="H872" s="193"/>
      <c r="I872" s="171"/>
      <c r="J872" s="171"/>
      <c r="K872" s="171"/>
      <c r="L872" s="171"/>
      <c r="M872" s="171"/>
      <c r="N872" s="171"/>
      <c r="O872" s="171"/>
      <c r="P872" s="171"/>
      <c r="Q872" s="171"/>
      <c r="R872" s="171"/>
      <c r="S872" s="171"/>
      <c r="T872" s="171"/>
      <c r="U872" s="171"/>
      <c r="V872" s="171"/>
      <c r="W872" s="171"/>
      <c r="X872" s="171"/>
      <c r="Y872" s="171"/>
      <c r="Z872" s="171"/>
      <c r="AA872" s="171"/>
    </row>
    <row r="873" spans="1:27" x14ac:dyDescent="0.25">
      <c r="A873" s="191"/>
      <c r="B873" s="171"/>
      <c r="C873" s="171"/>
      <c r="D873" s="171"/>
      <c r="E873" s="171"/>
      <c r="F873" s="171"/>
      <c r="G873" s="192"/>
      <c r="H873" s="193"/>
      <c r="I873" s="171"/>
      <c r="J873" s="171"/>
      <c r="K873" s="171"/>
      <c r="L873" s="171"/>
      <c r="M873" s="171"/>
      <c r="N873" s="171"/>
      <c r="O873" s="171"/>
      <c r="P873" s="171"/>
      <c r="Q873" s="171"/>
      <c r="R873" s="171"/>
      <c r="S873" s="171"/>
      <c r="T873" s="171"/>
      <c r="U873" s="171"/>
      <c r="V873" s="171"/>
      <c r="W873" s="171"/>
      <c r="X873" s="171"/>
      <c r="Y873" s="171"/>
      <c r="Z873" s="171"/>
      <c r="AA873" s="171"/>
    </row>
    <row r="874" spans="1:27" x14ac:dyDescent="0.25">
      <c r="A874" s="191"/>
      <c r="B874" s="171"/>
      <c r="C874" s="171"/>
      <c r="D874" s="171"/>
      <c r="E874" s="171"/>
      <c r="F874" s="171"/>
      <c r="G874" s="192"/>
      <c r="H874" s="193"/>
      <c r="I874" s="171"/>
      <c r="J874" s="171"/>
      <c r="K874" s="171"/>
      <c r="L874" s="171"/>
      <c r="M874" s="171"/>
      <c r="N874" s="171"/>
      <c r="O874" s="171"/>
      <c r="P874" s="171"/>
      <c r="Q874" s="171"/>
      <c r="R874" s="171"/>
      <c r="S874" s="171"/>
      <c r="T874" s="171"/>
      <c r="U874" s="171"/>
      <c r="V874" s="171"/>
      <c r="W874" s="171"/>
      <c r="X874" s="171"/>
      <c r="Y874" s="171"/>
      <c r="Z874" s="171"/>
      <c r="AA874" s="171"/>
    </row>
    <row r="875" spans="1:27" x14ac:dyDescent="0.25">
      <c r="A875" s="191"/>
      <c r="B875" s="171"/>
      <c r="C875" s="171"/>
      <c r="D875" s="171"/>
      <c r="E875" s="171"/>
      <c r="F875" s="171"/>
      <c r="G875" s="192"/>
      <c r="H875" s="193"/>
      <c r="I875" s="171"/>
      <c r="J875" s="171"/>
      <c r="K875" s="171"/>
      <c r="L875" s="171"/>
      <c r="M875" s="171"/>
      <c r="N875" s="171"/>
      <c r="O875" s="171"/>
      <c r="P875" s="171"/>
      <c r="Q875" s="171"/>
      <c r="R875" s="171"/>
      <c r="S875" s="171"/>
      <c r="T875" s="171"/>
      <c r="U875" s="171"/>
      <c r="V875" s="171"/>
      <c r="W875" s="171"/>
      <c r="X875" s="171"/>
      <c r="Y875" s="171"/>
      <c r="Z875" s="171"/>
      <c r="AA875" s="171"/>
    </row>
    <row r="876" spans="1:27" x14ac:dyDescent="0.25">
      <c r="A876" s="191"/>
      <c r="B876" s="171"/>
      <c r="C876" s="171"/>
      <c r="D876" s="171"/>
      <c r="E876" s="171"/>
      <c r="F876" s="171"/>
      <c r="G876" s="192"/>
      <c r="H876" s="193"/>
      <c r="I876" s="171"/>
      <c r="J876" s="171"/>
      <c r="K876" s="171"/>
      <c r="L876" s="171"/>
      <c r="M876" s="171"/>
      <c r="N876" s="171"/>
      <c r="O876" s="171"/>
      <c r="P876" s="171"/>
      <c r="Q876" s="171"/>
      <c r="R876" s="171"/>
      <c r="S876" s="171"/>
      <c r="T876" s="171"/>
      <c r="U876" s="171"/>
      <c r="V876" s="171"/>
      <c r="W876" s="171"/>
      <c r="X876" s="171"/>
      <c r="Y876" s="171"/>
      <c r="Z876" s="171"/>
      <c r="AA876" s="171"/>
    </row>
    <row r="877" spans="1:27" x14ac:dyDescent="0.25">
      <c r="A877" s="191"/>
      <c r="B877" s="171"/>
      <c r="C877" s="171"/>
      <c r="D877" s="171"/>
      <c r="E877" s="171"/>
      <c r="F877" s="171"/>
      <c r="G877" s="192"/>
      <c r="H877" s="193"/>
      <c r="I877" s="171"/>
      <c r="J877" s="171"/>
      <c r="K877" s="171"/>
      <c r="L877" s="171"/>
      <c r="M877" s="171"/>
      <c r="N877" s="171"/>
      <c r="O877" s="171"/>
      <c r="P877" s="171"/>
      <c r="Q877" s="171"/>
      <c r="R877" s="171"/>
      <c r="S877" s="171"/>
      <c r="T877" s="171"/>
      <c r="U877" s="171"/>
      <c r="V877" s="171"/>
      <c r="W877" s="171"/>
      <c r="X877" s="171"/>
      <c r="Y877" s="171"/>
      <c r="Z877" s="171"/>
      <c r="AA877" s="171"/>
    </row>
    <row r="878" spans="1:27" x14ac:dyDescent="0.25">
      <c r="A878" s="191"/>
      <c r="B878" s="171"/>
      <c r="C878" s="171"/>
      <c r="D878" s="171"/>
      <c r="E878" s="171"/>
      <c r="F878" s="171"/>
      <c r="G878" s="192"/>
      <c r="H878" s="193"/>
      <c r="I878" s="171"/>
      <c r="J878" s="171"/>
      <c r="K878" s="171"/>
      <c r="L878" s="171"/>
      <c r="M878" s="171"/>
      <c r="N878" s="171"/>
      <c r="O878" s="171"/>
      <c r="P878" s="171"/>
      <c r="Q878" s="171"/>
      <c r="R878" s="171"/>
      <c r="S878" s="171"/>
      <c r="T878" s="171"/>
      <c r="U878" s="171"/>
      <c r="V878" s="171"/>
      <c r="W878" s="171"/>
      <c r="X878" s="171"/>
      <c r="Y878" s="171"/>
      <c r="Z878" s="171"/>
      <c r="AA878" s="171"/>
    </row>
    <row r="879" spans="1:27" x14ac:dyDescent="0.25">
      <c r="A879" s="191"/>
      <c r="B879" s="171"/>
      <c r="C879" s="171"/>
      <c r="D879" s="171"/>
      <c r="E879" s="171"/>
      <c r="F879" s="171"/>
      <c r="G879" s="192"/>
      <c r="H879" s="193"/>
      <c r="I879" s="171"/>
      <c r="J879" s="171"/>
      <c r="K879" s="171"/>
      <c r="L879" s="171"/>
      <c r="M879" s="171"/>
      <c r="N879" s="171"/>
      <c r="O879" s="171"/>
      <c r="P879" s="171"/>
      <c r="Q879" s="171"/>
      <c r="R879" s="171"/>
      <c r="S879" s="171"/>
      <c r="T879" s="171"/>
      <c r="U879" s="171"/>
      <c r="V879" s="171"/>
      <c r="W879" s="171"/>
      <c r="X879" s="171"/>
      <c r="Y879" s="171"/>
      <c r="Z879" s="171"/>
      <c r="AA879" s="171"/>
    </row>
    <row r="880" spans="1:27" x14ac:dyDescent="0.25">
      <c r="A880" s="191"/>
      <c r="B880" s="171"/>
      <c r="C880" s="171"/>
      <c r="D880" s="171"/>
      <c r="E880" s="171"/>
      <c r="F880" s="171"/>
      <c r="G880" s="192"/>
      <c r="H880" s="193"/>
      <c r="I880" s="171"/>
      <c r="J880" s="171"/>
      <c r="K880" s="171"/>
      <c r="L880" s="171"/>
      <c r="M880" s="171"/>
      <c r="N880" s="171"/>
      <c r="O880" s="171"/>
      <c r="P880" s="171"/>
      <c r="Q880" s="171"/>
      <c r="R880" s="171"/>
      <c r="S880" s="171"/>
      <c r="T880" s="171"/>
      <c r="U880" s="171"/>
      <c r="V880" s="171"/>
      <c r="W880" s="171"/>
      <c r="X880" s="171"/>
      <c r="Y880" s="171"/>
      <c r="Z880" s="171"/>
      <c r="AA880" s="171"/>
    </row>
    <row r="881" spans="1:27" x14ac:dyDescent="0.25">
      <c r="A881" s="191"/>
      <c r="B881" s="171"/>
      <c r="C881" s="171"/>
      <c r="D881" s="171"/>
      <c r="E881" s="171"/>
      <c r="F881" s="171"/>
      <c r="G881" s="192"/>
      <c r="H881" s="193"/>
      <c r="I881" s="171"/>
      <c r="J881" s="171"/>
      <c r="K881" s="171"/>
      <c r="L881" s="171"/>
      <c r="M881" s="171"/>
      <c r="N881" s="171"/>
      <c r="O881" s="171"/>
      <c r="P881" s="171"/>
      <c r="Q881" s="171"/>
      <c r="R881" s="171"/>
      <c r="S881" s="171"/>
      <c r="T881" s="171"/>
      <c r="U881" s="171"/>
      <c r="V881" s="171"/>
      <c r="W881" s="171"/>
      <c r="X881" s="171"/>
      <c r="Y881" s="171"/>
      <c r="Z881" s="171"/>
      <c r="AA881" s="171"/>
    </row>
    <row r="882" spans="1:27" x14ac:dyDescent="0.25">
      <c r="A882" s="191"/>
      <c r="B882" s="171"/>
      <c r="C882" s="171"/>
      <c r="D882" s="171"/>
      <c r="E882" s="171"/>
      <c r="F882" s="171"/>
      <c r="G882" s="192"/>
      <c r="H882" s="193"/>
      <c r="I882" s="171"/>
      <c r="J882" s="171"/>
      <c r="K882" s="171"/>
      <c r="L882" s="171"/>
      <c r="M882" s="171"/>
      <c r="N882" s="171"/>
      <c r="O882" s="171"/>
      <c r="P882" s="171"/>
      <c r="Q882" s="171"/>
      <c r="R882" s="171"/>
      <c r="S882" s="171"/>
      <c r="T882" s="171"/>
      <c r="U882" s="171"/>
      <c r="V882" s="171"/>
      <c r="W882" s="171"/>
      <c r="X882" s="171"/>
      <c r="Y882" s="171"/>
      <c r="Z882" s="171"/>
      <c r="AA882" s="171"/>
    </row>
    <row r="883" spans="1:27" x14ac:dyDescent="0.25">
      <c r="A883" s="191"/>
      <c r="B883" s="171"/>
      <c r="C883" s="171"/>
      <c r="D883" s="171"/>
      <c r="E883" s="171"/>
      <c r="F883" s="171"/>
      <c r="G883" s="192"/>
      <c r="H883" s="193"/>
      <c r="I883" s="171"/>
      <c r="J883" s="171"/>
      <c r="K883" s="171"/>
      <c r="L883" s="171"/>
      <c r="M883" s="171"/>
      <c r="N883" s="171"/>
      <c r="O883" s="171"/>
      <c r="P883" s="171"/>
      <c r="Q883" s="171"/>
      <c r="R883" s="171"/>
      <c r="S883" s="171"/>
      <c r="T883" s="171"/>
      <c r="U883" s="171"/>
      <c r="V883" s="171"/>
      <c r="W883" s="171"/>
      <c r="X883" s="171"/>
      <c r="Y883" s="171"/>
      <c r="Z883" s="171"/>
      <c r="AA883" s="171"/>
    </row>
    <row r="884" spans="1:27" x14ac:dyDescent="0.25">
      <c r="A884" s="191"/>
      <c r="B884" s="171"/>
      <c r="C884" s="171"/>
      <c r="D884" s="171"/>
      <c r="E884" s="171"/>
      <c r="F884" s="171"/>
      <c r="G884" s="192"/>
      <c r="H884" s="193"/>
      <c r="I884" s="171"/>
      <c r="J884" s="171"/>
      <c r="K884" s="171"/>
      <c r="L884" s="171"/>
      <c r="M884" s="171"/>
      <c r="N884" s="171"/>
      <c r="O884" s="171"/>
      <c r="P884" s="171"/>
      <c r="Q884" s="171"/>
      <c r="R884" s="171"/>
      <c r="S884" s="171"/>
      <c r="T884" s="171"/>
      <c r="U884" s="171"/>
      <c r="V884" s="171"/>
      <c r="W884" s="171"/>
      <c r="X884" s="171"/>
      <c r="Y884" s="171"/>
      <c r="Z884" s="171"/>
      <c r="AA884" s="171"/>
    </row>
    <row r="885" spans="1:27" x14ac:dyDescent="0.25">
      <c r="A885" s="191"/>
      <c r="B885" s="171"/>
      <c r="C885" s="171"/>
      <c r="D885" s="171"/>
      <c r="E885" s="171"/>
      <c r="F885" s="171"/>
      <c r="G885" s="192"/>
      <c r="H885" s="193"/>
      <c r="I885" s="171"/>
      <c r="J885" s="171"/>
      <c r="K885" s="171"/>
      <c r="L885" s="171"/>
      <c r="M885" s="171"/>
      <c r="N885" s="171"/>
      <c r="O885" s="171"/>
      <c r="P885" s="171"/>
      <c r="Q885" s="171"/>
      <c r="R885" s="171"/>
      <c r="S885" s="171"/>
      <c r="T885" s="171"/>
      <c r="U885" s="171"/>
      <c r="V885" s="171"/>
      <c r="W885" s="171"/>
      <c r="X885" s="171"/>
      <c r="Y885" s="171"/>
      <c r="Z885" s="171"/>
      <c r="AA885" s="171"/>
    </row>
    <row r="886" spans="1:27" x14ac:dyDescent="0.25">
      <c r="A886" s="191"/>
      <c r="B886" s="171"/>
      <c r="C886" s="171"/>
      <c r="D886" s="171"/>
      <c r="E886" s="171"/>
      <c r="F886" s="171"/>
      <c r="G886" s="192"/>
      <c r="H886" s="193"/>
      <c r="I886" s="171"/>
      <c r="J886" s="171"/>
      <c r="K886" s="171"/>
      <c r="L886" s="171"/>
      <c r="M886" s="171"/>
      <c r="N886" s="171"/>
      <c r="O886" s="171"/>
      <c r="P886" s="171"/>
      <c r="Q886" s="171"/>
      <c r="R886" s="171"/>
      <c r="S886" s="171"/>
      <c r="T886" s="171"/>
      <c r="U886" s="171"/>
      <c r="V886" s="171"/>
      <c r="W886" s="171"/>
      <c r="X886" s="171"/>
      <c r="Y886" s="171"/>
      <c r="Z886" s="171"/>
      <c r="AA886" s="171"/>
    </row>
    <row r="887" spans="1:27" x14ac:dyDescent="0.25">
      <c r="A887" s="191"/>
      <c r="B887" s="171"/>
      <c r="C887" s="171"/>
      <c r="D887" s="171"/>
      <c r="E887" s="171"/>
      <c r="F887" s="171"/>
      <c r="G887" s="192"/>
      <c r="H887" s="193"/>
      <c r="I887" s="171"/>
      <c r="J887" s="171"/>
      <c r="K887" s="171"/>
      <c r="L887" s="171"/>
      <c r="M887" s="171"/>
      <c r="N887" s="171"/>
      <c r="O887" s="171"/>
      <c r="P887" s="171"/>
      <c r="Q887" s="171"/>
      <c r="R887" s="171"/>
      <c r="S887" s="171"/>
      <c r="T887" s="171"/>
      <c r="U887" s="171"/>
      <c r="V887" s="171"/>
      <c r="W887" s="171"/>
      <c r="X887" s="171"/>
      <c r="Y887" s="171"/>
      <c r="Z887" s="171"/>
      <c r="AA887" s="171"/>
    </row>
    <row r="888" spans="1:27" x14ac:dyDescent="0.25">
      <c r="A888" s="191"/>
      <c r="B888" s="171"/>
      <c r="C888" s="171"/>
      <c r="D888" s="171"/>
      <c r="E888" s="171"/>
      <c r="F888" s="171"/>
      <c r="G888" s="192"/>
      <c r="H888" s="193"/>
      <c r="I888" s="171"/>
      <c r="J888" s="171"/>
      <c r="K888" s="171"/>
      <c r="L888" s="171"/>
      <c r="M888" s="171"/>
      <c r="N888" s="171"/>
      <c r="O888" s="171"/>
      <c r="P888" s="171"/>
      <c r="Q888" s="171"/>
      <c r="R888" s="171"/>
      <c r="S888" s="171"/>
      <c r="T888" s="171"/>
      <c r="U888" s="171"/>
      <c r="V888" s="171"/>
      <c r="W888" s="171"/>
      <c r="X888" s="171"/>
      <c r="Y888" s="171"/>
      <c r="Z888" s="171"/>
      <c r="AA888" s="171"/>
    </row>
    <row r="889" spans="1:27" x14ac:dyDescent="0.25">
      <c r="A889" s="191"/>
      <c r="B889" s="171"/>
      <c r="C889" s="171"/>
      <c r="D889" s="171"/>
      <c r="E889" s="171"/>
      <c r="F889" s="171"/>
      <c r="G889" s="192"/>
      <c r="H889" s="193"/>
      <c r="I889" s="171"/>
      <c r="J889" s="171"/>
      <c r="K889" s="171"/>
      <c r="L889" s="171"/>
      <c r="M889" s="171"/>
      <c r="N889" s="171"/>
      <c r="O889" s="171"/>
      <c r="P889" s="171"/>
      <c r="Q889" s="171"/>
      <c r="R889" s="171"/>
      <c r="S889" s="171"/>
      <c r="T889" s="171"/>
      <c r="U889" s="171"/>
      <c r="V889" s="171"/>
      <c r="W889" s="171"/>
      <c r="X889" s="171"/>
      <c r="Y889" s="171"/>
      <c r="Z889" s="171"/>
      <c r="AA889" s="171"/>
    </row>
    <row r="890" spans="1:27" x14ac:dyDescent="0.25">
      <c r="A890" s="191"/>
      <c r="B890" s="171"/>
      <c r="C890" s="171"/>
      <c r="D890" s="171"/>
      <c r="E890" s="171"/>
      <c r="F890" s="171"/>
      <c r="G890" s="192"/>
      <c r="H890" s="193"/>
      <c r="I890" s="171"/>
      <c r="J890" s="171"/>
      <c r="K890" s="171"/>
      <c r="L890" s="171"/>
      <c r="M890" s="171"/>
      <c r="N890" s="171"/>
      <c r="O890" s="171"/>
      <c r="P890" s="171"/>
      <c r="Q890" s="171"/>
      <c r="R890" s="171"/>
      <c r="S890" s="171"/>
      <c r="T890" s="171"/>
      <c r="U890" s="171"/>
      <c r="V890" s="171"/>
      <c r="W890" s="171"/>
      <c r="X890" s="171"/>
      <c r="Y890" s="171"/>
      <c r="Z890" s="171"/>
      <c r="AA890" s="171"/>
    </row>
    <row r="891" spans="1:27" x14ac:dyDescent="0.25">
      <c r="A891" s="191"/>
      <c r="B891" s="171"/>
      <c r="C891" s="171"/>
      <c r="D891" s="171"/>
      <c r="E891" s="171"/>
      <c r="F891" s="171"/>
      <c r="G891" s="192"/>
      <c r="H891" s="193"/>
      <c r="I891" s="171"/>
      <c r="J891" s="171"/>
      <c r="K891" s="171"/>
      <c r="L891" s="171"/>
      <c r="M891" s="171"/>
      <c r="N891" s="171"/>
      <c r="O891" s="171"/>
      <c r="P891" s="171"/>
      <c r="Q891" s="171"/>
      <c r="R891" s="171"/>
      <c r="S891" s="171"/>
      <c r="T891" s="171"/>
      <c r="U891" s="171"/>
      <c r="V891" s="171"/>
      <c r="W891" s="171"/>
      <c r="X891" s="171"/>
      <c r="Y891" s="171"/>
      <c r="Z891" s="171"/>
      <c r="AA891" s="171"/>
    </row>
    <row r="892" spans="1:27" x14ac:dyDescent="0.25">
      <c r="A892" s="191"/>
      <c r="B892" s="171"/>
      <c r="C892" s="171"/>
      <c r="D892" s="171"/>
      <c r="E892" s="171"/>
      <c r="F892" s="171"/>
      <c r="G892" s="192"/>
      <c r="H892" s="193"/>
      <c r="I892" s="171"/>
      <c r="J892" s="171"/>
      <c r="K892" s="171"/>
      <c r="L892" s="171"/>
      <c r="M892" s="171"/>
      <c r="N892" s="171"/>
      <c r="O892" s="171"/>
      <c r="P892" s="171"/>
      <c r="Q892" s="171"/>
      <c r="R892" s="171"/>
      <c r="S892" s="171"/>
      <c r="T892" s="171"/>
      <c r="U892" s="171"/>
      <c r="V892" s="171"/>
      <c r="W892" s="171"/>
      <c r="X892" s="171"/>
      <c r="Y892" s="171"/>
      <c r="Z892" s="171"/>
      <c r="AA892" s="171"/>
    </row>
    <row r="893" spans="1:27" x14ac:dyDescent="0.25">
      <c r="A893" s="191"/>
      <c r="B893" s="171"/>
      <c r="C893" s="171"/>
      <c r="D893" s="171"/>
      <c r="E893" s="171"/>
      <c r="F893" s="171"/>
      <c r="G893" s="192"/>
      <c r="H893" s="193"/>
      <c r="I893" s="171"/>
      <c r="J893" s="171"/>
      <c r="K893" s="171"/>
      <c r="L893" s="171"/>
      <c r="M893" s="171"/>
      <c r="N893" s="171"/>
      <c r="O893" s="171"/>
      <c r="P893" s="171"/>
      <c r="Q893" s="171"/>
      <c r="R893" s="171"/>
      <c r="S893" s="171"/>
      <c r="T893" s="171"/>
      <c r="U893" s="171"/>
      <c r="V893" s="171"/>
      <c r="W893" s="171"/>
      <c r="X893" s="171"/>
      <c r="Y893" s="171"/>
      <c r="Z893" s="171"/>
      <c r="AA893" s="171"/>
    </row>
    <row r="894" spans="1:27" x14ac:dyDescent="0.25">
      <c r="A894" s="191"/>
      <c r="B894" s="171"/>
      <c r="C894" s="171"/>
      <c r="D894" s="171"/>
      <c r="E894" s="171"/>
      <c r="F894" s="171"/>
      <c r="G894" s="192"/>
      <c r="H894" s="193"/>
      <c r="I894" s="171"/>
      <c r="J894" s="171"/>
      <c r="K894" s="171"/>
      <c r="L894" s="171"/>
      <c r="M894" s="171"/>
      <c r="N894" s="171"/>
      <c r="O894" s="171"/>
      <c r="P894" s="171"/>
      <c r="Q894" s="171"/>
      <c r="R894" s="171"/>
      <c r="S894" s="171"/>
      <c r="T894" s="171"/>
      <c r="U894" s="171"/>
      <c r="V894" s="171"/>
      <c r="W894" s="171"/>
      <c r="X894" s="171"/>
      <c r="Y894" s="171"/>
      <c r="Z894" s="171"/>
      <c r="AA894" s="171"/>
    </row>
    <row r="895" spans="1:27" x14ac:dyDescent="0.25">
      <c r="A895" s="191"/>
      <c r="B895" s="171"/>
      <c r="C895" s="171"/>
      <c r="D895" s="171"/>
      <c r="E895" s="171"/>
      <c r="F895" s="171"/>
      <c r="G895" s="192"/>
      <c r="H895" s="193"/>
      <c r="I895" s="171"/>
      <c r="J895" s="171"/>
      <c r="K895" s="171"/>
      <c r="L895" s="171"/>
      <c r="M895" s="171"/>
      <c r="N895" s="171"/>
      <c r="O895" s="171"/>
      <c r="P895" s="171"/>
      <c r="Q895" s="171"/>
      <c r="R895" s="171"/>
      <c r="S895" s="171"/>
      <c r="T895" s="171"/>
      <c r="U895" s="171"/>
      <c r="V895" s="171"/>
      <c r="W895" s="171"/>
      <c r="X895" s="171"/>
      <c r="Y895" s="171"/>
      <c r="Z895" s="171"/>
      <c r="AA895" s="171"/>
    </row>
    <row r="896" spans="1:27" x14ac:dyDescent="0.25">
      <c r="A896" s="191"/>
      <c r="B896" s="171"/>
      <c r="C896" s="171"/>
      <c r="D896" s="171"/>
      <c r="E896" s="171"/>
      <c r="F896" s="171"/>
      <c r="G896" s="192"/>
      <c r="H896" s="193"/>
      <c r="I896" s="171"/>
      <c r="J896" s="171"/>
      <c r="K896" s="171"/>
      <c r="L896" s="171"/>
      <c r="M896" s="171"/>
      <c r="N896" s="171"/>
      <c r="O896" s="171"/>
      <c r="P896" s="171"/>
      <c r="Q896" s="171"/>
      <c r="R896" s="171"/>
      <c r="S896" s="171"/>
      <c r="T896" s="171"/>
      <c r="U896" s="171"/>
      <c r="V896" s="171"/>
      <c r="W896" s="171"/>
      <c r="X896" s="171"/>
      <c r="Y896" s="171"/>
      <c r="Z896" s="171"/>
      <c r="AA896" s="171"/>
    </row>
    <row r="897" spans="1:27" x14ac:dyDescent="0.25">
      <c r="A897" s="191"/>
      <c r="B897" s="171"/>
      <c r="C897" s="171"/>
      <c r="D897" s="171"/>
      <c r="E897" s="171"/>
      <c r="F897" s="171"/>
      <c r="G897" s="192"/>
      <c r="H897" s="193"/>
      <c r="I897" s="171"/>
      <c r="J897" s="171"/>
      <c r="K897" s="171"/>
      <c r="L897" s="171"/>
      <c r="M897" s="171"/>
      <c r="N897" s="171"/>
      <c r="O897" s="171"/>
      <c r="P897" s="171"/>
      <c r="Q897" s="171"/>
      <c r="R897" s="171"/>
      <c r="S897" s="171"/>
      <c r="T897" s="171"/>
      <c r="U897" s="171"/>
      <c r="V897" s="171"/>
      <c r="W897" s="171"/>
      <c r="X897" s="171"/>
      <c r="Y897" s="171"/>
      <c r="Z897" s="171"/>
      <c r="AA897" s="171"/>
    </row>
    <row r="898" spans="1:27" x14ac:dyDescent="0.25">
      <c r="A898" s="191"/>
      <c r="B898" s="171"/>
      <c r="C898" s="171"/>
      <c r="D898" s="171"/>
      <c r="E898" s="171"/>
      <c r="F898" s="171"/>
      <c r="G898" s="192"/>
      <c r="H898" s="193"/>
      <c r="I898" s="171"/>
      <c r="J898" s="171"/>
      <c r="K898" s="171"/>
      <c r="L898" s="171"/>
      <c r="M898" s="171"/>
      <c r="N898" s="171"/>
      <c r="O898" s="171"/>
      <c r="P898" s="171"/>
      <c r="Q898" s="171"/>
      <c r="R898" s="171"/>
      <c r="S898" s="171"/>
      <c r="T898" s="171"/>
      <c r="U898" s="171"/>
      <c r="V898" s="171"/>
      <c r="W898" s="171"/>
      <c r="X898" s="171"/>
      <c r="Y898" s="171"/>
      <c r="Z898" s="171"/>
      <c r="AA898" s="171"/>
    </row>
    <row r="899" spans="1:27" x14ac:dyDescent="0.25">
      <c r="A899" s="191"/>
      <c r="B899" s="171"/>
      <c r="C899" s="171"/>
      <c r="D899" s="171"/>
      <c r="E899" s="171"/>
      <c r="F899" s="171"/>
      <c r="G899" s="192"/>
      <c r="H899" s="193"/>
      <c r="I899" s="171"/>
      <c r="J899" s="171"/>
      <c r="K899" s="171"/>
      <c r="L899" s="171"/>
      <c r="M899" s="171"/>
      <c r="N899" s="171"/>
      <c r="O899" s="171"/>
      <c r="P899" s="171"/>
      <c r="Q899" s="171"/>
      <c r="R899" s="171"/>
      <c r="S899" s="171"/>
      <c r="T899" s="171"/>
      <c r="U899" s="171"/>
      <c r="V899" s="171"/>
      <c r="W899" s="171"/>
      <c r="X899" s="171"/>
      <c r="Y899" s="171"/>
      <c r="Z899" s="171"/>
      <c r="AA899" s="171"/>
    </row>
    <row r="900" spans="1:27" x14ac:dyDescent="0.25">
      <c r="A900" s="191"/>
      <c r="B900" s="171"/>
      <c r="C900" s="171"/>
      <c r="D900" s="171"/>
      <c r="E900" s="171"/>
      <c r="F900" s="171"/>
      <c r="G900" s="192"/>
      <c r="H900" s="193"/>
      <c r="I900" s="171"/>
      <c r="J900" s="171"/>
      <c r="K900" s="171"/>
      <c r="L900" s="171"/>
      <c r="M900" s="171"/>
      <c r="N900" s="171"/>
      <c r="O900" s="171"/>
      <c r="P900" s="171"/>
      <c r="Q900" s="171"/>
      <c r="R900" s="171"/>
      <c r="S900" s="171"/>
      <c r="T900" s="171"/>
      <c r="U900" s="171"/>
      <c r="V900" s="171"/>
      <c r="W900" s="171"/>
      <c r="X900" s="171"/>
      <c r="Y900" s="171"/>
      <c r="Z900" s="171"/>
      <c r="AA900" s="171"/>
    </row>
    <row r="901" spans="1:27" x14ac:dyDescent="0.25">
      <c r="A901" s="191"/>
      <c r="B901" s="171"/>
      <c r="C901" s="171"/>
      <c r="D901" s="171"/>
      <c r="E901" s="171"/>
      <c r="F901" s="171"/>
      <c r="G901" s="192"/>
      <c r="H901" s="193"/>
      <c r="I901" s="171"/>
      <c r="J901" s="171"/>
      <c r="K901" s="171"/>
      <c r="L901" s="171"/>
      <c r="M901" s="171"/>
      <c r="N901" s="171"/>
      <c r="O901" s="171"/>
      <c r="P901" s="171"/>
      <c r="Q901" s="171"/>
      <c r="R901" s="171"/>
      <c r="S901" s="171"/>
      <c r="T901" s="171"/>
      <c r="U901" s="171"/>
      <c r="V901" s="171"/>
      <c r="W901" s="171"/>
      <c r="X901" s="171"/>
      <c r="Y901" s="171"/>
      <c r="Z901" s="171"/>
      <c r="AA901" s="171"/>
    </row>
    <row r="902" spans="1:27" x14ac:dyDescent="0.25">
      <c r="A902" s="191"/>
      <c r="B902" s="171"/>
      <c r="C902" s="171"/>
      <c r="D902" s="171"/>
      <c r="E902" s="171"/>
      <c r="F902" s="171"/>
      <c r="G902" s="192"/>
      <c r="H902" s="193"/>
      <c r="I902" s="171"/>
      <c r="J902" s="171"/>
      <c r="K902" s="171"/>
      <c r="L902" s="171"/>
      <c r="M902" s="171"/>
      <c r="N902" s="171"/>
      <c r="O902" s="171"/>
      <c r="P902" s="171"/>
      <c r="Q902" s="171"/>
      <c r="R902" s="171"/>
      <c r="S902" s="171"/>
      <c r="T902" s="171"/>
      <c r="U902" s="171"/>
      <c r="V902" s="171"/>
      <c r="W902" s="171"/>
      <c r="X902" s="171"/>
      <c r="Y902" s="171"/>
      <c r="Z902" s="171"/>
      <c r="AA902" s="171"/>
    </row>
    <row r="903" spans="1:27" x14ac:dyDescent="0.25">
      <c r="A903" s="191"/>
      <c r="B903" s="171"/>
      <c r="C903" s="171"/>
      <c r="D903" s="171"/>
      <c r="E903" s="171"/>
      <c r="F903" s="171"/>
      <c r="G903" s="192"/>
      <c r="H903" s="193"/>
      <c r="I903" s="171"/>
      <c r="J903" s="171"/>
      <c r="K903" s="171"/>
      <c r="L903" s="171"/>
      <c r="M903" s="171"/>
      <c r="N903" s="171"/>
      <c r="O903" s="171"/>
      <c r="P903" s="171"/>
      <c r="Q903" s="171"/>
      <c r="R903" s="171"/>
      <c r="S903" s="171"/>
      <c r="T903" s="171"/>
      <c r="U903" s="171"/>
      <c r="V903" s="171"/>
      <c r="W903" s="171"/>
      <c r="X903" s="171"/>
      <c r="Y903" s="171"/>
      <c r="Z903" s="171"/>
      <c r="AA903" s="171"/>
    </row>
    <row r="904" spans="1:27" x14ac:dyDescent="0.25">
      <c r="A904" s="191"/>
      <c r="B904" s="171"/>
      <c r="C904" s="171"/>
      <c r="D904" s="171"/>
      <c r="E904" s="171"/>
      <c r="F904" s="171"/>
      <c r="G904" s="192"/>
      <c r="H904" s="193"/>
      <c r="I904" s="171"/>
      <c r="J904" s="171"/>
      <c r="K904" s="171"/>
      <c r="L904" s="171"/>
      <c r="M904" s="171"/>
      <c r="N904" s="171"/>
      <c r="O904" s="171"/>
      <c r="P904" s="171"/>
      <c r="Q904" s="171"/>
      <c r="R904" s="171"/>
      <c r="S904" s="171"/>
      <c r="T904" s="171"/>
      <c r="U904" s="171"/>
      <c r="V904" s="171"/>
      <c r="W904" s="171"/>
      <c r="X904" s="171"/>
      <c r="Y904" s="171"/>
      <c r="Z904" s="171"/>
      <c r="AA904" s="171"/>
    </row>
    <row r="905" spans="1:27" x14ac:dyDescent="0.25">
      <c r="A905" s="191"/>
      <c r="B905" s="171"/>
      <c r="C905" s="171"/>
      <c r="D905" s="171"/>
      <c r="E905" s="171"/>
      <c r="F905" s="171"/>
      <c r="G905" s="192"/>
      <c r="H905" s="193"/>
      <c r="I905" s="171"/>
      <c r="J905" s="171"/>
      <c r="K905" s="171"/>
      <c r="L905" s="171"/>
      <c r="M905" s="171"/>
      <c r="N905" s="171"/>
      <c r="O905" s="171"/>
      <c r="P905" s="171"/>
      <c r="Q905" s="171"/>
      <c r="R905" s="171"/>
      <c r="S905" s="171"/>
      <c r="T905" s="171"/>
      <c r="U905" s="171"/>
      <c r="V905" s="171"/>
      <c r="W905" s="171"/>
      <c r="X905" s="171"/>
      <c r="Y905" s="171"/>
      <c r="Z905" s="171"/>
      <c r="AA905" s="171"/>
    </row>
    <row r="906" spans="1:27" x14ac:dyDescent="0.25">
      <c r="A906" s="191"/>
      <c r="B906" s="171"/>
      <c r="C906" s="171"/>
      <c r="D906" s="171"/>
      <c r="E906" s="171"/>
      <c r="F906" s="171"/>
      <c r="G906" s="192"/>
      <c r="H906" s="193"/>
      <c r="I906" s="171"/>
      <c r="J906" s="171"/>
      <c r="K906" s="171"/>
      <c r="L906" s="171"/>
      <c r="M906" s="171"/>
      <c r="N906" s="171"/>
      <c r="O906" s="171"/>
      <c r="P906" s="171"/>
      <c r="Q906" s="171"/>
      <c r="R906" s="171"/>
      <c r="S906" s="171"/>
      <c r="T906" s="171"/>
      <c r="U906" s="171"/>
      <c r="V906" s="171"/>
      <c r="W906" s="171"/>
      <c r="X906" s="171"/>
      <c r="Y906" s="171"/>
      <c r="Z906" s="171"/>
      <c r="AA906" s="171"/>
    </row>
    <row r="907" spans="1:27" x14ac:dyDescent="0.25">
      <c r="A907" s="191"/>
      <c r="B907" s="171"/>
      <c r="C907" s="171"/>
      <c r="D907" s="171"/>
      <c r="E907" s="171"/>
      <c r="F907" s="171"/>
      <c r="G907" s="192"/>
      <c r="H907" s="193"/>
      <c r="I907" s="171"/>
      <c r="J907" s="171"/>
      <c r="K907" s="171"/>
      <c r="L907" s="171"/>
      <c r="M907" s="171"/>
      <c r="N907" s="171"/>
      <c r="O907" s="171"/>
      <c r="P907" s="171"/>
      <c r="Q907" s="171"/>
      <c r="R907" s="171"/>
      <c r="S907" s="171"/>
      <c r="T907" s="171"/>
      <c r="U907" s="171"/>
      <c r="V907" s="171"/>
      <c r="W907" s="171"/>
      <c r="X907" s="171"/>
      <c r="Y907" s="171"/>
      <c r="Z907" s="171"/>
      <c r="AA907" s="171"/>
    </row>
    <row r="908" spans="1:27" x14ac:dyDescent="0.25">
      <c r="A908" s="191"/>
      <c r="B908" s="171"/>
      <c r="C908" s="171"/>
      <c r="D908" s="171"/>
      <c r="E908" s="171"/>
      <c r="F908" s="171"/>
      <c r="G908" s="192"/>
      <c r="H908" s="193"/>
      <c r="I908" s="171"/>
      <c r="J908" s="171"/>
      <c r="K908" s="171"/>
      <c r="L908" s="171"/>
      <c r="M908" s="171"/>
      <c r="N908" s="171"/>
      <c r="O908" s="171"/>
      <c r="P908" s="171"/>
      <c r="Q908" s="171"/>
      <c r="R908" s="171"/>
      <c r="S908" s="171"/>
      <c r="T908" s="171"/>
      <c r="U908" s="171"/>
      <c r="V908" s="171"/>
      <c r="W908" s="171"/>
      <c r="X908" s="171"/>
      <c r="Y908" s="171"/>
      <c r="Z908" s="171"/>
      <c r="AA908" s="171"/>
    </row>
    <row r="909" spans="1:27" x14ac:dyDescent="0.25">
      <c r="A909" s="191"/>
      <c r="B909" s="171"/>
      <c r="C909" s="171"/>
      <c r="D909" s="171"/>
      <c r="E909" s="171"/>
      <c r="F909" s="171"/>
      <c r="G909" s="192"/>
      <c r="H909" s="193"/>
      <c r="I909" s="171"/>
      <c r="J909" s="171"/>
      <c r="K909" s="171"/>
      <c r="L909" s="171"/>
      <c r="M909" s="171"/>
      <c r="N909" s="171"/>
      <c r="O909" s="171"/>
      <c r="P909" s="171"/>
      <c r="Q909" s="171"/>
      <c r="R909" s="171"/>
      <c r="S909" s="171"/>
      <c r="T909" s="171"/>
      <c r="U909" s="171"/>
      <c r="V909" s="171"/>
      <c r="W909" s="171"/>
      <c r="X909" s="171"/>
      <c r="Y909" s="171"/>
      <c r="Z909" s="171"/>
      <c r="AA909" s="171"/>
    </row>
    <row r="910" spans="1:27" x14ac:dyDescent="0.25">
      <c r="A910" s="191"/>
      <c r="B910" s="171"/>
      <c r="C910" s="171"/>
      <c r="D910" s="171"/>
      <c r="E910" s="171"/>
      <c r="F910" s="171"/>
      <c r="G910" s="192"/>
      <c r="H910" s="193"/>
      <c r="I910" s="171"/>
      <c r="J910" s="171"/>
      <c r="K910" s="171"/>
      <c r="L910" s="171"/>
      <c r="M910" s="171"/>
      <c r="N910" s="171"/>
      <c r="O910" s="171"/>
      <c r="P910" s="171"/>
      <c r="Q910" s="171"/>
      <c r="R910" s="171"/>
      <c r="S910" s="171"/>
      <c r="T910" s="171"/>
      <c r="U910" s="171"/>
      <c r="V910" s="171"/>
      <c r="W910" s="171"/>
      <c r="X910" s="171"/>
      <c r="Y910" s="171"/>
      <c r="Z910" s="171"/>
      <c r="AA910" s="171"/>
    </row>
    <row r="911" spans="1:27" x14ac:dyDescent="0.25">
      <c r="A911" s="191"/>
      <c r="B911" s="171"/>
      <c r="C911" s="171"/>
      <c r="D911" s="171"/>
      <c r="E911" s="171"/>
      <c r="F911" s="171"/>
      <c r="G911" s="192"/>
      <c r="H911" s="193"/>
      <c r="I911" s="171"/>
      <c r="J911" s="171"/>
      <c r="K911" s="171"/>
      <c r="L911" s="171"/>
      <c r="M911" s="171"/>
      <c r="N911" s="171"/>
      <c r="O911" s="171"/>
      <c r="P911" s="171"/>
      <c r="Q911" s="171"/>
      <c r="R911" s="171"/>
      <c r="S911" s="171"/>
      <c r="T911" s="171"/>
      <c r="U911" s="171"/>
      <c r="V911" s="171"/>
      <c r="W911" s="171"/>
      <c r="X911" s="171"/>
      <c r="Y911" s="171"/>
      <c r="Z911" s="171"/>
      <c r="AA911" s="171"/>
    </row>
    <row r="912" spans="1:27" x14ac:dyDescent="0.25">
      <c r="A912" s="191"/>
      <c r="B912" s="171"/>
      <c r="C912" s="171"/>
      <c r="D912" s="171"/>
      <c r="E912" s="171"/>
      <c r="F912" s="171"/>
      <c r="G912" s="192"/>
      <c r="H912" s="193"/>
      <c r="I912" s="171"/>
      <c r="J912" s="171"/>
      <c r="K912" s="171"/>
      <c r="L912" s="171"/>
      <c r="M912" s="171"/>
      <c r="N912" s="171"/>
      <c r="O912" s="171"/>
      <c r="P912" s="171"/>
      <c r="Q912" s="171"/>
      <c r="R912" s="171"/>
      <c r="S912" s="171"/>
      <c r="T912" s="171"/>
      <c r="U912" s="171"/>
      <c r="V912" s="171"/>
      <c r="W912" s="171"/>
      <c r="X912" s="171"/>
      <c r="Y912" s="171"/>
      <c r="Z912" s="171"/>
      <c r="AA912" s="171"/>
    </row>
    <row r="913" spans="1:27" x14ac:dyDescent="0.25">
      <c r="A913" s="191"/>
      <c r="B913" s="171"/>
      <c r="C913" s="171"/>
      <c r="D913" s="171"/>
      <c r="E913" s="171"/>
      <c r="F913" s="171"/>
      <c r="G913" s="192"/>
      <c r="H913" s="193"/>
      <c r="I913" s="171"/>
      <c r="J913" s="171"/>
      <c r="K913" s="171"/>
      <c r="L913" s="171"/>
      <c r="M913" s="171"/>
      <c r="N913" s="171"/>
      <c r="O913" s="171"/>
      <c r="P913" s="171"/>
      <c r="Q913" s="171"/>
      <c r="R913" s="171"/>
      <c r="S913" s="171"/>
      <c r="T913" s="171"/>
      <c r="U913" s="171"/>
      <c r="V913" s="171"/>
      <c r="W913" s="171"/>
      <c r="X913" s="171"/>
      <c r="Y913" s="171"/>
      <c r="Z913" s="171"/>
      <c r="AA913" s="171"/>
    </row>
    <row r="914" spans="1:27" x14ac:dyDescent="0.25">
      <c r="A914" s="191"/>
      <c r="B914" s="171"/>
      <c r="C914" s="171"/>
      <c r="D914" s="171"/>
      <c r="E914" s="171"/>
      <c r="F914" s="171"/>
      <c r="G914" s="192"/>
      <c r="H914" s="193"/>
      <c r="I914" s="171"/>
      <c r="J914" s="171"/>
      <c r="K914" s="171"/>
      <c r="L914" s="171"/>
      <c r="M914" s="171"/>
      <c r="N914" s="171"/>
      <c r="O914" s="171"/>
      <c r="P914" s="171"/>
      <c r="Q914" s="171"/>
      <c r="R914" s="171"/>
      <c r="S914" s="171"/>
      <c r="T914" s="171"/>
      <c r="U914" s="171"/>
      <c r="V914" s="171"/>
      <c r="W914" s="171"/>
      <c r="X914" s="171"/>
      <c r="Y914" s="171"/>
      <c r="Z914" s="171"/>
      <c r="AA914" s="171"/>
    </row>
    <row r="915" spans="1:27" x14ac:dyDescent="0.25">
      <c r="A915" s="191"/>
      <c r="B915" s="171"/>
      <c r="C915" s="171"/>
      <c r="D915" s="171"/>
      <c r="E915" s="171"/>
      <c r="F915" s="171"/>
      <c r="G915" s="192"/>
      <c r="H915" s="193"/>
      <c r="I915" s="171"/>
      <c r="J915" s="171"/>
      <c r="K915" s="171"/>
      <c r="L915" s="171"/>
      <c r="M915" s="171"/>
      <c r="N915" s="171"/>
      <c r="O915" s="171"/>
      <c r="P915" s="171"/>
      <c r="Q915" s="171"/>
      <c r="R915" s="171"/>
      <c r="S915" s="171"/>
      <c r="T915" s="171"/>
      <c r="U915" s="171"/>
      <c r="V915" s="171"/>
      <c r="W915" s="171"/>
      <c r="X915" s="171"/>
      <c r="Y915" s="171"/>
      <c r="Z915" s="171"/>
      <c r="AA915" s="171"/>
    </row>
    <row r="916" spans="1:27" x14ac:dyDescent="0.25">
      <c r="A916" s="191"/>
      <c r="B916" s="171"/>
      <c r="C916" s="171"/>
      <c r="D916" s="171"/>
      <c r="E916" s="171"/>
      <c r="F916" s="171"/>
      <c r="G916" s="192"/>
      <c r="H916" s="193"/>
      <c r="I916" s="171"/>
      <c r="J916" s="171"/>
      <c r="K916" s="171"/>
      <c r="L916" s="171"/>
      <c r="M916" s="171"/>
      <c r="N916" s="171"/>
      <c r="O916" s="171"/>
      <c r="P916" s="171"/>
      <c r="Q916" s="171"/>
      <c r="R916" s="171"/>
      <c r="S916" s="171"/>
      <c r="T916" s="171"/>
      <c r="U916" s="171"/>
      <c r="V916" s="171"/>
      <c r="W916" s="171"/>
      <c r="X916" s="171"/>
      <c r="Y916" s="171"/>
      <c r="Z916" s="171"/>
      <c r="AA916" s="171"/>
    </row>
    <row r="917" spans="1:27" x14ac:dyDescent="0.25">
      <c r="A917" s="191"/>
      <c r="B917" s="171"/>
      <c r="C917" s="171"/>
      <c r="D917" s="171"/>
      <c r="E917" s="171"/>
      <c r="F917" s="171"/>
      <c r="G917" s="192"/>
      <c r="H917" s="193"/>
      <c r="I917" s="171"/>
      <c r="J917" s="171"/>
      <c r="K917" s="171"/>
      <c r="L917" s="171"/>
      <c r="M917" s="171"/>
      <c r="N917" s="171"/>
      <c r="O917" s="171"/>
      <c r="P917" s="171"/>
      <c r="Q917" s="171"/>
      <c r="R917" s="171"/>
      <c r="S917" s="171"/>
      <c r="T917" s="171"/>
      <c r="U917" s="171"/>
      <c r="V917" s="171"/>
      <c r="W917" s="171"/>
      <c r="X917" s="171"/>
      <c r="Y917" s="171"/>
      <c r="Z917" s="171"/>
      <c r="AA917" s="171"/>
    </row>
    <row r="918" spans="1:27" x14ac:dyDescent="0.25">
      <c r="A918" s="191"/>
      <c r="B918" s="171"/>
      <c r="C918" s="171"/>
      <c r="D918" s="171"/>
      <c r="E918" s="171"/>
      <c r="F918" s="171"/>
      <c r="G918" s="192"/>
      <c r="H918" s="193"/>
      <c r="I918" s="171"/>
      <c r="J918" s="171"/>
      <c r="K918" s="171"/>
      <c r="L918" s="171"/>
      <c r="M918" s="171"/>
      <c r="N918" s="171"/>
      <c r="O918" s="171"/>
      <c r="P918" s="171"/>
      <c r="Q918" s="171"/>
      <c r="R918" s="171"/>
      <c r="S918" s="171"/>
      <c r="T918" s="171"/>
      <c r="U918" s="171"/>
      <c r="V918" s="171"/>
      <c r="W918" s="171"/>
      <c r="X918" s="171"/>
      <c r="Y918" s="171"/>
      <c r="Z918" s="171"/>
      <c r="AA918" s="171"/>
    </row>
    <row r="919" spans="1:27" x14ac:dyDescent="0.25">
      <c r="A919" s="191"/>
      <c r="B919" s="171"/>
      <c r="C919" s="171"/>
      <c r="D919" s="171"/>
      <c r="E919" s="171"/>
      <c r="F919" s="171"/>
      <c r="G919" s="192"/>
      <c r="H919" s="193"/>
      <c r="I919" s="171"/>
      <c r="J919" s="171"/>
      <c r="K919" s="171"/>
      <c r="L919" s="171"/>
      <c r="M919" s="171"/>
      <c r="N919" s="171"/>
      <c r="O919" s="171"/>
      <c r="P919" s="171"/>
      <c r="Q919" s="171"/>
      <c r="R919" s="171"/>
      <c r="S919" s="171"/>
      <c r="T919" s="171"/>
      <c r="U919" s="171"/>
      <c r="V919" s="171"/>
      <c r="W919" s="171"/>
      <c r="X919" s="171"/>
      <c r="Y919" s="171"/>
      <c r="Z919" s="171"/>
      <c r="AA919" s="171"/>
    </row>
    <row r="920" spans="1:27" x14ac:dyDescent="0.25">
      <c r="A920" s="191"/>
      <c r="B920" s="171"/>
      <c r="C920" s="171"/>
      <c r="D920" s="171"/>
      <c r="E920" s="171"/>
      <c r="F920" s="171"/>
      <c r="G920" s="192"/>
      <c r="H920" s="193"/>
      <c r="I920" s="171"/>
      <c r="J920" s="171"/>
      <c r="K920" s="171"/>
      <c r="L920" s="171"/>
      <c r="M920" s="171"/>
      <c r="N920" s="171"/>
      <c r="O920" s="171"/>
      <c r="P920" s="171"/>
      <c r="Q920" s="171"/>
      <c r="R920" s="171"/>
      <c r="S920" s="171"/>
      <c r="T920" s="171"/>
      <c r="U920" s="171"/>
      <c r="V920" s="171"/>
      <c r="W920" s="171"/>
      <c r="X920" s="171"/>
      <c r="Y920" s="171"/>
      <c r="Z920" s="171"/>
      <c r="AA920" s="171"/>
    </row>
    <row r="921" spans="1:27" x14ac:dyDescent="0.25">
      <c r="A921" s="191"/>
      <c r="B921" s="171"/>
      <c r="C921" s="171"/>
      <c r="D921" s="171"/>
      <c r="E921" s="171"/>
      <c r="F921" s="171"/>
      <c r="G921" s="192"/>
      <c r="H921" s="193"/>
      <c r="I921" s="171"/>
      <c r="J921" s="171"/>
      <c r="K921" s="171"/>
      <c r="L921" s="171"/>
      <c r="M921" s="171"/>
      <c r="N921" s="171"/>
      <c r="O921" s="171"/>
      <c r="P921" s="171"/>
      <c r="Q921" s="171"/>
      <c r="R921" s="171"/>
      <c r="S921" s="171"/>
      <c r="T921" s="171"/>
      <c r="U921" s="171"/>
      <c r="V921" s="171"/>
      <c r="W921" s="171"/>
      <c r="X921" s="171"/>
      <c r="Y921" s="171"/>
      <c r="Z921" s="171"/>
      <c r="AA921" s="171"/>
    </row>
    <row r="922" spans="1:27" x14ac:dyDescent="0.25">
      <c r="A922" s="191"/>
      <c r="B922" s="171"/>
      <c r="C922" s="171"/>
      <c r="D922" s="171"/>
      <c r="E922" s="171"/>
      <c r="F922" s="171"/>
      <c r="G922" s="192"/>
      <c r="H922" s="193"/>
      <c r="I922" s="171"/>
      <c r="J922" s="171"/>
      <c r="K922" s="171"/>
      <c r="L922" s="171"/>
      <c r="M922" s="171"/>
      <c r="N922" s="171"/>
      <c r="O922" s="171"/>
      <c r="P922" s="171"/>
      <c r="Q922" s="171"/>
      <c r="R922" s="171"/>
      <c r="S922" s="171"/>
      <c r="T922" s="171"/>
      <c r="U922" s="171"/>
      <c r="V922" s="171"/>
      <c r="W922" s="171"/>
      <c r="X922" s="171"/>
      <c r="Y922" s="171"/>
      <c r="Z922" s="171"/>
      <c r="AA922" s="171"/>
    </row>
    <row r="923" spans="1:27" x14ac:dyDescent="0.25">
      <c r="A923" s="191"/>
      <c r="B923" s="171"/>
      <c r="C923" s="171"/>
      <c r="D923" s="171"/>
      <c r="E923" s="171"/>
      <c r="F923" s="171"/>
      <c r="G923" s="192"/>
      <c r="H923" s="193"/>
      <c r="I923" s="171"/>
      <c r="J923" s="171"/>
      <c r="K923" s="171"/>
      <c r="L923" s="171"/>
      <c r="M923" s="171"/>
      <c r="N923" s="171"/>
      <c r="O923" s="171"/>
      <c r="P923" s="171"/>
      <c r="Q923" s="171"/>
      <c r="R923" s="171"/>
      <c r="S923" s="171"/>
      <c r="T923" s="171"/>
      <c r="U923" s="171"/>
      <c r="V923" s="171"/>
      <c r="W923" s="171"/>
      <c r="X923" s="171"/>
      <c r="Y923" s="171"/>
      <c r="Z923" s="171"/>
      <c r="AA923" s="171"/>
    </row>
    <row r="924" spans="1:27" x14ac:dyDescent="0.25">
      <c r="A924" s="191"/>
      <c r="B924" s="171"/>
      <c r="C924" s="171"/>
      <c r="D924" s="171"/>
      <c r="E924" s="171"/>
      <c r="F924" s="171"/>
      <c r="G924" s="192"/>
      <c r="H924" s="193"/>
      <c r="I924" s="171"/>
      <c r="J924" s="171"/>
      <c r="K924" s="171"/>
      <c r="L924" s="171"/>
      <c r="M924" s="171"/>
      <c r="N924" s="171"/>
      <c r="O924" s="171"/>
      <c r="P924" s="171"/>
      <c r="Q924" s="171"/>
      <c r="R924" s="171"/>
      <c r="S924" s="171"/>
      <c r="T924" s="171"/>
      <c r="U924" s="171"/>
      <c r="V924" s="171"/>
      <c r="W924" s="171"/>
      <c r="X924" s="171"/>
      <c r="Y924" s="171"/>
      <c r="Z924" s="171"/>
      <c r="AA924" s="171"/>
    </row>
    <row r="925" spans="1:27" x14ac:dyDescent="0.25">
      <c r="A925" s="191"/>
      <c r="B925" s="171"/>
      <c r="C925" s="171"/>
      <c r="D925" s="171"/>
      <c r="E925" s="171"/>
      <c r="F925" s="171"/>
      <c r="G925" s="192"/>
      <c r="H925" s="193"/>
      <c r="I925" s="171"/>
      <c r="J925" s="171"/>
      <c r="K925" s="171"/>
      <c r="L925" s="171"/>
      <c r="M925" s="171"/>
      <c r="N925" s="171"/>
      <c r="O925" s="171"/>
      <c r="P925" s="171"/>
      <c r="Q925" s="171"/>
      <c r="R925" s="171"/>
      <c r="S925" s="171"/>
      <c r="T925" s="171"/>
      <c r="U925" s="171"/>
      <c r="V925" s="171"/>
      <c r="W925" s="171"/>
      <c r="X925" s="171"/>
      <c r="Y925" s="171"/>
      <c r="Z925" s="171"/>
      <c r="AA925" s="171"/>
    </row>
    <row r="926" spans="1:27" x14ac:dyDescent="0.25">
      <c r="A926" s="191"/>
      <c r="B926" s="171"/>
      <c r="C926" s="171"/>
      <c r="D926" s="171"/>
      <c r="E926" s="171"/>
      <c r="F926" s="171"/>
      <c r="G926" s="192"/>
      <c r="H926" s="193"/>
      <c r="I926" s="171"/>
      <c r="J926" s="171"/>
      <c r="K926" s="171"/>
      <c r="L926" s="171"/>
      <c r="M926" s="171"/>
      <c r="N926" s="171"/>
      <c r="O926" s="171"/>
      <c r="P926" s="171"/>
      <c r="Q926" s="171"/>
      <c r="R926" s="171"/>
      <c r="S926" s="171"/>
      <c r="T926" s="171"/>
      <c r="U926" s="171"/>
      <c r="V926" s="171"/>
      <c r="W926" s="171"/>
      <c r="X926" s="171"/>
      <c r="Y926" s="171"/>
      <c r="Z926" s="171"/>
      <c r="AA926" s="171"/>
    </row>
    <row r="927" spans="1:27" x14ac:dyDescent="0.25">
      <c r="A927" s="191"/>
      <c r="B927" s="171"/>
      <c r="C927" s="171"/>
      <c r="D927" s="171"/>
      <c r="E927" s="171"/>
      <c r="F927" s="171"/>
      <c r="G927" s="192"/>
      <c r="H927" s="193"/>
      <c r="I927" s="171"/>
      <c r="J927" s="171"/>
      <c r="K927" s="171"/>
      <c r="L927" s="171"/>
      <c r="M927" s="171"/>
      <c r="N927" s="171"/>
      <c r="O927" s="171"/>
      <c r="P927" s="171"/>
      <c r="Q927" s="171"/>
      <c r="R927" s="171"/>
      <c r="S927" s="171"/>
      <c r="T927" s="171"/>
      <c r="U927" s="171"/>
      <c r="V927" s="171"/>
      <c r="W927" s="171"/>
      <c r="X927" s="171"/>
      <c r="Y927" s="171"/>
      <c r="Z927" s="171"/>
      <c r="AA927" s="171"/>
    </row>
    <row r="928" spans="1:27" x14ac:dyDescent="0.25">
      <c r="A928" s="191"/>
      <c r="B928" s="171"/>
      <c r="C928" s="171"/>
      <c r="D928" s="171"/>
      <c r="E928" s="171"/>
      <c r="F928" s="171"/>
      <c r="G928" s="192"/>
      <c r="H928" s="193"/>
      <c r="I928" s="171"/>
      <c r="J928" s="171"/>
      <c r="K928" s="171"/>
      <c r="L928" s="171"/>
      <c r="M928" s="171"/>
      <c r="N928" s="171"/>
      <c r="O928" s="171"/>
      <c r="P928" s="171"/>
      <c r="Q928" s="171"/>
      <c r="R928" s="171"/>
      <c r="S928" s="171"/>
      <c r="T928" s="171"/>
      <c r="U928" s="171"/>
      <c r="V928" s="171"/>
      <c r="W928" s="171"/>
      <c r="X928" s="171"/>
      <c r="Y928" s="171"/>
      <c r="Z928" s="171"/>
      <c r="AA928" s="171"/>
    </row>
    <row r="929" spans="1:27" x14ac:dyDescent="0.25">
      <c r="A929" s="191"/>
      <c r="B929" s="171"/>
      <c r="C929" s="171"/>
      <c r="D929" s="171"/>
      <c r="E929" s="171"/>
      <c r="F929" s="171"/>
      <c r="G929" s="192"/>
      <c r="H929" s="193"/>
      <c r="I929" s="171"/>
      <c r="J929" s="171"/>
      <c r="K929" s="171"/>
      <c r="L929" s="171"/>
      <c r="M929" s="171"/>
      <c r="N929" s="171"/>
      <c r="O929" s="171"/>
      <c r="P929" s="171"/>
      <c r="Q929" s="171"/>
      <c r="R929" s="171"/>
      <c r="S929" s="171"/>
      <c r="T929" s="171"/>
      <c r="U929" s="171"/>
      <c r="V929" s="171"/>
      <c r="W929" s="171"/>
      <c r="X929" s="171"/>
      <c r="Y929" s="171"/>
      <c r="Z929" s="171"/>
      <c r="AA929" s="171"/>
    </row>
    <row r="930" spans="1:27" x14ac:dyDescent="0.25">
      <c r="A930" s="191"/>
      <c r="B930" s="171"/>
      <c r="C930" s="171"/>
      <c r="D930" s="171"/>
      <c r="E930" s="171"/>
      <c r="F930" s="171"/>
      <c r="G930" s="192"/>
      <c r="H930" s="193"/>
      <c r="I930" s="171"/>
      <c r="J930" s="171"/>
      <c r="K930" s="171"/>
      <c r="L930" s="171"/>
      <c r="M930" s="171"/>
      <c r="N930" s="171"/>
      <c r="O930" s="171"/>
      <c r="P930" s="171"/>
      <c r="Q930" s="171"/>
      <c r="R930" s="171"/>
      <c r="S930" s="171"/>
      <c r="T930" s="171"/>
      <c r="U930" s="171"/>
      <c r="V930" s="171"/>
      <c r="W930" s="171"/>
      <c r="X930" s="171"/>
      <c r="Y930" s="171"/>
      <c r="Z930" s="171"/>
      <c r="AA930" s="171"/>
    </row>
    <row r="931" spans="1:27" x14ac:dyDescent="0.25">
      <c r="A931" s="191"/>
      <c r="B931" s="171"/>
      <c r="C931" s="171"/>
      <c r="D931" s="171"/>
      <c r="E931" s="171"/>
      <c r="F931" s="171"/>
      <c r="G931" s="192"/>
      <c r="H931" s="193"/>
      <c r="I931" s="171"/>
      <c r="J931" s="171"/>
      <c r="K931" s="171"/>
      <c r="L931" s="171"/>
      <c r="M931" s="171"/>
      <c r="N931" s="171"/>
      <c r="O931" s="171"/>
      <c r="P931" s="171"/>
      <c r="Q931" s="171"/>
      <c r="R931" s="171"/>
      <c r="S931" s="171"/>
      <c r="T931" s="171"/>
      <c r="U931" s="171"/>
      <c r="V931" s="171"/>
      <c r="W931" s="171"/>
      <c r="X931" s="171"/>
      <c r="Y931" s="171"/>
      <c r="Z931" s="171"/>
      <c r="AA931" s="171"/>
    </row>
    <row r="932" spans="1:27" x14ac:dyDescent="0.25">
      <c r="A932" s="191"/>
      <c r="B932" s="171"/>
      <c r="C932" s="171"/>
      <c r="D932" s="171"/>
      <c r="E932" s="171"/>
      <c r="F932" s="171"/>
      <c r="G932" s="192"/>
      <c r="H932" s="193"/>
      <c r="I932" s="171"/>
      <c r="J932" s="171"/>
      <c r="K932" s="171"/>
      <c r="L932" s="171"/>
      <c r="M932" s="171"/>
      <c r="N932" s="171"/>
      <c r="O932" s="171"/>
      <c r="P932" s="171"/>
      <c r="Q932" s="171"/>
      <c r="R932" s="171"/>
      <c r="S932" s="171"/>
      <c r="T932" s="171"/>
      <c r="U932" s="171"/>
      <c r="V932" s="171"/>
      <c r="W932" s="171"/>
      <c r="X932" s="171"/>
      <c r="Y932" s="171"/>
      <c r="Z932" s="171"/>
      <c r="AA932" s="171"/>
    </row>
    <row r="933" spans="1:27" x14ac:dyDescent="0.25">
      <c r="A933" s="191"/>
      <c r="B933" s="171"/>
      <c r="C933" s="171"/>
      <c r="D933" s="171"/>
      <c r="E933" s="171"/>
      <c r="F933" s="171"/>
      <c r="G933" s="192"/>
      <c r="H933" s="193"/>
      <c r="I933" s="171"/>
      <c r="J933" s="171"/>
      <c r="K933" s="171"/>
      <c r="L933" s="171"/>
      <c r="M933" s="171"/>
      <c r="N933" s="171"/>
      <c r="O933" s="171"/>
      <c r="P933" s="171"/>
      <c r="Q933" s="171"/>
      <c r="R933" s="171"/>
      <c r="S933" s="171"/>
      <c r="T933" s="171"/>
      <c r="U933" s="171"/>
      <c r="V933" s="171"/>
      <c r="W933" s="171"/>
      <c r="X933" s="171"/>
      <c r="Y933" s="171"/>
      <c r="Z933" s="171"/>
      <c r="AA933" s="171"/>
    </row>
    <row r="934" spans="1:27" x14ac:dyDescent="0.25">
      <c r="A934" s="191"/>
      <c r="B934" s="171"/>
      <c r="C934" s="171"/>
      <c r="D934" s="171"/>
      <c r="E934" s="171"/>
      <c r="F934" s="171"/>
      <c r="G934" s="192"/>
      <c r="H934" s="193"/>
      <c r="I934" s="171"/>
      <c r="J934" s="171"/>
      <c r="K934" s="171"/>
      <c r="L934" s="171"/>
      <c r="M934" s="171"/>
      <c r="N934" s="171"/>
      <c r="O934" s="171"/>
      <c r="P934" s="171"/>
      <c r="Q934" s="171"/>
      <c r="R934" s="171"/>
      <c r="S934" s="171"/>
      <c r="T934" s="171"/>
      <c r="U934" s="171"/>
      <c r="V934" s="171"/>
      <c r="W934" s="171"/>
      <c r="X934" s="171"/>
      <c r="Y934" s="171"/>
      <c r="Z934" s="171"/>
      <c r="AA934" s="171"/>
    </row>
    <row r="935" spans="1:27" x14ac:dyDescent="0.25">
      <c r="A935" s="191"/>
      <c r="B935" s="171"/>
      <c r="C935" s="171"/>
      <c r="D935" s="171"/>
      <c r="E935" s="171"/>
      <c r="F935" s="171"/>
      <c r="G935" s="192"/>
      <c r="H935" s="193"/>
      <c r="I935" s="171"/>
      <c r="J935" s="171"/>
      <c r="K935" s="171"/>
      <c r="L935" s="171"/>
      <c r="M935" s="171"/>
      <c r="N935" s="171"/>
      <c r="O935" s="171"/>
      <c r="P935" s="171"/>
      <c r="Q935" s="171"/>
      <c r="R935" s="171"/>
      <c r="S935" s="171"/>
      <c r="T935" s="171"/>
      <c r="U935" s="171"/>
      <c r="V935" s="171"/>
      <c r="W935" s="171"/>
      <c r="X935" s="171"/>
      <c r="Y935" s="171"/>
      <c r="Z935" s="171"/>
      <c r="AA935" s="171"/>
    </row>
    <row r="936" spans="1:27" x14ac:dyDescent="0.25">
      <c r="A936" s="191"/>
      <c r="B936" s="171"/>
      <c r="C936" s="171"/>
      <c r="D936" s="171"/>
      <c r="E936" s="171"/>
      <c r="F936" s="171"/>
      <c r="G936" s="192"/>
      <c r="H936" s="193"/>
      <c r="I936" s="171"/>
      <c r="J936" s="171"/>
      <c r="K936" s="171"/>
      <c r="L936" s="171"/>
      <c r="M936" s="171"/>
      <c r="N936" s="171"/>
      <c r="O936" s="171"/>
      <c r="P936" s="171"/>
      <c r="Q936" s="171"/>
      <c r="R936" s="171"/>
      <c r="S936" s="171"/>
      <c r="T936" s="171"/>
      <c r="U936" s="171"/>
      <c r="V936" s="171"/>
      <c r="W936" s="171"/>
      <c r="X936" s="171"/>
      <c r="Y936" s="171"/>
      <c r="Z936" s="171"/>
      <c r="AA936" s="171"/>
    </row>
    <row r="937" spans="1:27" x14ac:dyDescent="0.25">
      <c r="A937" s="191"/>
      <c r="B937" s="171"/>
      <c r="C937" s="171"/>
      <c r="D937" s="171"/>
      <c r="E937" s="171"/>
      <c r="F937" s="171"/>
      <c r="G937" s="192"/>
      <c r="H937" s="193"/>
      <c r="I937" s="171"/>
      <c r="J937" s="171"/>
      <c r="K937" s="171"/>
      <c r="L937" s="171"/>
      <c r="M937" s="171"/>
      <c r="N937" s="171"/>
      <c r="O937" s="171"/>
      <c r="P937" s="171"/>
      <c r="Q937" s="171"/>
      <c r="R937" s="171"/>
      <c r="S937" s="171"/>
      <c r="T937" s="171"/>
      <c r="U937" s="171"/>
      <c r="V937" s="171"/>
      <c r="W937" s="171"/>
      <c r="X937" s="171"/>
      <c r="Y937" s="171"/>
      <c r="Z937" s="171"/>
      <c r="AA937" s="171"/>
    </row>
    <row r="938" spans="1:27" x14ac:dyDescent="0.25">
      <c r="A938" s="191"/>
      <c r="B938" s="171"/>
      <c r="C938" s="171"/>
      <c r="D938" s="171"/>
      <c r="E938" s="171"/>
      <c r="F938" s="171"/>
      <c r="G938" s="192"/>
      <c r="H938" s="193"/>
      <c r="I938" s="171"/>
      <c r="J938" s="171"/>
      <c r="K938" s="171"/>
      <c r="L938" s="171"/>
      <c r="M938" s="171"/>
      <c r="N938" s="171"/>
      <c r="O938" s="171"/>
      <c r="P938" s="171"/>
      <c r="Q938" s="171"/>
      <c r="R938" s="171"/>
      <c r="S938" s="171"/>
      <c r="T938" s="171"/>
      <c r="U938" s="171"/>
      <c r="V938" s="171"/>
      <c r="W938" s="171"/>
      <c r="X938" s="171"/>
      <c r="Y938" s="171"/>
      <c r="Z938" s="171"/>
      <c r="AA938" s="171"/>
    </row>
    <row r="939" spans="1:27" x14ac:dyDescent="0.25">
      <c r="A939" s="191"/>
      <c r="B939" s="171"/>
      <c r="C939" s="171"/>
      <c r="D939" s="171"/>
      <c r="E939" s="171"/>
      <c r="F939" s="171"/>
      <c r="G939" s="192"/>
      <c r="H939" s="193"/>
      <c r="I939" s="171"/>
      <c r="J939" s="171"/>
      <c r="K939" s="171"/>
      <c r="L939" s="171"/>
      <c r="M939" s="171"/>
      <c r="N939" s="171"/>
      <c r="O939" s="171"/>
      <c r="P939" s="171"/>
      <c r="Q939" s="171"/>
      <c r="R939" s="171"/>
      <c r="S939" s="171"/>
      <c r="T939" s="171"/>
      <c r="U939" s="171"/>
      <c r="V939" s="171"/>
      <c r="W939" s="171"/>
      <c r="X939" s="171"/>
      <c r="Y939" s="171"/>
      <c r="Z939" s="171"/>
      <c r="AA939" s="171"/>
    </row>
    <row r="940" spans="1:27" x14ac:dyDescent="0.25">
      <c r="A940" s="191"/>
      <c r="B940" s="171"/>
      <c r="C940" s="171"/>
      <c r="D940" s="171"/>
      <c r="E940" s="171"/>
      <c r="F940" s="171"/>
      <c r="G940" s="192"/>
      <c r="H940" s="193"/>
      <c r="I940" s="171"/>
      <c r="J940" s="171"/>
      <c r="K940" s="171"/>
      <c r="L940" s="171"/>
      <c r="M940" s="171"/>
      <c r="N940" s="171"/>
      <c r="O940" s="171"/>
      <c r="P940" s="171"/>
      <c r="Q940" s="171"/>
      <c r="R940" s="171"/>
      <c r="S940" s="171"/>
      <c r="T940" s="171"/>
      <c r="U940" s="171"/>
      <c r="V940" s="171"/>
      <c r="W940" s="171"/>
      <c r="X940" s="171"/>
      <c r="Y940" s="171"/>
      <c r="Z940" s="171"/>
      <c r="AA940" s="171"/>
    </row>
    <row r="941" spans="1:27" x14ac:dyDescent="0.25">
      <c r="A941" s="191"/>
      <c r="B941" s="171"/>
      <c r="C941" s="171"/>
      <c r="D941" s="171"/>
      <c r="E941" s="171"/>
      <c r="F941" s="171"/>
      <c r="G941" s="192"/>
      <c r="H941" s="193"/>
      <c r="I941" s="171"/>
      <c r="J941" s="171"/>
      <c r="K941" s="171"/>
      <c r="L941" s="171"/>
      <c r="M941" s="171"/>
      <c r="N941" s="171"/>
      <c r="O941" s="171"/>
      <c r="P941" s="171"/>
      <c r="Q941" s="171"/>
      <c r="R941" s="171"/>
      <c r="S941" s="171"/>
      <c r="T941" s="171"/>
      <c r="U941" s="171"/>
      <c r="V941" s="171"/>
      <c r="W941" s="171"/>
      <c r="X941" s="171"/>
      <c r="Y941" s="171"/>
      <c r="Z941" s="171"/>
      <c r="AA941" s="171"/>
    </row>
    <row r="942" spans="1:27" x14ac:dyDescent="0.25">
      <c r="A942" s="191"/>
      <c r="B942" s="171"/>
      <c r="C942" s="171"/>
      <c r="D942" s="171"/>
      <c r="E942" s="171"/>
      <c r="F942" s="171"/>
      <c r="G942" s="192"/>
      <c r="H942" s="193"/>
      <c r="I942" s="171"/>
      <c r="J942" s="171"/>
      <c r="K942" s="171"/>
      <c r="L942" s="171"/>
      <c r="M942" s="171"/>
      <c r="N942" s="171"/>
      <c r="O942" s="171"/>
      <c r="P942" s="171"/>
      <c r="Q942" s="171"/>
      <c r="R942" s="171"/>
      <c r="S942" s="171"/>
      <c r="T942" s="171"/>
      <c r="U942" s="171"/>
      <c r="V942" s="171"/>
      <c r="W942" s="171"/>
      <c r="X942" s="171"/>
      <c r="Y942" s="171"/>
      <c r="Z942" s="171"/>
      <c r="AA942" s="171"/>
    </row>
    <row r="943" spans="1:27" x14ac:dyDescent="0.25">
      <c r="A943" s="191"/>
      <c r="B943" s="171"/>
      <c r="C943" s="171"/>
      <c r="D943" s="171"/>
      <c r="E943" s="171"/>
      <c r="F943" s="171"/>
      <c r="G943" s="192"/>
      <c r="H943" s="193"/>
      <c r="I943" s="171"/>
      <c r="J943" s="171"/>
      <c r="K943" s="171"/>
      <c r="L943" s="171"/>
      <c r="M943" s="171"/>
      <c r="N943" s="171"/>
      <c r="O943" s="171"/>
      <c r="P943" s="171"/>
      <c r="Q943" s="171"/>
      <c r="R943" s="171"/>
      <c r="S943" s="171"/>
      <c r="T943" s="171"/>
      <c r="U943" s="171"/>
      <c r="V943" s="171"/>
      <c r="W943" s="171"/>
      <c r="X943" s="171"/>
      <c r="Y943" s="171"/>
      <c r="Z943" s="171"/>
      <c r="AA943" s="171"/>
    </row>
    <row r="944" spans="1:27" x14ac:dyDescent="0.25">
      <c r="A944" s="191"/>
      <c r="B944" s="171"/>
      <c r="C944" s="171"/>
      <c r="D944" s="171"/>
      <c r="E944" s="171"/>
      <c r="F944" s="171"/>
      <c r="G944" s="192"/>
      <c r="H944" s="193"/>
      <c r="I944" s="171"/>
      <c r="J944" s="171"/>
      <c r="K944" s="171"/>
      <c r="L944" s="171"/>
      <c r="M944" s="171"/>
      <c r="N944" s="171"/>
      <c r="O944" s="171"/>
      <c r="P944" s="171"/>
      <c r="Q944" s="171"/>
      <c r="R944" s="171"/>
      <c r="S944" s="171"/>
      <c r="T944" s="171"/>
      <c r="U944" s="171"/>
      <c r="V944" s="171"/>
      <c r="W944" s="171"/>
      <c r="X944" s="171"/>
      <c r="Y944" s="171"/>
      <c r="Z944" s="171"/>
      <c r="AA944" s="171"/>
    </row>
    <row r="945" spans="1:27" x14ac:dyDescent="0.25">
      <c r="A945" s="191"/>
      <c r="B945" s="171"/>
      <c r="C945" s="171"/>
      <c r="D945" s="171"/>
      <c r="E945" s="171"/>
      <c r="F945" s="171"/>
      <c r="G945" s="192"/>
      <c r="H945" s="193"/>
      <c r="I945" s="171"/>
      <c r="J945" s="171"/>
      <c r="K945" s="171"/>
      <c r="L945" s="171"/>
      <c r="M945" s="171"/>
      <c r="N945" s="171"/>
      <c r="O945" s="171"/>
      <c r="P945" s="171"/>
      <c r="Q945" s="171"/>
      <c r="R945" s="171"/>
      <c r="S945" s="171"/>
      <c r="T945" s="171"/>
      <c r="U945" s="171"/>
      <c r="V945" s="171"/>
      <c r="W945" s="171"/>
      <c r="X945" s="171"/>
      <c r="Y945" s="171"/>
      <c r="Z945" s="171"/>
      <c r="AA945" s="171"/>
    </row>
    <row r="946" spans="1:27" x14ac:dyDescent="0.25">
      <c r="A946" s="191"/>
      <c r="B946" s="171"/>
      <c r="C946" s="171"/>
      <c r="D946" s="171"/>
      <c r="E946" s="171"/>
      <c r="F946" s="171"/>
      <c r="G946" s="192"/>
      <c r="H946" s="193"/>
      <c r="I946" s="171"/>
      <c r="J946" s="171"/>
      <c r="K946" s="171"/>
      <c r="L946" s="171"/>
      <c r="M946" s="171"/>
      <c r="N946" s="171"/>
      <c r="O946" s="171"/>
      <c r="P946" s="171"/>
      <c r="Q946" s="171"/>
      <c r="R946" s="171"/>
      <c r="S946" s="171"/>
      <c r="T946" s="171"/>
      <c r="U946" s="171"/>
      <c r="V946" s="171"/>
      <c r="W946" s="171"/>
      <c r="X946" s="171"/>
      <c r="Y946" s="171"/>
      <c r="Z946" s="171"/>
      <c r="AA946" s="171"/>
    </row>
    <row r="947" spans="1:27" x14ac:dyDescent="0.25">
      <c r="A947" s="191"/>
      <c r="B947" s="171"/>
      <c r="C947" s="171"/>
      <c r="D947" s="171"/>
      <c r="E947" s="171"/>
      <c r="F947" s="171"/>
      <c r="G947" s="192"/>
      <c r="H947" s="193"/>
      <c r="I947" s="171"/>
      <c r="J947" s="171"/>
      <c r="K947" s="171"/>
      <c r="L947" s="171"/>
      <c r="M947" s="171"/>
      <c r="N947" s="171"/>
      <c r="O947" s="171"/>
      <c r="P947" s="171"/>
      <c r="Q947" s="171"/>
      <c r="R947" s="171"/>
      <c r="S947" s="171"/>
      <c r="T947" s="171"/>
      <c r="U947" s="171"/>
      <c r="V947" s="171"/>
      <c r="W947" s="171"/>
      <c r="X947" s="171"/>
      <c r="Y947" s="171"/>
      <c r="Z947" s="171"/>
      <c r="AA947" s="171"/>
    </row>
    <row r="948" spans="1:27" x14ac:dyDescent="0.25">
      <c r="A948" s="191"/>
      <c r="B948" s="171"/>
      <c r="C948" s="171"/>
      <c r="D948" s="171"/>
      <c r="E948" s="171"/>
      <c r="F948" s="171"/>
      <c r="G948" s="192"/>
      <c r="H948" s="193"/>
      <c r="I948" s="171"/>
      <c r="J948" s="171"/>
      <c r="K948" s="171"/>
      <c r="L948" s="171"/>
      <c r="M948" s="171"/>
      <c r="N948" s="171"/>
      <c r="O948" s="171"/>
      <c r="P948" s="171"/>
      <c r="Q948" s="171"/>
      <c r="R948" s="171"/>
      <c r="S948" s="171"/>
      <c r="T948" s="171"/>
      <c r="U948" s="171"/>
      <c r="V948" s="171"/>
      <c r="W948" s="171"/>
      <c r="X948" s="171"/>
      <c r="Y948" s="171"/>
      <c r="Z948" s="171"/>
      <c r="AA948" s="171"/>
    </row>
    <row r="949" spans="1:27" x14ac:dyDescent="0.25">
      <c r="A949" s="191"/>
      <c r="B949" s="171"/>
      <c r="C949" s="171"/>
      <c r="D949" s="171"/>
      <c r="E949" s="171"/>
      <c r="F949" s="171"/>
      <c r="G949" s="192"/>
      <c r="H949" s="193"/>
      <c r="I949" s="171"/>
      <c r="J949" s="171"/>
      <c r="K949" s="171"/>
      <c r="L949" s="171"/>
      <c r="M949" s="171"/>
      <c r="N949" s="171"/>
      <c r="O949" s="171"/>
      <c r="P949" s="171"/>
      <c r="Q949" s="171"/>
      <c r="R949" s="171"/>
      <c r="S949" s="171"/>
      <c r="T949" s="171"/>
      <c r="U949" s="171"/>
      <c r="V949" s="171"/>
      <c r="W949" s="171"/>
      <c r="X949" s="171"/>
      <c r="Y949" s="171"/>
      <c r="Z949" s="171"/>
      <c r="AA949" s="171"/>
    </row>
    <row r="950" spans="1:27" x14ac:dyDescent="0.25">
      <c r="A950" s="191"/>
      <c r="B950" s="171"/>
      <c r="C950" s="171"/>
      <c r="D950" s="171"/>
      <c r="E950" s="171"/>
      <c r="F950" s="171"/>
      <c r="G950" s="192"/>
      <c r="H950" s="193"/>
      <c r="I950" s="171"/>
      <c r="J950" s="171"/>
      <c r="K950" s="171"/>
      <c r="L950" s="171"/>
      <c r="M950" s="171"/>
      <c r="N950" s="171"/>
      <c r="O950" s="171"/>
      <c r="P950" s="171"/>
      <c r="Q950" s="171"/>
      <c r="R950" s="171"/>
      <c r="S950" s="171"/>
      <c r="T950" s="171"/>
      <c r="U950" s="171"/>
      <c r="V950" s="171"/>
      <c r="W950" s="171"/>
      <c r="X950" s="171"/>
      <c r="Y950" s="171"/>
      <c r="Z950" s="171"/>
      <c r="AA950" s="171"/>
    </row>
    <row r="951" spans="1:27" x14ac:dyDescent="0.25">
      <c r="A951" s="191"/>
      <c r="B951" s="171"/>
      <c r="C951" s="171"/>
      <c r="D951" s="171"/>
      <c r="E951" s="171"/>
      <c r="F951" s="171"/>
      <c r="G951" s="192"/>
      <c r="H951" s="193"/>
      <c r="I951" s="171"/>
      <c r="J951" s="171"/>
      <c r="K951" s="171"/>
      <c r="L951" s="171"/>
      <c r="M951" s="171"/>
      <c r="N951" s="171"/>
      <c r="O951" s="171"/>
      <c r="P951" s="171"/>
      <c r="Q951" s="171"/>
      <c r="R951" s="171"/>
      <c r="S951" s="171"/>
      <c r="T951" s="171"/>
      <c r="U951" s="171"/>
      <c r="V951" s="171"/>
      <c r="W951" s="171"/>
      <c r="X951" s="171"/>
      <c r="Y951" s="171"/>
      <c r="Z951" s="171"/>
      <c r="AA951" s="171"/>
    </row>
    <row r="952" spans="1:27" x14ac:dyDescent="0.25">
      <c r="A952" s="191"/>
      <c r="B952" s="171"/>
      <c r="C952" s="171"/>
      <c r="D952" s="171"/>
      <c r="E952" s="171"/>
      <c r="F952" s="171"/>
      <c r="G952" s="192"/>
      <c r="H952" s="193"/>
      <c r="I952" s="171"/>
      <c r="J952" s="171"/>
      <c r="K952" s="171"/>
      <c r="L952" s="171"/>
      <c r="M952" s="171"/>
      <c r="N952" s="171"/>
      <c r="O952" s="171"/>
      <c r="P952" s="171"/>
      <c r="Q952" s="171"/>
      <c r="R952" s="171"/>
      <c r="S952" s="171"/>
      <c r="T952" s="171"/>
      <c r="U952" s="171"/>
      <c r="V952" s="171"/>
      <c r="W952" s="171"/>
      <c r="X952" s="171"/>
      <c r="Y952" s="171"/>
      <c r="Z952" s="171"/>
      <c r="AA952" s="171"/>
    </row>
    <row r="953" spans="1:27" x14ac:dyDescent="0.25">
      <c r="A953" s="191"/>
      <c r="B953" s="171"/>
      <c r="C953" s="171"/>
      <c r="D953" s="171"/>
      <c r="E953" s="171"/>
      <c r="F953" s="171"/>
      <c r="G953" s="192"/>
      <c r="H953" s="193"/>
      <c r="I953" s="171"/>
      <c r="J953" s="171"/>
      <c r="K953" s="171"/>
      <c r="L953" s="171"/>
      <c r="M953" s="171"/>
      <c r="N953" s="171"/>
      <c r="O953" s="171"/>
      <c r="P953" s="171"/>
      <c r="Q953" s="171"/>
      <c r="R953" s="171"/>
      <c r="S953" s="171"/>
      <c r="T953" s="171"/>
      <c r="U953" s="171"/>
      <c r="V953" s="171"/>
      <c r="W953" s="171"/>
      <c r="X953" s="171"/>
      <c r="Y953" s="171"/>
      <c r="Z953" s="171"/>
      <c r="AA953" s="171"/>
    </row>
    <row r="954" spans="1:27" x14ac:dyDescent="0.25">
      <c r="A954" s="191"/>
      <c r="B954" s="171"/>
      <c r="C954" s="171"/>
      <c r="D954" s="171"/>
      <c r="E954" s="171"/>
      <c r="F954" s="171"/>
      <c r="G954" s="192"/>
      <c r="H954" s="193"/>
      <c r="I954" s="171"/>
      <c r="J954" s="171"/>
      <c r="K954" s="171"/>
      <c r="L954" s="171"/>
      <c r="M954" s="171"/>
      <c r="N954" s="171"/>
      <c r="O954" s="171"/>
      <c r="P954" s="171"/>
      <c r="Q954" s="171"/>
      <c r="R954" s="171"/>
      <c r="S954" s="171"/>
      <c r="T954" s="171"/>
      <c r="U954" s="171"/>
      <c r="V954" s="171"/>
      <c r="W954" s="171"/>
      <c r="X954" s="171"/>
      <c r="Y954" s="171"/>
      <c r="Z954" s="171"/>
      <c r="AA954" s="171"/>
    </row>
    <row r="955" spans="1:27" x14ac:dyDescent="0.25">
      <c r="A955" s="172"/>
      <c r="B955" s="172"/>
      <c r="C955" s="172"/>
      <c r="D955" s="172"/>
      <c r="E955" s="172"/>
      <c r="F955" s="172"/>
      <c r="G955" s="194"/>
      <c r="H955" s="172"/>
      <c r="I955" s="172"/>
      <c r="J955" s="172"/>
      <c r="K955" s="172"/>
      <c r="L955" s="172"/>
      <c r="M955" s="172"/>
      <c r="N955" s="172"/>
      <c r="O955" s="172"/>
      <c r="P955" s="172"/>
      <c r="Q955" s="172"/>
      <c r="R955" s="172"/>
      <c r="S955" s="172"/>
      <c r="T955" s="172"/>
      <c r="U955" s="172"/>
      <c r="V955" s="195"/>
      <c r="W955" s="195"/>
      <c r="X955" s="195"/>
      <c r="Y955" s="195"/>
      <c r="Z955" s="195"/>
      <c r="AA955" s="195"/>
    </row>
    <row r="956" spans="1:27" x14ac:dyDescent="0.25">
      <c r="A956" s="172"/>
      <c r="B956" s="172"/>
      <c r="C956" s="172"/>
      <c r="D956" s="172"/>
      <c r="E956" s="172"/>
      <c r="F956" s="172"/>
      <c r="G956" s="194"/>
      <c r="H956" s="172"/>
      <c r="I956" s="172"/>
      <c r="J956" s="172"/>
      <c r="K956" s="172"/>
      <c r="L956" s="172"/>
      <c r="M956" s="172"/>
      <c r="N956" s="172"/>
      <c r="O956" s="172"/>
      <c r="P956" s="172"/>
      <c r="Q956" s="172"/>
      <c r="R956" s="172"/>
      <c r="S956" s="172"/>
      <c r="T956" s="172"/>
      <c r="U956" s="172"/>
      <c r="V956" s="195"/>
      <c r="W956" s="195"/>
      <c r="X956" s="195"/>
      <c r="Y956" s="195"/>
      <c r="Z956" s="195"/>
      <c r="AA956" s="195"/>
    </row>
    <row r="957" spans="1:27" x14ac:dyDescent="0.25">
      <c r="A957" s="195"/>
      <c r="B957" s="195"/>
      <c r="C957" s="195"/>
      <c r="D957" s="195"/>
      <c r="E957" s="195"/>
      <c r="F957" s="195"/>
      <c r="G957" s="196"/>
      <c r="H957" s="195"/>
      <c r="I957" s="195"/>
      <c r="J957" s="195"/>
      <c r="K957" s="195"/>
      <c r="L957" s="195"/>
      <c r="M957" s="195"/>
      <c r="N957" s="195"/>
      <c r="O957" s="195"/>
      <c r="P957" s="195"/>
      <c r="Q957" s="195"/>
      <c r="R957" s="195"/>
      <c r="S957" s="195"/>
      <c r="T957" s="195"/>
      <c r="U957" s="195"/>
      <c r="V957" s="195"/>
      <c r="W957" s="195"/>
      <c r="X957" s="195"/>
      <c r="Y957" s="195"/>
      <c r="Z957" s="195"/>
      <c r="AA957" s="195"/>
    </row>
    <row r="958" spans="1:27" x14ac:dyDescent="0.25">
      <c r="A958" s="195"/>
      <c r="B958" s="195"/>
      <c r="C958" s="195"/>
      <c r="D958" s="195"/>
      <c r="E958" s="195"/>
      <c r="F958" s="195"/>
      <c r="G958" s="196"/>
      <c r="H958" s="195"/>
      <c r="I958" s="195"/>
      <c r="J958" s="195"/>
      <c r="K958" s="195"/>
      <c r="L958" s="195"/>
      <c r="M958" s="195"/>
      <c r="N958" s="195"/>
      <c r="O958" s="195"/>
      <c r="P958" s="195"/>
      <c r="Q958" s="195"/>
      <c r="R958" s="195"/>
      <c r="S958" s="195"/>
      <c r="T958" s="195"/>
      <c r="U958" s="195"/>
      <c r="V958" s="195"/>
      <c r="W958" s="195"/>
      <c r="X958" s="195"/>
      <c r="Y958" s="195"/>
      <c r="Z958" s="195"/>
      <c r="AA958" s="195"/>
    </row>
    <row r="959" spans="1:27" x14ac:dyDescent="0.25">
      <c r="A959" s="195"/>
      <c r="B959" s="195"/>
      <c r="C959" s="195"/>
      <c r="D959" s="195"/>
      <c r="E959" s="195"/>
      <c r="F959" s="195"/>
      <c r="G959" s="196"/>
      <c r="H959" s="195"/>
      <c r="I959" s="195"/>
      <c r="J959" s="195"/>
      <c r="K959" s="195"/>
      <c r="L959" s="195"/>
      <c r="M959" s="195"/>
      <c r="N959" s="195"/>
      <c r="O959" s="195"/>
      <c r="P959" s="195"/>
      <c r="Q959" s="195"/>
      <c r="R959" s="195"/>
      <c r="S959" s="195"/>
      <c r="T959" s="195"/>
      <c r="U959" s="195"/>
      <c r="V959" s="195"/>
      <c r="W959" s="195"/>
      <c r="X959" s="195"/>
      <c r="Y959" s="195"/>
      <c r="Z959" s="195"/>
      <c r="AA959" s="195"/>
    </row>
    <row r="960" spans="1:27" x14ac:dyDescent="0.25">
      <c r="A960" s="195"/>
      <c r="B960" s="195"/>
      <c r="C960" s="195"/>
      <c r="D960" s="195"/>
      <c r="E960" s="195"/>
      <c r="F960" s="195"/>
      <c r="G960" s="196"/>
      <c r="H960" s="195"/>
      <c r="I960" s="195"/>
      <c r="J960" s="195"/>
      <c r="K960" s="195"/>
      <c r="L960" s="195"/>
      <c r="M960" s="195"/>
      <c r="N960" s="195"/>
      <c r="O960" s="195"/>
      <c r="P960" s="195"/>
      <c r="Q960" s="195"/>
      <c r="R960" s="195"/>
      <c r="S960" s="195"/>
      <c r="T960" s="195"/>
      <c r="U960" s="195"/>
      <c r="V960" s="195"/>
      <c r="W960" s="195"/>
      <c r="X960" s="195"/>
      <c r="Y960" s="195"/>
      <c r="Z960" s="195"/>
      <c r="AA960" s="195"/>
    </row>
    <row r="961" spans="1:27" x14ac:dyDescent="0.25">
      <c r="A961" s="195"/>
      <c r="B961" s="195"/>
      <c r="C961" s="195"/>
      <c r="D961" s="195"/>
      <c r="E961" s="195"/>
      <c r="F961" s="195"/>
      <c r="G961" s="196"/>
      <c r="H961" s="195"/>
      <c r="I961" s="195"/>
      <c r="J961" s="195"/>
      <c r="K961" s="195"/>
      <c r="L961" s="195"/>
      <c r="M961" s="195"/>
      <c r="N961" s="195"/>
      <c r="O961" s="195"/>
      <c r="P961" s="195"/>
      <c r="Q961" s="195"/>
      <c r="R961" s="195"/>
      <c r="S961" s="195"/>
      <c r="T961" s="195"/>
      <c r="U961" s="195"/>
      <c r="V961" s="195"/>
      <c r="W961" s="195"/>
      <c r="X961" s="195"/>
      <c r="Y961" s="195"/>
      <c r="Z961" s="195"/>
      <c r="AA961" s="195"/>
    </row>
    <row r="962" spans="1:27" x14ac:dyDescent="0.25">
      <c r="A962" s="195"/>
      <c r="B962" s="195"/>
      <c r="C962" s="195"/>
      <c r="D962" s="195"/>
      <c r="E962" s="195"/>
      <c r="F962" s="195"/>
      <c r="G962" s="196"/>
      <c r="H962" s="195"/>
      <c r="I962" s="195"/>
      <c r="J962" s="195"/>
      <c r="K962" s="195"/>
      <c r="L962" s="195"/>
      <c r="M962" s="195"/>
      <c r="N962" s="195"/>
      <c r="O962" s="195"/>
      <c r="P962" s="195"/>
      <c r="Q962" s="195"/>
      <c r="R962" s="195"/>
      <c r="S962" s="195"/>
      <c r="T962" s="195"/>
      <c r="U962" s="195"/>
      <c r="V962" s="195"/>
      <c r="W962" s="195"/>
      <c r="X962" s="195"/>
      <c r="Y962" s="195"/>
      <c r="Z962" s="195"/>
      <c r="AA962" s="195"/>
    </row>
    <row r="963" spans="1:27" x14ac:dyDescent="0.25">
      <c r="A963" s="195"/>
      <c r="B963" s="195"/>
      <c r="C963" s="195"/>
      <c r="D963" s="195"/>
      <c r="E963" s="195"/>
      <c r="F963" s="195"/>
      <c r="G963" s="196"/>
      <c r="H963" s="195"/>
      <c r="I963" s="195"/>
      <c r="J963" s="195"/>
      <c r="K963" s="195"/>
      <c r="L963" s="195"/>
      <c r="M963" s="195"/>
      <c r="N963" s="195"/>
      <c r="O963" s="195"/>
      <c r="P963" s="195"/>
      <c r="Q963" s="195"/>
      <c r="R963" s="195"/>
      <c r="S963" s="195"/>
      <c r="T963" s="195"/>
      <c r="U963" s="195"/>
      <c r="V963" s="195"/>
      <c r="W963" s="195"/>
      <c r="X963" s="195"/>
      <c r="Y963" s="195"/>
      <c r="Z963" s="195"/>
      <c r="AA963" s="195"/>
    </row>
    <row r="964" spans="1:27" x14ac:dyDescent="0.25">
      <c r="A964" s="195"/>
      <c r="B964" s="195"/>
      <c r="C964" s="195"/>
      <c r="D964" s="195"/>
      <c r="E964" s="195"/>
      <c r="F964" s="195"/>
      <c r="G964" s="196"/>
      <c r="H964" s="195"/>
      <c r="I964" s="195"/>
      <c r="J964" s="195"/>
      <c r="K964" s="195"/>
      <c r="L964" s="195"/>
      <c r="M964" s="195"/>
      <c r="N964" s="195"/>
      <c r="O964" s="195"/>
      <c r="P964" s="195"/>
      <c r="Q964" s="195"/>
      <c r="R964" s="195"/>
      <c r="S964" s="195"/>
      <c r="T964" s="195"/>
      <c r="U964" s="195"/>
      <c r="V964" s="195"/>
      <c r="W964" s="195"/>
      <c r="X964" s="195"/>
      <c r="Y964" s="195"/>
      <c r="Z964" s="195"/>
      <c r="AA964" s="195"/>
    </row>
    <row r="965" spans="1:27" x14ac:dyDescent="0.25">
      <c r="A965" s="195"/>
      <c r="B965" s="195"/>
      <c r="C965" s="195"/>
      <c r="D965" s="195"/>
      <c r="E965" s="195"/>
      <c r="F965" s="195"/>
      <c r="G965" s="196"/>
      <c r="H965" s="195"/>
      <c r="I965" s="195"/>
      <c r="J965" s="195"/>
      <c r="K965" s="195"/>
      <c r="L965" s="195"/>
      <c r="M965" s="195"/>
      <c r="N965" s="195"/>
      <c r="O965" s="195"/>
      <c r="P965" s="195"/>
      <c r="Q965" s="195"/>
      <c r="R965" s="195"/>
      <c r="S965" s="195"/>
      <c r="T965" s="195"/>
      <c r="U965" s="195"/>
      <c r="V965" s="195"/>
      <c r="W965" s="195"/>
      <c r="X965" s="195"/>
      <c r="Y965" s="195"/>
      <c r="Z965" s="195"/>
      <c r="AA965" s="195"/>
    </row>
    <row r="966" spans="1:27" x14ac:dyDescent="0.25">
      <c r="A966" s="195"/>
      <c r="B966" s="195"/>
      <c r="C966" s="195"/>
      <c r="D966" s="195"/>
      <c r="E966" s="195"/>
      <c r="F966" s="195"/>
      <c r="G966" s="196"/>
      <c r="H966" s="195"/>
      <c r="I966" s="195"/>
      <c r="J966" s="195"/>
      <c r="K966" s="195"/>
      <c r="L966" s="195"/>
      <c r="M966" s="195"/>
      <c r="N966" s="195"/>
      <c r="O966" s="195"/>
      <c r="P966" s="195"/>
      <c r="Q966" s="195"/>
      <c r="R966" s="195"/>
      <c r="S966" s="195"/>
      <c r="T966" s="195"/>
      <c r="U966" s="195"/>
      <c r="V966" s="195"/>
      <c r="W966" s="195"/>
      <c r="X966" s="195"/>
      <c r="Y966" s="195"/>
      <c r="Z966" s="195"/>
      <c r="AA966" s="195"/>
    </row>
    <row r="967" spans="1:27" x14ac:dyDescent="0.25">
      <c r="A967" s="195"/>
      <c r="B967" s="195"/>
      <c r="C967" s="195"/>
      <c r="D967" s="195"/>
      <c r="E967" s="195"/>
      <c r="F967" s="195"/>
      <c r="G967" s="196"/>
      <c r="H967" s="195"/>
      <c r="I967" s="195"/>
      <c r="J967" s="195"/>
      <c r="K967" s="195"/>
      <c r="L967" s="195"/>
      <c r="M967" s="195"/>
      <c r="N967" s="195"/>
      <c r="O967" s="195"/>
      <c r="P967" s="195"/>
      <c r="Q967" s="195"/>
      <c r="R967" s="195"/>
      <c r="S967" s="195"/>
      <c r="T967" s="195"/>
      <c r="U967" s="195"/>
      <c r="V967" s="195"/>
      <c r="W967" s="195"/>
      <c r="X967" s="195"/>
      <c r="Y967" s="195"/>
      <c r="Z967" s="195"/>
      <c r="AA967" s="195"/>
    </row>
    <row r="968" spans="1:27" x14ac:dyDescent="0.25">
      <c r="A968" s="195"/>
      <c r="B968" s="195"/>
      <c r="C968" s="195"/>
      <c r="D968" s="195"/>
      <c r="E968" s="195"/>
      <c r="F968" s="195"/>
      <c r="G968" s="196"/>
      <c r="H968" s="195"/>
      <c r="I968" s="195"/>
      <c r="J968" s="195"/>
      <c r="K968" s="195"/>
      <c r="L968" s="195"/>
      <c r="M968" s="195"/>
      <c r="N968" s="195"/>
      <c r="O968" s="195"/>
      <c r="P968" s="195"/>
      <c r="Q968" s="195"/>
      <c r="R968" s="195"/>
      <c r="S968" s="195"/>
      <c r="T968" s="195"/>
      <c r="U968" s="195"/>
      <c r="V968" s="195"/>
      <c r="W968" s="195"/>
      <c r="X968" s="195"/>
      <c r="Y968" s="195"/>
      <c r="Z968" s="195"/>
      <c r="AA968" s="195"/>
    </row>
    <row r="969" spans="1:27" x14ac:dyDescent="0.25">
      <c r="A969" s="195"/>
      <c r="B969" s="195"/>
      <c r="C969" s="195"/>
      <c r="D969" s="195"/>
      <c r="E969" s="195"/>
      <c r="F969" s="195"/>
      <c r="G969" s="196"/>
      <c r="H969" s="195"/>
      <c r="I969" s="195"/>
      <c r="J969" s="195"/>
      <c r="K969" s="195"/>
      <c r="L969" s="195"/>
      <c r="M969" s="195"/>
      <c r="N969" s="195"/>
      <c r="O969" s="195"/>
      <c r="P969" s="195"/>
      <c r="Q969" s="195"/>
      <c r="R969" s="195"/>
      <c r="S969" s="195"/>
      <c r="T969" s="195"/>
      <c r="U969" s="195"/>
      <c r="V969" s="195"/>
      <c r="W969" s="195"/>
      <c r="X969" s="195"/>
      <c r="Y969" s="195"/>
      <c r="Z969" s="195"/>
      <c r="AA969" s="195"/>
    </row>
    <row r="970" spans="1:27" x14ac:dyDescent="0.25">
      <c r="A970" s="195"/>
      <c r="B970" s="195"/>
      <c r="C970" s="195"/>
      <c r="D970" s="195"/>
      <c r="E970" s="195"/>
      <c r="F970" s="195"/>
      <c r="G970" s="196"/>
      <c r="H970" s="195"/>
      <c r="I970" s="195"/>
      <c r="J970" s="195"/>
      <c r="K970" s="195"/>
      <c r="L970" s="195"/>
      <c r="M970" s="195"/>
      <c r="N970" s="195"/>
      <c r="O970" s="195"/>
      <c r="P970" s="195"/>
      <c r="Q970" s="195"/>
      <c r="R970" s="195"/>
      <c r="S970" s="195"/>
      <c r="T970" s="195"/>
      <c r="U970" s="195"/>
      <c r="V970" s="195"/>
      <c r="W970" s="195"/>
      <c r="X970" s="195"/>
      <c r="Y970" s="195"/>
      <c r="Z970" s="195"/>
      <c r="AA970" s="195"/>
    </row>
    <row r="971" spans="1:27" x14ac:dyDescent="0.25">
      <c r="A971" s="195"/>
      <c r="B971" s="195"/>
      <c r="C971" s="195"/>
      <c r="D971" s="195"/>
      <c r="E971" s="195"/>
      <c r="F971" s="195"/>
      <c r="G971" s="196"/>
      <c r="H971" s="195"/>
      <c r="I971" s="195"/>
      <c r="J971" s="195"/>
      <c r="K971" s="195"/>
      <c r="L971" s="195"/>
      <c r="M971" s="195"/>
      <c r="N971" s="195"/>
      <c r="O971" s="195"/>
      <c r="P971" s="195"/>
      <c r="Q971" s="195"/>
      <c r="R971" s="195"/>
      <c r="S971" s="195"/>
      <c r="T971" s="195"/>
      <c r="U971" s="195"/>
      <c r="V971" s="195"/>
      <c r="W971" s="195"/>
      <c r="X971" s="195"/>
      <c r="Y971" s="195"/>
      <c r="Z971" s="195"/>
      <c r="AA971" s="195"/>
    </row>
    <row r="972" spans="1:27" x14ac:dyDescent="0.25">
      <c r="A972" s="195"/>
      <c r="B972" s="195"/>
      <c r="C972" s="195"/>
      <c r="D972" s="195"/>
      <c r="E972" s="195"/>
      <c r="F972" s="195"/>
      <c r="G972" s="196"/>
      <c r="H972" s="195"/>
      <c r="I972" s="195"/>
      <c r="J972" s="195"/>
      <c r="K972" s="195"/>
      <c r="L972" s="195"/>
      <c r="M972" s="195"/>
      <c r="N972" s="195"/>
      <c r="O972" s="195"/>
      <c r="P972" s="195"/>
      <c r="Q972" s="195"/>
      <c r="R972" s="195"/>
      <c r="S972" s="195"/>
      <c r="T972" s="195"/>
      <c r="U972" s="195"/>
      <c r="V972" s="195"/>
      <c r="W972" s="195"/>
      <c r="X972" s="195"/>
      <c r="Y972" s="195"/>
      <c r="Z972" s="195"/>
      <c r="AA972" s="195"/>
    </row>
    <row r="973" spans="1:27" x14ac:dyDescent="0.25">
      <c r="A973" s="195"/>
      <c r="B973" s="195"/>
      <c r="C973" s="195"/>
      <c r="D973" s="195"/>
      <c r="E973" s="195"/>
      <c r="F973" s="195"/>
      <c r="G973" s="196"/>
      <c r="H973" s="195"/>
      <c r="I973" s="195"/>
      <c r="J973" s="195"/>
      <c r="K973" s="195"/>
      <c r="L973" s="195"/>
      <c r="M973" s="195"/>
      <c r="N973" s="195"/>
      <c r="O973" s="195"/>
      <c r="P973" s="195"/>
      <c r="Q973" s="195"/>
      <c r="R973" s="195"/>
      <c r="S973" s="195"/>
      <c r="T973" s="195"/>
      <c r="U973" s="195"/>
      <c r="V973" s="195"/>
      <c r="W973" s="195"/>
      <c r="X973" s="195"/>
      <c r="Y973" s="195"/>
      <c r="Z973" s="195"/>
      <c r="AA973" s="195"/>
    </row>
    <row r="974" spans="1:27" x14ac:dyDescent="0.25">
      <c r="A974" s="195"/>
      <c r="B974" s="195"/>
      <c r="C974" s="195"/>
      <c r="D974" s="195"/>
      <c r="E974" s="195"/>
      <c r="F974" s="195"/>
      <c r="G974" s="196"/>
      <c r="H974" s="195"/>
      <c r="I974" s="195"/>
      <c r="J974" s="195"/>
      <c r="K974" s="195"/>
      <c r="L974" s="195"/>
      <c r="M974" s="195"/>
      <c r="N974" s="195"/>
      <c r="O974" s="195"/>
      <c r="P974" s="195"/>
      <c r="Q974" s="195"/>
      <c r="R974" s="195"/>
      <c r="S974" s="195"/>
      <c r="T974" s="195"/>
      <c r="U974" s="195"/>
      <c r="V974" s="195"/>
      <c r="W974" s="195"/>
      <c r="X974" s="195"/>
      <c r="Y974" s="195"/>
      <c r="Z974" s="195"/>
      <c r="AA974" s="195"/>
    </row>
    <row r="975" spans="1:27" x14ac:dyDescent="0.25">
      <c r="A975" s="195"/>
      <c r="B975" s="195"/>
      <c r="C975" s="195"/>
      <c r="D975" s="195"/>
      <c r="E975" s="195"/>
      <c r="F975" s="195"/>
      <c r="G975" s="196"/>
      <c r="H975" s="195"/>
      <c r="I975" s="195"/>
      <c r="J975" s="195"/>
      <c r="K975" s="195"/>
      <c r="L975" s="195"/>
      <c r="M975" s="195"/>
      <c r="N975" s="195"/>
      <c r="O975" s="195"/>
      <c r="P975" s="195"/>
      <c r="Q975" s="195"/>
      <c r="R975" s="195"/>
      <c r="S975" s="195"/>
      <c r="T975" s="195"/>
      <c r="U975" s="195"/>
      <c r="V975" s="195"/>
      <c r="W975" s="195"/>
      <c r="X975" s="195"/>
      <c r="Y975" s="195"/>
      <c r="Z975" s="195"/>
      <c r="AA975" s="195"/>
    </row>
    <row r="976" spans="1:27" x14ac:dyDescent="0.25">
      <c r="A976" s="195"/>
      <c r="B976" s="195"/>
      <c r="C976" s="195"/>
      <c r="D976" s="195"/>
      <c r="E976" s="195"/>
      <c r="F976" s="195"/>
      <c r="G976" s="196"/>
      <c r="H976" s="195"/>
      <c r="I976" s="195"/>
      <c r="J976" s="195"/>
      <c r="K976" s="195"/>
      <c r="L976" s="195"/>
      <c r="M976" s="195"/>
      <c r="N976" s="195"/>
      <c r="O976" s="195"/>
      <c r="P976" s="195"/>
      <c r="Q976" s="195"/>
      <c r="R976" s="195"/>
      <c r="S976" s="195"/>
      <c r="T976" s="195"/>
      <c r="U976" s="195"/>
      <c r="V976" s="195"/>
      <c r="W976" s="195"/>
      <c r="X976" s="195"/>
      <c r="Y976" s="195"/>
      <c r="Z976" s="195"/>
      <c r="AA976" s="195"/>
    </row>
    <row r="977" spans="1:27" x14ac:dyDescent="0.25">
      <c r="A977" s="195"/>
      <c r="B977" s="195"/>
      <c r="C977" s="195"/>
      <c r="D977" s="195"/>
      <c r="E977" s="195"/>
      <c r="F977" s="195"/>
      <c r="G977" s="196"/>
      <c r="H977" s="195"/>
      <c r="I977" s="195"/>
      <c r="J977" s="195"/>
      <c r="K977" s="195"/>
      <c r="L977" s="195"/>
      <c r="M977" s="195"/>
      <c r="N977" s="195"/>
      <c r="O977" s="195"/>
      <c r="P977" s="195"/>
      <c r="Q977" s="195"/>
      <c r="R977" s="195"/>
      <c r="S977" s="195"/>
      <c r="T977" s="195"/>
      <c r="U977" s="195"/>
      <c r="V977" s="195"/>
      <c r="W977" s="195"/>
      <c r="X977" s="195"/>
      <c r="Y977" s="195"/>
      <c r="Z977" s="195"/>
      <c r="AA977" s="195"/>
    </row>
    <row r="978" spans="1:27" x14ac:dyDescent="0.25">
      <c r="A978" s="195"/>
      <c r="B978" s="195"/>
      <c r="C978" s="195"/>
      <c r="D978" s="195"/>
      <c r="E978" s="195"/>
      <c r="F978" s="195"/>
      <c r="G978" s="196"/>
      <c r="H978" s="195"/>
      <c r="I978" s="195"/>
      <c r="J978" s="195"/>
      <c r="K978" s="195"/>
      <c r="L978" s="195"/>
      <c r="M978" s="195"/>
      <c r="N978" s="195"/>
      <c r="O978" s="195"/>
      <c r="P978" s="195"/>
      <c r="Q978" s="195"/>
      <c r="R978" s="195"/>
      <c r="S978" s="195"/>
      <c r="T978" s="195"/>
      <c r="U978" s="195"/>
      <c r="V978" s="195"/>
      <c r="W978" s="195"/>
      <c r="X978" s="195"/>
      <c r="Y978" s="195"/>
      <c r="Z978" s="195"/>
      <c r="AA978" s="195"/>
    </row>
    <row r="979" spans="1:27" x14ac:dyDescent="0.25">
      <c r="A979" s="195"/>
      <c r="B979" s="195"/>
      <c r="C979" s="195"/>
      <c r="D979" s="195"/>
      <c r="E979" s="195"/>
      <c r="F979" s="195"/>
      <c r="G979" s="196"/>
      <c r="H979" s="195"/>
      <c r="I979" s="195"/>
      <c r="J979" s="195"/>
      <c r="K979" s="195"/>
      <c r="L979" s="195"/>
      <c r="M979" s="195"/>
      <c r="N979" s="195"/>
      <c r="O979" s="195"/>
      <c r="P979" s="195"/>
      <c r="Q979" s="195"/>
      <c r="R979" s="195"/>
      <c r="S979" s="195"/>
      <c r="T979" s="195"/>
      <c r="U979" s="195"/>
      <c r="V979" s="195"/>
      <c r="W979" s="195"/>
      <c r="X979" s="195"/>
      <c r="Y979" s="195"/>
      <c r="Z979" s="195"/>
      <c r="AA979" s="195"/>
    </row>
    <row r="980" spans="1:27" x14ac:dyDescent="0.25">
      <c r="A980" s="195"/>
      <c r="B980" s="195"/>
      <c r="C980" s="195"/>
      <c r="D980" s="195"/>
      <c r="E980" s="195"/>
      <c r="F980" s="195"/>
      <c r="G980" s="196"/>
      <c r="H980" s="195"/>
      <c r="I980" s="195"/>
      <c r="J980" s="195"/>
      <c r="K980" s="195"/>
      <c r="L980" s="195"/>
      <c r="M980" s="195"/>
      <c r="N980" s="195"/>
      <c r="O980" s="195"/>
      <c r="P980" s="195"/>
      <c r="Q980" s="195"/>
      <c r="R980" s="195"/>
      <c r="S980" s="195"/>
      <c r="T980" s="195"/>
      <c r="U980" s="195"/>
      <c r="V980" s="195"/>
      <c r="W980" s="195"/>
      <c r="X980" s="195"/>
      <c r="Y980" s="195"/>
      <c r="Z980" s="195"/>
      <c r="AA980" s="195"/>
    </row>
    <row r="981" spans="1:27" x14ac:dyDescent="0.25">
      <c r="A981" s="195"/>
      <c r="B981" s="195"/>
      <c r="C981" s="195"/>
      <c r="D981" s="195"/>
      <c r="E981" s="195"/>
      <c r="F981" s="195"/>
      <c r="G981" s="196"/>
      <c r="H981" s="195"/>
      <c r="I981" s="195"/>
      <c r="J981" s="195"/>
      <c r="K981" s="195"/>
      <c r="L981" s="195"/>
      <c r="M981" s="195"/>
      <c r="N981" s="195"/>
      <c r="O981" s="195"/>
      <c r="P981" s="195"/>
      <c r="Q981" s="195"/>
      <c r="R981" s="195"/>
      <c r="S981" s="195"/>
      <c r="T981" s="195"/>
      <c r="U981" s="195"/>
      <c r="V981" s="195"/>
      <c r="W981" s="195"/>
      <c r="X981" s="195"/>
      <c r="Y981" s="195"/>
      <c r="Z981" s="195"/>
      <c r="AA981" s="195"/>
    </row>
    <row r="982" spans="1:27" x14ac:dyDescent="0.25">
      <c r="A982" s="195"/>
      <c r="B982" s="195"/>
      <c r="C982" s="195"/>
      <c r="D982" s="195"/>
      <c r="E982" s="195"/>
      <c r="F982" s="195"/>
      <c r="G982" s="196"/>
      <c r="H982" s="195"/>
      <c r="I982" s="195"/>
      <c r="J982" s="195"/>
      <c r="K982" s="195"/>
      <c r="L982" s="195"/>
      <c r="M982" s="195"/>
      <c r="N982" s="195"/>
      <c r="O982" s="195"/>
      <c r="P982" s="195"/>
      <c r="Q982" s="195"/>
      <c r="R982" s="195"/>
      <c r="S982" s="195"/>
      <c r="T982" s="195"/>
      <c r="U982" s="195"/>
      <c r="V982" s="195"/>
      <c r="W982" s="195"/>
      <c r="X982" s="195"/>
      <c r="Y982" s="195"/>
      <c r="Z982" s="195"/>
      <c r="AA982" s="195"/>
    </row>
    <row r="983" spans="1:27" x14ac:dyDescent="0.25">
      <c r="A983" s="195"/>
      <c r="B983" s="195"/>
      <c r="C983" s="195"/>
      <c r="D983" s="195"/>
      <c r="E983" s="195"/>
      <c r="F983" s="195"/>
      <c r="G983" s="196"/>
      <c r="H983" s="195"/>
      <c r="I983" s="195"/>
      <c r="J983" s="195"/>
      <c r="K983" s="195"/>
      <c r="L983" s="195"/>
      <c r="M983" s="195"/>
      <c r="N983" s="195"/>
      <c r="O983" s="195"/>
      <c r="P983" s="195"/>
      <c r="Q983" s="195"/>
      <c r="R983" s="195"/>
      <c r="S983" s="195"/>
      <c r="T983" s="195"/>
      <c r="U983" s="195"/>
      <c r="V983" s="195"/>
      <c r="W983" s="195"/>
      <c r="X983" s="195"/>
      <c r="Y983" s="195"/>
      <c r="Z983" s="195"/>
      <c r="AA983" s="195"/>
    </row>
    <row r="984" spans="1:27" x14ac:dyDescent="0.25">
      <c r="A984" s="195"/>
      <c r="B984" s="195"/>
      <c r="C984" s="195"/>
      <c r="D984" s="195"/>
      <c r="E984" s="195"/>
      <c r="F984" s="195"/>
      <c r="G984" s="196"/>
      <c r="H984" s="195"/>
      <c r="I984" s="195"/>
      <c r="J984" s="195"/>
      <c r="K984" s="195"/>
      <c r="L984" s="195"/>
      <c r="M984" s="195"/>
      <c r="N984" s="195"/>
      <c r="O984" s="195"/>
      <c r="P984" s="195"/>
      <c r="Q984" s="195"/>
      <c r="R984" s="195"/>
      <c r="S984" s="195"/>
      <c r="T984" s="195"/>
      <c r="U984" s="195"/>
      <c r="V984" s="195"/>
      <c r="W984" s="195"/>
      <c r="X984" s="195"/>
      <c r="Y984" s="195"/>
      <c r="Z984" s="195"/>
      <c r="AA984" s="195"/>
    </row>
    <row r="985" spans="1:27" x14ac:dyDescent="0.25">
      <c r="A985" s="195"/>
      <c r="B985" s="195"/>
      <c r="C985" s="195"/>
      <c r="D985" s="195"/>
      <c r="E985" s="195"/>
      <c r="F985" s="195"/>
      <c r="G985" s="196"/>
      <c r="H985" s="195"/>
      <c r="I985" s="195"/>
      <c r="J985" s="195"/>
      <c r="K985" s="195"/>
      <c r="L985" s="195"/>
      <c r="M985" s="195"/>
      <c r="N985" s="195"/>
      <c r="O985" s="195"/>
      <c r="P985" s="195"/>
      <c r="Q985" s="195"/>
      <c r="R985" s="195"/>
      <c r="S985" s="195"/>
      <c r="T985" s="195"/>
      <c r="U985" s="195"/>
      <c r="V985" s="195"/>
      <c r="W985" s="195"/>
      <c r="X985" s="195"/>
      <c r="Y985" s="195"/>
      <c r="Z985" s="195"/>
      <c r="AA985" s="195"/>
    </row>
    <row r="986" spans="1:27" x14ac:dyDescent="0.25">
      <c r="A986" s="195"/>
      <c r="B986" s="195"/>
      <c r="C986" s="195"/>
      <c r="D986" s="195"/>
      <c r="E986" s="195"/>
      <c r="F986" s="195"/>
      <c r="G986" s="196"/>
      <c r="H986" s="195"/>
      <c r="I986" s="195"/>
      <c r="J986" s="195"/>
      <c r="K986" s="195"/>
      <c r="L986" s="195"/>
      <c r="M986" s="195"/>
      <c r="N986" s="195"/>
      <c r="O986" s="195"/>
      <c r="P986" s="195"/>
      <c r="Q986" s="195"/>
      <c r="R986" s="195"/>
      <c r="S986" s="195"/>
      <c r="T986" s="195"/>
      <c r="U986" s="195"/>
      <c r="V986" s="195"/>
      <c r="W986" s="195"/>
      <c r="X986" s="195"/>
      <c r="Y986" s="195"/>
      <c r="Z986" s="195"/>
      <c r="AA986" s="195"/>
    </row>
    <row r="987" spans="1:27" x14ac:dyDescent="0.25">
      <c r="A987" s="195"/>
      <c r="B987" s="195"/>
      <c r="C987" s="195"/>
      <c r="D987" s="195"/>
      <c r="E987" s="195"/>
      <c r="F987" s="195"/>
      <c r="G987" s="196"/>
      <c r="H987" s="195"/>
      <c r="I987" s="195"/>
      <c r="J987" s="195"/>
      <c r="K987" s="195"/>
      <c r="L987" s="195"/>
      <c r="M987" s="195"/>
      <c r="N987" s="195"/>
      <c r="O987" s="195"/>
      <c r="P987" s="195"/>
      <c r="Q987" s="195"/>
      <c r="R987" s="195"/>
      <c r="S987" s="195"/>
      <c r="T987" s="195"/>
      <c r="U987" s="195"/>
      <c r="V987" s="195"/>
      <c r="W987" s="195"/>
      <c r="X987" s="195"/>
      <c r="Y987" s="195"/>
      <c r="Z987" s="195"/>
      <c r="AA987" s="195"/>
    </row>
    <row r="988" spans="1:27" x14ac:dyDescent="0.25">
      <c r="A988" s="195"/>
      <c r="B988" s="195"/>
      <c r="C988" s="195"/>
      <c r="D988" s="195"/>
      <c r="E988" s="195"/>
      <c r="F988" s="195"/>
      <c r="G988" s="196"/>
      <c r="H988" s="195"/>
      <c r="I988" s="195"/>
      <c r="J988" s="195"/>
      <c r="K988" s="195"/>
      <c r="L988" s="195"/>
      <c r="M988" s="195"/>
      <c r="N988" s="195"/>
      <c r="O988" s="195"/>
      <c r="P988" s="195"/>
      <c r="Q988" s="195"/>
      <c r="R988" s="195"/>
      <c r="S988" s="195"/>
      <c r="T988" s="195"/>
      <c r="U988" s="195"/>
      <c r="V988" s="195"/>
      <c r="W988" s="195"/>
      <c r="X988" s="195"/>
      <c r="Y988" s="195"/>
      <c r="Z988" s="195"/>
      <c r="AA988" s="195"/>
    </row>
    <row r="989" spans="1:27" x14ac:dyDescent="0.25">
      <c r="A989" s="195"/>
      <c r="B989" s="195"/>
      <c r="C989" s="195"/>
      <c r="D989" s="195"/>
      <c r="E989" s="195"/>
      <c r="F989" s="195"/>
      <c r="G989" s="196"/>
      <c r="H989" s="195"/>
      <c r="I989" s="195"/>
      <c r="J989" s="195"/>
      <c r="K989" s="195"/>
      <c r="L989" s="195"/>
      <c r="M989" s="195"/>
      <c r="N989" s="195"/>
      <c r="O989" s="195"/>
      <c r="P989" s="195"/>
      <c r="Q989" s="195"/>
      <c r="R989" s="195"/>
      <c r="S989" s="195"/>
      <c r="T989" s="195"/>
      <c r="U989" s="195"/>
      <c r="V989" s="195"/>
      <c r="W989" s="195"/>
      <c r="X989" s="195"/>
      <c r="Y989" s="195"/>
      <c r="Z989" s="195"/>
      <c r="AA989" s="195"/>
    </row>
    <row r="990" spans="1:27" x14ac:dyDescent="0.25">
      <c r="A990" s="195"/>
      <c r="B990" s="195"/>
      <c r="C990" s="195"/>
      <c r="D990" s="195"/>
      <c r="E990" s="195"/>
      <c r="F990" s="195"/>
      <c r="G990" s="196"/>
      <c r="H990" s="195"/>
      <c r="I990" s="195"/>
      <c r="J990" s="195"/>
      <c r="K990" s="195"/>
      <c r="L990" s="195"/>
      <c r="M990" s="195"/>
      <c r="N990" s="195"/>
      <c r="O990" s="195"/>
      <c r="P990" s="195"/>
      <c r="Q990" s="195"/>
      <c r="R990" s="195"/>
      <c r="S990" s="195"/>
      <c r="T990" s="195"/>
      <c r="U990" s="195"/>
      <c r="V990" s="195"/>
      <c r="W990" s="195"/>
      <c r="X990" s="195"/>
      <c r="Y990" s="195"/>
      <c r="Z990" s="195"/>
      <c r="AA990" s="195"/>
    </row>
    <row r="991" spans="1:27" x14ac:dyDescent="0.25">
      <c r="A991" s="195"/>
      <c r="B991" s="195"/>
      <c r="C991" s="195"/>
      <c r="D991" s="195"/>
      <c r="E991" s="195"/>
      <c r="F991" s="195"/>
      <c r="G991" s="196"/>
      <c r="H991" s="195"/>
      <c r="I991" s="195"/>
      <c r="J991" s="195"/>
      <c r="K991" s="195"/>
      <c r="L991" s="195"/>
      <c r="M991" s="195"/>
      <c r="N991" s="195"/>
      <c r="O991" s="195"/>
      <c r="P991" s="195"/>
      <c r="Q991" s="195"/>
      <c r="R991" s="195"/>
      <c r="S991" s="195"/>
      <c r="T991" s="195"/>
      <c r="U991" s="195"/>
      <c r="V991" s="195"/>
      <c r="W991" s="195"/>
      <c r="X991" s="195"/>
      <c r="Y991" s="195"/>
      <c r="Z991" s="195"/>
      <c r="AA991" s="195"/>
    </row>
    <row r="992" spans="1:27" x14ac:dyDescent="0.25">
      <c r="A992" s="195"/>
      <c r="B992" s="195"/>
      <c r="C992" s="195"/>
      <c r="D992" s="195"/>
      <c r="E992" s="195"/>
      <c r="F992" s="195"/>
      <c r="G992" s="196"/>
      <c r="H992" s="195"/>
      <c r="I992" s="195"/>
      <c r="J992" s="195"/>
      <c r="K992" s="195"/>
      <c r="L992" s="195"/>
      <c r="M992" s="195"/>
      <c r="N992" s="195"/>
      <c r="O992" s="195"/>
      <c r="P992" s="195"/>
      <c r="Q992" s="195"/>
      <c r="R992" s="195"/>
      <c r="S992" s="195"/>
      <c r="T992" s="195"/>
      <c r="U992" s="195"/>
      <c r="V992" s="195"/>
      <c r="W992" s="195"/>
      <c r="X992" s="195"/>
      <c r="Y992" s="195"/>
      <c r="Z992" s="195"/>
      <c r="AA992" s="195"/>
    </row>
    <row r="993" spans="1:27" x14ac:dyDescent="0.25">
      <c r="A993" s="195"/>
      <c r="B993" s="195"/>
      <c r="C993" s="195"/>
      <c r="D993" s="195"/>
      <c r="E993" s="195"/>
      <c r="F993" s="195"/>
      <c r="G993" s="196"/>
      <c r="H993" s="195"/>
      <c r="I993" s="195"/>
      <c r="J993" s="195"/>
      <c r="K993" s="195"/>
      <c r="L993" s="195"/>
      <c r="M993" s="195"/>
      <c r="N993" s="195"/>
      <c r="O993" s="195"/>
      <c r="P993" s="195"/>
      <c r="Q993" s="195"/>
      <c r="R993" s="195"/>
      <c r="S993" s="195"/>
      <c r="T993" s="195"/>
      <c r="U993" s="195"/>
      <c r="V993" s="195"/>
      <c r="W993" s="195"/>
      <c r="X993" s="195"/>
      <c r="Y993" s="195"/>
      <c r="Z993" s="195"/>
      <c r="AA993" s="195"/>
    </row>
    <row r="994" spans="1:27" x14ac:dyDescent="0.25">
      <c r="A994" s="195"/>
      <c r="B994" s="195"/>
      <c r="C994" s="195"/>
      <c r="D994" s="195"/>
      <c r="E994" s="195"/>
      <c r="F994" s="195"/>
      <c r="G994" s="196"/>
      <c r="H994" s="195"/>
      <c r="I994" s="195"/>
      <c r="J994" s="195"/>
      <c r="K994" s="195"/>
      <c r="L994" s="195"/>
      <c r="M994" s="195"/>
      <c r="N994" s="195"/>
      <c r="O994" s="195"/>
      <c r="P994" s="195"/>
      <c r="Q994" s="195"/>
      <c r="R994" s="195"/>
      <c r="S994" s="195"/>
      <c r="T994" s="195"/>
      <c r="U994" s="195"/>
      <c r="V994" s="195"/>
      <c r="W994" s="195"/>
      <c r="X994" s="195"/>
      <c r="Y994" s="195"/>
      <c r="Z994" s="195"/>
      <c r="AA994" s="195"/>
    </row>
    <row r="995" spans="1:27" x14ac:dyDescent="0.25">
      <c r="A995" s="195"/>
      <c r="B995" s="195"/>
      <c r="C995" s="195"/>
      <c r="D995" s="195"/>
      <c r="E995" s="195"/>
      <c r="F995" s="195"/>
      <c r="G995" s="196"/>
      <c r="H995" s="195"/>
      <c r="I995" s="195"/>
      <c r="J995" s="195"/>
      <c r="K995" s="195"/>
      <c r="L995" s="195"/>
      <c r="M995" s="195"/>
      <c r="N995" s="195"/>
      <c r="O995" s="195"/>
      <c r="P995" s="195"/>
      <c r="Q995" s="195"/>
      <c r="R995" s="195"/>
      <c r="S995" s="195"/>
      <c r="T995" s="195"/>
      <c r="U995" s="195"/>
      <c r="V995" s="195"/>
      <c r="W995" s="195"/>
      <c r="X995" s="195"/>
      <c r="Y995" s="195"/>
      <c r="Z995" s="195"/>
      <c r="AA995" s="195"/>
    </row>
    <row r="996" spans="1:27" x14ac:dyDescent="0.25">
      <c r="A996" s="195"/>
      <c r="B996" s="195"/>
      <c r="C996" s="195"/>
      <c r="D996" s="195"/>
      <c r="E996" s="195"/>
      <c r="F996" s="195"/>
      <c r="G996" s="196"/>
      <c r="H996" s="195"/>
      <c r="I996" s="195"/>
      <c r="J996" s="195"/>
      <c r="K996" s="195"/>
      <c r="L996" s="195"/>
      <c r="M996" s="195"/>
      <c r="N996" s="195"/>
      <c r="O996" s="195"/>
      <c r="P996" s="195"/>
      <c r="Q996" s="195"/>
      <c r="R996" s="195"/>
      <c r="S996" s="195"/>
      <c r="T996" s="195"/>
      <c r="U996" s="195"/>
      <c r="V996" s="195"/>
      <c r="W996" s="195"/>
      <c r="X996" s="195"/>
      <c r="Y996" s="195"/>
      <c r="Z996" s="195"/>
      <c r="AA996" s="195"/>
    </row>
    <row r="997" spans="1:27" x14ac:dyDescent="0.25">
      <c r="A997" s="195"/>
      <c r="B997" s="195"/>
      <c r="C997" s="195"/>
      <c r="D997" s="195"/>
      <c r="E997" s="195"/>
      <c r="F997" s="195"/>
      <c r="G997" s="196"/>
      <c r="H997" s="195"/>
      <c r="I997" s="195"/>
      <c r="J997" s="195"/>
      <c r="K997" s="195"/>
      <c r="L997" s="195"/>
      <c r="M997" s="195"/>
      <c r="N997" s="195"/>
      <c r="O997" s="195"/>
      <c r="P997" s="195"/>
      <c r="Q997" s="195"/>
      <c r="R997" s="195"/>
      <c r="S997" s="195"/>
      <c r="T997" s="195"/>
      <c r="U997" s="195"/>
      <c r="V997" s="195"/>
      <c r="W997" s="195"/>
      <c r="X997" s="195"/>
      <c r="Y997" s="195"/>
      <c r="Z997" s="195"/>
      <c r="AA997" s="195"/>
    </row>
    <row r="998" spans="1:27" x14ac:dyDescent="0.25">
      <c r="A998" s="195"/>
      <c r="B998" s="195"/>
      <c r="C998" s="195"/>
      <c r="D998" s="195"/>
      <c r="E998" s="195"/>
      <c r="F998" s="195"/>
      <c r="G998" s="196"/>
      <c r="H998" s="195"/>
      <c r="I998" s="195"/>
      <c r="J998" s="195"/>
      <c r="K998" s="195"/>
      <c r="L998" s="195"/>
      <c r="M998" s="195"/>
      <c r="N998" s="195"/>
      <c r="O998" s="195"/>
      <c r="P998" s="195"/>
      <c r="Q998" s="195"/>
      <c r="R998" s="195"/>
      <c r="S998" s="195"/>
      <c r="T998" s="195"/>
      <c r="U998" s="195"/>
      <c r="V998" s="195"/>
      <c r="W998" s="195"/>
      <c r="X998" s="195"/>
      <c r="Y998" s="195"/>
      <c r="Z998" s="195"/>
      <c r="AA998" s="195"/>
    </row>
    <row r="999" spans="1:27" x14ac:dyDescent="0.25">
      <c r="A999" s="195"/>
      <c r="B999" s="195"/>
      <c r="C999" s="195"/>
      <c r="D999" s="195"/>
      <c r="E999" s="195"/>
      <c r="F999" s="195"/>
      <c r="G999" s="196"/>
      <c r="H999" s="195"/>
      <c r="I999" s="195"/>
      <c r="J999" s="195"/>
      <c r="K999" s="195"/>
      <c r="L999" s="195"/>
      <c r="M999" s="195"/>
      <c r="N999" s="195"/>
      <c r="O999" s="195"/>
      <c r="P999" s="195"/>
      <c r="Q999" s="195"/>
      <c r="R999" s="195"/>
      <c r="S999" s="195"/>
      <c r="T999" s="195"/>
      <c r="U999" s="195"/>
      <c r="V999" s="195"/>
      <c r="W999" s="195"/>
      <c r="X999" s="195"/>
      <c r="Y999" s="195"/>
      <c r="Z999" s="195"/>
      <c r="AA999" s="195"/>
    </row>
    <row r="1000" spans="1:27" x14ac:dyDescent="0.25">
      <c r="A1000" s="195"/>
      <c r="B1000" s="195"/>
      <c r="C1000" s="195"/>
      <c r="D1000" s="195"/>
      <c r="E1000" s="195"/>
      <c r="F1000" s="195"/>
      <c r="G1000" s="196"/>
      <c r="H1000" s="195"/>
      <c r="I1000" s="195"/>
      <c r="J1000" s="195"/>
      <c r="K1000" s="195"/>
      <c r="L1000" s="195"/>
      <c r="M1000" s="195"/>
      <c r="N1000" s="195"/>
      <c r="O1000" s="195"/>
      <c r="P1000" s="195"/>
      <c r="Q1000" s="195"/>
      <c r="R1000" s="195"/>
      <c r="S1000" s="195"/>
      <c r="T1000" s="195"/>
      <c r="U1000" s="195"/>
      <c r="V1000" s="195"/>
      <c r="W1000" s="195"/>
      <c r="X1000" s="195"/>
      <c r="Y1000" s="195"/>
      <c r="Z1000" s="195"/>
      <c r="AA1000" s="195"/>
    </row>
  </sheetData>
  <conditionalFormatting sqref="G1:G1000 H4:J4">
    <cfRule type="cellIs" dxfId="51" priority="1" operator="equal">
      <formula>"Ativo"</formula>
    </cfRule>
  </conditionalFormatting>
  <conditionalFormatting sqref="G1:G1000 H4:J4">
    <cfRule type="cellIs" dxfId="50" priority="2" operator="equal">
      <formula>"INATIVO"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1001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1.25" defaultRowHeight="15" customHeight="1" x14ac:dyDescent="0.25"/>
  <cols>
    <col min="1" max="1" width="8.125" customWidth="1"/>
    <col min="2" max="2" width="5.25" customWidth="1"/>
    <col min="3" max="3" width="51.625" customWidth="1"/>
    <col min="4" max="4" width="8" customWidth="1"/>
    <col min="5" max="5" width="8.875" customWidth="1"/>
    <col min="6" max="6" width="15" customWidth="1"/>
    <col min="7" max="7" width="9.75" customWidth="1"/>
    <col min="8" max="8" width="14.25" customWidth="1"/>
    <col min="9" max="9" width="10" customWidth="1"/>
    <col min="10" max="10" width="10.5" customWidth="1"/>
    <col min="11" max="11" width="9.5" customWidth="1"/>
    <col min="12" max="12" width="11.125" customWidth="1"/>
    <col min="13" max="13" width="7.5" customWidth="1"/>
  </cols>
  <sheetData>
    <row r="1" spans="1:25" x14ac:dyDescent="0.25">
      <c r="A1" s="197">
        <v>43697</v>
      </c>
      <c r="B1" s="161"/>
      <c r="C1" s="161"/>
      <c r="D1" s="161"/>
      <c r="E1" s="161"/>
      <c r="F1" s="161"/>
      <c r="G1" s="198"/>
      <c r="H1" s="161"/>
      <c r="I1" s="163"/>
      <c r="J1" s="163"/>
      <c r="K1" s="199"/>
      <c r="L1" s="198"/>
      <c r="M1" s="200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</row>
    <row r="2" spans="1:25" x14ac:dyDescent="0.25">
      <c r="A2" s="166"/>
      <c r="B2" s="201" t="s">
        <v>82</v>
      </c>
      <c r="C2" s="201" t="s">
        <v>90</v>
      </c>
      <c r="D2" s="201" t="s">
        <v>33</v>
      </c>
      <c r="E2" s="201" t="s">
        <v>91</v>
      </c>
      <c r="F2" s="201" t="s">
        <v>92</v>
      </c>
      <c r="G2" s="202" t="s">
        <v>93</v>
      </c>
      <c r="H2" s="201" t="s">
        <v>94</v>
      </c>
      <c r="I2" s="203" t="s">
        <v>95</v>
      </c>
      <c r="J2" s="203" t="s">
        <v>86</v>
      </c>
      <c r="K2" s="204" t="s">
        <v>87</v>
      </c>
      <c r="L2" s="202" t="s">
        <v>88</v>
      </c>
      <c r="M2" s="201" t="s">
        <v>8</v>
      </c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</row>
    <row r="3" spans="1:25" x14ac:dyDescent="0.25">
      <c r="A3" s="191"/>
      <c r="B3" s="205"/>
      <c r="C3" s="205"/>
      <c r="D3" s="205"/>
      <c r="E3" s="205"/>
      <c r="F3" s="205"/>
      <c r="G3" s="206"/>
      <c r="H3" s="205"/>
      <c r="I3" s="207"/>
      <c r="J3" s="207"/>
      <c r="K3" s="208"/>
      <c r="L3" s="206"/>
      <c r="M3" s="209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</row>
    <row r="4" spans="1:25" x14ac:dyDescent="0.25">
      <c r="A4" s="210"/>
      <c r="B4" s="168" t="s">
        <v>96</v>
      </c>
      <c r="C4" s="211"/>
      <c r="D4" s="178"/>
      <c r="E4" s="212"/>
      <c r="F4" s="178"/>
      <c r="G4" s="182"/>
      <c r="H4" s="178"/>
      <c r="I4" s="179"/>
      <c r="J4" s="179"/>
      <c r="K4" s="181"/>
      <c r="L4" s="182"/>
      <c r="M4" s="183">
        <f t="shared" ref="M4:M61" si="0">IF(L4=0,0,(K4/L4))</f>
        <v>0</v>
      </c>
      <c r="N4" s="171"/>
      <c r="O4" s="171"/>
      <c r="P4" s="171"/>
      <c r="Q4" s="171"/>
      <c r="R4" s="171"/>
      <c r="S4" s="171"/>
      <c r="T4" s="171"/>
      <c r="U4" s="171"/>
      <c r="V4" s="171"/>
      <c r="W4" s="171"/>
      <c r="X4" s="171"/>
      <c r="Y4" s="171"/>
    </row>
    <row r="5" spans="1:25" x14ac:dyDescent="0.25">
      <c r="A5" s="166"/>
      <c r="B5" s="168" t="s">
        <v>97</v>
      </c>
      <c r="C5" s="213"/>
      <c r="D5" s="178"/>
      <c r="E5" s="214"/>
      <c r="F5" s="178"/>
      <c r="G5" s="215"/>
      <c r="H5" s="178"/>
      <c r="I5" s="179"/>
      <c r="J5" s="179"/>
      <c r="K5" s="216"/>
      <c r="L5" s="215"/>
      <c r="M5" s="183">
        <f t="shared" si="0"/>
        <v>0</v>
      </c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</row>
    <row r="6" spans="1:25" x14ac:dyDescent="0.25">
      <c r="A6" s="166"/>
      <c r="B6" s="168" t="s">
        <v>98</v>
      </c>
      <c r="C6" s="217"/>
      <c r="D6" s="178"/>
      <c r="E6" s="212"/>
      <c r="F6" s="178"/>
      <c r="G6" s="215"/>
      <c r="H6" s="178"/>
      <c r="I6" s="179"/>
      <c r="J6" s="179"/>
      <c r="K6" s="181"/>
      <c r="L6" s="182"/>
      <c r="M6" s="183">
        <f t="shared" si="0"/>
        <v>0</v>
      </c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</row>
    <row r="7" spans="1:25" x14ac:dyDescent="0.25">
      <c r="A7" s="166"/>
      <c r="B7" s="168" t="s">
        <v>99</v>
      </c>
      <c r="C7" s="217"/>
      <c r="D7" s="178"/>
      <c r="E7" s="214"/>
      <c r="F7" s="178"/>
      <c r="G7" s="215"/>
      <c r="H7" s="178"/>
      <c r="I7" s="179"/>
      <c r="J7" s="179"/>
      <c r="K7" s="216"/>
      <c r="L7" s="215"/>
      <c r="M7" s="183">
        <f t="shared" si="0"/>
        <v>0</v>
      </c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</row>
    <row r="8" spans="1:25" x14ac:dyDescent="0.25">
      <c r="A8" s="166"/>
      <c r="B8" s="168" t="s">
        <v>100</v>
      </c>
      <c r="C8" s="217"/>
      <c r="D8" s="178"/>
      <c r="E8" s="214"/>
      <c r="F8" s="178"/>
      <c r="G8" s="215"/>
      <c r="H8" s="178"/>
      <c r="I8" s="179"/>
      <c r="J8" s="179"/>
      <c r="K8" s="216"/>
      <c r="L8" s="215"/>
      <c r="M8" s="183">
        <f t="shared" si="0"/>
        <v>0</v>
      </c>
      <c r="N8" s="171"/>
      <c r="O8" s="171"/>
      <c r="P8" s="171"/>
      <c r="Q8" s="171"/>
      <c r="R8" s="171"/>
      <c r="S8" s="171"/>
      <c r="T8" s="171"/>
      <c r="U8" s="171"/>
      <c r="V8" s="171"/>
      <c r="W8" s="171"/>
      <c r="X8" s="171"/>
      <c r="Y8" s="171"/>
    </row>
    <row r="9" spans="1:25" x14ac:dyDescent="0.25">
      <c r="A9" s="166"/>
      <c r="B9" s="168" t="s">
        <v>101</v>
      </c>
      <c r="C9" s="217"/>
      <c r="D9" s="178"/>
      <c r="E9" s="214"/>
      <c r="F9" s="178"/>
      <c r="G9" s="215"/>
      <c r="H9" s="178"/>
      <c r="I9" s="179"/>
      <c r="J9" s="179"/>
      <c r="K9" s="216"/>
      <c r="L9" s="215"/>
      <c r="M9" s="183">
        <f t="shared" si="0"/>
        <v>0</v>
      </c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</row>
    <row r="10" spans="1:25" x14ac:dyDescent="0.25">
      <c r="A10" s="166"/>
      <c r="B10" s="168" t="s">
        <v>102</v>
      </c>
      <c r="C10" s="217"/>
      <c r="D10" s="178"/>
      <c r="E10" s="214"/>
      <c r="F10" s="178"/>
      <c r="G10" s="215"/>
      <c r="H10" s="178"/>
      <c r="I10" s="179"/>
      <c r="J10" s="179"/>
      <c r="K10" s="216"/>
      <c r="L10" s="215"/>
      <c r="M10" s="183">
        <f t="shared" si="0"/>
        <v>0</v>
      </c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</row>
    <row r="11" spans="1:25" x14ac:dyDescent="0.25">
      <c r="A11" s="166"/>
      <c r="B11" s="168" t="s">
        <v>103</v>
      </c>
      <c r="C11" s="217"/>
      <c r="D11" s="178"/>
      <c r="E11" s="214"/>
      <c r="F11" s="178"/>
      <c r="G11" s="215"/>
      <c r="H11" s="178"/>
      <c r="I11" s="179"/>
      <c r="J11" s="179"/>
      <c r="K11" s="216"/>
      <c r="L11" s="215"/>
      <c r="M11" s="183">
        <f t="shared" si="0"/>
        <v>0</v>
      </c>
      <c r="N11" s="171"/>
      <c r="O11" s="171"/>
      <c r="P11" s="171"/>
      <c r="Q11" s="171"/>
      <c r="R11" s="171"/>
      <c r="S11" s="171"/>
      <c r="T11" s="171"/>
      <c r="U11" s="171"/>
      <c r="V11" s="171"/>
      <c r="W11" s="171"/>
      <c r="X11" s="171"/>
      <c r="Y11" s="171"/>
    </row>
    <row r="12" spans="1:25" x14ac:dyDescent="0.25">
      <c r="A12" s="166"/>
      <c r="B12" s="168" t="s">
        <v>104</v>
      </c>
      <c r="C12" s="217"/>
      <c r="D12" s="178"/>
      <c r="E12" s="214"/>
      <c r="F12" s="178"/>
      <c r="G12" s="215"/>
      <c r="H12" s="178"/>
      <c r="I12" s="179"/>
      <c r="J12" s="179"/>
      <c r="K12" s="216"/>
      <c r="L12" s="215"/>
      <c r="M12" s="183">
        <f t="shared" si="0"/>
        <v>0</v>
      </c>
      <c r="N12" s="171"/>
      <c r="O12" s="171"/>
      <c r="P12" s="171"/>
      <c r="Q12" s="171"/>
      <c r="R12" s="171"/>
      <c r="S12" s="171"/>
      <c r="T12" s="171"/>
      <c r="U12" s="171"/>
      <c r="V12" s="171"/>
      <c r="W12" s="171"/>
      <c r="X12" s="171"/>
      <c r="Y12" s="171"/>
    </row>
    <row r="13" spans="1:25" x14ac:dyDescent="0.25">
      <c r="A13" s="166"/>
      <c r="B13" s="168" t="s">
        <v>105</v>
      </c>
      <c r="C13" s="217"/>
      <c r="D13" s="178"/>
      <c r="E13" s="214"/>
      <c r="F13" s="178"/>
      <c r="G13" s="215"/>
      <c r="H13" s="178"/>
      <c r="I13" s="179"/>
      <c r="J13" s="179"/>
      <c r="K13" s="216"/>
      <c r="L13" s="215"/>
      <c r="M13" s="183">
        <f t="shared" si="0"/>
        <v>0</v>
      </c>
      <c r="N13" s="171"/>
      <c r="O13" s="171"/>
      <c r="P13" s="171"/>
      <c r="Q13" s="171"/>
      <c r="R13" s="171"/>
      <c r="S13" s="171"/>
      <c r="T13" s="171"/>
      <c r="U13" s="171"/>
      <c r="V13" s="171"/>
      <c r="W13" s="171"/>
      <c r="X13" s="171"/>
      <c r="Y13" s="171"/>
    </row>
    <row r="14" spans="1:25" x14ac:dyDescent="0.25">
      <c r="A14" s="166"/>
      <c r="B14" s="168" t="s">
        <v>106</v>
      </c>
      <c r="C14" s="217"/>
      <c r="D14" s="185"/>
      <c r="E14" s="214"/>
      <c r="F14" s="178"/>
      <c r="G14" s="215"/>
      <c r="H14" s="185"/>
      <c r="I14" s="179"/>
      <c r="J14" s="179"/>
      <c r="K14" s="216"/>
      <c r="L14" s="215"/>
      <c r="M14" s="183">
        <f t="shared" si="0"/>
        <v>0</v>
      </c>
      <c r="N14" s="171"/>
      <c r="O14" s="171"/>
      <c r="P14" s="171"/>
      <c r="Q14" s="171"/>
      <c r="R14" s="171"/>
      <c r="S14" s="171"/>
      <c r="T14" s="171"/>
      <c r="U14" s="171"/>
      <c r="V14" s="171"/>
      <c r="W14" s="171"/>
      <c r="X14" s="171"/>
      <c r="Y14" s="171"/>
    </row>
    <row r="15" spans="1:25" x14ac:dyDescent="0.25">
      <c r="A15" s="166"/>
      <c r="B15" s="168" t="s">
        <v>107</v>
      </c>
      <c r="C15" s="218"/>
      <c r="D15" s="185"/>
      <c r="E15" s="214"/>
      <c r="F15" s="178"/>
      <c r="G15" s="215"/>
      <c r="H15" s="185"/>
      <c r="I15" s="179"/>
      <c r="J15" s="179"/>
      <c r="K15" s="189"/>
      <c r="L15" s="219"/>
      <c r="M15" s="183">
        <f t="shared" si="0"/>
        <v>0</v>
      </c>
      <c r="N15" s="171"/>
      <c r="O15" s="171"/>
      <c r="P15" s="171"/>
      <c r="Q15" s="171"/>
      <c r="R15" s="171"/>
      <c r="S15" s="171"/>
      <c r="T15" s="171"/>
      <c r="U15" s="171"/>
      <c r="V15" s="171"/>
      <c r="W15" s="171"/>
      <c r="X15" s="171"/>
      <c r="Y15" s="171"/>
    </row>
    <row r="16" spans="1:25" x14ac:dyDescent="0.25">
      <c r="A16" s="166"/>
      <c r="B16" s="168" t="s">
        <v>108</v>
      </c>
      <c r="C16" s="218"/>
      <c r="D16" s="185"/>
      <c r="E16" s="214"/>
      <c r="F16" s="178"/>
      <c r="G16" s="215"/>
      <c r="H16" s="185"/>
      <c r="I16" s="179"/>
      <c r="J16" s="179"/>
      <c r="K16" s="216"/>
      <c r="L16" s="215"/>
      <c r="M16" s="183">
        <f t="shared" si="0"/>
        <v>0</v>
      </c>
      <c r="N16" s="171"/>
      <c r="O16" s="171"/>
      <c r="P16" s="171"/>
      <c r="Q16" s="171"/>
      <c r="R16" s="171"/>
      <c r="S16" s="171"/>
      <c r="T16" s="171"/>
      <c r="U16" s="171"/>
      <c r="V16" s="171"/>
      <c r="W16" s="171"/>
      <c r="X16" s="171"/>
      <c r="Y16" s="171"/>
    </row>
    <row r="17" spans="1:25" x14ac:dyDescent="0.25">
      <c r="A17" s="166"/>
      <c r="B17" s="168" t="s">
        <v>109</v>
      </c>
      <c r="C17" s="218"/>
      <c r="D17" s="185"/>
      <c r="E17" s="214"/>
      <c r="F17" s="178"/>
      <c r="G17" s="215"/>
      <c r="H17" s="185"/>
      <c r="I17" s="179"/>
      <c r="J17" s="179"/>
      <c r="K17" s="220"/>
      <c r="L17" s="215"/>
      <c r="M17" s="183">
        <f t="shared" si="0"/>
        <v>0</v>
      </c>
      <c r="N17" s="171"/>
      <c r="O17" s="171"/>
      <c r="P17" s="171"/>
      <c r="Q17" s="171"/>
      <c r="R17" s="171"/>
      <c r="S17" s="171"/>
      <c r="T17" s="171"/>
      <c r="U17" s="171"/>
      <c r="V17" s="171"/>
      <c r="W17" s="171"/>
      <c r="X17" s="171"/>
      <c r="Y17" s="171"/>
    </row>
    <row r="18" spans="1:25" x14ac:dyDescent="0.25">
      <c r="A18" s="166"/>
      <c r="B18" s="168" t="s">
        <v>110</v>
      </c>
      <c r="C18" s="218"/>
      <c r="D18" s="185"/>
      <c r="E18" s="214"/>
      <c r="F18" s="178"/>
      <c r="G18" s="215"/>
      <c r="H18" s="185"/>
      <c r="I18" s="179"/>
      <c r="J18" s="179"/>
      <c r="K18" s="220"/>
      <c r="L18" s="215"/>
      <c r="M18" s="183">
        <f t="shared" si="0"/>
        <v>0</v>
      </c>
      <c r="N18" s="171"/>
      <c r="O18" s="171"/>
      <c r="P18" s="171"/>
      <c r="Q18" s="171"/>
      <c r="R18" s="171"/>
      <c r="S18" s="171"/>
      <c r="T18" s="171"/>
      <c r="U18" s="171"/>
      <c r="V18" s="171"/>
      <c r="W18" s="171"/>
      <c r="X18" s="171"/>
      <c r="Y18" s="171"/>
    </row>
    <row r="19" spans="1:25" x14ac:dyDescent="0.25">
      <c r="A19" s="166"/>
      <c r="B19" s="168" t="s">
        <v>111</v>
      </c>
      <c r="C19" s="218"/>
      <c r="D19" s="185"/>
      <c r="E19" s="214"/>
      <c r="F19" s="178"/>
      <c r="G19" s="215"/>
      <c r="H19" s="185"/>
      <c r="I19" s="179"/>
      <c r="J19" s="179"/>
      <c r="K19" s="220"/>
      <c r="L19" s="215"/>
      <c r="M19" s="183">
        <f t="shared" si="0"/>
        <v>0</v>
      </c>
      <c r="N19" s="171"/>
      <c r="O19" s="171"/>
      <c r="P19" s="171"/>
      <c r="Q19" s="171"/>
      <c r="R19" s="171"/>
      <c r="S19" s="171"/>
      <c r="T19" s="171"/>
      <c r="U19" s="171"/>
      <c r="V19" s="171"/>
      <c r="W19" s="171"/>
      <c r="X19" s="171"/>
      <c r="Y19" s="171"/>
    </row>
    <row r="20" spans="1:25" x14ac:dyDescent="0.25">
      <c r="A20" s="166"/>
      <c r="B20" s="168" t="s">
        <v>112</v>
      </c>
      <c r="C20" s="218"/>
      <c r="D20" s="185"/>
      <c r="E20" s="214"/>
      <c r="F20" s="178"/>
      <c r="G20" s="215"/>
      <c r="H20" s="185"/>
      <c r="I20" s="179"/>
      <c r="J20" s="179"/>
      <c r="K20" s="220"/>
      <c r="L20" s="221"/>
      <c r="M20" s="183">
        <f t="shared" si="0"/>
        <v>0</v>
      </c>
      <c r="N20" s="171"/>
      <c r="O20" s="171"/>
      <c r="P20" s="171"/>
      <c r="Q20" s="171"/>
      <c r="R20" s="171"/>
      <c r="S20" s="171"/>
      <c r="T20" s="171"/>
      <c r="U20" s="171"/>
      <c r="V20" s="171"/>
      <c r="W20" s="171"/>
      <c r="X20" s="171"/>
      <c r="Y20" s="171"/>
    </row>
    <row r="21" spans="1:25" x14ac:dyDescent="0.25">
      <c r="A21" s="166"/>
      <c r="B21" s="168" t="s">
        <v>113</v>
      </c>
      <c r="C21" s="218"/>
      <c r="D21" s="185"/>
      <c r="E21" s="214"/>
      <c r="F21" s="178"/>
      <c r="G21" s="215"/>
      <c r="H21" s="185"/>
      <c r="I21" s="179"/>
      <c r="J21" s="179"/>
      <c r="K21" s="220"/>
      <c r="L21" s="215"/>
      <c r="M21" s="183">
        <f t="shared" si="0"/>
        <v>0</v>
      </c>
      <c r="N21" s="171"/>
      <c r="O21" s="171"/>
      <c r="P21" s="171"/>
      <c r="Q21" s="171"/>
      <c r="R21" s="171"/>
      <c r="S21" s="171"/>
      <c r="T21" s="171"/>
      <c r="U21" s="171"/>
      <c r="V21" s="171"/>
      <c r="W21" s="171"/>
      <c r="X21" s="171"/>
      <c r="Y21" s="171"/>
    </row>
    <row r="22" spans="1:25" x14ac:dyDescent="0.25">
      <c r="A22" s="166"/>
      <c r="B22" s="168" t="s">
        <v>114</v>
      </c>
      <c r="C22" s="218"/>
      <c r="D22" s="185"/>
      <c r="E22" s="214"/>
      <c r="F22" s="178"/>
      <c r="G22" s="215"/>
      <c r="H22" s="185"/>
      <c r="I22" s="179"/>
      <c r="J22" s="179"/>
      <c r="K22" s="220"/>
      <c r="L22" s="215"/>
      <c r="M22" s="183">
        <f t="shared" si="0"/>
        <v>0</v>
      </c>
      <c r="N22" s="171"/>
      <c r="O22" s="171"/>
      <c r="P22" s="171"/>
      <c r="Q22" s="171"/>
      <c r="R22" s="171"/>
      <c r="S22" s="171"/>
      <c r="T22" s="171"/>
      <c r="U22" s="171"/>
      <c r="V22" s="171"/>
      <c r="W22" s="171"/>
      <c r="X22" s="171"/>
      <c r="Y22" s="171"/>
    </row>
    <row r="23" spans="1:25" x14ac:dyDescent="0.25">
      <c r="A23" s="166"/>
      <c r="B23" s="168" t="s">
        <v>115</v>
      </c>
      <c r="C23" s="218"/>
      <c r="D23" s="185"/>
      <c r="E23" s="214"/>
      <c r="F23" s="178"/>
      <c r="G23" s="215"/>
      <c r="H23" s="185"/>
      <c r="I23" s="179"/>
      <c r="J23" s="179"/>
      <c r="K23" s="220"/>
      <c r="L23" s="215"/>
      <c r="M23" s="183">
        <f t="shared" si="0"/>
        <v>0</v>
      </c>
      <c r="N23" s="171"/>
      <c r="O23" s="171"/>
      <c r="P23" s="171"/>
      <c r="Q23" s="171"/>
      <c r="R23" s="171"/>
      <c r="S23" s="171"/>
      <c r="T23" s="171"/>
      <c r="U23" s="171"/>
      <c r="V23" s="171"/>
      <c r="W23" s="171"/>
      <c r="X23" s="171"/>
      <c r="Y23" s="171"/>
    </row>
    <row r="24" spans="1:25" x14ac:dyDescent="0.25">
      <c r="A24" s="166"/>
      <c r="B24" s="168" t="s">
        <v>116</v>
      </c>
      <c r="C24" s="218"/>
      <c r="D24" s="185"/>
      <c r="E24" s="214"/>
      <c r="F24" s="178"/>
      <c r="G24" s="215"/>
      <c r="H24" s="185"/>
      <c r="I24" s="179"/>
      <c r="J24" s="179"/>
      <c r="K24" s="222"/>
      <c r="L24" s="224"/>
      <c r="M24" s="183">
        <f t="shared" si="0"/>
        <v>0</v>
      </c>
      <c r="N24" s="171"/>
      <c r="O24" s="171"/>
      <c r="P24" s="171"/>
      <c r="Q24" s="171"/>
      <c r="R24" s="171"/>
      <c r="S24" s="171"/>
      <c r="T24" s="171"/>
      <c r="U24" s="171"/>
      <c r="V24" s="171"/>
      <c r="W24" s="171"/>
      <c r="X24" s="171"/>
      <c r="Y24" s="171"/>
    </row>
    <row r="25" spans="1:25" x14ac:dyDescent="0.25">
      <c r="A25" s="166"/>
      <c r="B25" s="168" t="s">
        <v>117</v>
      </c>
      <c r="C25" s="218"/>
      <c r="D25" s="185"/>
      <c r="E25" s="214"/>
      <c r="F25" s="178"/>
      <c r="G25" s="215"/>
      <c r="H25" s="185"/>
      <c r="I25" s="179"/>
      <c r="J25" s="179"/>
      <c r="K25" s="220"/>
      <c r="L25" s="221"/>
      <c r="M25" s="183">
        <f t="shared" si="0"/>
        <v>0</v>
      </c>
      <c r="N25" s="171"/>
      <c r="O25" s="171"/>
      <c r="P25" s="171"/>
      <c r="Q25" s="171"/>
      <c r="R25" s="171"/>
      <c r="S25" s="171"/>
      <c r="T25" s="171"/>
      <c r="U25" s="171"/>
      <c r="V25" s="171"/>
      <c r="W25" s="171"/>
      <c r="X25" s="171"/>
      <c r="Y25" s="171"/>
    </row>
    <row r="26" spans="1:25" x14ac:dyDescent="0.25">
      <c r="A26" s="166"/>
      <c r="B26" s="168" t="s">
        <v>118</v>
      </c>
      <c r="C26" s="178"/>
      <c r="D26" s="185"/>
      <c r="E26" s="214"/>
      <c r="F26" s="178"/>
      <c r="G26" s="215"/>
      <c r="H26" s="185"/>
      <c r="I26" s="179"/>
      <c r="J26" s="179"/>
      <c r="K26" s="225"/>
      <c r="L26" s="226"/>
      <c r="M26" s="183">
        <f t="shared" si="0"/>
        <v>0</v>
      </c>
      <c r="N26" s="171"/>
      <c r="O26" s="171"/>
      <c r="P26" s="171"/>
      <c r="Q26" s="171"/>
      <c r="R26" s="171"/>
      <c r="S26" s="171"/>
      <c r="T26" s="171"/>
      <c r="U26" s="171"/>
      <c r="V26" s="171"/>
      <c r="W26" s="171"/>
      <c r="X26" s="171"/>
      <c r="Y26" s="171"/>
    </row>
    <row r="27" spans="1:25" x14ac:dyDescent="0.25">
      <c r="A27" s="166"/>
      <c r="B27" s="168" t="s">
        <v>119</v>
      </c>
      <c r="C27" s="227"/>
      <c r="D27" s="185"/>
      <c r="E27" s="214"/>
      <c r="F27" s="178"/>
      <c r="G27" s="215"/>
      <c r="H27" s="185"/>
      <c r="I27" s="179"/>
      <c r="J27" s="179"/>
      <c r="K27" s="220"/>
      <c r="L27" s="221"/>
      <c r="M27" s="183">
        <f t="shared" si="0"/>
        <v>0</v>
      </c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</row>
    <row r="28" spans="1:25" x14ac:dyDescent="0.25">
      <c r="A28" s="191"/>
      <c r="B28" s="168" t="s">
        <v>120</v>
      </c>
      <c r="C28" s="227"/>
      <c r="D28" s="185"/>
      <c r="E28" s="214"/>
      <c r="F28" s="178"/>
      <c r="G28" s="215"/>
      <c r="H28" s="185"/>
      <c r="I28" s="179"/>
      <c r="J28" s="179"/>
      <c r="K28" s="220"/>
      <c r="L28" s="221"/>
      <c r="M28" s="183">
        <f t="shared" si="0"/>
        <v>0</v>
      </c>
      <c r="N28" s="171"/>
      <c r="O28" s="171"/>
      <c r="P28" s="171"/>
      <c r="Q28" s="171"/>
      <c r="R28" s="171"/>
      <c r="S28" s="171"/>
      <c r="T28" s="171"/>
      <c r="U28" s="171"/>
      <c r="V28" s="171"/>
      <c r="W28" s="171"/>
      <c r="X28" s="171"/>
      <c r="Y28" s="171"/>
    </row>
    <row r="29" spans="1:25" x14ac:dyDescent="0.25">
      <c r="A29" s="191"/>
      <c r="B29" s="168" t="s">
        <v>122</v>
      </c>
      <c r="C29" s="178"/>
      <c r="D29" s="185"/>
      <c r="E29" s="214"/>
      <c r="F29" s="178"/>
      <c r="G29" s="215"/>
      <c r="H29" s="185"/>
      <c r="I29" s="179"/>
      <c r="J29" s="179"/>
      <c r="K29" s="225"/>
      <c r="L29" s="226"/>
      <c r="M29" s="183">
        <f t="shared" si="0"/>
        <v>0</v>
      </c>
      <c r="N29" s="171"/>
      <c r="O29" s="171"/>
      <c r="P29" s="171"/>
      <c r="Q29" s="171"/>
      <c r="R29" s="171"/>
      <c r="S29" s="171"/>
      <c r="T29" s="171"/>
      <c r="U29" s="171"/>
      <c r="V29" s="171"/>
      <c r="W29" s="171"/>
      <c r="X29" s="171"/>
      <c r="Y29" s="171"/>
    </row>
    <row r="30" spans="1:25" x14ac:dyDescent="0.25">
      <c r="A30" s="191"/>
      <c r="B30" s="168" t="s">
        <v>123</v>
      </c>
      <c r="C30" s="227"/>
      <c r="D30" s="185"/>
      <c r="E30" s="214"/>
      <c r="F30" s="178"/>
      <c r="G30" s="215"/>
      <c r="H30" s="185"/>
      <c r="I30" s="179"/>
      <c r="J30" s="179"/>
      <c r="K30" s="220"/>
      <c r="L30" s="221"/>
      <c r="M30" s="183">
        <f t="shared" si="0"/>
        <v>0</v>
      </c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</row>
    <row r="31" spans="1:25" x14ac:dyDescent="0.25">
      <c r="A31" s="191"/>
      <c r="B31" s="168" t="s">
        <v>124</v>
      </c>
      <c r="C31" s="227"/>
      <c r="D31" s="185"/>
      <c r="E31" s="214"/>
      <c r="F31" s="178"/>
      <c r="G31" s="215"/>
      <c r="H31" s="185"/>
      <c r="I31" s="179"/>
      <c r="J31" s="179"/>
      <c r="K31" s="220"/>
      <c r="L31" s="221"/>
      <c r="M31" s="183">
        <f t="shared" si="0"/>
        <v>0</v>
      </c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</row>
    <row r="32" spans="1:25" x14ac:dyDescent="0.25">
      <c r="A32" s="191"/>
      <c r="B32" s="168" t="s">
        <v>125</v>
      </c>
      <c r="C32" s="178"/>
      <c r="D32" s="185"/>
      <c r="E32" s="214"/>
      <c r="F32" s="178"/>
      <c r="G32" s="215"/>
      <c r="H32" s="185"/>
      <c r="I32" s="179"/>
      <c r="J32" s="179"/>
      <c r="K32" s="225"/>
      <c r="L32" s="226"/>
      <c r="M32" s="183">
        <f t="shared" si="0"/>
        <v>0</v>
      </c>
      <c r="N32" s="171"/>
      <c r="O32" s="171"/>
      <c r="P32" s="171"/>
      <c r="Q32" s="171"/>
      <c r="R32" s="171"/>
      <c r="S32" s="171"/>
      <c r="T32" s="171"/>
      <c r="U32" s="171"/>
      <c r="V32" s="171"/>
      <c r="W32" s="171"/>
      <c r="X32" s="171"/>
      <c r="Y32" s="171"/>
    </row>
    <row r="33" spans="1:25" x14ac:dyDescent="0.25">
      <c r="A33" s="191"/>
      <c r="B33" s="168" t="s">
        <v>127</v>
      </c>
      <c r="C33" s="227"/>
      <c r="D33" s="185"/>
      <c r="E33" s="214"/>
      <c r="F33" s="178"/>
      <c r="G33" s="215"/>
      <c r="H33" s="185"/>
      <c r="I33" s="179"/>
      <c r="J33" s="179"/>
      <c r="K33" s="220"/>
      <c r="L33" s="221"/>
      <c r="M33" s="183">
        <f t="shared" si="0"/>
        <v>0</v>
      </c>
      <c r="N33" s="171"/>
      <c r="O33" s="171"/>
      <c r="P33" s="171"/>
      <c r="Q33" s="171"/>
      <c r="R33" s="171"/>
      <c r="S33" s="171"/>
      <c r="T33" s="171"/>
      <c r="U33" s="171"/>
      <c r="V33" s="171"/>
      <c r="W33" s="171"/>
      <c r="X33" s="171"/>
      <c r="Y33" s="171"/>
    </row>
    <row r="34" spans="1:25" x14ac:dyDescent="0.25">
      <c r="A34" s="191"/>
      <c r="B34" s="168" t="s">
        <v>128</v>
      </c>
      <c r="C34" s="227"/>
      <c r="D34" s="185"/>
      <c r="E34" s="214"/>
      <c r="F34" s="178"/>
      <c r="G34" s="215"/>
      <c r="H34" s="185"/>
      <c r="I34" s="179"/>
      <c r="J34" s="179"/>
      <c r="K34" s="220"/>
      <c r="L34" s="221"/>
      <c r="M34" s="183">
        <f t="shared" si="0"/>
        <v>0</v>
      </c>
      <c r="N34" s="171"/>
      <c r="O34" s="171"/>
      <c r="P34" s="171"/>
      <c r="Q34" s="171"/>
      <c r="R34" s="171"/>
      <c r="S34" s="171"/>
      <c r="T34" s="171"/>
      <c r="U34" s="171"/>
      <c r="V34" s="171"/>
      <c r="W34" s="171"/>
      <c r="X34" s="171"/>
      <c r="Y34" s="171"/>
    </row>
    <row r="35" spans="1:25" x14ac:dyDescent="0.25">
      <c r="A35" s="191"/>
      <c r="B35" s="168" t="s">
        <v>129</v>
      </c>
      <c r="C35" s="178"/>
      <c r="D35" s="178"/>
      <c r="E35" s="212"/>
      <c r="F35" s="178"/>
      <c r="G35" s="182"/>
      <c r="H35" s="185"/>
      <c r="I35" s="179"/>
      <c r="J35" s="179"/>
      <c r="K35" s="225"/>
      <c r="L35" s="226"/>
      <c r="M35" s="183">
        <f t="shared" si="0"/>
        <v>0</v>
      </c>
      <c r="N35" s="171"/>
      <c r="O35" s="171"/>
      <c r="P35" s="171"/>
      <c r="Q35" s="171"/>
      <c r="R35" s="171"/>
      <c r="S35" s="171"/>
      <c r="T35" s="171"/>
      <c r="U35" s="171"/>
      <c r="V35" s="171"/>
      <c r="W35" s="171"/>
      <c r="X35" s="171"/>
      <c r="Y35" s="171"/>
    </row>
    <row r="36" spans="1:25" x14ac:dyDescent="0.25">
      <c r="A36" s="191"/>
      <c r="B36" s="168" t="s">
        <v>131</v>
      </c>
      <c r="C36" s="227"/>
      <c r="D36" s="227"/>
      <c r="E36" s="231"/>
      <c r="F36" s="227"/>
      <c r="G36" s="215"/>
      <c r="H36" s="185"/>
      <c r="I36" s="179"/>
      <c r="J36" s="179"/>
      <c r="K36" s="220"/>
      <c r="L36" s="221"/>
      <c r="M36" s="183">
        <f t="shared" si="0"/>
        <v>0</v>
      </c>
      <c r="N36" s="171"/>
      <c r="O36" s="171"/>
      <c r="P36" s="171"/>
      <c r="Q36" s="171"/>
      <c r="R36" s="171"/>
      <c r="S36" s="171"/>
      <c r="T36" s="171"/>
      <c r="U36" s="171"/>
      <c r="V36" s="171"/>
      <c r="W36" s="171"/>
      <c r="X36" s="171"/>
      <c r="Y36" s="171"/>
    </row>
    <row r="37" spans="1:25" x14ac:dyDescent="0.25">
      <c r="A37" s="191"/>
      <c r="B37" s="168" t="s">
        <v>133</v>
      </c>
      <c r="C37" s="227"/>
      <c r="D37" s="227"/>
      <c r="E37" s="214"/>
      <c r="F37" s="227"/>
      <c r="G37" s="215"/>
      <c r="H37" s="185"/>
      <c r="I37" s="179"/>
      <c r="J37" s="179"/>
      <c r="K37" s="220"/>
      <c r="L37" s="221"/>
      <c r="M37" s="183">
        <f t="shared" si="0"/>
        <v>0</v>
      </c>
      <c r="N37" s="171"/>
      <c r="O37" s="171"/>
      <c r="P37" s="171"/>
      <c r="Q37" s="171"/>
      <c r="R37" s="171"/>
      <c r="S37" s="171"/>
      <c r="T37" s="171"/>
      <c r="U37" s="171"/>
      <c r="V37" s="171"/>
      <c r="W37" s="171"/>
      <c r="X37" s="171"/>
      <c r="Y37" s="171"/>
    </row>
    <row r="38" spans="1:25" x14ac:dyDescent="0.25">
      <c r="A38" s="191"/>
      <c r="B38" s="168" t="s">
        <v>137</v>
      </c>
      <c r="C38" s="178"/>
      <c r="D38" s="178"/>
      <c r="E38" s="212"/>
      <c r="F38" s="178"/>
      <c r="G38" s="182"/>
      <c r="H38" s="185"/>
      <c r="I38" s="179"/>
      <c r="J38" s="179"/>
      <c r="K38" s="225"/>
      <c r="L38" s="226"/>
      <c r="M38" s="183">
        <f t="shared" si="0"/>
        <v>0</v>
      </c>
      <c r="N38" s="171"/>
      <c r="O38" s="171"/>
      <c r="P38" s="171"/>
      <c r="Q38" s="171"/>
      <c r="R38" s="171"/>
      <c r="S38" s="171"/>
      <c r="T38" s="171"/>
      <c r="U38" s="171"/>
      <c r="V38" s="171"/>
      <c r="W38" s="171"/>
      <c r="X38" s="171"/>
      <c r="Y38" s="171"/>
    </row>
    <row r="39" spans="1:25" x14ac:dyDescent="0.25">
      <c r="A39" s="191"/>
      <c r="B39" s="168" t="s">
        <v>140</v>
      </c>
      <c r="C39" s="227"/>
      <c r="D39" s="227"/>
      <c r="E39" s="231"/>
      <c r="F39" s="227"/>
      <c r="G39" s="215"/>
      <c r="H39" s="185"/>
      <c r="I39" s="179"/>
      <c r="J39" s="179"/>
      <c r="K39" s="220"/>
      <c r="L39" s="221"/>
      <c r="M39" s="183">
        <f t="shared" si="0"/>
        <v>0</v>
      </c>
      <c r="N39" s="171"/>
      <c r="O39" s="171"/>
      <c r="P39" s="171"/>
      <c r="Q39" s="171"/>
      <c r="R39" s="171"/>
      <c r="S39" s="171"/>
      <c r="T39" s="171"/>
      <c r="U39" s="171"/>
      <c r="V39" s="171"/>
      <c r="W39" s="171"/>
      <c r="X39" s="171"/>
      <c r="Y39" s="171"/>
    </row>
    <row r="40" spans="1:25" x14ac:dyDescent="0.25">
      <c r="A40" s="191"/>
      <c r="B40" s="168" t="s">
        <v>142</v>
      </c>
      <c r="C40" s="231"/>
      <c r="D40" s="231"/>
      <c r="E40" s="214"/>
      <c r="F40" s="214"/>
      <c r="G40" s="221"/>
      <c r="H40" s="214"/>
      <c r="I40" s="232"/>
      <c r="J40" s="232"/>
      <c r="K40" s="220"/>
      <c r="L40" s="221"/>
      <c r="M40" s="183">
        <f t="shared" si="0"/>
        <v>0</v>
      </c>
      <c r="N40" s="171"/>
      <c r="O40" s="171"/>
      <c r="P40" s="171"/>
      <c r="Q40" s="171"/>
      <c r="R40" s="171"/>
      <c r="S40" s="171"/>
      <c r="T40" s="171"/>
      <c r="U40" s="171"/>
      <c r="V40" s="171"/>
      <c r="W40" s="171"/>
      <c r="X40" s="171"/>
      <c r="Y40" s="171"/>
    </row>
    <row r="41" spans="1:25" x14ac:dyDescent="0.25">
      <c r="A41" s="191"/>
      <c r="B41" s="168" t="s">
        <v>145</v>
      </c>
      <c r="C41" s="229"/>
      <c r="D41" s="229"/>
      <c r="E41" s="212"/>
      <c r="F41" s="229"/>
      <c r="G41" s="226"/>
      <c r="H41" s="226"/>
      <c r="I41" s="233"/>
      <c r="J41" s="233"/>
      <c r="K41" s="225"/>
      <c r="L41" s="226"/>
      <c r="M41" s="183">
        <f t="shared" si="0"/>
        <v>0</v>
      </c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</row>
    <row r="42" spans="1:25" x14ac:dyDescent="0.25">
      <c r="A42" s="191"/>
      <c r="B42" s="168" t="s">
        <v>147</v>
      </c>
      <c r="C42" s="231"/>
      <c r="D42" s="231"/>
      <c r="E42" s="231"/>
      <c r="F42" s="231"/>
      <c r="G42" s="221"/>
      <c r="H42" s="231"/>
      <c r="I42" s="234"/>
      <c r="J42" s="234"/>
      <c r="K42" s="220"/>
      <c r="L42" s="221"/>
      <c r="M42" s="183">
        <f t="shared" si="0"/>
        <v>0</v>
      </c>
      <c r="N42" s="171"/>
      <c r="O42" s="171"/>
      <c r="P42" s="171"/>
      <c r="Q42" s="171"/>
      <c r="R42" s="171"/>
      <c r="S42" s="171"/>
      <c r="T42" s="171"/>
      <c r="U42" s="171"/>
      <c r="V42" s="171"/>
      <c r="W42" s="171"/>
      <c r="X42" s="171"/>
      <c r="Y42" s="171"/>
    </row>
    <row r="43" spans="1:25" x14ac:dyDescent="0.25">
      <c r="A43" s="191"/>
      <c r="B43" s="168" t="s">
        <v>148</v>
      </c>
      <c r="C43" s="231"/>
      <c r="D43" s="231"/>
      <c r="E43" s="214"/>
      <c r="F43" s="214"/>
      <c r="G43" s="221"/>
      <c r="H43" s="214"/>
      <c r="I43" s="232"/>
      <c r="J43" s="214"/>
      <c r="K43" s="220"/>
      <c r="L43" s="221"/>
      <c r="M43" s="183">
        <f t="shared" si="0"/>
        <v>0</v>
      </c>
      <c r="N43" s="171"/>
      <c r="O43" s="171"/>
      <c r="P43" s="171"/>
      <c r="Q43" s="171"/>
      <c r="R43" s="171"/>
      <c r="S43" s="171"/>
      <c r="T43" s="171"/>
      <c r="U43" s="171"/>
      <c r="V43" s="171"/>
      <c r="W43" s="171"/>
      <c r="X43" s="171"/>
      <c r="Y43" s="171"/>
    </row>
    <row r="44" spans="1:25" x14ac:dyDescent="0.25">
      <c r="A44" s="191"/>
      <c r="B44" s="168" t="s">
        <v>149</v>
      </c>
      <c r="C44" s="229"/>
      <c r="D44" s="229"/>
      <c r="E44" s="212"/>
      <c r="F44" s="229"/>
      <c r="G44" s="226"/>
      <c r="H44" s="226"/>
      <c r="I44" s="233"/>
      <c r="J44" s="233"/>
      <c r="K44" s="225"/>
      <c r="L44" s="226"/>
      <c r="M44" s="183">
        <f t="shared" si="0"/>
        <v>0</v>
      </c>
      <c r="N44" s="171"/>
      <c r="O44" s="171"/>
      <c r="P44" s="171"/>
      <c r="Q44" s="171"/>
      <c r="R44" s="171"/>
      <c r="S44" s="171"/>
      <c r="T44" s="171"/>
      <c r="U44" s="171"/>
      <c r="V44" s="171"/>
      <c r="W44" s="171"/>
      <c r="X44" s="171"/>
      <c r="Y44" s="171"/>
    </row>
    <row r="45" spans="1:25" x14ac:dyDescent="0.25">
      <c r="A45" s="191"/>
      <c r="B45" s="168" t="s">
        <v>151</v>
      </c>
      <c r="C45" s="231"/>
      <c r="D45" s="231"/>
      <c r="E45" s="231"/>
      <c r="F45" s="231"/>
      <c r="G45" s="221"/>
      <c r="H45" s="231"/>
      <c r="I45" s="234"/>
      <c r="J45" s="234"/>
      <c r="K45" s="220"/>
      <c r="L45" s="221"/>
      <c r="M45" s="183">
        <f t="shared" si="0"/>
        <v>0</v>
      </c>
      <c r="N45" s="171"/>
      <c r="O45" s="171"/>
      <c r="P45" s="171"/>
      <c r="Q45" s="171"/>
      <c r="R45" s="171"/>
      <c r="S45" s="171"/>
      <c r="T45" s="171"/>
      <c r="U45" s="171"/>
      <c r="V45" s="171"/>
      <c r="W45" s="171"/>
      <c r="X45" s="171"/>
      <c r="Y45" s="171"/>
    </row>
    <row r="46" spans="1:25" x14ac:dyDescent="0.25">
      <c r="A46" s="191"/>
      <c r="B46" s="168" t="s">
        <v>152</v>
      </c>
      <c r="C46" s="231"/>
      <c r="D46" s="231"/>
      <c r="E46" s="214"/>
      <c r="F46" s="214"/>
      <c r="G46" s="221"/>
      <c r="H46" s="214"/>
      <c r="I46" s="232"/>
      <c r="J46" s="214"/>
      <c r="K46" s="220"/>
      <c r="L46" s="221"/>
      <c r="M46" s="183">
        <f t="shared" si="0"/>
        <v>0</v>
      </c>
      <c r="N46" s="171"/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1"/>
    </row>
    <row r="47" spans="1:25" x14ac:dyDescent="0.25">
      <c r="A47" s="191"/>
      <c r="B47" s="168" t="s">
        <v>155</v>
      </c>
      <c r="C47" s="229"/>
      <c r="D47" s="229"/>
      <c r="E47" s="212"/>
      <c r="F47" s="229"/>
      <c r="G47" s="226"/>
      <c r="H47" s="226"/>
      <c r="I47" s="233"/>
      <c r="J47" s="233"/>
      <c r="K47" s="225"/>
      <c r="L47" s="226"/>
      <c r="M47" s="183">
        <f t="shared" si="0"/>
        <v>0</v>
      </c>
      <c r="N47" s="171"/>
      <c r="O47" s="171"/>
      <c r="P47" s="171"/>
      <c r="Q47" s="171"/>
      <c r="R47" s="171"/>
      <c r="S47" s="171"/>
      <c r="T47" s="171"/>
      <c r="U47" s="171"/>
      <c r="V47" s="171"/>
      <c r="W47" s="171"/>
      <c r="X47" s="171"/>
      <c r="Y47" s="171"/>
    </row>
    <row r="48" spans="1:25" x14ac:dyDescent="0.25">
      <c r="A48" s="191"/>
      <c r="B48" s="168" t="s">
        <v>156</v>
      </c>
      <c r="C48" s="231"/>
      <c r="D48" s="231"/>
      <c r="E48" s="214"/>
      <c r="F48" s="214"/>
      <c r="G48" s="221"/>
      <c r="H48" s="214"/>
      <c r="I48" s="232"/>
      <c r="J48" s="214"/>
      <c r="K48" s="220"/>
      <c r="L48" s="221"/>
      <c r="M48" s="183">
        <f t="shared" si="0"/>
        <v>0</v>
      </c>
      <c r="N48" s="171"/>
      <c r="O48" s="171"/>
      <c r="P48" s="171"/>
      <c r="Q48" s="171"/>
      <c r="R48" s="171"/>
      <c r="S48" s="171"/>
      <c r="T48" s="171"/>
      <c r="U48" s="171"/>
      <c r="V48" s="171"/>
      <c r="W48" s="171"/>
      <c r="X48" s="171"/>
      <c r="Y48" s="171"/>
    </row>
    <row r="49" spans="1:25" x14ac:dyDescent="0.25">
      <c r="A49" s="191"/>
      <c r="B49" s="168" t="s">
        <v>157</v>
      </c>
      <c r="C49" s="229"/>
      <c r="D49" s="229"/>
      <c r="E49" s="212"/>
      <c r="F49" s="229"/>
      <c r="G49" s="226"/>
      <c r="H49" s="226"/>
      <c r="I49" s="233"/>
      <c r="J49" s="233"/>
      <c r="K49" s="225"/>
      <c r="L49" s="226"/>
      <c r="M49" s="183">
        <f t="shared" si="0"/>
        <v>0</v>
      </c>
      <c r="N49" s="171"/>
      <c r="O49" s="171"/>
      <c r="P49" s="171"/>
      <c r="Q49" s="171"/>
      <c r="R49" s="171"/>
      <c r="S49" s="171"/>
      <c r="T49" s="171"/>
      <c r="U49" s="171"/>
      <c r="V49" s="171"/>
      <c r="W49" s="171"/>
      <c r="X49" s="171"/>
      <c r="Y49" s="171"/>
    </row>
    <row r="50" spans="1:25" x14ac:dyDescent="0.25">
      <c r="A50" s="191"/>
      <c r="B50" s="168" t="s">
        <v>158</v>
      </c>
      <c r="C50" s="231"/>
      <c r="D50" s="231"/>
      <c r="E50" s="231"/>
      <c r="F50" s="231"/>
      <c r="G50" s="221"/>
      <c r="H50" s="231"/>
      <c r="I50" s="234"/>
      <c r="J50" s="234"/>
      <c r="K50" s="220"/>
      <c r="L50" s="221"/>
      <c r="M50" s="183">
        <f t="shared" si="0"/>
        <v>0</v>
      </c>
      <c r="N50" s="171"/>
      <c r="O50" s="171"/>
      <c r="P50" s="171"/>
      <c r="Q50" s="171"/>
      <c r="R50" s="171"/>
      <c r="S50" s="171"/>
      <c r="T50" s="171"/>
      <c r="U50" s="171"/>
      <c r="V50" s="171"/>
      <c r="W50" s="171"/>
      <c r="X50" s="171"/>
      <c r="Y50" s="171"/>
    </row>
    <row r="51" spans="1:25" x14ac:dyDescent="0.25">
      <c r="A51" s="191"/>
      <c r="B51" s="168" t="s">
        <v>160</v>
      </c>
      <c r="C51" s="231"/>
      <c r="D51" s="231"/>
      <c r="E51" s="214"/>
      <c r="F51" s="214"/>
      <c r="G51" s="221"/>
      <c r="H51" s="214"/>
      <c r="I51" s="232"/>
      <c r="J51" s="214"/>
      <c r="K51" s="220"/>
      <c r="L51" s="221"/>
      <c r="M51" s="183">
        <f t="shared" si="0"/>
        <v>0</v>
      </c>
      <c r="N51" s="171"/>
      <c r="O51" s="171"/>
      <c r="P51" s="171"/>
      <c r="Q51" s="171"/>
      <c r="R51" s="171"/>
      <c r="S51" s="171"/>
      <c r="T51" s="171"/>
      <c r="U51" s="171"/>
      <c r="V51" s="171"/>
      <c r="W51" s="171"/>
      <c r="X51" s="171"/>
      <c r="Y51" s="171"/>
    </row>
    <row r="52" spans="1:25" x14ac:dyDescent="0.25">
      <c r="A52" s="191"/>
      <c r="B52" s="168" t="s">
        <v>162</v>
      </c>
      <c r="C52" s="229"/>
      <c r="D52" s="229"/>
      <c r="E52" s="212"/>
      <c r="F52" s="229"/>
      <c r="G52" s="226"/>
      <c r="H52" s="226"/>
      <c r="I52" s="233"/>
      <c r="J52" s="233"/>
      <c r="K52" s="225"/>
      <c r="L52" s="226"/>
      <c r="M52" s="183">
        <f t="shared" si="0"/>
        <v>0</v>
      </c>
      <c r="N52" s="171"/>
      <c r="O52" s="171"/>
      <c r="P52" s="171"/>
      <c r="Q52" s="171"/>
      <c r="R52" s="171"/>
      <c r="S52" s="171"/>
      <c r="T52" s="171"/>
      <c r="U52" s="171"/>
      <c r="V52" s="171"/>
      <c r="W52" s="171"/>
      <c r="X52" s="171"/>
      <c r="Y52" s="171"/>
    </row>
    <row r="53" spans="1:25" x14ac:dyDescent="0.25">
      <c r="A53" s="191"/>
      <c r="B53" s="168" t="s">
        <v>164</v>
      </c>
      <c r="C53" s="231"/>
      <c r="D53" s="231"/>
      <c r="E53" s="214"/>
      <c r="F53" s="214"/>
      <c r="G53" s="221"/>
      <c r="H53" s="214"/>
      <c r="I53" s="232"/>
      <c r="J53" s="214"/>
      <c r="K53" s="220"/>
      <c r="L53" s="221"/>
      <c r="M53" s="183">
        <f t="shared" si="0"/>
        <v>0</v>
      </c>
      <c r="N53" s="171"/>
      <c r="O53" s="171"/>
      <c r="P53" s="171"/>
      <c r="Q53" s="171"/>
      <c r="R53" s="171"/>
      <c r="S53" s="171"/>
      <c r="T53" s="171"/>
      <c r="U53" s="171"/>
      <c r="V53" s="171"/>
      <c r="W53" s="171"/>
      <c r="X53" s="171"/>
      <c r="Y53" s="171"/>
    </row>
    <row r="54" spans="1:25" x14ac:dyDescent="0.25">
      <c r="A54" s="191"/>
      <c r="B54" s="168" t="s">
        <v>166</v>
      </c>
      <c r="C54" s="229"/>
      <c r="D54" s="229"/>
      <c r="E54" s="212"/>
      <c r="F54" s="229"/>
      <c r="G54" s="226"/>
      <c r="H54" s="226"/>
      <c r="I54" s="233"/>
      <c r="J54" s="233"/>
      <c r="K54" s="225"/>
      <c r="L54" s="226"/>
      <c r="M54" s="183">
        <f t="shared" si="0"/>
        <v>0</v>
      </c>
      <c r="N54" s="171"/>
      <c r="O54" s="171"/>
      <c r="P54" s="171"/>
      <c r="Q54" s="171"/>
      <c r="R54" s="171"/>
      <c r="S54" s="171"/>
      <c r="T54" s="171"/>
      <c r="U54" s="171"/>
      <c r="V54" s="171"/>
      <c r="W54" s="171"/>
      <c r="X54" s="171"/>
      <c r="Y54" s="171"/>
    </row>
    <row r="55" spans="1:25" x14ac:dyDescent="0.25">
      <c r="A55" s="191"/>
      <c r="B55" s="168" t="s">
        <v>168</v>
      </c>
      <c r="C55" s="231"/>
      <c r="D55" s="231"/>
      <c r="E55" s="231"/>
      <c r="F55" s="231"/>
      <c r="G55" s="221"/>
      <c r="H55" s="231"/>
      <c r="I55" s="234"/>
      <c r="J55" s="234"/>
      <c r="K55" s="220"/>
      <c r="L55" s="221"/>
      <c r="M55" s="183">
        <f t="shared" si="0"/>
        <v>0</v>
      </c>
      <c r="N55" s="171"/>
      <c r="O55" s="171"/>
      <c r="P55" s="171"/>
      <c r="Q55" s="171"/>
      <c r="R55" s="171"/>
      <c r="S55" s="171"/>
      <c r="T55" s="171"/>
      <c r="U55" s="171"/>
      <c r="V55" s="171"/>
      <c r="W55" s="171"/>
      <c r="X55" s="171"/>
      <c r="Y55" s="171"/>
    </row>
    <row r="56" spans="1:25" x14ac:dyDescent="0.25">
      <c r="A56" s="191"/>
      <c r="B56" s="168" t="s">
        <v>170</v>
      </c>
      <c r="C56" s="231"/>
      <c r="D56" s="231"/>
      <c r="E56" s="214"/>
      <c r="F56" s="214"/>
      <c r="G56" s="221"/>
      <c r="H56" s="214"/>
      <c r="I56" s="232"/>
      <c r="J56" s="214"/>
      <c r="K56" s="220"/>
      <c r="L56" s="221"/>
      <c r="M56" s="183">
        <f t="shared" si="0"/>
        <v>0</v>
      </c>
      <c r="N56" s="171"/>
      <c r="O56" s="171"/>
      <c r="P56" s="171"/>
      <c r="Q56" s="171"/>
      <c r="R56" s="171"/>
      <c r="S56" s="171"/>
      <c r="T56" s="171"/>
      <c r="U56" s="171"/>
      <c r="V56" s="171"/>
      <c r="W56" s="171"/>
      <c r="X56" s="171"/>
      <c r="Y56" s="171"/>
    </row>
    <row r="57" spans="1:25" x14ac:dyDescent="0.25">
      <c r="A57" s="191"/>
      <c r="B57" s="168" t="s">
        <v>171</v>
      </c>
      <c r="C57" s="229"/>
      <c r="D57" s="229"/>
      <c r="E57" s="212"/>
      <c r="F57" s="229"/>
      <c r="G57" s="226"/>
      <c r="H57" s="226"/>
      <c r="I57" s="233"/>
      <c r="J57" s="233"/>
      <c r="K57" s="225"/>
      <c r="L57" s="226"/>
      <c r="M57" s="183">
        <f t="shared" si="0"/>
        <v>0</v>
      </c>
      <c r="N57" s="171"/>
      <c r="O57" s="171"/>
      <c r="P57" s="171"/>
      <c r="Q57" s="171"/>
      <c r="R57" s="171"/>
      <c r="S57" s="171"/>
      <c r="T57" s="171"/>
      <c r="U57" s="171"/>
      <c r="V57" s="171"/>
      <c r="W57" s="171"/>
      <c r="X57" s="171"/>
      <c r="Y57" s="171"/>
    </row>
    <row r="58" spans="1:25" x14ac:dyDescent="0.25">
      <c r="A58" s="191"/>
      <c r="B58" s="168" t="s">
        <v>172</v>
      </c>
      <c r="C58" s="231"/>
      <c r="D58" s="231"/>
      <c r="E58" s="214"/>
      <c r="F58" s="214"/>
      <c r="G58" s="221"/>
      <c r="H58" s="214"/>
      <c r="I58" s="232"/>
      <c r="J58" s="214"/>
      <c r="K58" s="220"/>
      <c r="L58" s="221"/>
      <c r="M58" s="183">
        <f t="shared" si="0"/>
        <v>0</v>
      </c>
      <c r="N58" s="171"/>
      <c r="O58" s="171"/>
      <c r="P58" s="171"/>
      <c r="Q58" s="171"/>
      <c r="R58" s="171"/>
      <c r="S58" s="171"/>
      <c r="T58" s="171"/>
      <c r="U58" s="171"/>
      <c r="V58" s="171"/>
      <c r="W58" s="171"/>
      <c r="X58" s="171"/>
      <c r="Y58" s="171"/>
    </row>
    <row r="59" spans="1:25" x14ac:dyDescent="0.25">
      <c r="A59" s="191"/>
      <c r="B59" s="168" t="s">
        <v>173</v>
      </c>
      <c r="C59" s="229"/>
      <c r="D59" s="229"/>
      <c r="E59" s="212"/>
      <c r="F59" s="229"/>
      <c r="G59" s="226"/>
      <c r="H59" s="226"/>
      <c r="I59" s="233"/>
      <c r="J59" s="233"/>
      <c r="K59" s="225"/>
      <c r="L59" s="226"/>
      <c r="M59" s="183">
        <f t="shared" si="0"/>
        <v>0</v>
      </c>
      <c r="N59" s="171"/>
      <c r="O59" s="171"/>
      <c r="P59" s="171"/>
      <c r="Q59" s="171"/>
      <c r="R59" s="171"/>
      <c r="S59" s="171"/>
      <c r="T59" s="171"/>
      <c r="U59" s="171"/>
      <c r="V59" s="171"/>
      <c r="W59" s="171"/>
      <c r="X59" s="171"/>
      <c r="Y59" s="171"/>
    </row>
    <row r="60" spans="1:25" x14ac:dyDescent="0.25">
      <c r="A60" s="191"/>
      <c r="B60" s="168" t="s">
        <v>174</v>
      </c>
      <c r="C60" s="231"/>
      <c r="D60" s="231"/>
      <c r="E60" s="231"/>
      <c r="F60" s="231"/>
      <c r="G60" s="221"/>
      <c r="H60" s="231"/>
      <c r="I60" s="234"/>
      <c r="J60" s="234"/>
      <c r="K60" s="220"/>
      <c r="L60" s="221"/>
      <c r="M60" s="183">
        <f t="shared" si="0"/>
        <v>0</v>
      </c>
      <c r="N60" s="171"/>
      <c r="O60" s="171"/>
      <c r="P60" s="171"/>
      <c r="Q60" s="171"/>
      <c r="R60" s="171"/>
      <c r="S60" s="171"/>
      <c r="T60" s="171"/>
      <c r="U60" s="171"/>
      <c r="V60" s="171"/>
      <c r="W60" s="171"/>
      <c r="X60" s="171"/>
      <c r="Y60" s="171"/>
    </row>
    <row r="61" spans="1:25" x14ac:dyDescent="0.25">
      <c r="A61" s="191"/>
      <c r="B61" s="168" t="s">
        <v>175</v>
      </c>
      <c r="C61" s="231"/>
      <c r="D61" s="231"/>
      <c r="E61" s="214"/>
      <c r="F61" s="214"/>
      <c r="G61" s="221"/>
      <c r="H61" s="214"/>
      <c r="I61" s="232"/>
      <c r="J61" s="214"/>
      <c r="K61" s="220"/>
      <c r="L61" s="221"/>
      <c r="M61" s="183">
        <f t="shared" si="0"/>
        <v>0</v>
      </c>
      <c r="N61" s="171"/>
      <c r="O61" s="171"/>
      <c r="P61" s="171"/>
      <c r="Q61" s="171"/>
      <c r="R61" s="171"/>
      <c r="S61" s="171"/>
      <c r="T61" s="171"/>
      <c r="U61" s="171"/>
      <c r="V61" s="171"/>
      <c r="W61" s="171"/>
      <c r="X61" s="171"/>
      <c r="Y61" s="171"/>
    </row>
    <row r="62" spans="1:25" x14ac:dyDescent="0.25">
      <c r="A62" s="191"/>
      <c r="B62" s="171"/>
      <c r="C62" s="171"/>
      <c r="D62" s="171"/>
      <c r="E62" s="171"/>
      <c r="F62" s="171"/>
      <c r="G62" s="241"/>
      <c r="H62" s="171"/>
      <c r="I62" s="192"/>
      <c r="J62" s="192"/>
      <c r="K62" s="242"/>
      <c r="L62" s="241"/>
      <c r="M62" s="243"/>
      <c r="N62" s="171"/>
      <c r="O62" s="171"/>
      <c r="P62" s="171"/>
      <c r="Q62" s="171"/>
      <c r="R62" s="171"/>
      <c r="S62" s="171"/>
      <c r="T62" s="171"/>
      <c r="U62" s="171"/>
      <c r="V62" s="171"/>
      <c r="W62" s="171"/>
      <c r="X62" s="171"/>
      <c r="Y62" s="171"/>
    </row>
    <row r="63" spans="1:25" x14ac:dyDescent="0.25">
      <c r="A63" s="191"/>
      <c r="B63" s="171"/>
      <c r="C63" s="171"/>
      <c r="D63" s="171"/>
      <c r="E63" s="171"/>
      <c r="F63" s="171"/>
      <c r="G63" s="241"/>
      <c r="H63" s="171"/>
      <c r="I63" s="192"/>
      <c r="J63" s="192"/>
      <c r="K63" s="242"/>
      <c r="L63" s="241"/>
      <c r="M63" s="243"/>
      <c r="N63" s="171"/>
      <c r="O63" s="171"/>
      <c r="P63" s="171"/>
      <c r="Q63" s="171"/>
      <c r="R63" s="171"/>
      <c r="S63" s="171"/>
      <c r="T63" s="171"/>
      <c r="U63" s="171"/>
      <c r="V63" s="171"/>
      <c r="W63" s="171"/>
      <c r="X63" s="171"/>
      <c r="Y63" s="171"/>
    </row>
    <row r="64" spans="1:25" x14ac:dyDescent="0.25">
      <c r="A64" s="191"/>
      <c r="B64" s="171"/>
      <c r="C64" s="171"/>
      <c r="D64" s="171"/>
      <c r="E64" s="171"/>
      <c r="F64" s="171"/>
      <c r="G64" s="241"/>
      <c r="H64" s="171"/>
      <c r="I64" s="192"/>
      <c r="J64" s="192"/>
      <c r="K64" s="242"/>
      <c r="L64" s="241"/>
      <c r="M64" s="243"/>
      <c r="N64" s="171"/>
      <c r="O64" s="171"/>
      <c r="P64" s="171"/>
      <c r="Q64" s="171"/>
      <c r="R64" s="171"/>
      <c r="S64" s="171"/>
      <c r="T64" s="171"/>
      <c r="U64" s="171"/>
      <c r="V64" s="171"/>
      <c r="W64" s="171"/>
      <c r="X64" s="171"/>
      <c r="Y64" s="171"/>
    </row>
    <row r="65" spans="1:25" x14ac:dyDescent="0.25">
      <c r="A65" s="191"/>
      <c r="B65" s="171"/>
      <c r="C65" s="171"/>
      <c r="D65" s="171"/>
      <c r="E65" s="171"/>
      <c r="F65" s="171"/>
      <c r="G65" s="241"/>
      <c r="H65" s="171"/>
      <c r="I65" s="192"/>
      <c r="J65" s="192"/>
      <c r="K65" s="242"/>
      <c r="L65" s="241"/>
      <c r="M65" s="243"/>
      <c r="N65" s="171"/>
      <c r="O65" s="171"/>
      <c r="P65" s="171"/>
      <c r="Q65" s="171"/>
      <c r="R65" s="171"/>
      <c r="S65" s="171"/>
      <c r="T65" s="171"/>
      <c r="U65" s="171"/>
      <c r="V65" s="171"/>
      <c r="W65" s="171"/>
      <c r="X65" s="171"/>
      <c r="Y65" s="171"/>
    </row>
    <row r="66" spans="1:25" x14ac:dyDescent="0.25">
      <c r="A66" s="191"/>
      <c r="B66" s="171"/>
      <c r="C66" s="171"/>
      <c r="D66" s="171"/>
      <c r="E66" s="171"/>
      <c r="F66" s="171"/>
      <c r="G66" s="241"/>
      <c r="H66" s="171"/>
      <c r="I66" s="192"/>
      <c r="J66" s="192"/>
      <c r="K66" s="242"/>
      <c r="L66" s="241"/>
      <c r="M66" s="243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X66" s="171"/>
      <c r="Y66" s="171"/>
    </row>
    <row r="67" spans="1:25" x14ac:dyDescent="0.25">
      <c r="A67" s="191"/>
      <c r="B67" s="171"/>
      <c r="C67" s="171"/>
      <c r="D67" s="171"/>
      <c r="E67" s="171"/>
      <c r="F67" s="171"/>
      <c r="G67" s="241"/>
      <c r="H67" s="171"/>
      <c r="I67" s="192"/>
      <c r="J67" s="192"/>
      <c r="K67" s="242"/>
      <c r="L67" s="241"/>
      <c r="M67" s="243"/>
      <c r="N67" s="171"/>
      <c r="O67" s="171"/>
      <c r="P67" s="171"/>
      <c r="Q67" s="171"/>
      <c r="R67" s="171"/>
      <c r="S67" s="171"/>
      <c r="T67" s="171"/>
      <c r="U67" s="171"/>
      <c r="V67" s="171"/>
      <c r="W67" s="171"/>
      <c r="X67" s="171"/>
      <c r="Y67" s="171"/>
    </row>
    <row r="68" spans="1:25" x14ac:dyDescent="0.25">
      <c r="A68" s="191"/>
      <c r="B68" s="171"/>
      <c r="C68" s="171"/>
      <c r="D68" s="171"/>
      <c r="E68" s="171"/>
      <c r="F68" s="171"/>
      <c r="G68" s="241"/>
      <c r="H68" s="171"/>
      <c r="I68" s="192"/>
      <c r="J68" s="192"/>
      <c r="K68" s="242"/>
      <c r="L68" s="241"/>
      <c r="M68" s="243"/>
      <c r="N68" s="171"/>
      <c r="O68" s="171"/>
      <c r="P68" s="171"/>
      <c r="Q68" s="171"/>
      <c r="R68" s="171"/>
      <c r="S68" s="171"/>
      <c r="T68" s="171"/>
      <c r="U68" s="171"/>
      <c r="V68" s="171"/>
      <c r="W68" s="171"/>
      <c r="X68" s="171"/>
      <c r="Y68" s="171"/>
    </row>
    <row r="69" spans="1:25" x14ac:dyDescent="0.25">
      <c r="A69" s="191"/>
      <c r="B69" s="171"/>
      <c r="C69" s="171"/>
      <c r="D69" s="171"/>
      <c r="E69" s="171"/>
      <c r="F69" s="171"/>
      <c r="G69" s="241"/>
      <c r="H69" s="171"/>
      <c r="I69" s="192"/>
      <c r="J69" s="192"/>
      <c r="K69" s="242"/>
      <c r="L69" s="241"/>
      <c r="M69" s="243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</row>
    <row r="70" spans="1:25" x14ac:dyDescent="0.25">
      <c r="A70" s="191"/>
      <c r="B70" s="171"/>
      <c r="C70" s="171"/>
      <c r="D70" s="171"/>
      <c r="E70" s="171"/>
      <c r="F70" s="171"/>
      <c r="G70" s="241"/>
      <c r="H70" s="171"/>
      <c r="I70" s="192"/>
      <c r="J70" s="192"/>
      <c r="K70" s="242"/>
      <c r="L70" s="241"/>
      <c r="M70" s="243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</row>
    <row r="71" spans="1:25" x14ac:dyDescent="0.25">
      <c r="A71" s="191"/>
      <c r="B71" s="171"/>
      <c r="C71" s="171"/>
      <c r="D71" s="171"/>
      <c r="E71" s="171"/>
      <c r="F71" s="171"/>
      <c r="G71" s="241"/>
      <c r="H71" s="171"/>
      <c r="I71" s="192"/>
      <c r="J71" s="192"/>
      <c r="K71" s="242"/>
      <c r="L71" s="241"/>
      <c r="M71" s="243"/>
      <c r="N71" s="171"/>
      <c r="O71" s="171"/>
      <c r="P71" s="171"/>
      <c r="Q71" s="171"/>
      <c r="R71" s="171"/>
      <c r="S71" s="171"/>
      <c r="T71" s="171"/>
      <c r="U71" s="171"/>
      <c r="V71" s="171"/>
      <c r="W71" s="171"/>
      <c r="X71" s="171"/>
      <c r="Y71" s="171"/>
    </row>
    <row r="72" spans="1:25" x14ac:dyDescent="0.25">
      <c r="A72" s="191"/>
      <c r="B72" s="171"/>
      <c r="C72" s="171"/>
      <c r="D72" s="171"/>
      <c r="E72" s="171"/>
      <c r="F72" s="171"/>
      <c r="G72" s="241"/>
      <c r="H72" s="171"/>
      <c r="I72" s="192"/>
      <c r="J72" s="192"/>
      <c r="K72" s="242"/>
      <c r="L72" s="241"/>
      <c r="M72" s="243"/>
      <c r="N72" s="171"/>
      <c r="O72" s="171"/>
      <c r="P72" s="171"/>
      <c r="Q72" s="171"/>
      <c r="R72" s="171"/>
      <c r="S72" s="171"/>
      <c r="T72" s="171"/>
      <c r="U72" s="171"/>
      <c r="V72" s="171"/>
      <c r="W72" s="171"/>
      <c r="X72" s="171"/>
      <c r="Y72" s="171"/>
    </row>
    <row r="73" spans="1:25" x14ac:dyDescent="0.25">
      <c r="A73" s="191"/>
      <c r="B73" s="171"/>
      <c r="C73" s="171"/>
      <c r="D73" s="171"/>
      <c r="E73" s="171"/>
      <c r="F73" s="171"/>
      <c r="G73" s="241"/>
      <c r="H73" s="171"/>
      <c r="I73" s="192"/>
      <c r="J73" s="192"/>
      <c r="K73" s="242"/>
      <c r="L73" s="241"/>
      <c r="M73" s="243"/>
      <c r="N73" s="171"/>
      <c r="O73" s="171"/>
      <c r="P73" s="171"/>
      <c r="Q73" s="171"/>
      <c r="R73" s="171"/>
      <c r="S73" s="171"/>
      <c r="T73" s="171"/>
      <c r="U73" s="171"/>
      <c r="V73" s="171"/>
      <c r="W73" s="171"/>
      <c r="X73" s="171"/>
      <c r="Y73" s="171"/>
    </row>
    <row r="74" spans="1:25" x14ac:dyDescent="0.25">
      <c r="A74" s="191"/>
      <c r="B74" s="171"/>
      <c r="C74" s="171"/>
      <c r="D74" s="171"/>
      <c r="E74" s="171"/>
      <c r="F74" s="171"/>
      <c r="G74" s="241"/>
      <c r="H74" s="171"/>
      <c r="I74" s="192"/>
      <c r="J74" s="192"/>
      <c r="K74" s="242"/>
      <c r="L74" s="241"/>
      <c r="M74" s="243"/>
      <c r="N74" s="171"/>
      <c r="O74" s="171"/>
      <c r="P74" s="171"/>
      <c r="Q74" s="171"/>
      <c r="R74" s="171"/>
      <c r="S74" s="171"/>
      <c r="T74" s="171"/>
      <c r="U74" s="171"/>
      <c r="V74" s="171"/>
      <c r="W74" s="171"/>
      <c r="X74" s="171"/>
      <c r="Y74" s="171"/>
    </row>
    <row r="75" spans="1:25" x14ac:dyDescent="0.25">
      <c r="A75" s="191"/>
      <c r="B75" s="171"/>
      <c r="C75" s="171"/>
      <c r="D75" s="171"/>
      <c r="E75" s="171"/>
      <c r="F75" s="171"/>
      <c r="G75" s="241"/>
      <c r="H75" s="171"/>
      <c r="I75" s="192"/>
      <c r="J75" s="192"/>
      <c r="K75" s="242"/>
      <c r="L75" s="241"/>
      <c r="M75" s="243"/>
      <c r="N75" s="171"/>
      <c r="O75" s="171"/>
      <c r="P75" s="171"/>
      <c r="Q75" s="171"/>
      <c r="R75" s="171"/>
      <c r="S75" s="171"/>
      <c r="T75" s="171"/>
      <c r="U75" s="171"/>
      <c r="V75" s="171"/>
      <c r="W75" s="171"/>
      <c r="X75" s="171"/>
      <c r="Y75" s="171"/>
    </row>
    <row r="76" spans="1:25" x14ac:dyDescent="0.25">
      <c r="A76" s="191"/>
      <c r="B76" s="171"/>
      <c r="C76" s="171"/>
      <c r="D76" s="171"/>
      <c r="E76" s="171"/>
      <c r="F76" s="171"/>
      <c r="G76" s="241"/>
      <c r="H76" s="171"/>
      <c r="I76" s="192"/>
      <c r="J76" s="192"/>
      <c r="K76" s="242"/>
      <c r="L76" s="241"/>
      <c r="M76" s="243"/>
      <c r="N76" s="171"/>
      <c r="O76" s="171"/>
      <c r="P76" s="171"/>
      <c r="Q76" s="171"/>
      <c r="R76" s="171"/>
      <c r="S76" s="171"/>
      <c r="T76" s="171"/>
      <c r="U76" s="171"/>
      <c r="V76" s="171"/>
      <c r="W76" s="171"/>
      <c r="X76" s="171"/>
      <c r="Y76" s="171"/>
    </row>
    <row r="77" spans="1:25" x14ac:dyDescent="0.25">
      <c r="A77" s="191"/>
      <c r="B77" s="171"/>
      <c r="C77" s="171"/>
      <c r="D77" s="171"/>
      <c r="E77" s="171"/>
      <c r="F77" s="171"/>
      <c r="G77" s="241"/>
      <c r="H77" s="171"/>
      <c r="I77" s="192"/>
      <c r="J77" s="192"/>
      <c r="K77" s="242"/>
      <c r="L77" s="241"/>
      <c r="M77" s="243"/>
      <c r="N77" s="171"/>
      <c r="O77" s="171"/>
      <c r="P77" s="171"/>
      <c r="Q77" s="171"/>
      <c r="R77" s="171"/>
      <c r="S77" s="171"/>
      <c r="T77" s="171"/>
      <c r="U77" s="171"/>
      <c r="V77" s="171"/>
      <c r="W77" s="171"/>
      <c r="X77" s="171"/>
      <c r="Y77" s="171"/>
    </row>
    <row r="78" spans="1:25" x14ac:dyDescent="0.25">
      <c r="A78" s="191"/>
      <c r="B78" s="171"/>
      <c r="C78" s="171"/>
      <c r="D78" s="171"/>
      <c r="E78" s="171"/>
      <c r="F78" s="171"/>
      <c r="G78" s="241"/>
      <c r="H78" s="171"/>
      <c r="I78" s="192"/>
      <c r="J78" s="192"/>
      <c r="K78" s="242"/>
      <c r="L78" s="241"/>
      <c r="M78" s="243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X78" s="171"/>
      <c r="Y78" s="171"/>
    </row>
    <row r="79" spans="1:25" x14ac:dyDescent="0.25">
      <c r="A79" s="191"/>
      <c r="B79" s="171"/>
      <c r="C79" s="171"/>
      <c r="D79" s="171"/>
      <c r="E79" s="171"/>
      <c r="F79" s="171"/>
      <c r="G79" s="241"/>
      <c r="H79" s="171"/>
      <c r="I79" s="192"/>
      <c r="J79" s="192"/>
      <c r="K79" s="242"/>
      <c r="L79" s="241"/>
      <c r="M79" s="243"/>
      <c r="N79" s="171"/>
      <c r="O79" s="171"/>
      <c r="P79" s="171"/>
      <c r="Q79" s="171"/>
      <c r="R79" s="171"/>
      <c r="S79" s="171"/>
      <c r="T79" s="171"/>
      <c r="U79" s="171"/>
      <c r="V79" s="171"/>
      <c r="W79" s="171"/>
      <c r="X79" s="171"/>
      <c r="Y79" s="171"/>
    </row>
    <row r="80" spans="1:25" x14ac:dyDescent="0.25">
      <c r="A80" s="191"/>
      <c r="B80" s="171"/>
      <c r="C80" s="171"/>
      <c r="D80" s="171"/>
      <c r="E80" s="171"/>
      <c r="F80" s="171"/>
      <c r="G80" s="241"/>
      <c r="H80" s="171"/>
      <c r="I80" s="192"/>
      <c r="J80" s="192"/>
      <c r="K80" s="242"/>
      <c r="L80" s="241"/>
      <c r="M80" s="243"/>
      <c r="N80" s="171"/>
      <c r="O80" s="171"/>
      <c r="P80" s="171"/>
      <c r="Q80" s="171"/>
      <c r="R80" s="171"/>
      <c r="S80" s="171"/>
      <c r="T80" s="171"/>
      <c r="U80" s="171"/>
      <c r="V80" s="171"/>
      <c r="W80" s="171"/>
      <c r="X80" s="171"/>
      <c r="Y80" s="171"/>
    </row>
    <row r="81" spans="1:25" x14ac:dyDescent="0.25">
      <c r="A81" s="191"/>
      <c r="B81" s="171"/>
      <c r="C81" s="171"/>
      <c r="D81" s="171"/>
      <c r="E81" s="171"/>
      <c r="F81" s="171"/>
      <c r="G81" s="241"/>
      <c r="H81" s="171"/>
      <c r="I81" s="192"/>
      <c r="J81" s="192"/>
      <c r="K81" s="242"/>
      <c r="L81" s="241"/>
      <c r="M81" s="243"/>
      <c r="N81" s="171"/>
      <c r="O81" s="171"/>
      <c r="P81" s="171"/>
      <c r="Q81" s="171"/>
      <c r="R81" s="171"/>
      <c r="S81" s="171"/>
      <c r="T81" s="171"/>
      <c r="U81" s="171"/>
      <c r="V81" s="171"/>
      <c r="W81" s="171"/>
      <c r="X81" s="171"/>
      <c r="Y81" s="171"/>
    </row>
    <row r="82" spans="1:25" x14ac:dyDescent="0.25">
      <c r="A82" s="191"/>
      <c r="B82" s="171"/>
      <c r="C82" s="171"/>
      <c r="D82" s="171"/>
      <c r="E82" s="171"/>
      <c r="F82" s="171"/>
      <c r="G82" s="241"/>
      <c r="H82" s="171"/>
      <c r="I82" s="192"/>
      <c r="J82" s="192"/>
      <c r="K82" s="242"/>
      <c r="L82" s="241"/>
      <c r="M82" s="243"/>
      <c r="N82" s="171"/>
      <c r="O82" s="171"/>
      <c r="P82" s="171"/>
      <c r="Q82" s="171"/>
      <c r="R82" s="171"/>
      <c r="S82" s="171"/>
      <c r="T82" s="171"/>
      <c r="U82" s="171"/>
      <c r="V82" s="171"/>
      <c r="W82" s="171"/>
      <c r="X82" s="171"/>
      <c r="Y82" s="171"/>
    </row>
    <row r="83" spans="1:25" x14ac:dyDescent="0.25">
      <c r="A83" s="191"/>
      <c r="B83" s="171"/>
      <c r="C83" s="171"/>
      <c r="D83" s="171"/>
      <c r="E83" s="171"/>
      <c r="F83" s="171"/>
      <c r="G83" s="241"/>
      <c r="H83" s="171"/>
      <c r="I83" s="192"/>
      <c r="J83" s="192"/>
      <c r="K83" s="242"/>
      <c r="L83" s="241"/>
      <c r="M83" s="243"/>
      <c r="N83" s="171"/>
      <c r="O83" s="171"/>
      <c r="P83" s="171"/>
      <c r="Q83" s="171"/>
      <c r="R83" s="171"/>
      <c r="S83" s="171"/>
      <c r="T83" s="171"/>
      <c r="U83" s="171"/>
      <c r="V83" s="171"/>
      <c r="W83" s="171"/>
      <c r="X83" s="171"/>
      <c r="Y83" s="171"/>
    </row>
    <row r="84" spans="1:25" x14ac:dyDescent="0.25">
      <c r="A84" s="191"/>
      <c r="B84" s="171"/>
      <c r="C84" s="171"/>
      <c r="D84" s="171"/>
      <c r="E84" s="171"/>
      <c r="F84" s="171"/>
      <c r="G84" s="241"/>
      <c r="H84" s="171"/>
      <c r="I84" s="192"/>
      <c r="J84" s="192"/>
      <c r="K84" s="242"/>
      <c r="L84" s="241"/>
      <c r="M84" s="243"/>
      <c r="N84" s="171"/>
      <c r="O84" s="171"/>
      <c r="P84" s="171"/>
      <c r="Q84" s="171"/>
      <c r="R84" s="171"/>
      <c r="S84" s="171"/>
      <c r="T84" s="171"/>
      <c r="U84" s="171"/>
      <c r="V84" s="171"/>
      <c r="W84" s="171"/>
      <c r="X84" s="171"/>
      <c r="Y84" s="171"/>
    </row>
    <row r="85" spans="1:25" x14ac:dyDescent="0.25">
      <c r="A85" s="191"/>
      <c r="B85" s="171"/>
      <c r="C85" s="171"/>
      <c r="D85" s="171"/>
      <c r="E85" s="171"/>
      <c r="F85" s="171"/>
      <c r="G85" s="241"/>
      <c r="H85" s="171"/>
      <c r="I85" s="192"/>
      <c r="J85" s="192"/>
      <c r="K85" s="242"/>
      <c r="L85" s="241"/>
      <c r="M85" s="243"/>
      <c r="N85" s="171"/>
      <c r="O85" s="171"/>
      <c r="P85" s="171"/>
      <c r="Q85" s="171"/>
      <c r="R85" s="171"/>
      <c r="S85" s="171"/>
      <c r="T85" s="171"/>
      <c r="U85" s="171"/>
      <c r="V85" s="171"/>
      <c r="W85" s="171"/>
      <c r="X85" s="171"/>
      <c r="Y85" s="171"/>
    </row>
    <row r="86" spans="1:25" x14ac:dyDescent="0.25">
      <c r="A86" s="191"/>
      <c r="B86" s="171"/>
      <c r="C86" s="171"/>
      <c r="D86" s="171"/>
      <c r="E86" s="171"/>
      <c r="F86" s="171"/>
      <c r="G86" s="241"/>
      <c r="H86" s="171"/>
      <c r="I86" s="192"/>
      <c r="J86" s="192"/>
      <c r="K86" s="242"/>
      <c r="L86" s="241"/>
      <c r="M86" s="243"/>
      <c r="N86" s="171"/>
      <c r="O86" s="171"/>
      <c r="P86" s="171"/>
      <c r="Q86" s="171"/>
      <c r="R86" s="171"/>
      <c r="S86" s="171"/>
      <c r="T86" s="171"/>
      <c r="U86" s="171"/>
      <c r="V86" s="171"/>
      <c r="W86" s="171"/>
      <c r="X86" s="171"/>
      <c r="Y86" s="171"/>
    </row>
    <row r="87" spans="1:25" x14ac:dyDescent="0.25">
      <c r="A87" s="191"/>
      <c r="B87" s="171"/>
      <c r="C87" s="171"/>
      <c r="D87" s="171"/>
      <c r="E87" s="171"/>
      <c r="F87" s="171"/>
      <c r="G87" s="241"/>
      <c r="H87" s="171"/>
      <c r="I87" s="192"/>
      <c r="J87" s="192"/>
      <c r="K87" s="242"/>
      <c r="L87" s="241"/>
      <c r="M87" s="243"/>
      <c r="N87" s="171"/>
      <c r="O87" s="171"/>
      <c r="P87" s="171"/>
      <c r="Q87" s="171"/>
      <c r="R87" s="171"/>
      <c r="S87" s="171"/>
      <c r="T87" s="171"/>
      <c r="U87" s="171"/>
      <c r="V87" s="171"/>
      <c r="W87" s="171"/>
      <c r="X87" s="171"/>
      <c r="Y87" s="171"/>
    </row>
    <row r="88" spans="1:25" x14ac:dyDescent="0.25">
      <c r="A88" s="191"/>
      <c r="B88" s="171"/>
      <c r="C88" s="171"/>
      <c r="D88" s="171"/>
      <c r="E88" s="171"/>
      <c r="F88" s="171"/>
      <c r="G88" s="241"/>
      <c r="H88" s="171"/>
      <c r="I88" s="192"/>
      <c r="J88" s="192"/>
      <c r="K88" s="242"/>
      <c r="L88" s="241"/>
      <c r="M88" s="243"/>
      <c r="N88" s="171"/>
      <c r="O88" s="171"/>
      <c r="P88" s="171"/>
      <c r="Q88" s="171"/>
      <c r="R88" s="171"/>
      <c r="S88" s="171"/>
      <c r="T88" s="171"/>
      <c r="U88" s="171"/>
      <c r="V88" s="171"/>
      <c r="W88" s="171"/>
      <c r="X88" s="171"/>
      <c r="Y88" s="171"/>
    </row>
    <row r="89" spans="1:25" x14ac:dyDescent="0.25">
      <c r="A89" s="191"/>
      <c r="B89" s="171"/>
      <c r="C89" s="171"/>
      <c r="D89" s="171"/>
      <c r="E89" s="171"/>
      <c r="F89" s="171"/>
      <c r="G89" s="241"/>
      <c r="H89" s="171"/>
      <c r="I89" s="192"/>
      <c r="J89" s="192"/>
      <c r="K89" s="242"/>
      <c r="L89" s="241"/>
      <c r="M89" s="243"/>
      <c r="N89" s="171"/>
      <c r="O89" s="171"/>
      <c r="P89" s="171"/>
      <c r="Q89" s="171"/>
      <c r="R89" s="171"/>
      <c r="S89" s="171"/>
      <c r="T89" s="171"/>
      <c r="U89" s="171"/>
      <c r="V89" s="171"/>
      <c r="W89" s="171"/>
      <c r="X89" s="171"/>
      <c r="Y89" s="171"/>
    </row>
    <row r="90" spans="1:25" x14ac:dyDescent="0.25">
      <c r="A90" s="191"/>
      <c r="B90" s="171"/>
      <c r="C90" s="171"/>
      <c r="D90" s="171"/>
      <c r="E90" s="171"/>
      <c r="F90" s="171"/>
      <c r="G90" s="241"/>
      <c r="H90" s="171"/>
      <c r="I90" s="192"/>
      <c r="J90" s="192"/>
      <c r="K90" s="242"/>
      <c r="L90" s="241"/>
      <c r="M90" s="243"/>
      <c r="N90" s="171"/>
      <c r="O90" s="171"/>
      <c r="P90" s="171"/>
      <c r="Q90" s="171"/>
      <c r="R90" s="171"/>
      <c r="S90" s="171"/>
      <c r="T90" s="171"/>
      <c r="U90" s="171"/>
      <c r="V90" s="171"/>
      <c r="W90" s="171"/>
      <c r="X90" s="171"/>
      <c r="Y90" s="171"/>
    </row>
    <row r="91" spans="1:25" x14ac:dyDescent="0.25">
      <c r="A91" s="191"/>
      <c r="B91" s="171"/>
      <c r="C91" s="171"/>
      <c r="D91" s="171"/>
      <c r="E91" s="171"/>
      <c r="F91" s="171"/>
      <c r="G91" s="241"/>
      <c r="H91" s="171"/>
      <c r="I91" s="192"/>
      <c r="J91" s="192"/>
      <c r="K91" s="242"/>
      <c r="L91" s="241"/>
      <c r="M91" s="243"/>
      <c r="N91" s="171"/>
      <c r="O91" s="171"/>
      <c r="P91" s="171"/>
      <c r="Q91" s="171"/>
      <c r="R91" s="171"/>
      <c r="S91" s="171"/>
      <c r="T91" s="171"/>
      <c r="U91" s="171"/>
      <c r="V91" s="171"/>
      <c r="W91" s="171"/>
      <c r="X91" s="171"/>
      <c r="Y91" s="171"/>
    </row>
    <row r="92" spans="1:25" x14ac:dyDescent="0.25">
      <c r="A92" s="191"/>
      <c r="B92" s="171"/>
      <c r="C92" s="171"/>
      <c r="D92" s="171"/>
      <c r="E92" s="171"/>
      <c r="F92" s="171"/>
      <c r="G92" s="241"/>
      <c r="H92" s="171"/>
      <c r="I92" s="192"/>
      <c r="J92" s="192"/>
      <c r="K92" s="242"/>
      <c r="L92" s="241"/>
      <c r="M92" s="243"/>
      <c r="N92" s="171"/>
      <c r="O92" s="171"/>
      <c r="P92" s="171"/>
      <c r="Q92" s="171"/>
      <c r="R92" s="171"/>
      <c r="S92" s="171"/>
      <c r="T92" s="171"/>
      <c r="U92" s="171"/>
      <c r="V92" s="171"/>
      <c r="W92" s="171"/>
      <c r="X92" s="171"/>
      <c r="Y92" s="171"/>
    </row>
    <row r="93" spans="1:25" x14ac:dyDescent="0.25">
      <c r="A93" s="191"/>
      <c r="B93" s="171"/>
      <c r="C93" s="171"/>
      <c r="D93" s="171"/>
      <c r="E93" s="171"/>
      <c r="F93" s="171"/>
      <c r="G93" s="241"/>
      <c r="H93" s="171"/>
      <c r="I93" s="192"/>
      <c r="J93" s="192"/>
      <c r="K93" s="242"/>
      <c r="L93" s="241"/>
      <c r="M93" s="243"/>
      <c r="N93" s="171"/>
      <c r="O93" s="171"/>
      <c r="P93" s="171"/>
      <c r="Q93" s="171"/>
      <c r="R93" s="171"/>
      <c r="S93" s="171"/>
      <c r="T93" s="171"/>
      <c r="U93" s="171"/>
      <c r="V93" s="171"/>
      <c r="W93" s="171"/>
      <c r="X93" s="171"/>
      <c r="Y93" s="171"/>
    </row>
    <row r="94" spans="1:25" x14ac:dyDescent="0.25">
      <c r="A94" s="191"/>
      <c r="B94" s="171"/>
      <c r="C94" s="171"/>
      <c r="D94" s="171"/>
      <c r="E94" s="171"/>
      <c r="F94" s="171"/>
      <c r="G94" s="241"/>
      <c r="H94" s="171"/>
      <c r="I94" s="192"/>
      <c r="J94" s="192"/>
      <c r="K94" s="242"/>
      <c r="L94" s="241"/>
      <c r="M94" s="243"/>
      <c r="N94" s="171"/>
      <c r="O94" s="171"/>
      <c r="P94" s="171"/>
      <c r="Q94" s="171"/>
      <c r="R94" s="171"/>
      <c r="S94" s="171"/>
      <c r="T94" s="171"/>
      <c r="U94" s="171"/>
      <c r="V94" s="171"/>
      <c r="W94" s="171"/>
      <c r="X94" s="171"/>
      <c r="Y94" s="171"/>
    </row>
    <row r="95" spans="1:25" x14ac:dyDescent="0.25">
      <c r="A95" s="191"/>
      <c r="B95" s="171"/>
      <c r="C95" s="171"/>
      <c r="D95" s="171"/>
      <c r="E95" s="171"/>
      <c r="F95" s="171"/>
      <c r="G95" s="241"/>
      <c r="H95" s="171"/>
      <c r="I95" s="192"/>
      <c r="J95" s="192"/>
      <c r="K95" s="242"/>
      <c r="L95" s="241"/>
      <c r="M95" s="243"/>
      <c r="N95" s="171"/>
      <c r="O95" s="171"/>
      <c r="P95" s="171"/>
      <c r="Q95" s="171"/>
      <c r="R95" s="171"/>
      <c r="S95" s="171"/>
      <c r="T95" s="171"/>
      <c r="U95" s="171"/>
      <c r="V95" s="171"/>
      <c r="W95" s="171"/>
      <c r="X95" s="171"/>
      <c r="Y95" s="171"/>
    </row>
    <row r="96" spans="1:25" x14ac:dyDescent="0.25">
      <c r="A96" s="191"/>
      <c r="B96" s="171"/>
      <c r="C96" s="171"/>
      <c r="D96" s="171"/>
      <c r="E96" s="171"/>
      <c r="F96" s="171"/>
      <c r="G96" s="241"/>
      <c r="H96" s="171"/>
      <c r="I96" s="192"/>
      <c r="J96" s="192"/>
      <c r="K96" s="242"/>
      <c r="L96" s="241"/>
      <c r="M96" s="243"/>
      <c r="N96" s="171"/>
      <c r="O96" s="171"/>
      <c r="P96" s="171"/>
      <c r="Q96" s="171"/>
      <c r="R96" s="171"/>
      <c r="S96" s="171"/>
      <c r="T96" s="171"/>
      <c r="U96" s="171"/>
      <c r="V96" s="171"/>
      <c r="W96" s="171"/>
      <c r="X96" s="171"/>
      <c r="Y96" s="171"/>
    </row>
    <row r="97" spans="1:25" x14ac:dyDescent="0.25">
      <c r="A97" s="191"/>
      <c r="B97" s="171"/>
      <c r="C97" s="171"/>
      <c r="D97" s="171"/>
      <c r="E97" s="171"/>
      <c r="F97" s="171"/>
      <c r="G97" s="241"/>
      <c r="H97" s="171"/>
      <c r="I97" s="192"/>
      <c r="J97" s="192"/>
      <c r="K97" s="242"/>
      <c r="L97" s="241"/>
      <c r="M97" s="243"/>
      <c r="N97" s="171"/>
      <c r="O97" s="171"/>
      <c r="P97" s="171"/>
      <c r="Q97" s="171"/>
      <c r="R97" s="171"/>
      <c r="S97" s="171"/>
      <c r="T97" s="171"/>
      <c r="U97" s="171"/>
      <c r="V97" s="171"/>
      <c r="W97" s="171"/>
      <c r="X97" s="171"/>
      <c r="Y97" s="171"/>
    </row>
    <row r="98" spans="1:25" x14ac:dyDescent="0.25">
      <c r="A98" s="191"/>
      <c r="B98" s="171"/>
      <c r="C98" s="171"/>
      <c r="D98" s="171"/>
      <c r="E98" s="171"/>
      <c r="F98" s="171"/>
      <c r="G98" s="241"/>
      <c r="H98" s="171"/>
      <c r="I98" s="192"/>
      <c r="J98" s="192"/>
      <c r="K98" s="242"/>
      <c r="L98" s="241"/>
      <c r="M98" s="243"/>
      <c r="N98" s="171"/>
      <c r="O98" s="171"/>
      <c r="P98" s="171"/>
      <c r="Q98" s="171"/>
      <c r="R98" s="171"/>
      <c r="S98" s="171"/>
      <c r="T98" s="171"/>
      <c r="U98" s="171"/>
      <c r="V98" s="171"/>
      <c r="W98" s="171"/>
      <c r="X98" s="171"/>
      <c r="Y98" s="171"/>
    </row>
    <row r="99" spans="1:25" x14ac:dyDescent="0.25">
      <c r="A99" s="191"/>
      <c r="B99" s="171"/>
      <c r="C99" s="171"/>
      <c r="D99" s="171"/>
      <c r="E99" s="171"/>
      <c r="F99" s="171"/>
      <c r="G99" s="241"/>
      <c r="H99" s="171"/>
      <c r="I99" s="192"/>
      <c r="J99" s="192"/>
      <c r="K99" s="242"/>
      <c r="L99" s="241"/>
      <c r="M99" s="243"/>
      <c r="N99" s="171"/>
      <c r="O99" s="171"/>
      <c r="P99" s="171"/>
      <c r="Q99" s="171"/>
      <c r="R99" s="171"/>
      <c r="S99" s="171"/>
      <c r="T99" s="171"/>
      <c r="U99" s="171"/>
      <c r="V99" s="171"/>
      <c r="W99" s="171"/>
      <c r="X99" s="171"/>
      <c r="Y99" s="171"/>
    </row>
    <row r="100" spans="1:25" x14ac:dyDescent="0.25">
      <c r="A100" s="191"/>
      <c r="B100" s="171"/>
      <c r="C100" s="171"/>
      <c r="D100" s="171"/>
      <c r="E100" s="171"/>
      <c r="F100" s="171"/>
      <c r="G100" s="241"/>
      <c r="H100" s="171"/>
      <c r="I100" s="192"/>
      <c r="J100" s="192"/>
      <c r="K100" s="242"/>
      <c r="L100" s="241"/>
      <c r="M100" s="243"/>
      <c r="N100" s="171"/>
      <c r="O100" s="171"/>
      <c r="P100" s="171"/>
      <c r="Q100" s="171"/>
      <c r="R100" s="171"/>
      <c r="S100" s="171"/>
      <c r="T100" s="171"/>
      <c r="U100" s="171"/>
      <c r="V100" s="171"/>
      <c r="W100" s="171"/>
      <c r="X100" s="171"/>
      <c r="Y100" s="171"/>
    </row>
    <row r="101" spans="1:25" x14ac:dyDescent="0.25">
      <c r="A101" s="191"/>
      <c r="B101" s="171"/>
      <c r="C101" s="171"/>
      <c r="D101" s="171"/>
      <c r="E101" s="171"/>
      <c r="F101" s="171"/>
      <c r="G101" s="241"/>
      <c r="H101" s="171"/>
      <c r="I101" s="192"/>
      <c r="J101" s="192"/>
      <c r="K101" s="242"/>
      <c r="L101" s="241"/>
      <c r="M101" s="243"/>
      <c r="N101" s="171"/>
      <c r="O101" s="171"/>
      <c r="P101" s="171"/>
      <c r="Q101" s="171"/>
      <c r="R101" s="171"/>
      <c r="S101" s="171"/>
      <c r="T101" s="171"/>
      <c r="U101" s="171"/>
      <c r="V101" s="171"/>
      <c r="W101" s="171"/>
      <c r="X101" s="171"/>
      <c r="Y101" s="171"/>
    </row>
    <row r="102" spans="1:25" x14ac:dyDescent="0.25">
      <c r="A102" s="191"/>
      <c r="B102" s="171"/>
      <c r="C102" s="171"/>
      <c r="D102" s="171"/>
      <c r="E102" s="171"/>
      <c r="F102" s="171"/>
      <c r="G102" s="241"/>
      <c r="H102" s="171"/>
      <c r="I102" s="192"/>
      <c r="J102" s="192"/>
      <c r="K102" s="242"/>
      <c r="L102" s="241"/>
      <c r="M102" s="243"/>
      <c r="N102" s="171"/>
      <c r="O102" s="171"/>
      <c r="P102" s="171"/>
      <c r="Q102" s="171"/>
      <c r="R102" s="171"/>
      <c r="S102" s="171"/>
      <c r="T102" s="171"/>
      <c r="U102" s="171"/>
      <c r="V102" s="171"/>
      <c r="W102" s="171"/>
      <c r="X102" s="171"/>
      <c r="Y102" s="171"/>
    </row>
    <row r="103" spans="1:25" x14ac:dyDescent="0.25">
      <c r="A103" s="191"/>
      <c r="B103" s="171"/>
      <c r="C103" s="171"/>
      <c r="D103" s="171"/>
      <c r="E103" s="171"/>
      <c r="F103" s="171"/>
      <c r="G103" s="241"/>
      <c r="H103" s="171"/>
      <c r="I103" s="192"/>
      <c r="J103" s="192"/>
      <c r="K103" s="242"/>
      <c r="L103" s="241"/>
      <c r="M103" s="243"/>
      <c r="N103" s="171"/>
      <c r="O103" s="171"/>
      <c r="P103" s="171"/>
      <c r="Q103" s="171"/>
      <c r="R103" s="171"/>
      <c r="S103" s="171"/>
      <c r="T103" s="171"/>
      <c r="U103" s="171"/>
      <c r="V103" s="171"/>
      <c r="W103" s="171"/>
      <c r="X103" s="171"/>
      <c r="Y103" s="171"/>
    </row>
    <row r="104" spans="1:25" x14ac:dyDescent="0.25">
      <c r="A104" s="191"/>
      <c r="B104" s="171"/>
      <c r="C104" s="171"/>
      <c r="D104" s="171"/>
      <c r="E104" s="171"/>
      <c r="F104" s="171"/>
      <c r="G104" s="241"/>
      <c r="H104" s="171"/>
      <c r="I104" s="192"/>
      <c r="J104" s="192"/>
      <c r="K104" s="242"/>
      <c r="L104" s="241"/>
      <c r="M104" s="243"/>
      <c r="N104" s="171"/>
      <c r="O104" s="171"/>
      <c r="P104" s="171"/>
      <c r="Q104" s="171"/>
      <c r="R104" s="171"/>
      <c r="S104" s="171"/>
      <c r="T104" s="171"/>
      <c r="U104" s="171"/>
      <c r="V104" s="171"/>
      <c r="W104" s="171"/>
      <c r="X104" s="171"/>
      <c r="Y104" s="171"/>
    </row>
    <row r="105" spans="1:25" x14ac:dyDescent="0.25">
      <c r="A105" s="191"/>
      <c r="B105" s="171"/>
      <c r="C105" s="171"/>
      <c r="D105" s="171"/>
      <c r="E105" s="171"/>
      <c r="F105" s="171"/>
      <c r="G105" s="241"/>
      <c r="H105" s="171"/>
      <c r="I105" s="192"/>
      <c r="J105" s="192"/>
      <c r="K105" s="242"/>
      <c r="L105" s="241"/>
      <c r="M105" s="243"/>
      <c r="N105" s="171"/>
      <c r="O105" s="171"/>
      <c r="P105" s="171"/>
      <c r="Q105" s="171"/>
      <c r="R105" s="171"/>
      <c r="S105" s="171"/>
      <c r="T105" s="171"/>
      <c r="U105" s="171"/>
      <c r="V105" s="171"/>
      <c r="W105" s="171"/>
      <c r="X105" s="171"/>
      <c r="Y105" s="171"/>
    </row>
    <row r="106" spans="1:25" x14ac:dyDescent="0.25">
      <c r="A106" s="191"/>
      <c r="B106" s="171"/>
      <c r="C106" s="171"/>
      <c r="D106" s="171"/>
      <c r="E106" s="171"/>
      <c r="F106" s="171"/>
      <c r="G106" s="241"/>
      <c r="H106" s="171"/>
      <c r="I106" s="192"/>
      <c r="J106" s="192"/>
      <c r="K106" s="242"/>
      <c r="L106" s="241"/>
      <c r="M106" s="243"/>
      <c r="N106" s="171"/>
      <c r="O106" s="171"/>
      <c r="P106" s="171"/>
      <c r="Q106" s="171"/>
      <c r="R106" s="171"/>
      <c r="S106" s="171"/>
      <c r="T106" s="171"/>
      <c r="U106" s="171"/>
      <c r="V106" s="171"/>
      <c r="W106" s="171"/>
      <c r="X106" s="171"/>
      <c r="Y106" s="171"/>
    </row>
    <row r="107" spans="1:25" x14ac:dyDescent="0.25">
      <c r="A107" s="191"/>
      <c r="B107" s="171"/>
      <c r="C107" s="171"/>
      <c r="D107" s="171"/>
      <c r="E107" s="171"/>
      <c r="F107" s="171"/>
      <c r="G107" s="241"/>
      <c r="H107" s="171"/>
      <c r="I107" s="192"/>
      <c r="J107" s="192"/>
      <c r="K107" s="242"/>
      <c r="L107" s="241"/>
      <c r="M107" s="243"/>
      <c r="N107" s="171"/>
      <c r="O107" s="171"/>
      <c r="P107" s="171"/>
      <c r="Q107" s="171"/>
      <c r="R107" s="171"/>
      <c r="S107" s="171"/>
      <c r="T107" s="171"/>
      <c r="U107" s="171"/>
      <c r="V107" s="171"/>
      <c r="W107" s="171"/>
      <c r="X107" s="171"/>
      <c r="Y107" s="171"/>
    </row>
    <row r="108" spans="1:25" x14ac:dyDescent="0.25">
      <c r="A108" s="191"/>
      <c r="B108" s="171"/>
      <c r="C108" s="171"/>
      <c r="D108" s="171"/>
      <c r="E108" s="171"/>
      <c r="F108" s="171"/>
      <c r="G108" s="241"/>
      <c r="H108" s="171"/>
      <c r="I108" s="192"/>
      <c r="J108" s="192"/>
      <c r="K108" s="242"/>
      <c r="L108" s="241"/>
      <c r="M108" s="243"/>
      <c r="N108" s="171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1"/>
    </row>
    <row r="109" spans="1:25" x14ac:dyDescent="0.25">
      <c r="A109" s="191"/>
      <c r="B109" s="171"/>
      <c r="C109" s="171"/>
      <c r="D109" s="171"/>
      <c r="E109" s="171"/>
      <c r="F109" s="171"/>
      <c r="G109" s="241"/>
      <c r="H109" s="171"/>
      <c r="I109" s="192"/>
      <c r="J109" s="192"/>
      <c r="K109" s="242"/>
      <c r="L109" s="241"/>
      <c r="M109" s="243"/>
      <c r="N109" s="171"/>
      <c r="O109" s="171"/>
      <c r="P109" s="171"/>
      <c r="Q109" s="171"/>
      <c r="R109" s="171"/>
      <c r="S109" s="171"/>
      <c r="T109" s="171"/>
      <c r="U109" s="171"/>
      <c r="V109" s="171"/>
      <c r="W109" s="171"/>
      <c r="X109" s="171"/>
      <c r="Y109" s="171"/>
    </row>
    <row r="110" spans="1:25" x14ac:dyDescent="0.25">
      <c r="A110" s="191"/>
      <c r="B110" s="171"/>
      <c r="C110" s="171"/>
      <c r="D110" s="171"/>
      <c r="E110" s="171"/>
      <c r="F110" s="171"/>
      <c r="G110" s="241"/>
      <c r="H110" s="171"/>
      <c r="I110" s="192"/>
      <c r="J110" s="192"/>
      <c r="K110" s="242"/>
      <c r="L110" s="241"/>
      <c r="M110" s="243"/>
      <c r="N110" s="171"/>
      <c r="O110" s="171"/>
      <c r="P110" s="171"/>
      <c r="Q110" s="171"/>
      <c r="R110" s="171"/>
      <c r="S110" s="171"/>
      <c r="T110" s="171"/>
      <c r="U110" s="171"/>
      <c r="V110" s="171"/>
      <c r="W110" s="171"/>
      <c r="X110" s="171"/>
      <c r="Y110" s="171"/>
    </row>
    <row r="111" spans="1:25" x14ac:dyDescent="0.25">
      <c r="A111" s="191"/>
      <c r="B111" s="171"/>
      <c r="C111" s="171"/>
      <c r="D111" s="171"/>
      <c r="E111" s="171"/>
      <c r="F111" s="171"/>
      <c r="G111" s="241"/>
      <c r="H111" s="171"/>
      <c r="I111" s="192"/>
      <c r="J111" s="192"/>
      <c r="K111" s="242"/>
      <c r="L111" s="241"/>
      <c r="M111" s="243"/>
      <c r="N111" s="171"/>
      <c r="O111" s="171"/>
      <c r="P111" s="171"/>
      <c r="Q111" s="171"/>
      <c r="R111" s="171"/>
      <c r="S111" s="171"/>
      <c r="T111" s="171"/>
      <c r="U111" s="171"/>
      <c r="V111" s="171"/>
      <c r="W111" s="171"/>
      <c r="X111" s="171"/>
      <c r="Y111" s="171"/>
    </row>
    <row r="112" spans="1:25" x14ac:dyDescent="0.25">
      <c r="A112" s="191"/>
      <c r="B112" s="171"/>
      <c r="C112" s="171"/>
      <c r="D112" s="171"/>
      <c r="E112" s="171"/>
      <c r="F112" s="171"/>
      <c r="G112" s="241"/>
      <c r="H112" s="171"/>
      <c r="I112" s="192"/>
      <c r="J112" s="192"/>
      <c r="K112" s="242"/>
      <c r="L112" s="241"/>
      <c r="M112" s="243"/>
      <c r="N112" s="171"/>
      <c r="O112" s="171"/>
      <c r="P112" s="171"/>
      <c r="Q112" s="171"/>
      <c r="R112" s="171"/>
      <c r="S112" s="171"/>
      <c r="T112" s="171"/>
      <c r="U112" s="171"/>
      <c r="V112" s="171"/>
      <c r="W112" s="171"/>
      <c r="X112" s="171"/>
      <c r="Y112" s="171"/>
    </row>
    <row r="113" spans="1:25" x14ac:dyDescent="0.25">
      <c r="A113" s="191"/>
      <c r="B113" s="171"/>
      <c r="C113" s="171"/>
      <c r="D113" s="171"/>
      <c r="E113" s="171"/>
      <c r="F113" s="171"/>
      <c r="G113" s="241"/>
      <c r="H113" s="171"/>
      <c r="I113" s="192"/>
      <c r="J113" s="192"/>
      <c r="K113" s="242"/>
      <c r="L113" s="241"/>
      <c r="M113" s="243"/>
      <c r="N113" s="171"/>
      <c r="O113" s="171"/>
      <c r="P113" s="171"/>
      <c r="Q113" s="171"/>
      <c r="R113" s="171"/>
      <c r="S113" s="171"/>
      <c r="T113" s="171"/>
      <c r="U113" s="171"/>
      <c r="V113" s="171"/>
      <c r="W113" s="171"/>
      <c r="X113" s="171"/>
      <c r="Y113" s="171"/>
    </row>
    <row r="114" spans="1:25" x14ac:dyDescent="0.25">
      <c r="A114" s="191"/>
      <c r="B114" s="171"/>
      <c r="C114" s="171"/>
      <c r="D114" s="171"/>
      <c r="E114" s="171"/>
      <c r="F114" s="171"/>
      <c r="G114" s="241"/>
      <c r="H114" s="171"/>
      <c r="I114" s="192"/>
      <c r="J114" s="192"/>
      <c r="K114" s="242"/>
      <c r="L114" s="241"/>
      <c r="M114" s="243"/>
      <c r="N114" s="171"/>
      <c r="O114" s="171"/>
      <c r="P114" s="171"/>
      <c r="Q114" s="171"/>
      <c r="R114" s="171"/>
      <c r="S114" s="171"/>
      <c r="T114" s="171"/>
      <c r="U114" s="171"/>
      <c r="V114" s="171"/>
      <c r="W114" s="171"/>
      <c r="X114" s="171"/>
      <c r="Y114" s="171"/>
    </row>
    <row r="115" spans="1:25" x14ac:dyDescent="0.25">
      <c r="A115" s="191"/>
      <c r="B115" s="171"/>
      <c r="C115" s="171"/>
      <c r="D115" s="171"/>
      <c r="E115" s="171"/>
      <c r="F115" s="171"/>
      <c r="G115" s="241"/>
      <c r="H115" s="171"/>
      <c r="I115" s="192"/>
      <c r="J115" s="192"/>
      <c r="K115" s="242"/>
      <c r="L115" s="241"/>
      <c r="M115" s="243"/>
      <c r="N115" s="171"/>
      <c r="O115" s="171"/>
      <c r="P115" s="171"/>
      <c r="Q115" s="171"/>
      <c r="R115" s="171"/>
      <c r="S115" s="171"/>
      <c r="T115" s="171"/>
      <c r="U115" s="171"/>
      <c r="V115" s="171"/>
      <c r="W115" s="171"/>
      <c r="X115" s="171"/>
      <c r="Y115" s="171"/>
    </row>
    <row r="116" spans="1:25" x14ac:dyDescent="0.25">
      <c r="A116" s="191"/>
      <c r="B116" s="171"/>
      <c r="C116" s="171"/>
      <c r="D116" s="171"/>
      <c r="E116" s="171"/>
      <c r="F116" s="171"/>
      <c r="G116" s="241"/>
      <c r="H116" s="171"/>
      <c r="I116" s="192"/>
      <c r="J116" s="192"/>
      <c r="K116" s="242"/>
      <c r="L116" s="241"/>
      <c r="M116" s="243"/>
      <c r="N116" s="171"/>
      <c r="O116" s="171"/>
      <c r="P116" s="171"/>
      <c r="Q116" s="171"/>
      <c r="R116" s="171"/>
      <c r="S116" s="171"/>
      <c r="T116" s="171"/>
      <c r="U116" s="171"/>
      <c r="V116" s="171"/>
      <c r="W116" s="171"/>
      <c r="X116" s="171"/>
      <c r="Y116" s="171"/>
    </row>
    <row r="117" spans="1:25" x14ac:dyDescent="0.25">
      <c r="A117" s="191"/>
      <c r="B117" s="171"/>
      <c r="C117" s="171"/>
      <c r="D117" s="171"/>
      <c r="E117" s="171"/>
      <c r="F117" s="171"/>
      <c r="G117" s="241"/>
      <c r="H117" s="171"/>
      <c r="I117" s="192"/>
      <c r="J117" s="192"/>
      <c r="K117" s="242"/>
      <c r="L117" s="241"/>
      <c r="M117" s="243"/>
      <c r="N117" s="171"/>
      <c r="O117" s="171"/>
      <c r="P117" s="171"/>
      <c r="Q117" s="171"/>
      <c r="R117" s="171"/>
      <c r="S117" s="171"/>
      <c r="T117" s="171"/>
      <c r="U117" s="171"/>
      <c r="V117" s="171"/>
      <c r="W117" s="171"/>
      <c r="X117" s="171"/>
      <c r="Y117" s="171"/>
    </row>
    <row r="118" spans="1:25" x14ac:dyDescent="0.25">
      <c r="A118" s="191"/>
      <c r="B118" s="171"/>
      <c r="C118" s="171"/>
      <c r="D118" s="171"/>
      <c r="E118" s="171"/>
      <c r="F118" s="171"/>
      <c r="G118" s="241"/>
      <c r="H118" s="171"/>
      <c r="I118" s="192"/>
      <c r="J118" s="192"/>
      <c r="K118" s="242"/>
      <c r="L118" s="241"/>
      <c r="M118" s="243"/>
      <c r="N118" s="171"/>
      <c r="O118" s="171"/>
      <c r="P118" s="171"/>
      <c r="Q118" s="171"/>
      <c r="R118" s="171"/>
      <c r="S118" s="171"/>
      <c r="T118" s="171"/>
      <c r="U118" s="171"/>
      <c r="V118" s="171"/>
      <c r="W118" s="171"/>
      <c r="X118" s="171"/>
      <c r="Y118" s="171"/>
    </row>
    <row r="119" spans="1:25" x14ac:dyDescent="0.25">
      <c r="A119" s="191"/>
      <c r="B119" s="171"/>
      <c r="C119" s="171"/>
      <c r="D119" s="171"/>
      <c r="E119" s="171"/>
      <c r="F119" s="171"/>
      <c r="G119" s="241"/>
      <c r="H119" s="171"/>
      <c r="I119" s="192"/>
      <c r="J119" s="192"/>
      <c r="K119" s="242"/>
      <c r="L119" s="241"/>
      <c r="M119" s="243"/>
      <c r="N119" s="171"/>
      <c r="O119" s="171"/>
      <c r="P119" s="171"/>
      <c r="Q119" s="171"/>
      <c r="R119" s="171"/>
      <c r="S119" s="171"/>
      <c r="T119" s="171"/>
      <c r="U119" s="171"/>
      <c r="V119" s="171"/>
      <c r="W119" s="171"/>
      <c r="X119" s="171"/>
      <c r="Y119" s="171"/>
    </row>
    <row r="120" spans="1:25" x14ac:dyDescent="0.25">
      <c r="A120" s="191"/>
      <c r="B120" s="171"/>
      <c r="C120" s="171"/>
      <c r="D120" s="171"/>
      <c r="E120" s="171"/>
      <c r="F120" s="171"/>
      <c r="G120" s="241"/>
      <c r="H120" s="171"/>
      <c r="I120" s="192"/>
      <c r="J120" s="192"/>
      <c r="K120" s="242"/>
      <c r="L120" s="241"/>
      <c r="M120" s="243"/>
      <c r="N120" s="171"/>
      <c r="O120" s="171"/>
      <c r="P120" s="171"/>
      <c r="Q120" s="171"/>
      <c r="R120" s="171"/>
      <c r="S120" s="171"/>
      <c r="T120" s="171"/>
      <c r="U120" s="171"/>
      <c r="V120" s="171"/>
      <c r="W120" s="171"/>
      <c r="X120" s="171"/>
      <c r="Y120" s="171"/>
    </row>
    <row r="121" spans="1:25" x14ac:dyDescent="0.25">
      <c r="A121" s="191"/>
      <c r="B121" s="171"/>
      <c r="C121" s="171"/>
      <c r="D121" s="171"/>
      <c r="E121" s="171"/>
      <c r="F121" s="171"/>
      <c r="G121" s="241"/>
      <c r="H121" s="171"/>
      <c r="I121" s="192"/>
      <c r="J121" s="192"/>
      <c r="K121" s="242"/>
      <c r="L121" s="241"/>
      <c r="M121" s="243"/>
      <c r="N121" s="171"/>
      <c r="O121" s="171"/>
      <c r="P121" s="171"/>
      <c r="Q121" s="171"/>
      <c r="R121" s="171"/>
      <c r="S121" s="171"/>
      <c r="T121" s="171"/>
      <c r="U121" s="171"/>
      <c r="V121" s="171"/>
      <c r="W121" s="171"/>
      <c r="X121" s="171"/>
      <c r="Y121" s="171"/>
    </row>
    <row r="122" spans="1:25" x14ac:dyDescent="0.25">
      <c r="A122" s="191"/>
      <c r="B122" s="171"/>
      <c r="C122" s="171"/>
      <c r="D122" s="171"/>
      <c r="E122" s="171"/>
      <c r="F122" s="171"/>
      <c r="G122" s="241"/>
      <c r="H122" s="171"/>
      <c r="I122" s="192"/>
      <c r="J122" s="192"/>
      <c r="K122" s="242"/>
      <c r="L122" s="241"/>
      <c r="M122" s="243"/>
      <c r="N122" s="171"/>
      <c r="O122" s="171"/>
      <c r="P122" s="171"/>
      <c r="Q122" s="171"/>
      <c r="R122" s="171"/>
      <c r="S122" s="171"/>
      <c r="T122" s="171"/>
      <c r="U122" s="171"/>
      <c r="V122" s="171"/>
      <c r="W122" s="171"/>
      <c r="X122" s="171"/>
      <c r="Y122" s="171"/>
    </row>
    <row r="123" spans="1:25" x14ac:dyDescent="0.25">
      <c r="A123" s="191"/>
      <c r="B123" s="171"/>
      <c r="C123" s="171"/>
      <c r="D123" s="171"/>
      <c r="E123" s="171"/>
      <c r="F123" s="171"/>
      <c r="G123" s="241"/>
      <c r="H123" s="171"/>
      <c r="I123" s="192"/>
      <c r="J123" s="192"/>
      <c r="K123" s="242"/>
      <c r="L123" s="241"/>
      <c r="M123" s="243"/>
      <c r="N123" s="171"/>
      <c r="O123" s="171"/>
      <c r="P123" s="171"/>
      <c r="Q123" s="171"/>
      <c r="R123" s="171"/>
      <c r="S123" s="171"/>
      <c r="T123" s="171"/>
      <c r="U123" s="171"/>
      <c r="V123" s="171"/>
      <c r="W123" s="171"/>
      <c r="X123" s="171"/>
      <c r="Y123" s="171"/>
    </row>
    <row r="124" spans="1:25" x14ac:dyDescent="0.25">
      <c r="A124" s="191"/>
      <c r="B124" s="171"/>
      <c r="C124" s="171"/>
      <c r="D124" s="171"/>
      <c r="E124" s="171"/>
      <c r="F124" s="171"/>
      <c r="G124" s="241"/>
      <c r="H124" s="171"/>
      <c r="I124" s="192"/>
      <c r="J124" s="192"/>
      <c r="K124" s="242"/>
      <c r="L124" s="241"/>
      <c r="M124" s="243"/>
      <c r="N124" s="171"/>
      <c r="O124" s="171"/>
      <c r="P124" s="171"/>
      <c r="Q124" s="171"/>
      <c r="R124" s="171"/>
      <c r="S124" s="171"/>
      <c r="T124" s="171"/>
      <c r="U124" s="171"/>
      <c r="V124" s="171"/>
      <c r="W124" s="171"/>
      <c r="X124" s="171"/>
      <c r="Y124" s="171"/>
    </row>
    <row r="125" spans="1:25" x14ac:dyDescent="0.25">
      <c r="A125" s="191"/>
      <c r="B125" s="171"/>
      <c r="C125" s="171"/>
      <c r="D125" s="171"/>
      <c r="E125" s="171"/>
      <c r="F125" s="171"/>
      <c r="G125" s="241"/>
      <c r="H125" s="171"/>
      <c r="I125" s="192"/>
      <c r="J125" s="192"/>
      <c r="K125" s="242"/>
      <c r="L125" s="241"/>
      <c r="M125" s="243"/>
      <c r="N125" s="171"/>
      <c r="O125" s="171"/>
      <c r="P125" s="171"/>
      <c r="Q125" s="171"/>
      <c r="R125" s="171"/>
      <c r="S125" s="171"/>
      <c r="T125" s="171"/>
      <c r="U125" s="171"/>
      <c r="V125" s="171"/>
      <c r="W125" s="171"/>
      <c r="X125" s="171"/>
      <c r="Y125" s="171"/>
    </row>
    <row r="126" spans="1:25" x14ac:dyDescent="0.25">
      <c r="A126" s="191"/>
      <c r="B126" s="171"/>
      <c r="C126" s="171"/>
      <c r="D126" s="171"/>
      <c r="E126" s="171"/>
      <c r="F126" s="171"/>
      <c r="G126" s="241"/>
      <c r="H126" s="171"/>
      <c r="I126" s="192"/>
      <c r="J126" s="192"/>
      <c r="K126" s="242"/>
      <c r="L126" s="241"/>
      <c r="M126" s="243"/>
      <c r="N126" s="171"/>
      <c r="O126" s="171"/>
      <c r="P126" s="171"/>
      <c r="Q126" s="171"/>
      <c r="R126" s="171"/>
      <c r="S126" s="171"/>
      <c r="T126" s="171"/>
      <c r="U126" s="171"/>
      <c r="V126" s="171"/>
      <c r="W126" s="171"/>
      <c r="X126" s="171"/>
      <c r="Y126" s="171"/>
    </row>
    <row r="127" spans="1:25" x14ac:dyDescent="0.25">
      <c r="A127" s="191"/>
      <c r="B127" s="171"/>
      <c r="C127" s="171"/>
      <c r="D127" s="171"/>
      <c r="E127" s="171"/>
      <c r="F127" s="171"/>
      <c r="G127" s="241"/>
      <c r="H127" s="171"/>
      <c r="I127" s="192"/>
      <c r="J127" s="192"/>
      <c r="K127" s="242"/>
      <c r="L127" s="241"/>
      <c r="M127" s="243"/>
      <c r="N127" s="171"/>
      <c r="O127" s="171"/>
      <c r="P127" s="171"/>
      <c r="Q127" s="171"/>
      <c r="R127" s="171"/>
      <c r="S127" s="171"/>
      <c r="T127" s="171"/>
      <c r="U127" s="171"/>
      <c r="V127" s="171"/>
      <c r="W127" s="171"/>
      <c r="X127" s="171"/>
      <c r="Y127" s="171"/>
    </row>
    <row r="128" spans="1:25" x14ac:dyDescent="0.25">
      <c r="A128" s="191"/>
      <c r="B128" s="171"/>
      <c r="C128" s="171"/>
      <c r="D128" s="171"/>
      <c r="E128" s="171"/>
      <c r="F128" s="171"/>
      <c r="G128" s="241"/>
      <c r="H128" s="171"/>
      <c r="I128" s="192"/>
      <c r="J128" s="192"/>
      <c r="K128" s="242"/>
      <c r="L128" s="241"/>
      <c r="M128" s="243"/>
      <c r="N128" s="171"/>
      <c r="O128" s="171"/>
      <c r="P128" s="171"/>
      <c r="Q128" s="171"/>
      <c r="R128" s="171"/>
      <c r="S128" s="171"/>
      <c r="T128" s="171"/>
      <c r="U128" s="171"/>
      <c r="V128" s="171"/>
      <c r="W128" s="171"/>
      <c r="X128" s="171"/>
      <c r="Y128" s="171"/>
    </row>
    <row r="129" spans="1:25" x14ac:dyDescent="0.25">
      <c r="A129" s="191"/>
      <c r="B129" s="171"/>
      <c r="C129" s="171"/>
      <c r="D129" s="171"/>
      <c r="E129" s="171"/>
      <c r="F129" s="171"/>
      <c r="G129" s="241"/>
      <c r="H129" s="171"/>
      <c r="I129" s="192"/>
      <c r="J129" s="192"/>
      <c r="K129" s="242"/>
      <c r="L129" s="241"/>
      <c r="M129" s="243"/>
      <c r="N129" s="171"/>
      <c r="O129" s="171"/>
      <c r="P129" s="171"/>
      <c r="Q129" s="171"/>
      <c r="R129" s="171"/>
      <c r="S129" s="171"/>
      <c r="T129" s="171"/>
      <c r="U129" s="171"/>
      <c r="V129" s="171"/>
      <c r="W129" s="171"/>
      <c r="X129" s="171"/>
      <c r="Y129" s="171"/>
    </row>
    <row r="130" spans="1:25" x14ac:dyDescent="0.25">
      <c r="A130" s="191"/>
      <c r="B130" s="171"/>
      <c r="C130" s="171"/>
      <c r="D130" s="171"/>
      <c r="E130" s="171"/>
      <c r="F130" s="171"/>
      <c r="G130" s="241"/>
      <c r="H130" s="171"/>
      <c r="I130" s="192"/>
      <c r="J130" s="192"/>
      <c r="K130" s="242"/>
      <c r="L130" s="241"/>
      <c r="M130" s="243"/>
      <c r="N130" s="171"/>
      <c r="O130" s="171"/>
      <c r="P130" s="171"/>
      <c r="Q130" s="171"/>
      <c r="R130" s="171"/>
      <c r="S130" s="171"/>
      <c r="T130" s="171"/>
      <c r="U130" s="171"/>
      <c r="V130" s="171"/>
      <c r="W130" s="171"/>
      <c r="X130" s="171"/>
      <c r="Y130" s="171"/>
    </row>
    <row r="131" spans="1:25" x14ac:dyDescent="0.25">
      <c r="A131" s="191"/>
      <c r="B131" s="171"/>
      <c r="C131" s="171"/>
      <c r="D131" s="171"/>
      <c r="E131" s="171"/>
      <c r="F131" s="171"/>
      <c r="G131" s="241"/>
      <c r="H131" s="171"/>
      <c r="I131" s="192"/>
      <c r="J131" s="192"/>
      <c r="K131" s="242"/>
      <c r="L131" s="241"/>
      <c r="M131" s="243"/>
      <c r="N131" s="171"/>
      <c r="O131" s="171"/>
      <c r="P131" s="171"/>
      <c r="Q131" s="171"/>
      <c r="R131" s="171"/>
      <c r="S131" s="171"/>
      <c r="T131" s="171"/>
      <c r="U131" s="171"/>
      <c r="V131" s="171"/>
      <c r="W131" s="171"/>
      <c r="X131" s="171"/>
      <c r="Y131" s="171"/>
    </row>
    <row r="132" spans="1:25" x14ac:dyDescent="0.25">
      <c r="A132" s="191"/>
      <c r="B132" s="171"/>
      <c r="C132" s="171"/>
      <c r="D132" s="171"/>
      <c r="E132" s="171"/>
      <c r="F132" s="171"/>
      <c r="G132" s="241"/>
      <c r="H132" s="171"/>
      <c r="I132" s="192"/>
      <c r="J132" s="192"/>
      <c r="K132" s="242"/>
      <c r="L132" s="241"/>
      <c r="M132" s="243"/>
      <c r="N132" s="171"/>
      <c r="O132" s="171"/>
      <c r="P132" s="171"/>
      <c r="Q132" s="171"/>
      <c r="R132" s="171"/>
      <c r="S132" s="171"/>
      <c r="T132" s="171"/>
      <c r="U132" s="171"/>
      <c r="V132" s="171"/>
      <c r="W132" s="171"/>
      <c r="X132" s="171"/>
      <c r="Y132" s="171"/>
    </row>
    <row r="133" spans="1:25" x14ac:dyDescent="0.25">
      <c r="A133" s="191"/>
      <c r="B133" s="171"/>
      <c r="C133" s="171"/>
      <c r="D133" s="171"/>
      <c r="E133" s="171"/>
      <c r="F133" s="171"/>
      <c r="G133" s="241"/>
      <c r="H133" s="171"/>
      <c r="I133" s="192"/>
      <c r="J133" s="192"/>
      <c r="K133" s="242"/>
      <c r="L133" s="241"/>
      <c r="M133" s="243"/>
      <c r="N133" s="171"/>
      <c r="O133" s="171"/>
      <c r="P133" s="171"/>
      <c r="Q133" s="171"/>
      <c r="R133" s="171"/>
      <c r="S133" s="171"/>
      <c r="T133" s="171"/>
      <c r="U133" s="171"/>
      <c r="V133" s="171"/>
      <c r="W133" s="171"/>
      <c r="X133" s="171"/>
      <c r="Y133" s="171"/>
    </row>
    <row r="134" spans="1:25" x14ac:dyDescent="0.25">
      <c r="A134" s="191"/>
      <c r="B134" s="171"/>
      <c r="C134" s="171"/>
      <c r="D134" s="171"/>
      <c r="E134" s="171"/>
      <c r="F134" s="171"/>
      <c r="G134" s="241"/>
      <c r="H134" s="171"/>
      <c r="I134" s="192"/>
      <c r="J134" s="192"/>
      <c r="K134" s="242"/>
      <c r="L134" s="241"/>
      <c r="M134" s="243"/>
      <c r="N134" s="171"/>
      <c r="O134" s="171"/>
      <c r="P134" s="171"/>
      <c r="Q134" s="171"/>
      <c r="R134" s="171"/>
      <c r="S134" s="171"/>
      <c r="T134" s="171"/>
      <c r="U134" s="171"/>
      <c r="V134" s="171"/>
      <c r="W134" s="171"/>
      <c r="X134" s="171"/>
      <c r="Y134" s="171"/>
    </row>
    <row r="135" spans="1:25" x14ac:dyDescent="0.25">
      <c r="A135" s="191"/>
      <c r="B135" s="171"/>
      <c r="C135" s="171"/>
      <c r="D135" s="171"/>
      <c r="E135" s="171"/>
      <c r="F135" s="171"/>
      <c r="G135" s="241"/>
      <c r="H135" s="171"/>
      <c r="I135" s="192"/>
      <c r="J135" s="192"/>
      <c r="K135" s="242"/>
      <c r="L135" s="241"/>
      <c r="M135" s="243"/>
      <c r="N135" s="171"/>
      <c r="O135" s="171"/>
      <c r="P135" s="171"/>
      <c r="Q135" s="171"/>
      <c r="R135" s="171"/>
      <c r="S135" s="171"/>
      <c r="T135" s="171"/>
      <c r="U135" s="171"/>
      <c r="V135" s="171"/>
      <c r="W135" s="171"/>
      <c r="X135" s="171"/>
      <c r="Y135" s="171"/>
    </row>
    <row r="136" spans="1:25" x14ac:dyDescent="0.25">
      <c r="A136" s="191"/>
      <c r="B136" s="171"/>
      <c r="C136" s="171"/>
      <c r="D136" s="171"/>
      <c r="E136" s="171"/>
      <c r="F136" s="171"/>
      <c r="G136" s="241"/>
      <c r="H136" s="171"/>
      <c r="I136" s="192"/>
      <c r="J136" s="192"/>
      <c r="K136" s="242"/>
      <c r="L136" s="241"/>
      <c r="M136" s="243"/>
      <c r="N136" s="171"/>
      <c r="O136" s="171"/>
      <c r="P136" s="171"/>
      <c r="Q136" s="171"/>
      <c r="R136" s="171"/>
      <c r="S136" s="171"/>
      <c r="T136" s="171"/>
      <c r="U136" s="171"/>
      <c r="V136" s="171"/>
      <c r="W136" s="171"/>
      <c r="X136" s="171"/>
      <c r="Y136" s="171"/>
    </row>
    <row r="137" spans="1:25" x14ac:dyDescent="0.25">
      <c r="A137" s="191"/>
      <c r="B137" s="171"/>
      <c r="C137" s="171"/>
      <c r="D137" s="171"/>
      <c r="E137" s="171"/>
      <c r="F137" s="171"/>
      <c r="G137" s="241"/>
      <c r="H137" s="171"/>
      <c r="I137" s="192"/>
      <c r="J137" s="192"/>
      <c r="K137" s="242"/>
      <c r="L137" s="241"/>
      <c r="M137" s="243"/>
      <c r="N137" s="171"/>
      <c r="O137" s="171"/>
      <c r="P137" s="171"/>
      <c r="Q137" s="171"/>
      <c r="R137" s="171"/>
      <c r="S137" s="171"/>
      <c r="T137" s="171"/>
      <c r="U137" s="171"/>
      <c r="V137" s="171"/>
      <c r="W137" s="171"/>
      <c r="X137" s="171"/>
      <c r="Y137" s="171"/>
    </row>
    <row r="138" spans="1:25" x14ac:dyDescent="0.25">
      <c r="A138" s="191"/>
      <c r="B138" s="171"/>
      <c r="C138" s="171"/>
      <c r="D138" s="171"/>
      <c r="E138" s="171"/>
      <c r="F138" s="171"/>
      <c r="G138" s="241"/>
      <c r="H138" s="171"/>
      <c r="I138" s="192"/>
      <c r="J138" s="192"/>
      <c r="K138" s="242"/>
      <c r="L138" s="241"/>
      <c r="M138" s="243"/>
      <c r="N138" s="171"/>
      <c r="O138" s="171"/>
      <c r="P138" s="171"/>
      <c r="Q138" s="171"/>
      <c r="R138" s="171"/>
      <c r="S138" s="171"/>
      <c r="T138" s="171"/>
      <c r="U138" s="171"/>
      <c r="V138" s="171"/>
      <c r="W138" s="171"/>
      <c r="X138" s="171"/>
      <c r="Y138" s="171"/>
    </row>
    <row r="139" spans="1:25" x14ac:dyDescent="0.25">
      <c r="A139" s="191"/>
      <c r="B139" s="171"/>
      <c r="C139" s="171"/>
      <c r="D139" s="171"/>
      <c r="E139" s="171"/>
      <c r="F139" s="171"/>
      <c r="G139" s="241"/>
      <c r="H139" s="171"/>
      <c r="I139" s="192"/>
      <c r="J139" s="192"/>
      <c r="K139" s="242"/>
      <c r="L139" s="241"/>
      <c r="M139" s="243"/>
      <c r="N139" s="171"/>
      <c r="O139" s="171"/>
      <c r="P139" s="171"/>
      <c r="Q139" s="171"/>
      <c r="R139" s="171"/>
      <c r="S139" s="171"/>
      <c r="T139" s="171"/>
      <c r="U139" s="171"/>
      <c r="V139" s="171"/>
      <c r="W139" s="171"/>
      <c r="X139" s="171"/>
      <c r="Y139" s="171"/>
    </row>
    <row r="140" spans="1:25" x14ac:dyDescent="0.25">
      <c r="A140" s="191"/>
      <c r="B140" s="171"/>
      <c r="C140" s="171"/>
      <c r="D140" s="171"/>
      <c r="E140" s="171"/>
      <c r="F140" s="171"/>
      <c r="G140" s="241"/>
      <c r="H140" s="171"/>
      <c r="I140" s="192"/>
      <c r="J140" s="192"/>
      <c r="K140" s="242"/>
      <c r="L140" s="241"/>
      <c r="M140" s="243"/>
      <c r="N140" s="171"/>
      <c r="O140" s="171"/>
      <c r="P140" s="171"/>
      <c r="Q140" s="171"/>
      <c r="R140" s="171"/>
      <c r="S140" s="171"/>
      <c r="T140" s="171"/>
      <c r="U140" s="171"/>
      <c r="V140" s="171"/>
      <c r="W140" s="171"/>
      <c r="X140" s="171"/>
      <c r="Y140" s="171"/>
    </row>
    <row r="141" spans="1:25" x14ac:dyDescent="0.25">
      <c r="A141" s="191"/>
      <c r="B141" s="171"/>
      <c r="C141" s="171"/>
      <c r="D141" s="171"/>
      <c r="E141" s="171"/>
      <c r="F141" s="171"/>
      <c r="G141" s="241"/>
      <c r="H141" s="171"/>
      <c r="I141" s="192"/>
      <c r="J141" s="192"/>
      <c r="K141" s="242"/>
      <c r="L141" s="241"/>
      <c r="M141" s="243"/>
      <c r="N141" s="171"/>
      <c r="O141" s="171"/>
      <c r="P141" s="171"/>
      <c r="Q141" s="171"/>
      <c r="R141" s="171"/>
      <c r="S141" s="171"/>
      <c r="T141" s="171"/>
      <c r="U141" s="171"/>
      <c r="V141" s="171"/>
      <c r="W141" s="171"/>
      <c r="X141" s="171"/>
      <c r="Y141" s="171"/>
    </row>
    <row r="142" spans="1:25" x14ac:dyDescent="0.25">
      <c r="A142" s="191"/>
      <c r="B142" s="171"/>
      <c r="C142" s="171"/>
      <c r="D142" s="171"/>
      <c r="E142" s="171"/>
      <c r="F142" s="171"/>
      <c r="G142" s="241"/>
      <c r="H142" s="171"/>
      <c r="I142" s="192"/>
      <c r="J142" s="192"/>
      <c r="K142" s="242"/>
      <c r="L142" s="241"/>
      <c r="M142" s="243"/>
      <c r="N142" s="171"/>
      <c r="O142" s="171"/>
      <c r="P142" s="171"/>
      <c r="Q142" s="171"/>
      <c r="R142" s="171"/>
      <c r="S142" s="171"/>
      <c r="T142" s="171"/>
      <c r="U142" s="171"/>
      <c r="V142" s="171"/>
      <c r="W142" s="171"/>
      <c r="X142" s="171"/>
      <c r="Y142" s="171"/>
    </row>
    <row r="143" spans="1:25" x14ac:dyDescent="0.25">
      <c r="A143" s="191"/>
      <c r="B143" s="171"/>
      <c r="C143" s="171"/>
      <c r="D143" s="171"/>
      <c r="E143" s="171"/>
      <c r="F143" s="171"/>
      <c r="G143" s="241"/>
      <c r="H143" s="171"/>
      <c r="I143" s="192"/>
      <c r="J143" s="192"/>
      <c r="K143" s="242"/>
      <c r="L143" s="241"/>
      <c r="M143" s="243"/>
      <c r="N143" s="171"/>
      <c r="O143" s="171"/>
      <c r="P143" s="171"/>
      <c r="Q143" s="171"/>
      <c r="R143" s="171"/>
      <c r="S143" s="171"/>
      <c r="T143" s="171"/>
      <c r="U143" s="171"/>
      <c r="V143" s="171"/>
      <c r="W143" s="171"/>
      <c r="X143" s="171"/>
      <c r="Y143" s="171"/>
    </row>
    <row r="144" spans="1:25" x14ac:dyDescent="0.25">
      <c r="A144" s="191"/>
      <c r="B144" s="171"/>
      <c r="C144" s="171"/>
      <c r="D144" s="171"/>
      <c r="E144" s="171"/>
      <c r="F144" s="171"/>
      <c r="G144" s="241"/>
      <c r="H144" s="171"/>
      <c r="I144" s="192"/>
      <c r="J144" s="192"/>
      <c r="K144" s="242"/>
      <c r="L144" s="241"/>
      <c r="M144" s="243"/>
      <c r="N144" s="171"/>
      <c r="O144" s="171"/>
      <c r="P144" s="171"/>
      <c r="Q144" s="171"/>
      <c r="R144" s="171"/>
      <c r="S144" s="171"/>
      <c r="T144" s="171"/>
      <c r="U144" s="171"/>
      <c r="V144" s="171"/>
      <c r="W144" s="171"/>
      <c r="X144" s="171"/>
      <c r="Y144" s="171"/>
    </row>
    <row r="145" spans="1:25" x14ac:dyDescent="0.25">
      <c r="A145" s="191"/>
      <c r="B145" s="171"/>
      <c r="C145" s="171"/>
      <c r="D145" s="171"/>
      <c r="E145" s="171"/>
      <c r="F145" s="171"/>
      <c r="G145" s="241"/>
      <c r="H145" s="171"/>
      <c r="I145" s="192"/>
      <c r="J145" s="192"/>
      <c r="K145" s="242"/>
      <c r="L145" s="241"/>
      <c r="M145" s="243"/>
      <c r="N145" s="171"/>
      <c r="O145" s="171"/>
      <c r="P145" s="171"/>
      <c r="Q145" s="171"/>
      <c r="R145" s="171"/>
      <c r="S145" s="171"/>
      <c r="T145" s="171"/>
      <c r="U145" s="171"/>
      <c r="V145" s="171"/>
      <c r="W145" s="171"/>
      <c r="X145" s="171"/>
      <c r="Y145" s="171"/>
    </row>
    <row r="146" spans="1:25" x14ac:dyDescent="0.25">
      <c r="A146" s="191"/>
      <c r="B146" s="171"/>
      <c r="C146" s="171"/>
      <c r="D146" s="171"/>
      <c r="E146" s="171"/>
      <c r="F146" s="171"/>
      <c r="G146" s="241"/>
      <c r="H146" s="171"/>
      <c r="I146" s="192"/>
      <c r="J146" s="192"/>
      <c r="K146" s="242"/>
      <c r="L146" s="241"/>
      <c r="M146" s="243"/>
      <c r="N146" s="171"/>
      <c r="O146" s="171"/>
      <c r="P146" s="171"/>
      <c r="Q146" s="171"/>
      <c r="R146" s="171"/>
      <c r="S146" s="171"/>
      <c r="T146" s="171"/>
      <c r="U146" s="171"/>
      <c r="V146" s="171"/>
      <c r="W146" s="171"/>
      <c r="X146" s="171"/>
      <c r="Y146" s="171"/>
    </row>
    <row r="147" spans="1:25" x14ac:dyDescent="0.25">
      <c r="A147" s="191"/>
      <c r="B147" s="171"/>
      <c r="C147" s="171"/>
      <c r="D147" s="171"/>
      <c r="E147" s="171"/>
      <c r="F147" s="171"/>
      <c r="G147" s="241"/>
      <c r="H147" s="171"/>
      <c r="I147" s="192"/>
      <c r="J147" s="192"/>
      <c r="K147" s="242"/>
      <c r="L147" s="241"/>
      <c r="M147" s="243"/>
      <c r="N147" s="171"/>
      <c r="O147" s="171"/>
      <c r="P147" s="171"/>
      <c r="Q147" s="171"/>
      <c r="R147" s="171"/>
      <c r="S147" s="171"/>
      <c r="T147" s="171"/>
      <c r="U147" s="171"/>
      <c r="V147" s="171"/>
      <c r="W147" s="171"/>
      <c r="X147" s="171"/>
      <c r="Y147" s="171"/>
    </row>
    <row r="148" spans="1:25" x14ac:dyDescent="0.25">
      <c r="A148" s="191"/>
      <c r="B148" s="171"/>
      <c r="C148" s="171"/>
      <c r="D148" s="171"/>
      <c r="E148" s="171"/>
      <c r="F148" s="171"/>
      <c r="G148" s="241"/>
      <c r="H148" s="171"/>
      <c r="I148" s="192"/>
      <c r="J148" s="192"/>
      <c r="K148" s="242"/>
      <c r="L148" s="241"/>
      <c r="M148" s="243"/>
      <c r="N148" s="171"/>
      <c r="O148" s="171"/>
      <c r="P148" s="171"/>
      <c r="Q148" s="171"/>
      <c r="R148" s="171"/>
      <c r="S148" s="171"/>
      <c r="T148" s="171"/>
      <c r="U148" s="171"/>
      <c r="V148" s="171"/>
      <c r="W148" s="171"/>
      <c r="X148" s="171"/>
      <c r="Y148" s="171"/>
    </row>
    <row r="149" spans="1:25" x14ac:dyDescent="0.25">
      <c r="A149" s="191"/>
      <c r="B149" s="171"/>
      <c r="C149" s="171"/>
      <c r="D149" s="171"/>
      <c r="E149" s="171"/>
      <c r="F149" s="171"/>
      <c r="G149" s="241"/>
      <c r="H149" s="171"/>
      <c r="I149" s="192"/>
      <c r="J149" s="192"/>
      <c r="K149" s="242"/>
      <c r="L149" s="241"/>
      <c r="M149" s="243"/>
      <c r="N149" s="171"/>
      <c r="O149" s="171"/>
      <c r="P149" s="171"/>
      <c r="Q149" s="171"/>
      <c r="R149" s="171"/>
      <c r="S149" s="171"/>
      <c r="T149" s="171"/>
      <c r="U149" s="171"/>
      <c r="V149" s="171"/>
      <c r="W149" s="171"/>
      <c r="X149" s="171"/>
      <c r="Y149" s="171"/>
    </row>
    <row r="150" spans="1:25" x14ac:dyDescent="0.25">
      <c r="A150" s="191"/>
      <c r="B150" s="171"/>
      <c r="C150" s="171"/>
      <c r="D150" s="171"/>
      <c r="E150" s="171"/>
      <c r="F150" s="171"/>
      <c r="G150" s="241"/>
      <c r="H150" s="171"/>
      <c r="I150" s="192"/>
      <c r="J150" s="192"/>
      <c r="K150" s="242"/>
      <c r="L150" s="241"/>
      <c r="M150" s="243"/>
      <c r="N150" s="171"/>
      <c r="O150" s="171"/>
      <c r="P150" s="171"/>
      <c r="Q150" s="171"/>
      <c r="R150" s="171"/>
      <c r="S150" s="171"/>
      <c r="T150" s="171"/>
      <c r="U150" s="171"/>
      <c r="V150" s="171"/>
      <c r="W150" s="171"/>
      <c r="X150" s="171"/>
      <c r="Y150" s="171"/>
    </row>
    <row r="151" spans="1:25" x14ac:dyDescent="0.25">
      <c r="A151" s="191"/>
      <c r="B151" s="171"/>
      <c r="C151" s="171"/>
      <c r="D151" s="171"/>
      <c r="E151" s="171"/>
      <c r="F151" s="171"/>
      <c r="G151" s="241"/>
      <c r="H151" s="171"/>
      <c r="I151" s="192"/>
      <c r="J151" s="192"/>
      <c r="K151" s="242"/>
      <c r="L151" s="241"/>
      <c r="M151" s="243"/>
      <c r="N151" s="171"/>
      <c r="O151" s="171"/>
      <c r="P151" s="171"/>
      <c r="Q151" s="171"/>
      <c r="R151" s="171"/>
      <c r="S151" s="171"/>
      <c r="T151" s="171"/>
      <c r="U151" s="171"/>
      <c r="V151" s="171"/>
      <c r="W151" s="171"/>
      <c r="X151" s="171"/>
      <c r="Y151" s="171"/>
    </row>
    <row r="152" spans="1:25" x14ac:dyDescent="0.25">
      <c r="A152" s="191"/>
      <c r="B152" s="171"/>
      <c r="C152" s="171"/>
      <c r="D152" s="171"/>
      <c r="E152" s="171"/>
      <c r="F152" s="171"/>
      <c r="G152" s="241"/>
      <c r="H152" s="171"/>
      <c r="I152" s="192"/>
      <c r="J152" s="192"/>
      <c r="K152" s="242"/>
      <c r="L152" s="241"/>
      <c r="M152" s="243"/>
      <c r="N152" s="171"/>
      <c r="O152" s="171"/>
      <c r="P152" s="171"/>
      <c r="Q152" s="171"/>
      <c r="R152" s="171"/>
      <c r="S152" s="171"/>
      <c r="T152" s="171"/>
      <c r="U152" s="171"/>
      <c r="V152" s="171"/>
      <c r="W152" s="171"/>
      <c r="X152" s="171"/>
      <c r="Y152" s="171"/>
    </row>
    <row r="153" spans="1:25" x14ac:dyDescent="0.25">
      <c r="A153" s="191"/>
      <c r="B153" s="171"/>
      <c r="C153" s="171"/>
      <c r="D153" s="171"/>
      <c r="E153" s="171"/>
      <c r="F153" s="171"/>
      <c r="G153" s="241"/>
      <c r="H153" s="171"/>
      <c r="I153" s="192"/>
      <c r="J153" s="192"/>
      <c r="K153" s="242"/>
      <c r="L153" s="241"/>
      <c r="M153" s="243"/>
      <c r="N153" s="171"/>
      <c r="O153" s="171"/>
      <c r="P153" s="171"/>
      <c r="Q153" s="171"/>
      <c r="R153" s="171"/>
      <c r="S153" s="171"/>
      <c r="T153" s="171"/>
      <c r="U153" s="171"/>
      <c r="V153" s="171"/>
      <c r="W153" s="171"/>
      <c r="X153" s="171"/>
      <c r="Y153" s="171"/>
    </row>
    <row r="154" spans="1:25" x14ac:dyDescent="0.25">
      <c r="A154" s="191"/>
      <c r="B154" s="171"/>
      <c r="C154" s="171"/>
      <c r="D154" s="171"/>
      <c r="E154" s="171"/>
      <c r="F154" s="171"/>
      <c r="G154" s="241"/>
      <c r="H154" s="171"/>
      <c r="I154" s="192"/>
      <c r="J154" s="192"/>
      <c r="K154" s="242"/>
      <c r="L154" s="241"/>
      <c r="M154" s="243"/>
      <c r="N154" s="171"/>
      <c r="O154" s="171"/>
      <c r="P154" s="171"/>
      <c r="Q154" s="171"/>
      <c r="R154" s="171"/>
      <c r="S154" s="171"/>
      <c r="T154" s="171"/>
      <c r="U154" s="171"/>
      <c r="V154" s="171"/>
      <c r="W154" s="171"/>
      <c r="X154" s="171"/>
      <c r="Y154" s="171"/>
    </row>
    <row r="155" spans="1:25" x14ac:dyDescent="0.25">
      <c r="A155" s="191"/>
      <c r="B155" s="171"/>
      <c r="C155" s="171"/>
      <c r="D155" s="171"/>
      <c r="E155" s="171"/>
      <c r="F155" s="171"/>
      <c r="G155" s="241"/>
      <c r="H155" s="171"/>
      <c r="I155" s="192"/>
      <c r="J155" s="192"/>
      <c r="K155" s="242"/>
      <c r="L155" s="241"/>
      <c r="M155" s="243"/>
      <c r="N155" s="171"/>
      <c r="O155" s="171"/>
      <c r="P155" s="171"/>
      <c r="Q155" s="171"/>
      <c r="R155" s="171"/>
      <c r="S155" s="171"/>
      <c r="T155" s="171"/>
      <c r="U155" s="171"/>
      <c r="V155" s="171"/>
      <c r="W155" s="171"/>
      <c r="X155" s="171"/>
      <c r="Y155" s="171"/>
    </row>
    <row r="156" spans="1:25" x14ac:dyDescent="0.25">
      <c r="A156" s="191"/>
      <c r="B156" s="171"/>
      <c r="C156" s="171"/>
      <c r="D156" s="171"/>
      <c r="E156" s="171"/>
      <c r="F156" s="171"/>
      <c r="G156" s="241"/>
      <c r="H156" s="171"/>
      <c r="I156" s="192"/>
      <c r="J156" s="192"/>
      <c r="K156" s="242"/>
      <c r="L156" s="241"/>
      <c r="M156" s="243"/>
      <c r="N156" s="171"/>
      <c r="O156" s="171"/>
      <c r="P156" s="171"/>
      <c r="Q156" s="171"/>
      <c r="R156" s="171"/>
      <c r="S156" s="171"/>
      <c r="T156" s="171"/>
      <c r="U156" s="171"/>
      <c r="V156" s="171"/>
      <c r="W156" s="171"/>
      <c r="X156" s="171"/>
      <c r="Y156" s="171"/>
    </row>
    <row r="157" spans="1:25" x14ac:dyDescent="0.25">
      <c r="A157" s="191"/>
      <c r="B157" s="171"/>
      <c r="C157" s="171"/>
      <c r="D157" s="171"/>
      <c r="E157" s="171"/>
      <c r="F157" s="171"/>
      <c r="G157" s="241"/>
      <c r="H157" s="171"/>
      <c r="I157" s="192"/>
      <c r="J157" s="192"/>
      <c r="K157" s="242"/>
      <c r="L157" s="241"/>
      <c r="M157" s="243"/>
      <c r="N157" s="171"/>
      <c r="O157" s="171"/>
      <c r="P157" s="171"/>
      <c r="Q157" s="171"/>
      <c r="R157" s="171"/>
      <c r="S157" s="171"/>
      <c r="T157" s="171"/>
      <c r="U157" s="171"/>
      <c r="V157" s="171"/>
      <c r="W157" s="171"/>
      <c r="X157" s="171"/>
      <c r="Y157" s="171"/>
    </row>
    <row r="158" spans="1:25" x14ac:dyDescent="0.25">
      <c r="A158" s="191"/>
      <c r="B158" s="171"/>
      <c r="C158" s="171"/>
      <c r="D158" s="171"/>
      <c r="E158" s="171"/>
      <c r="F158" s="171"/>
      <c r="G158" s="241"/>
      <c r="H158" s="171"/>
      <c r="I158" s="192"/>
      <c r="J158" s="192"/>
      <c r="K158" s="242"/>
      <c r="L158" s="241"/>
      <c r="M158" s="243"/>
      <c r="N158" s="171"/>
      <c r="O158" s="171"/>
      <c r="P158" s="171"/>
      <c r="Q158" s="171"/>
      <c r="R158" s="171"/>
      <c r="S158" s="171"/>
      <c r="T158" s="171"/>
      <c r="U158" s="171"/>
      <c r="V158" s="171"/>
      <c r="W158" s="171"/>
      <c r="X158" s="171"/>
      <c r="Y158" s="171"/>
    </row>
    <row r="159" spans="1:25" x14ac:dyDescent="0.25">
      <c r="A159" s="191"/>
      <c r="B159" s="171"/>
      <c r="C159" s="171"/>
      <c r="D159" s="171"/>
      <c r="E159" s="171"/>
      <c r="F159" s="171"/>
      <c r="G159" s="241"/>
      <c r="H159" s="171"/>
      <c r="I159" s="192"/>
      <c r="J159" s="192"/>
      <c r="K159" s="242"/>
      <c r="L159" s="241"/>
      <c r="M159" s="243"/>
      <c r="N159" s="171"/>
      <c r="O159" s="171"/>
      <c r="P159" s="171"/>
      <c r="Q159" s="171"/>
      <c r="R159" s="171"/>
      <c r="S159" s="171"/>
      <c r="T159" s="171"/>
      <c r="U159" s="171"/>
      <c r="V159" s="171"/>
      <c r="W159" s="171"/>
      <c r="X159" s="171"/>
      <c r="Y159" s="171"/>
    </row>
    <row r="160" spans="1:25" x14ac:dyDescent="0.25">
      <c r="A160" s="191"/>
      <c r="B160" s="171"/>
      <c r="C160" s="171"/>
      <c r="D160" s="171"/>
      <c r="E160" s="171"/>
      <c r="F160" s="171"/>
      <c r="G160" s="241"/>
      <c r="H160" s="171"/>
      <c r="I160" s="192"/>
      <c r="J160" s="192"/>
      <c r="K160" s="242"/>
      <c r="L160" s="241"/>
      <c r="M160" s="243"/>
      <c r="N160" s="171"/>
      <c r="O160" s="171"/>
      <c r="P160" s="171"/>
      <c r="Q160" s="171"/>
      <c r="R160" s="171"/>
      <c r="S160" s="171"/>
      <c r="T160" s="171"/>
      <c r="U160" s="171"/>
      <c r="V160" s="171"/>
      <c r="W160" s="171"/>
      <c r="X160" s="171"/>
      <c r="Y160" s="171"/>
    </row>
    <row r="161" spans="1:25" x14ac:dyDescent="0.25">
      <c r="A161" s="191"/>
      <c r="B161" s="171"/>
      <c r="C161" s="171"/>
      <c r="D161" s="171"/>
      <c r="E161" s="171"/>
      <c r="F161" s="171"/>
      <c r="G161" s="241"/>
      <c r="H161" s="171"/>
      <c r="I161" s="192"/>
      <c r="J161" s="192"/>
      <c r="K161" s="242"/>
      <c r="L161" s="241"/>
      <c r="M161" s="243"/>
      <c r="N161" s="171"/>
      <c r="O161" s="171"/>
      <c r="P161" s="171"/>
      <c r="Q161" s="171"/>
      <c r="R161" s="171"/>
      <c r="S161" s="171"/>
      <c r="T161" s="171"/>
      <c r="U161" s="171"/>
      <c r="V161" s="171"/>
      <c r="W161" s="171"/>
      <c r="X161" s="171"/>
      <c r="Y161" s="171"/>
    </row>
    <row r="162" spans="1:25" x14ac:dyDescent="0.25">
      <c r="A162" s="191"/>
      <c r="B162" s="171"/>
      <c r="C162" s="171"/>
      <c r="D162" s="171"/>
      <c r="E162" s="171"/>
      <c r="F162" s="171"/>
      <c r="G162" s="241"/>
      <c r="H162" s="171"/>
      <c r="I162" s="192"/>
      <c r="J162" s="192"/>
      <c r="K162" s="242"/>
      <c r="L162" s="241"/>
      <c r="M162" s="243"/>
      <c r="N162" s="171"/>
      <c r="O162" s="171"/>
      <c r="P162" s="171"/>
      <c r="Q162" s="171"/>
      <c r="R162" s="171"/>
      <c r="S162" s="171"/>
      <c r="T162" s="171"/>
      <c r="U162" s="171"/>
      <c r="V162" s="171"/>
      <c r="W162" s="171"/>
      <c r="X162" s="171"/>
      <c r="Y162" s="171"/>
    </row>
    <row r="163" spans="1:25" x14ac:dyDescent="0.25">
      <c r="A163" s="191"/>
      <c r="B163" s="171"/>
      <c r="C163" s="171"/>
      <c r="D163" s="171"/>
      <c r="E163" s="171"/>
      <c r="F163" s="171"/>
      <c r="G163" s="241"/>
      <c r="H163" s="171"/>
      <c r="I163" s="192"/>
      <c r="J163" s="192"/>
      <c r="K163" s="242"/>
      <c r="L163" s="241"/>
      <c r="M163" s="243"/>
      <c r="N163" s="171"/>
      <c r="O163" s="171"/>
      <c r="P163" s="171"/>
      <c r="Q163" s="171"/>
      <c r="R163" s="171"/>
      <c r="S163" s="171"/>
      <c r="T163" s="171"/>
      <c r="U163" s="171"/>
      <c r="V163" s="171"/>
      <c r="W163" s="171"/>
      <c r="X163" s="171"/>
      <c r="Y163" s="171"/>
    </row>
    <row r="164" spans="1:25" x14ac:dyDescent="0.25">
      <c r="A164" s="191"/>
      <c r="B164" s="171"/>
      <c r="C164" s="171"/>
      <c r="D164" s="171"/>
      <c r="E164" s="171"/>
      <c r="F164" s="171"/>
      <c r="G164" s="241"/>
      <c r="H164" s="171"/>
      <c r="I164" s="192"/>
      <c r="J164" s="192"/>
      <c r="K164" s="242"/>
      <c r="L164" s="241"/>
      <c r="M164" s="243"/>
      <c r="N164" s="171"/>
      <c r="O164" s="171"/>
      <c r="P164" s="171"/>
      <c r="Q164" s="171"/>
      <c r="R164" s="171"/>
      <c r="S164" s="171"/>
      <c r="T164" s="171"/>
      <c r="U164" s="171"/>
      <c r="V164" s="171"/>
      <c r="W164" s="171"/>
      <c r="X164" s="171"/>
      <c r="Y164" s="171"/>
    </row>
    <row r="165" spans="1:25" x14ac:dyDescent="0.25">
      <c r="A165" s="191"/>
      <c r="B165" s="171"/>
      <c r="C165" s="171"/>
      <c r="D165" s="171"/>
      <c r="E165" s="171"/>
      <c r="F165" s="171"/>
      <c r="G165" s="241"/>
      <c r="H165" s="171"/>
      <c r="I165" s="192"/>
      <c r="J165" s="192"/>
      <c r="K165" s="242"/>
      <c r="L165" s="241"/>
      <c r="M165" s="243"/>
      <c r="N165" s="171"/>
      <c r="O165" s="171"/>
      <c r="P165" s="171"/>
      <c r="Q165" s="171"/>
      <c r="R165" s="171"/>
      <c r="S165" s="171"/>
      <c r="T165" s="171"/>
      <c r="U165" s="171"/>
      <c r="V165" s="171"/>
      <c r="W165" s="171"/>
      <c r="X165" s="171"/>
      <c r="Y165" s="171"/>
    </row>
    <row r="166" spans="1:25" x14ac:dyDescent="0.25">
      <c r="A166" s="191"/>
      <c r="B166" s="171"/>
      <c r="C166" s="171"/>
      <c r="D166" s="171"/>
      <c r="E166" s="171"/>
      <c r="F166" s="171"/>
      <c r="G166" s="241"/>
      <c r="H166" s="171"/>
      <c r="I166" s="192"/>
      <c r="J166" s="192"/>
      <c r="K166" s="242"/>
      <c r="L166" s="241"/>
      <c r="M166" s="243"/>
      <c r="N166" s="171"/>
      <c r="O166" s="171"/>
      <c r="P166" s="171"/>
      <c r="Q166" s="171"/>
      <c r="R166" s="171"/>
      <c r="S166" s="171"/>
      <c r="T166" s="171"/>
      <c r="U166" s="171"/>
      <c r="V166" s="171"/>
      <c r="W166" s="171"/>
      <c r="X166" s="171"/>
      <c r="Y166" s="171"/>
    </row>
    <row r="167" spans="1:25" x14ac:dyDescent="0.25">
      <c r="A167" s="191"/>
      <c r="B167" s="171"/>
      <c r="C167" s="171"/>
      <c r="D167" s="171"/>
      <c r="E167" s="171"/>
      <c r="F167" s="171"/>
      <c r="G167" s="241"/>
      <c r="H167" s="171"/>
      <c r="I167" s="192"/>
      <c r="J167" s="192"/>
      <c r="K167" s="242"/>
      <c r="L167" s="241"/>
      <c r="M167" s="243"/>
      <c r="N167" s="171"/>
      <c r="O167" s="171"/>
      <c r="P167" s="171"/>
      <c r="Q167" s="171"/>
      <c r="R167" s="171"/>
      <c r="S167" s="171"/>
      <c r="T167" s="171"/>
      <c r="U167" s="171"/>
      <c r="V167" s="171"/>
      <c r="W167" s="171"/>
      <c r="X167" s="171"/>
      <c r="Y167" s="171"/>
    </row>
    <row r="168" spans="1:25" x14ac:dyDescent="0.25">
      <c r="A168" s="191"/>
      <c r="B168" s="171"/>
      <c r="C168" s="171"/>
      <c r="D168" s="171"/>
      <c r="E168" s="171"/>
      <c r="F168" s="171"/>
      <c r="G168" s="241"/>
      <c r="H168" s="171"/>
      <c r="I168" s="192"/>
      <c r="J168" s="192"/>
      <c r="K168" s="242"/>
      <c r="L168" s="241"/>
      <c r="M168" s="243"/>
      <c r="N168" s="171"/>
      <c r="O168" s="171"/>
      <c r="P168" s="171"/>
      <c r="Q168" s="171"/>
      <c r="R168" s="171"/>
      <c r="S168" s="171"/>
      <c r="T168" s="171"/>
      <c r="U168" s="171"/>
      <c r="V168" s="171"/>
      <c r="W168" s="171"/>
      <c r="X168" s="171"/>
      <c r="Y168" s="171"/>
    </row>
    <row r="169" spans="1:25" x14ac:dyDescent="0.25">
      <c r="A169" s="191"/>
      <c r="B169" s="171"/>
      <c r="C169" s="171"/>
      <c r="D169" s="171"/>
      <c r="E169" s="171"/>
      <c r="F169" s="171"/>
      <c r="G169" s="241"/>
      <c r="H169" s="171"/>
      <c r="I169" s="192"/>
      <c r="J169" s="192"/>
      <c r="K169" s="242"/>
      <c r="L169" s="241"/>
      <c r="M169" s="243"/>
      <c r="N169" s="171"/>
      <c r="O169" s="171"/>
      <c r="P169" s="171"/>
      <c r="Q169" s="171"/>
      <c r="R169" s="171"/>
      <c r="S169" s="171"/>
      <c r="T169" s="171"/>
      <c r="U169" s="171"/>
      <c r="V169" s="171"/>
      <c r="W169" s="171"/>
      <c r="X169" s="171"/>
      <c r="Y169" s="171"/>
    </row>
    <row r="170" spans="1:25" x14ac:dyDescent="0.25">
      <c r="A170" s="191"/>
      <c r="B170" s="171"/>
      <c r="C170" s="171"/>
      <c r="D170" s="171"/>
      <c r="E170" s="171"/>
      <c r="F170" s="171"/>
      <c r="G170" s="241"/>
      <c r="H170" s="171"/>
      <c r="I170" s="192"/>
      <c r="J170" s="192"/>
      <c r="K170" s="242"/>
      <c r="L170" s="241"/>
      <c r="M170" s="243"/>
      <c r="N170" s="171"/>
      <c r="O170" s="171"/>
      <c r="P170" s="171"/>
      <c r="Q170" s="171"/>
      <c r="R170" s="171"/>
      <c r="S170" s="171"/>
      <c r="T170" s="171"/>
      <c r="U170" s="171"/>
      <c r="V170" s="171"/>
      <c r="W170" s="171"/>
      <c r="X170" s="171"/>
      <c r="Y170" s="171"/>
    </row>
    <row r="171" spans="1:25" x14ac:dyDescent="0.25">
      <c r="A171" s="191"/>
      <c r="B171" s="171"/>
      <c r="C171" s="171"/>
      <c r="D171" s="171"/>
      <c r="E171" s="171"/>
      <c r="F171" s="171"/>
      <c r="G171" s="241"/>
      <c r="H171" s="171"/>
      <c r="I171" s="192"/>
      <c r="J171" s="192"/>
      <c r="K171" s="242"/>
      <c r="L171" s="241"/>
      <c r="M171" s="243"/>
      <c r="N171" s="171"/>
      <c r="O171" s="171"/>
      <c r="P171" s="171"/>
      <c r="Q171" s="171"/>
      <c r="R171" s="171"/>
      <c r="S171" s="171"/>
      <c r="T171" s="171"/>
      <c r="U171" s="171"/>
      <c r="V171" s="171"/>
      <c r="W171" s="171"/>
      <c r="X171" s="171"/>
      <c r="Y171" s="171"/>
    </row>
    <row r="172" spans="1:25" x14ac:dyDescent="0.25">
      <c r="A172" s="191"/>
      <c r="B172" s="171"/>
      <c r="C172" s="171"/>
      <c r="D172" s="171"/>
      <c r="E172" s="171"/>
      <c r="F172" s="171"/>
      <c r="G172" s="241"/>
      <c r="H172" s="171"/>
      <c r="I172" s="192"/>
      <c r="J172" s="192"/>
      <c r="K172" s="242"/>
      <c r="L172" s="241"/>
      <c r="M172" s="243"/>
      <c r="N172" s="171"/>
      <c r="O172" s="171"/>
      <c r="P172" s="171"/>
      <c r="Q172" s="171"/>
      <c r="R172" s="171"/>
      <c r="S172" s="171"/>
      <c r="T172" s="171"/>
      <c r="U172" s="171"/>
      <c r="V172" s="171"/>
      <c r="W172" s="171"/>
      <c r="X172" s="171"/>
      <c r="Y172" s="171"/>
    </row>
    <row r="173" spans="1:25" x14ac:dyDescent="0.25">
      <c r="A173" s="191"/>
      <c r="B173" s="171"/>
      <c r="C173" s="171"/>
      <c r="D173" s="171"/>
      <c r="E173" s="171"/>
      <c r="F173" s="171"/>
      <c r="G173" s="241"/>
      <c r="H173" s="171"/>
      <c r="I173" s="192"/>
      <c r="J173" s="192"/>
      <c r="K173" s="242"/>
      <c r="L173" s="241"/>
      <c r="M173" s="243"/>
      <c r="N173" s="171"/>
      <c r="O173" s="171"/>
      <c r="P173" s="171"/>
      <c r="Q173" s="171"/>
      <c r="R173" s="171"/>
      <c r="S173" s="171"/>
      <c r="T173" s="171"/>
      <c r="U173" s="171"/>
      <c r="V173" s="171"/>
      <c r="W173" s="171"/>
      <c r="X173" s="171"/>
      <c r="Y173" s="171"/>
    </row>
    <row r="174" spans="1:25" x14ac:dyDescent="0.25">
      <c r="A174" s="191"/>
      <c r="B174" s="171"/>
      <c r="C174" s="171"/>
      <c r="D174" s="171"/>
      <c r="E174" s="171"/>
      <c r="F174" s="171"/>
      <c r="G174" s="241"/>
      <c r="H174" s="171"/>
      <c r="I174" s="192"/>
      <c r="J174" s="192"/>
      <c r="K174" s="242"/>
      <c r="L174" s="241"/>
      <c r="M174" s="243"/>
      <c r="N174" s="171"/>
      <c r="O174" s="171"/>
      <c r="P174" s="171"/>
      <c r="Q174" s="171"/>
      <c r="R174" s="171"/>
      <c r="S174" s="171"/>
      <c r="T174" s="171"/>
      <c r="U174" s="171"/>
      <c r="V174" s="171"/>
      <c r="W174" s="171"/>
      <c r="X174" s="171"/>
      <c r="Y174" s="171"/>
    </row>
    <row r="175" spans="1:25" x14ac:dyDescent="0.25">
      <c r="A175" s="191"/>
      <c r="B175" s="171"/>
      <c r="C175" s="171"/>
      <c r="D175" s="171"/>
      <c r="E175" s="171"/>
      <c r="F175" s="171"/>
      <c r="G175" s="241"/>
      <c r="H175" s="171"/>
      <c r="I175" s="192"/>
      <c r="J175" s="192"/>
      <c r="K175" s="242"/>
      <c r="L175" s="241"/>
      <c r="M175" s="243"/>
      <c r="N175" s="171"/>
      <c r="O175" s="171"/>
      <c r="P175" s="171"/>
      <c r="Q175" s="171"/>
      <c r="R175" s="171"/>
      <c r="S175" s="171"/>
      <c r="T175" s="171"/>
      <c r="U175" s="171"/>
      <c r="V175" s="171"/>
      <c r="W175" s="171"/>
      <c r="X175" s="171"/>
      <c r="Y175" s="171"/>
    </row>
    <row r="176" spans="1:25" x14ac:dyDescent="0.25">
      <c r="A176" s="191"/>
      <c r="B176" s="171"/>
      <c r="C176" s="171"/>
      <c r="D176" s="171"/>
      <c r="E176" s="171"/>
      <c r="F176" s="171"/>
      <c r="G176" s="241"/>
      <c r="H176" s="171"/>
      <c r="I176" s="192"/>
      <c r="J176" s="192"/>
      <c r="K176" s="242"/>
      <c r="L176" s="241"/>
      <c r="M176" s="243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</row>
    <row r="177" spans="1:25" x14ac:dyDescent="0.25">
      <c r="A177" s="191"/>
      <c r="B177" s="171"/>
      <c r="C177" s="171"/>
      <c r="D177" s="171"/>
      <c r="E177" s="171"/>
      <c r="F177" s="171"/>
      <c r="G177" s="241"/>
      <c r="H177" s="171"/>
      <c r="I177" s="192"/>
      <c r="J177" s="192"/>
      <c r="K177" s="242"/>
      <c r="L177" s="241"/>
      <c r="M177" s="243"/>
      <c r="N177" s="171"/>
      <c r="O177" s="171"/>
      <c r="P177" s="171"/>
      <c r="Q177" s="171"/>
      <c r="R177" s="171"/>
      <c r="S177" s="171"/>
      <c r="T177" s="171"/>
      <c r="U177" s="171"/>
      <c r="V177" s="171"/>
      <c r="W177" s="171"/>
      <c r="X177" s="171"/>
      <c r="Y177" s="171"/>
    </row>
    <row r="178" spans="1:25" x14ac:dyDescent="0.25">
      <c r="A178" s="191"/>
      <c r="B178" s="171"/>
      <c r="C178" s="171"/>
      <c r="D178" s="171"/>
      <c r="E178" s="171"/>
      <c r="F178" s="171"/>
      <c r="G178" s="241"/>
      <c r="H178" s="171"/>
      <c r="I178" s="192"/>
      <c r="J178" s="192"/>
      <c r="K178" s="242"/>
      <c r="L178" s="241"/>
      <c r="M178" s="243"/>
      <c r="N178" s="171"/>
      <c r="O178" s="171"/>
      <c r="P178" s="171"/>
      <c r="Q178" s="171"/>
      <c r="R178" s="171"/>
      <c r="S178" s="171"/>
      <c r="T178" s="171"/>
      <c r="U178" s="171"/>
      <c r="V178" s="171"/>
      <c r="W178" s="171"/>
      <c r="X178" s="171"/>
      <c r="Y178" s="171"/>
    </row>
    <row r="179" spans="1:25" x14ac:dyDescent="0.25">
      <c r="A179" s="191"/>
      <c r="B179" s="171"/>
      <c r="C179" s="171"/>
      <c r="D179" s="171"/>
      <c r="E179" s="171"/>
      <c r="F179" s="171"/>
      <c r="G179" s="241"/>
      <c r="H179" s="171"/>
      <c r="I179" s="192"/>
      <c r="J179" s="192"/>
      <c r="K179" s="242"/>
      <c r="L179" s="241"/>
      <c r="M179" s="243"/>
      <c r="N179" s="171"/>
      <c r="O179" s="171"/>
      <c r="P179" s="171"/>
      <c r="Q179" s="171"/>
      <c r="R179" s="171"/>
      <c r="S179" s="171"/>
      <c r="T179" s="171"/>
      <c r="U179" s="171"/>
      <c r="V179" s="171"/>
      <c r="W179" s="171"/>
      <c r="X179" s="171"/>
      <c r="Y179" s="171"/>
    </row>
    <row r="180" spans="1:25" x14ac:dyDescent="0.25">
      <c r="A180" s="191"/>
      <c r="B180" s="171"/>
      <c r="C180" s="171"/>
      <c r="D180" s="171"/>
      <c r="E180" s="171"/>
      <c r="F180" s="171"/>
      <c r="G180" s="241"/>
      <c r="H180" s="171"/>
      <c r="I180" s="192"/>
      <c r="J180" s="192"/>
      <c r="K180" s="242"/>
      <c r="L180" s="241"/>
      <c r="M180" s="243"/>
      <c r="N180" s="171"/>
      <c r="O180" s="171"/>
      <c r="P180" s="171"/>
      <c r="Q180" s="171"/>
      <c r="R180" s="171"/>
      <c r="S180" s="171"/>
      <c r="T180" s="171"/>
      <c r="U180" s="171"/>
      <c r="V180" s="171"/>
      <c r="W180" s="171"/>
      <c r="X180" s="171"/>
      <c r="Y180" s="171"/>
    </row>
    <row r="181" spans="1:25" x14ac:dyDescent="0.25">
      <c r="A181" s="191"/>
      <c r="B181" s="171"/>
      <c r="C181" s="171"/>
      <c r="D181" s="171"/>
      <c r="E181" s="171"/>
      <c r="F181" s="171"/>
      <c r="G181" s="241"/>
      <c r="H181" s="171"/>
      <c r="I181" s="192"/>
      <c r="J181" s="192"/>
      <c r="K181" s="242"/>
      <c r="L181" s="241"/>
      <c r="M181" s="243"/>
      <c r="N181" s="171"/>
      <c r="O181" s="171"/>
      <c r="P181" s="171"/>
      <c r="Q181" s="171"/>
      <c r="R181" s="171"/>
      <c r="S181" s="171"/>
      <c r="T181" s="171"/>
      <c r="U181" s="171"/>
      <c r="V181" s="171"/>
      <c r="W181" s="171"/>
      <c r="X181" s="171"/>
      <c r="Y181" s="171"/>
    </row>
    <row r="182" spans="1:25" x14ac:dyDescent="0.25">
      <c r="A182" s="191"/>
      <c r="B182" s="171"/>
      <c r="C182" s="171"/>
      <c r="D182" s="171"/>
      <c r="E182" s="171"/>
      <c r="F182" s="171"/>
      <c r="G182" s="241"/>
      <c r="H182" s="171"/>
      <c r="I182" s="192"/>
      <c r="J182" s="192"/>
      <c r="K182" s="242"/>
      <c r="L182" s="241"/>
      <c r="M182" s="243"/>
      <c r="N182" s="171"/>
      <c r="O182" s="171"/>
      <c r="P182" s="171"/>
      <c r="Q182" s="171"/>
      <c r="R182" s="171"/>
      <c r="S182" s="171"/>
      <c r="T182" s="171"/>
      <c r="U182" s="171"/>
      <c r="V182" s="171"/>
      <c r="W182" s="171"/>
      <c r="X182" s="171"/>
      <c r="Y182" s="171"/>
    </row>
    <row r="183" spans="1:25" x14ac:dyDescent="0.25">
      <c r="A183" s="191"/>
      <c r="B183" s="171"/>
      <c r="C183" s="171"/>
      <c r="D183" s="171"/>
      <c r="E183" s="171"/>
      <c r="F183" s="171"/>
      <c r="G183" s="241"/>
      <c r="H183" s="171"/>
      <c r="I183" s="192"/>
      <c r="J183" s="192"/>
      <c r="K183" s="242"/>
      <c r="L183" s="241"/>
      <c r="M183" s="243"/>
      <c r="N183" s="171"/>
      <c r="O183" s="171"/>
      <c r="P183" s="171"/>
      <c r="Q183" s="171"/>
      <c r="R183" s="171"/>
      <c r="S183" s="171"/>
      <c r="T183" s="171"/>
      <c r="U183" s="171"/>
      <c r="V183" s="171"/>
      <c r="W183" s="171"/>
      <c r="X183" s="171"/>
      <c r="Y183" s="171"/>
    </row>
    <row r="184" spans="1:25" x14ac:dyDescent="0.25">
      <c r="A184" s="191"/>
      <c r="B184" s="171"/>
      <c r="C184" s="171"/>
      <c r="D184" s="171"/>
      <c r="E184" s="171"/>
      <c r="F184" s="171"/>
      <c r="G184" s="241"/>
      <c r="H184" s="171"/>
      <c r="I184" s="192"/>
      <c r="J184" s="192"/>
      <c r="K184" s="242"/>
      <c r="L184" s="241"/>
      <c r="M184" s="243"/>
      <c r="N184" s="171"/>
      <c r="O184" s="171"/>
      <c r="P184" s="171"/>
      <c r="Q184" s="171"/>
      <c r="R184" s="171"/>
      <c r="S184" s="171"/>
      <c r="T184" s="171"/>
      <c r="U184" s="171"/>
      <c r="V184" s="171"/>
      <c r="W184" s="171"/>
      <c r="X184" s="171"/>
      <c r="Y184" s="171"/>
    </row>
    <row r="185" spans="1:25" x14ac:dyDescent="0.25">
      <c r="A185" s="191"/>
      <c r="B185" s="171"/>
      <c r="C185" s="171"/>
      <c r="D185" s="171"/>
      <c r="E185" s="171"/>
      <c r="F185" s="171"/>
      <c r="G185" s="241"/>
      <c r="H185" s="171"/>
      <c r="I185" s="192"/>
      <c r="J185" s="192"/>
      <c r="K185" s="242"/>
      <c r="L185" s="241"/>
      <c r="M185" s="243"/>
      <c r="N185" s="171"/>
      <c r="O185" s="171"/>
      <c r="P185" s="171"/>
      <c r="Q185" s="171"/>
      <c r="R185" s="171"/>
      <c r="S185" s="171"/>
      <c r="T185" s="171"/>
      <c r="U185" s="171"/>
      <c r="V185" s="171"/>
      <c r="W185" s="171"/>
      <c r="X185" s="171"/>
      <c r="Y185" s="171"/>
    </row>
    <row r="186" spans="1:25" x14ac:dyDescent="0.25">
      <c r="A186" s="191"/>
      <c r="B186" s="171"/>
      <c r="C186" s="171"/>
      <c r="D186" s="171"/>
      <c r="E186" s="171"/>
      <c r="F186" s="171"/>
      <c r="G186" s="241"/>
      <c r="H186" s="171"/>
      <c r="I186" s="192"/>
      <c r="J186" s="192"/>
      <c r="K186" s="242"/>
      <c r="L186" s="241"/>
      <c r="M186" s="243"/>
      <c r="N186" s="171"/>
      <c r="O186" s="171"/>
      <c r="P186" s="171"/>
      <c r="Q186" s="171"/>
      <c r="R186" s="171"/>
      <c r="S186" s="171"/>
      <c r="T186" s="171"/>
      <c r="U186" s="171"/>
      <c r="V186" s="171"/>
      <c r="W186" s="171"/>
      <c r="X186" s="171"/>
      <c r="Y186" s="171"/>
    </row>
    <row r="187" spans="1:25" x14ac:dyDescent="0.25">
      <c r="A187" s="191"/>
      <c r="B187" s="171"/>
      <c r="C187" s="171"/>
      <c r="D187" s="171"/>
      <c r="E187" s="171"/>
      <c r="F187" s="171"/>
      <c r="G187" s="241"/>
      <c r="H187" s="171"/>
      <c r="I187" s="192"/>
      <c r="J187" s="192"/>
      <c r="K187" s="242"/>
      <c r="L187" s="241"/>
      <c r="M187" s="243"/>
      <c r="N187" s="171"/>
      <c r="O187" s="171"/>
      <c r="P187" s="171"/>
      <c r="Q187" s="171"/>
      <c r="R187" s="171"/>
      <c r="S187" s="171"/>
      <c r="T187" s="171"/>
      <c r="U187" s="171"/>
      <c r="V187" s="171"/>
      <c r="W187" s="171"/>
      <c r="X187" s="171"/>
      <c r="Y187" s="171"/>
    </row>
    <row r="188" spans="1:25" x14ac:dyDescent="0.25">
      <c r="A188" s="191"/>
      <c r="B188" s="171"/>
      <c r="C188" s="171"/>
      <c r="D188" s="171"/>
      <c r="E188" s="171"/>
      <c r="F188" s="171"/>
      <c r="G188" s="241"/>
      <c r="H188" s="171"/>
      <c r="I188" s="192"/>
      <c r="J188" s="192"/>
      <c r="K188" s="242"/>
      <c r="L188" s="241"/>
      <c r="M188" s="243"/>
      <c r="N188" s="171"/>
      <c r="O188" s="171"/>
      <c r="P188" s="171"/>
      <c r="Q188" s="171"/>
      <c r="R188" s="171"/>
      <c r="S188" s="171"/>
      <c r="T188" s="171"/>
      <c r="U188" s="171"/>
      <c r="V188" s="171"/>
      <c r="W188" s="171"/>
      <c r="X188" s="171"/>
      <c r="Y188" s="171"/>
    </row>
    <row r="189" spans="1:25" x14ac:dyDescent="0.25">
      <c r="A189" s="191"/>
      <c r="B189" s="171"/>
      <c r="C189" s="171"/>
      <c r="D189" s="171"/>
      <c r="E189" s="171"/>
      <c r="F189" s="171"/>
      <c r="G189" s="241"/>
      <c r="H189" s="171"/>
      <c r="I189" s="192"/>
      <c r="J189" s="192"/>
      <c r="K189" s="242"/>
      <c r="L189" s="241"/>
      <c r="M189" s="243"/>
      <c r="N189" s="171"/>
      <c r="O189" s="171"/>
      <c r="P189" s="171"/>
      <c r="Q189" s="171"/>
      <c r="R189" s="171"/>
      <c r="S189" s="171"/>
      <c r="T189" s="171"/>
      <c r="U189" s="171"/>
      <c r="V189" s="171"/>
      <c r="W189" s="171"/>
      <c r="X189" s="171"/>
      <c r="Y189" s="171"/>
    </row>
    <row r="190" spans="1:25" x14ac:dyDescent="0.25">
      <c r="A190" s="191"/>
      <c r="B190" s="171"/>
      <c r="C190" s="171"/>
      <c r="D190" s="171"/>
      <c r="E190" s="171"/>
      <c r="F190" s="171"/>
      <c r="G190" s="241"/>
      <c r="H190" s="171"/>
      <c r="I190" s="192"/>
      <c r="J190" s="192"/>
      <c r="K190" s="242"/>
      <c r="L190" s="241"/>
      <c r="M190" s="243"/>
      <c r="N190" s="171"/>
      <c r="O190" s="171"/>
      <c r="P190" s="171"/>
      <c r="Q190" s="171"/>
      <c r="R190" s="171"/>
      <c r="S190" s="171"/>
      <c r="T190" s="171"/>
      <c r="U190" s="171"/>
      <c r="V190" s="171"/>
      <c r="W190" s="171"/>
      <c r="X190" s="171"/>
      <c r="Y190" s="171"/>
    </row>
    <row r="191" spans="1:25" x14ac:dyDescent="0.25">
      <c r="A191" s="191"/>
      <c r="B191" s="171"/>
      <c r="C191" s="171"/>
      <c r="D191" s="171"/>
      <c r="E191" s="171"/>
      <c r="F191" s="171"/>
      <c r="G191" s="241"/>
      <c r="H191" s="171"/>
      <c r="I191" s="192"/>
      <c r="J191" s="192"/>
      <c r="K191" s="242"/>
      <c r="L191" s="241"/>
      <c r="M191" s="243"/>
      <c r="N191" s="171"/>
      <c r="O191" s="171"/>
      <c r="P191" s="171"/>
      <c r="Q191" s="171"/>
      <c r="R191" s="171"/>
      <c r="S191" s="171"/>
      <c r="T191" s="171"/>
      <c r="U191" s="171"/>
      <c r="V191" s="171"/>
      <c r="W191" s="171"/>
      <c r="X191" s="171"/>
      <c r="Y191" s="171"/>
    </row>
    <row r="192" spans="1:25" x14ac:dyDescent="0.25">
      <c r="A192" s="191"/>
      <c r="B192" s="171"/>
      <c r="C192" s="171"/>
      <c r="D192" s="171"/>
      <c r="E192" s="171"/>
      <c r="F192" s="171"/>
      <c r="G192" s="241"/>
      <c r="H192" s="171"/>
      <c r="I192" s="192"/>
      <c r="J192" s="192"/>
      <c r="K192" s="242"/>
      <c r="L192" s="241"/>
      <c r="M192" s="243"/>
      <c r="N192" s="171"/>
      <c r="O192" s="171"/>
      <c r="P192" s="171"/>
      <c r="Q192" s="171"/>
      <c r="R192" s="171"/>
      <c r="S192" s="171"/>
      <c r="T192" s="171"/>
      <c r="U192" s="171"/>
      <c r="V192" s="171"/>
      <c r="W192" s="171"/>
      <c r="X192" s="171"/>
      <c r="Y192" s="171"/>
    </row>
    <row r="193" spans="1:25" x14ac:dyDescent="0.25">
      <c r="A193" s="191"/>
      <c r="B193" s="171"/>
      <c r="C193" s="171"/>
      <c r="D193" s="171"/>
      <c r="E193" s="171"/>
      <c r="F193" s="171"/>
      <c r="G193" s="241"/>
      <c r="H193" s="171"/>
      <c r="I193" s="192"/>
      <c r="J193" s="192"/>
      <c r="K193" s="242"/>
      <c r="L193" s="241"/>
      <c r="M193" s="243"/>
      <c r="N193" s="171"/>
      <c r="O193" s="171"/>
      <c r="P193" s="171"/>
      <c r="Q193" s="171"/>
      <c r="R193" s="171"/>
      <c r="S193" s="171"/>
      <c r="T193" s="171"/>
      <c r="U193" s="171"/>
      <c r="V193" s="171"/>
      <c r="W193" s="171"/>
      <c r="X193" s="171"/>
      <c r="Y193" s="171"/>
    </row>
    <row r="194" spans="1:25" x14ac:dyDescent="0.25">
      <c r="A194" s="191"/>
      <c r="B194" s="171"/>
      <c r="C194" s="171"/>
      <c r="D194" s="171"/>
      <c r="E194" s="171"/>
      <c r="F194" s="171"/>
      <c r="G194" s="241"/>
      <c r="H194" s="171"/>
      <c r="I194" s="192"/>
      <c r="J194" s="192"/>
      <c r="K194" s="242"/>
      <c r="L194" s="241"/>
      <c r="M194" s="243"/>
      <c r="N194" s="171"/>
      <c r="O194" s="171"/>
      <c r="P194" s="171"/>
      <c r="Q194" s="171"/>
      <c r="R194" s="171"/>
      <c r="S194" s="171"/>
      <c r="T194" s="171"/>
      <c r="U194" s="171"/>
      <c r="V194" s="171"/>
      <c r="W194" s="171"/>
      <c r="X194" s="171"/>
      <c r="Y194" s="171"/>
    </row>
    <row r="195" spans="1:25" x14ac:dyDescent="0.25">
      <c r="A195" s="191"/>
      <c r="B195" s="171"/>
      <c r="C195" s="171"/>
      <c r="D195" s="171"/>
      <c r="E195" s="171"/>
      <c r="F195" s="171"/>
      <c r="G195" s="241"/>
      <c r="H195" s="171"/>
      <c r="I195" s="192"/>
      <c r="J195" s="192"/>
      <c r="K195" s="242"/>
      <c r="L195" s="241"/>
      <c r="M195" s="243"/>
      <c r="N195" s="171"/>
      <c r="O195" s="171"/>
      <c r="P195" s="171"/>
      <c r="Q195" s="171"/>
      <c r="R195" s="171"/>
      <c r="S195" s="171"/>
      <c r="T195" s="171"/>
      <c r="U195" s="171"/>
      <c r="V195" s="171"/>
      <c r="W195" s="171"/>
      <c r="X195" s="171"/>
      <c r="Y195" s="171"/>
    </row>
    <row r="196" spans="1:25" x14ac:dyDescent="0.25">
      <c r="A196" s="191"/>
      <c r="B196" s="171"/>
      <c r="C196" s="171"/>
      <c r="D196" s="171"/>
      <c r="E196" s="171"/>
      <c r="F196" s="171"/>
      <c r="G196" s="241"/>
      <c r="H196" s="171"/>
      <c r="I196" s="192"/>
      <c r="J196" s="192"/>
      <c r="K196" s="242"/>
      <c r="L196" s="241"/>
      <c r="M196" s="243"/>
      <c r="N196" s="171"/>
      <c r="O196" s="171"/>
      <c r="P196" s="171"/>
      <c r="Q196" s="171"/>
      <c r="R196" s="171"/>
      <c r="S196" s="171"/>
      <c r="T196" s="171"/>
      <c r="U196" s="171"/>
      <c r="V196" s="171"/>
      <c r="W196" s="171"/>
      <c r="X196" s="171"/>
      <c r="Y196" s="171"/>
    </row>
    <row r="197" spans="1:25" x14ac:dyDescent="0.25">
      <c r="A197" s="191"/>
      <c r="B197" s="171"/>
      <c r="C197" s="171"/>
      <c r="D197" s="171"/>
      <c r="E197" s="171"/>
      <c r="F197" s="171"/>
      <c r="G197" s="241"/>
      <c r="H197" s="171"/>
      <c r="I197" s="192"/>
      <c r="J197" s="192"/>
      <c r="K197" s="242"/>
      <c r="L197" s="241"/>
      <c r="M197" s="243"/>
      <c r="N197" s="171"/>
      <c r="O197" s="171"/>
      <c r="P197" s="171"/>
      <c r="Q197" s="171"/>
      <c r="R197" s="171"/>
      <c r="S197" s="171"/>
      <c r="T197" s="171"/>
      <c r="U197" s="171"/>
      <c r="V197" s="171"/>
      <c r="W197" s="171"/>
      <c r="X197" s="171"/>
      <c r="Y197" s="171"/>
    </row>
    <row r="198" spans="1:25" x14ac:dyDescent="0.25">
      <c r="A198" s="191"/>
      <c r="B198" s="171"/>
      <c r="C198" s="171"/>
      <c r="D198" s="171"/>
      <c r="E198" s="171"/>
      <c r="F198" s="171"/>
      <c r="G198" s="241"/>
      <c r="H198" s="171"/>
      <c r="I198" s="192"/>
      <c r="J198" s="192"/>
      <c r="K198" s="242"/>
      <c r="L198" s="241"/>
      <c r="M198" s="243"/>
      <c r="N198" s="171"/>
      <c r="O198" s="171"/>
      <c r="P198" s="171"/>
      <c r="Q198" s="171"/>
      <c r="R198" s="171"/>
      <c r="S198" s="171"/>
      <c r="T198" s="171"/>
      <c r="U198" s="171"/>
      <c r="V198" s="171"/>
      <c r="W198" s="171"/>
      <c r="X198" s="171"/>
      <c r="Y198" s="171"/>
    </row>
    <row r="199" spans="1:25" x14ac:dyDescent="0.25">
      <c r="A199" s="191"/>
      <c r="B199" s="171"/>
      <c r="C199" s="171"/>
      <c r="D199" s="171"/>
      <c r="E199" s="171"/>
      <c r="F199" s="171"/>
      <c r="G199" s="241"/>
      <c r="H199" s="171"/>
      <c r="I199" s="192"/>
      <c r="J199" s="192"/>
      <c r="K199" s="242"/>
      <c r="L199" s="241"/>
      <c r="M199" s="243"/>
      <c r="N199" s="171"/>
      <c r="O199" s="171"/>
      <c r="P199" s="171"/>
      <c r="Q199" s="171"/>
      <c r="R199" s="171"/>
      <c r="S199" s="171"/>
      <c r="T199" s="171"/>
      <c r="U199" s="171"/>
      <c r="V199" s="171"/>
      <c r="W199" s="171"/>
      <c r="X199" s="171"/>
      <c r="Y199" s="171"/>
    </row>
    <row r="200" spans="1:25" x14ac:dyDescent="0.25">
      <c r="A200" s="191"/>
      <c r="B200" s="171"/>
      <c r="C200" s="171"/>
      <c r="D200" s="171"/>
      <c r="E200" s="171"/>
      <c r="F200" s="171"/>
      <c r="G200" s="241"/>
      <c r="H200" s="171"/>
      <c r="I200" s="192"/>
      <c r="J200" s="192"/>
      <c r="K200" s="242"/>
      <c r="L200" s="241"/>
      <c r="M200" s="243"/>
      <c r="N200" s="171"/>
      <c r="O200" s="171"/>
      <c r="P200" s="171"/>
      <c r="Q200" s="171"/>
      <c r="R200" s="171"/>
      <c r="S200" s="171"/>
      <c r="T200" s="171"/>
      <c r="U200" s="171"/>
      <c r="V200" s="171"/>
      <c r="W200" s="171"/>
      <c r="X200" s="171"/>
      <c r="Y200" s="171"/>
    </row>
    <row r="201" spans="1:25" x14ac:dyDescent="0.25">
      <c r="A201" s="191"/>
      <c r="B201" s="171"/>
      <c r="C201" s="171"/>
      <c r="D201" s="171"/>
      <c r="E201" s="171"/>
      <c r="F201" s="171"/>
      <c r="G201" s="241"/>
      <c r="H201" s="171"/>
      <c r="I201" s="192"/>
      <c r="J201" s="192"/>
      <c r="K201" s="242"/>
      <c r="L201" s="241"/>
      <c r="M201" s="243"/>
      <c r="N201" s="171"/>
      <c r="O201" s="171"/>
      <c r="P201" s="171"/>
      <c r="Q201" s="171"/>
      <c r="R201" s="171"/>
      <c r="S201" s="171"/>
      <c r="T201" s="171"/>
      <c r="U201" s="171"/>
      <c r="V201" s="171"/>
      <c r="W201" s="171"/>
      <c r="X201" s="171"/>
      <c r="Y201" s="171"/>
    </row>
    <row r="202" spans="1:25" x14ac:dyDescent="0.25">
      <c r="A202" s="191"/>
      <c r="B202" s="171"/>
      <c r="C202" s="171"/>
      <c r="D202" s="171"/>
      <c r="E202" s="171"/>
      <c r="F202" s="171"/>
      <c r="G202" s="241"/>
      <c r="H202" s="171"/>
      <c r="I202" s="192"/>
      <c r="J202" s="192"/>
      <c r="K202" s="242"/>
      <c r="L202" s="241"/>
      <c r="M202" s="243"/>
      <c r="N202" s="171"/>
      <c r="O202" s="171"/>
      <c r="P202" s="171"/>
      <c r="Q202" s="171"/>
      <c r="R202" s="171"/>
      <c r="S202" s="171"/>
      <c r="T202" s="171"/>
      <c r="U202" s="171"/>
      <c r="V202" s="171"/>
      <c r="W202" s="171"/>
      <c r="X202" s="171"/>
      <c r="Y202" s="171"/>
    </row>
    <row r="203" spans="1:25" x14ac:dyDescent="0.25">
      <c r="A203" s="191"/>
      <c r="B203" s="171"/>
      <c r="C203" s="171"/>
      <c r="D203" s="171"/>
      <c r="E203" s="171"/>
      <c r="F203" s="171"/>
      <c r="G203" s="241"/>
      <c r="H203" s="171"/>
      <c r="I203" s="192"/>
      <c r="J203" s="192"/>
      <c r="K203" s="242"/>
      <c r="L203" s="241"/>
      <c r="M203" s="243"/>
      <c r="N203" s="171"/>
      <c r="O203" s="171"/>
      <c r="P203" s="171"/>
      <c r="Q203" s="171"/>
      <c r="R203" s="171"/>
      <c r="S203" s="171"/>
      <c r="T203" s="171"/>
      <c r="U203" s="171"/>
      <c r="V203" s="171"/>
      <c r="W203" s="171"/>
      <c r="X203" s="171"/>
      <c r="Y203" s="171"/>
    </row>
    <row r="204" spans="1:25" x14ac:dyDescent="0.25">
      <c r="A204" s="191"/>
      <c r="B204" s="171"/>
      <c r="C204" s="171"/>
      <c r="D204" s="171"/>
      <c r="E204" s="171"/>
      <c r="F204" s="171"/>
      <c r="G204" s="241"/>
      <c r="H204" s="171"/>
      <c r="I204" s="192"/>
      <c r="J204" s="192"/>
      <c r="K204" s="242"/>
      <c r="L204" s="241"/>
      <c r="M204" s="243"/>
      <c r="N204" s="171"/>
      <c r="O204" s="171"/>
      <c r="P204" s="171"/>
      <c r="Q204" s="171"/>
      <c r="R204" s="171"/>
      <c r="S204" s="171"/>
      <c r="T204" s="171"/>
      <c r="U204" s="171"/>
      <c r="V204" s="171"/>
      <c r="W204" s="171"/>
      <c r="X204" s="171"/>
      <c r="Y204" s="171"/>
    </row>
    <row r="205" spans="1:25" x14ac:dyDescent="0.25">
      <c r="A205" s="191"/>
      <c r="B205" s="171"/>
      <c r="C205" s="171"/>
      <c r="D205" s="171"/>
      <c r="E205" s="171"/>
      <c r="F205" s="171"/>
      <c r="G205" s="241"/>
      <c r="H205" s="171"/>
      <c r="I205" s="192"/>
      <c r="J205" s="192"/>
      <c r="K205" s="242"/>
      <c r="L205" s="241"/>
      <c r="M205" s="243"/>
      <c r="N205" s="171"/>
      <c r="O205" s="171"/>
      <c r="P205" s="171"/>
      <c r="Q205" s="171"/>
      <c r="R205" s="171"/>
      <c r="S205" s="171"/>
      <c r="T205" s="171"/>
      <c r="U205" s="171"/>
      <c r="V205" s="171"/>
      <c r="W205" s="171"/>
      <c r="X205" s="171"/>
      <c r="Y205" s="171"/>
    </row>
    <row r="206" spans="1:25" x14ac:dyDescent="0.25">
      <c r="A206" s="191"/>
      <c r="B206" s="171"/>
      <c r="C206" s="171"/>
      <c r="D206" s="171"/>
      <c r="E206" s="171"/>
      <c r="F206" s="171"/>
      <c r="G206" s="241"/>
      <c r="H206" s="171"/>
      <c r="I206" s="192"/>
      <c r="J206" s="192"/>
      <c r="K206" s="242"/>
      <c r="L206" s="241"/>
      <c r="M206" s="243"/>
      <c r="N206" s="171"/>
      <c r="O206" s="171"/>
      <c r="P206" s="171"/>
      <c r="Q206" s="171"/>
      <c r="R206" s="171"/>
      <c r="S206" s="171"/>
      <c r="T206" s="171"/>
      <c r="U206" s="171"/>
      <c r="V206" s="171"/>
      <c r="W206" s="171"/>
      <c r="X206" s="171"/>
      <c r="Y206" s="171"/>
    </row>
    <row r="207" spans="1:25" x14ac:dyDescent="0.25">
      <c r="A207" s="191"/>
      <c r="B207" s="171"/>
      <c r="C207" s="171"/>
      <c r="D207" s="171"/>
      <c r="E207" s="171"/>
      <c r="F207" s="171"/>
      <c r="G207" s="241"/>
      <c r="H207" s="171"/>
      <c r="I207" s="192"/>
      <c r="J207" s="192"/>
      <c r="K207" s="242"/>
      <c r="L207" s="241"/>
      <c r="M207" s="243"/>
      <c r="N207" s="171"/>
      <c r="O207" s="171"/>
      <c r="P207" s="171"/>
      <c r="Q207" s="171"/>
      <c r="R207" s="171"/>
      <c r="S207" s="171"/>
      <c r="T207" s="171"/>
      <c r="U207" s="171"/>
      <c r="V207" s="171"/>
      <c r="W207" s="171"/>
      <c r="X207" s="171"/>
      <c r="Y207" s="171"/>
    </row>
    <row r="208" spans="1:25" x14ac:dyDescent="0.25">
      <c r="A208" s="191"/>
      <c r="B208" s="171"/>
      <c r="C208" s="171"/>
      <c r="D208" s="171"/>
      <c r="E208" s="171"/>
      <c r="F208" s="171"/>
      <c r="G208" s="241"/>
      <c r="H208" s="171"/>
      <c r="I208" s="192"/>
      <c r="J208" s="192"/>
      <c r="K208" s="242"/>
      <c r="L208" s="241"/>
      <c r="M208" s="243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</row>
    <row r="209" spans="1:25" x14ac:dyDescent="0.25">
      <c r="A209" s="191"/>
      <c r="B209" s="171"/>
      <c r="C209" s="171"/>
      <c r="D209" s="171"/>
      <c r="E209" s="171"/>
      <c r="F209" s="171"/>
      <c r="G209" s="241"/>
      <c r="H209" s="171"/>
      <c r="I209" s="192"/>
      <c r="J209" s="192"/>
      <c r="K209" s="242"/>
      <c r="L209" s="241"/>
      <c r="M209" s="243"/>
      <c r="N209" s="171"/>
      <c r="O209" s="171"/>
      <c r="P209" s="171"/>
      <c r="Q209" s="171"/>
      <c r="R209" s="171"/>
      <c r="S209" s="171"/>
      <c r="T209" s="171"/>
      <c r="U209" s="171"/>
      <c r="V209" s="171"/>
      <c r="W209" s="171"/>
      <c r="X209" s="171"/>
      <c r="Y209" s="171"/>
    </row>
    <row r="210" spans="1:25" x14ac:dyDescent="0.25">
      <c r="A210" s="191"/>
      <c r="B210" s="171"/>
      <c r="C210" s="171"/>
      <c r="D210" s="171"/>
      <c r="E210" s="171"/>
      <c r="F210" s="171"/>
      <c r="G210" s="241"/>
      <c r="H210" s="171"/>
      <c r="I210" s="192"/>
      <c r="J210" s="192"/>
      <c r="K210" s="242"/>
      <c r="L210" s="241"/>
      <c r="M210" s="243"/>
      <c r="N210" s="171"/>
      <c r="O210" s="171"/>
      <c r="P210" s="171"/>
      <c r="Q210" s="171"/>
      <c r="R210" s="171"/>
      <c r="S210" s="171"/>
      <c r="T210" s="171"/>
      <c r="U210" s="171"/>
      <c r="V210" s="171"/>
      <c r="W210" s="171"/>
      <c r="X210" s="171"/>
      <c r="Y210" s="171"/>
    </row>
    <row r="211" spans="1:25" x14ac:dyDescent="0.25">
      <c r="A211" s="191"/>
      <c r="B211" s="171"/>
      <c r="C211" s="171"/>
      <c r="D211" s="171"/>
      <c r="E211" s="171"/>
      <c r="F211" s="171"/>
      <c r="G211" s="241"/>
      <c r="H211" s="171"/>
      <c r="I211" s="192"/>
      <c r="J211" s="192"/>
      <c r="K211" s="242"/>
      <c r="L211" s="241"/>
      <c r="M211" s="243"/>
      <c r="N211" s="171"/>
      <c r="O211" s="171"/>
      <c r="P211" s="171"/>
      <c r="Q211" s="171"/>
      <c r="R211" s="171"/>
      <c r="S211" s="171"/>
      <c r="T211" s="171"/>
      <c r="U211" s="171"/>
      <c r="V211" s="171"/>
      <c r="W211" s="171"/>
      <c r="X211" s="171"/>
      <c r="Y211" s="171"/>
    </row>
    <row r="212" spans="1:25" x14ac:dyDescent="0.25">
      <c r="A212" s="191"/>
      <c r="B212" s="171"/>
      <c r="C212" s="171"/>
      <c r="D212" s="171"/>
      <c r="E212" s="171"/>
      <c r="F212" s="171"/>
      <c r="G212" s="241"/>
      <c r="H212" s="171"/>
      <c r="I212" s="192"/>
      <c r="J212" s="192"/>
      <c r="K212" s="242"/>
      <c r="L212" s="241"/>
      <c r="M212" s="243"/>
      <c r="N212" s="171"/>
      <c r="O212" s="171"/>
      <c r="P212" s="171"/>
      <c r="Q212" s="171"/>
      <c r="R212" s="171"/>
      <c r="S212" s="171"/>
      <c r="T212" s="171"/>
      <c r="U212" s="171"/>
      <c r="V212" s="171"/>
      <c r="W212" s="171"/>
      <c r="X212" s="171"/>
      <c r="Y212" s="171"/>
    </row>
    <row r="213" spans="1:25" x14ac:dyDescent="0.25">
      <c r="A213" s="191"/>
      <c r="B213" s="171"/>
      <c r="C213" s="171"/>
      <c r="D213" s="171"/>
      <c r="E213" s="171"/>
      <c r="F213" s="171"/>
      <c r="G213" s="241"/>
      <c r="H213" s="171"/>
      <c r="I213" s="192"/>
      <c r="J213" s="192"/>
      <c r="K213" s="242"/>
      <c r="L213" s="241"/>
      <c r="M213" s="243"/>
      <c r="N213" s="171"/>
      <c r="O213" s="171"/>
      <c r="P213" s="171"/>
      <c r="Q213" s="171"/>
      <c r="R213" s="171"/>
      <c r="S213" s="171"/>
      <c r="T213" s="171"/>
      <c r="U213" s="171"/>
      <c r="V213" s="171"/>
      <c r="W213" s="171"/>
      <c r="X213" s="171"/>
      <c r="Y213" s="171"/>
    </row>
    <row r="214" spans="1:25" x14ac:dyDescent="0.25">
      <c r="A214" s="191"/>
      <c r="B214" s="171"/>
      <c r="C214" s="171"/>
      <c r="D214" s="171"/>
      <c r="E214" s="171"/>
      <c r="F214" s="171"/>
      <c r="G214" s="241"/>
      <c r="H214" s="171"/>
      <c r="I214" s="192"/>
      <c r="J214" s="192"/>
      <c r="K214" s="242"/>
      <c r="L214" s="241"/>
      <c r="M214" s="243"/>
      <c r="N214" s="171"/>
      <c r="O214" s="171"/>
      <c r="P214" s="171"/>
      <c r="Q214" s="171"/>
      <c r="R214" s="171"/>
      <c r="S214" s="171"/>
      <c r="T214" s="171"/>
      <c r="U214" s="171"/>
      <c r="V214" s="171"/>
      <c r="W214" s="171"/>
      <c r="X214" s="171"/>
      <c r="Y214" s="171"/>
    </row>
    <row r="215" spans="1:25" x14ac:dyDescent="0.25">
      <c r="A215" s="191"/>
      <c r="B215" s="171"/>
      <c r="C215" s="171"/>
      <c r="D215" s="171"/>
      <c r="E215" s="171"/>
      <c r="F215" s="171"/>
      <c r="G215" s="241"/>
      <c r="H215" s="171"/>
      <c r="I215" s="192"/>
      <c r="J215" s="192"/>
      <c r="K215" s="242"/>
      <c r="L215" s="241"/>
      <c r="M215" s="243"/>
      <c r="N215" s="171"/>
      <c r="O215" s="171"/>
      <c r="P215" s="171"/>
      <c r="Q215" s="171"/>
      <c r="R215" s="171"/>
      <c r="S215" s="171"/>
      <c r="T215" s="171"/>
      <c r="U215" s="171"/>
      <c r="V215" s="171"/>
      <c r="W215" s="171"/>
      <c r="X215" s="171"/>
      <c r="Y215" s="171"/>
    </row>
    <row r="216" spans="1:25" x14ac:dyDescent="0.25">
      <c r="A216" s="191"/>
      <c r="B216" s="171"/>
      <c r="C216" s="171"/>
      <c r="D216" s="171"/>
      <c r="E216" s="171"/>
      <c r="F216" s="171"/>
      <c r="G216" s="241"/>
      <c r="H216" s="171"/>
      <c r="I216" s="192"/>
      <c r="J216" s="192"/>
      <c r="K216" s="242"/>
      <c r="L216" s="241"/>
      <c r="M216" s="243"/>
      <c r="N216" s="171"/>
      <c r="O216" s="171"/>
      <c r="P216" s="171"/>
      <c r="Q216" s="171"/>
      <c r="R216" s="171"/>
      <c r="S216" s="171"/>
      <c r="T216" s="171"/>
      <c r="U216" s="171"/>
      <c r="V216" s="171"/>
      <c r="W216" s="171"/>
      <c r="X216" s="171"/>
      <c r="Y216" s="171"/>
    </row>
    <row r="217" spans="1:25" x14ac:dyDescent="0.25">
      <c r="A217" s="191"/>
      <c r="B217" s="171"/>
      <c r="C217" s="171"/>
      <c r="D217" s="171"/>
      <c r="E217" s="171"/>
      <c r="F217" s="171"/>
      <c r="G217" s="241"/>
      <c r="H217" s="171"/>
      <c r="I217" s="192"/>
      <c r="J217" s="192"/>
      <c r="K217" s="242"/>
      <c r="L217" s="241"/>
      <c r="M217" s="243"/>
      <c r="N217" s="171"/>
      <c r="O217" s="171"/>
      <c r="P217" s="171"/>
      <c r="Q217" s="171"/>
      <c r="R217" s="171"/>
      <c r="S217" s="171"/>
      <c r="T217" s="171"/>
      <c r="U217" s="171"/>
      <c r="V217" s="171"/>
      <c r="W217" s="171"/>
      <c r="X217" s="171"/>
      <c r="Y217" s="171"/>
    </row>
    <row r="218" spans="1:25" x14ac:dyDescent="0.25">
      <c r="A218" s="191"/>
      <c r="B218" s="171"/>
      <c r="C218" s="171"/>
      <c r="D218" s="171"/>
      <c r="E218" s="171"/>
      <c r="F218" s="171"/>
      <c r="G218" s="241"/>
      <c r="H218" s="171"/>
      <c r="I218" s="192"/>
      <c r="J218" s="192"/>
      <c r="K218" s="242"/>
      <c r="L218" s="241"/>
      <c r="M218" s="243"/>
      <c r="N218" s="171"/>
      <c r="O218" s="171"/>
      <c r="P218" s="171"/>
      <c r="Q218" s="171"/>
      <c r="R218" s="171"/>
      <c r="S218" s="171"/>
      <c r="T218" s="171"/>
      <c r="U218" s="171"/>
      <c r="V218" s="171"/>
      <c r="W218" s="171"/>
      <c r="X218" s="171"/>
      <c r="Y218" s="171"/>
    </row>
    <row r="219" spans="1:25" x14ac:dyDescent="0.25">
      <c r="A219" s="191"/>
      <c r="B219" s="171"/>
      <c r="C219" s="171"/>
      <c r="D219" s="171"/>
      <c r="E219" s="171"/>
      <c r="F219" s="171"/>
      <c r="G219" s="241"/>
      <c r="H219" s="171"/>
      <c r="I219" s="192"/>
      <c r="J219" s="192"/>
      <c r="K219" s="242"/>
      <c r="L219" s="241"/>
      <c r="M219" s="243"/>
      <c r="N219" s="171"/>
      <c r="O219" s="171"/>
      <c r="P219" s="171"/>
      <c r="Q219" s="171"/>
      <c r="R219" s="171"/>
      <c r="S219" s="171"/>
      <c r="T219" s="171"/>
      <c r="U219" s="171"/>
      <c r="V219" s="171"/>
      <c r="W219" s="171"/>
      <c r="X219" s="171"/>
      <c r="Y219" s="171"/>
    </row>
    <row r="220" spans="1:25" x14ac:dyDescent="0.25">
      <c r="A220" s="191"/>
      <c r="B220" s="171"/>
      <c r="C220" s="171"/>
      <c r="D220" s="171"/>
      <c r="E220" s="171"/>
      <c r="F220" s="171"/>
      <c r="G220" s="241"/>
      <c r="H220" s="171"/>
      <c r="I220" s="192"/>
      <c r="J220" s="192"/>
      <c r="K220" s="242"/>
      <c r="L220" s="241"/>
      <c r="M220" s="243"/>
      <c r="N220" s="171"/>
      <c r="O220" s="171"/>
      <c r="P220" s="171"/>
      <c r="Q220" s="171"/>
      <c r="R220" s="171"/>
      <c r="S220" s="171"/>
      <c r="T220" s="171"/>
      <c r="U220" s="171"/>
      <c r="V220" s="171"/>
      <c r="W220" s="171"/>
      <c r="X220" s="171"/>
      <c r="Y220" s="171"/>
    </row>
    <row r="221" spans="1:25" x14ac:dyDescent="0.25">
      <c r="A221" s="191"/>
      <c r="B221" s="171"/>
      <c r="C221" s="171"/>
      <c r="D221" s="171"/>
      <c r="E221" s="171"/>
      <c r="F221" s="171"/>
      <c r="G221" s="241"/>
      <c r="H221" s="171"/>
      <c r="I221" s="192"/>
      <c r="J221" s="192"/>
      <c r="K221" s="242"/>
      <c r="L221" s="241"/>
      <c r="M221" s="243"/>
      <c r="N221" s="171"/>
      <c r="O221" s="171"/>
      <c r="P221" s="171"/>
      <c r="Q221" s="171"/>
      <c r="R221" s="171"/>
      <c r="S221" s="171"/>
      <c r="T221" s="171"/>
      <c r="U221" s="171"/>
      <c r="V221" s="171"/>
      <c r="W221" s="171"/>
      <c r="X221" s="171"/>
      <c r="Y221" s="171"/>
    </row>
    <row r="222" spans="1:25" x14ac:dyDescent="0.25">
      <c r="A222" s="191"/>
      <c r="B222" s="171"/>
      <c r="C222" s="171"/>
      <c r="D222" s="171"/>
      <c r="E222" s="171"/>
      <c r="F222" s="171"/>
      <c r="G222" s="241"/>
      <c r="H222" s="171"/>
      <c r="I222" s="192"/>
      <c r="J222" s="192"/>
      <c r="K222" s="242"/>
      <c r="L222" s="241"/>
      <c r="M222" s="243"/>
      <c r="N222" s="171"/>
      <c r="O222" s="171"/>
      <c r="P222" s="171"/>
      <c r="Q222" s="171"/>
      <c r="R222" s="171"/>
      <c r="S222" s="171"/>
      <c r="T222" s="171"/>
      <c r="U222" s="171"/>
      <c r="V222" s="171"/>
      <c r="W222" s="171"/>
      <c r="X222" s="171"/>
      <c r="Y222" s="171"/>
    </row>
    <row r="223" spans="1:25" x14ac:dyDescent="0.25">
      <c r="A223" s="191"/>
      <c r="B223" s="171"/>
      <c r="C223" s="171"/>
      <c r="D223" s="171"/>
      <c r="E223" s="171"/>
      <c r="F223" s="171"/>
      <c r="G223" s="241"/>
      <c r="H223" s="171"/>
      <c r="I223" s="192"/>
      <c r="J223" s="192"/>
      <c r="K223" s="242"/>
      <c r="L223" s="241"/>
      <c r="M223" s="243"/>
      <c r="N223" s="171"/>
      <c r="O223" s="171"/>
      <c r="P223" s="171"/>
      <c r="Q223" s="171"/>
      <c r="R223" s="171"/>
      <c r="S223" s="171"/>
      <c r="T223" s="171"/>
      <c r="U223" s="171"/>
      <c r="V223" s="171"/>
      <c r="W223" s="171"/>
      <c r="X223" s="171"/>
      <c r="Y223" s="171"/>
    </row>
    <row r="224" spans="1:25" x14ac:dyDescent="0.25">
      <c r="A224" s="191"/>
      <c r="B224" s="171"/>
      <c r="C224" s="171"/>
      <c r="D224" s="171"/>
      <c r="E224" s="171"/>
      <c r="F224" s="171"/>
      <c r="G224" s="241"/>
      <c r="H224" s="171"/>
      <c r="I224" s="192"/>
      <c r="J224" s="192"/>
      <c r="K224" s="242"/>
      <c r="L224" s="241"/>
      <c r="M224" s="243"/>
      <c r="N224" s="171"/>
      <c r="O224" s="171"/>
      <c r="P224" s="171"/>
      <c r="Q224" s="171"/>
      <c r="R224" s="171"/>
      <c r="S224" s="171"/>
      <c r="T224" s="171"/>
      <c r="U224" s="171"/>
      <c r="V224" s="171"/>
      <c r="W224" s="171"/>
      <c r="X224" s="171"/>
      <c r="Y224" s="171"/>
    </row>
    <row r="225" spans="1:25" x14ac:dyDescent="0.25">
      <c r="A225" s="191"/>
      <c r="B225" s="171"/>
      <c r="C225" s="171"/>
      <c r="D225" s="171"/>
      <c r="E225" s="171"/>
      <c r="F225" s="171"/>
      <c r="G225" s="241"/>
      <c r="H225" s="171"/>
      <c r="I225" s="192"/>
      <c r="J225" s="192"/>
      <c r="K225" s="242"/>
      <c r="L225" s="241"/>
      <c r="M225" s="243"/>
      <c r="N225" s="171"/>
      <c r="O225" s="171"/>
      <c r="P225" s="171"/>
      <c r="Q225" s="171"/>
      <c r="R225" s="171"/>
      <c r="S225" s="171"/>
      <c r="T225" s="171"/>
      <c r="U225" s="171"/>
      <c r="V225" s="171"/>
      <c r="W225" s="171"/>
      <c r="X225" s="171"/>
      <c r="Y225" s="171"/>
    </row>
    <row r="226" spans="1:25" x14ac:dyDescent="0.25">
      <c r="A226" s="191"/>
      <c r="B226" s="171"/>
      <c r="C226" s="171"/>
      <c r="D226" s="171"/>
      <c r="E226" s="171"/>
      <c r="F226" s="171"/>
      <c r="G226" s="241"/>
      <c r="H226" s="171"/>
      <c r="I226" s="192"/>
      <c r="J226" s="192"/>
      <c r="K226" s="242"/>
      <c r="L226" s="241"/>
      <c r="M226" s="243"/>
      <c r="N226" s="171"/>
      <c r="O226" s="171"/>
      <c r="P226" s="171"/>
      <c r="Q226" s="171"/>
      <c r="R226" s="171"/>
      <c r="S226" s="171"/>
      <c r="T226" s="171"/>
      <c r="U226" s="171"/>
      <c r="V226" s="171"/>
      <c r="W226" s="171"/>
      <c r="X226" s="171"/>
      <c r="Y226" s="171"/>
    </row>
    <row r="227" spans="1:25" x14ac:dyDescent="0.25">
      <c r="A227" s="191"/>
      <c r="B227" s="171"/>
      <c r="C227" s="171"/>
      <c r="D227" s="171"/>
      <c r="E227" s="171"/>
      <c r="F227" s="171"/>
      <c r="G227" s="241"/>
      <c r="H227" s="171"/>
      <c r="I227" s="192"/>
      <c r="J227" s="192"/>
      <c r="K227" s="242"/>
      <c r="L227" s="241"/>
      <c r="M227" s="243"/>
      <c r="N227" s="171"/>
      <c r="O227" s="171"/>
      <c r="P227" s="171"/>
      <c r="Q227" s="171"/>
      <c r="R227" s="171"/>
      <c r="S227" s="171"/>
      <c r="T227" s="171"/>
      <c r="U227" s="171"/>
      <c r="V227" s="171"/>
      <c r="W227" s="171"/>
      <c r="X227" s="171"/>
      <c r="Y227" s="171"/>
    </row>
    <row r="228" spans="1:25" x14ac:dyDescent="0.25">
      <c r="A228" s="191"/>
      <c r="B228" s="171"/>
      <c r="C228" s="171"/>
      <c r="D228" s="171"/>
      <c r="E228" s="171"/>
      <c r="F228" s="171"/>
      <c r="G228" s="241"/>
      <c r="H228" s="171"/>
      <c r="I228" s="192"/>
      <c r="J228" s="192"/>
      <c r="K228" s="242"/>
      <c r="L228" s="241"/>
      <c r="M228" s="243"/>
      <c r="N228" s="171"/>
      <c r="O228" s="171"/>
      <c r="P228" s="171"/>
      <c r="Q228" s="171"/>
      <c r="R228" s="171"/>
      <c r="S228" s="171"/>
      <c r="T228" s="171"/>
      <c r="U228" s="171"/>
      <c r="V228" s="171"/>
      <c r="W228" s="171"/>
      <c r="X228" s="171"/>
      <c r="Y228" s="171"/>
    </row>
    <row r="229" spans="1:25" x14ac:dyDescent="0.25">
      <c r="A229" s="191"/>
      <c r="B229" s="171"/>
      <c r="C229" s="171"/>
      <c r="D229" s="171"/>
      <c r="E229" s="171"/>
      <c r="F229" s="171"/>
      <c r="G229" s="241"/>
      <c r="H229" s="171"/>
      <c r="I229" s="192"/>
      <c r="J229" s="192"/>
      <c r="K229" s="242"/>
      <c r="L229" s="241"/>
      <c r="M229" s="243"/>
      <c r="N229" s="171"/>
      <c r="O229" s="171"/>
      <c r="P229" s="171"/>
      <c r="Q229" s="171"/>
      <c r="R229" s="171"/>
      <c r="S229" s="171"/>
      <c r="T229" s="171"/>
      <c r="U229" s="171"/>
      <c r="V229" s="171"/>
      <c r="W229" s="171"/>
      <c r="X229" s="171"/>
      <c r="Y229" s="171"/>
    </row>
    <row r="230" spans="1:25" x14ac:dyDescent="0.25">
      <c r="A230" s="191"/>
      <c r="B230" s="171"/>
      <c r="C230" s="171"/>
      <c r="D230" s="171"/>
      <c r="E230" s="171"/>
      <c r="F230" s="171"/>
      <c r="G230" s="241"/>
      <c r="H230" s="171"/>
      <c r="I230" s="192"/>
      <c r="J230" s="192"/>
      <c r="K230" s="242"/>
      <c r="L230" s="241"/>
      <c r="M230" s="243"/>
      <c r="N230" s="171"/>
      <c r="O230" s="171"/>
      <c r="P230" s="171"/>
      <c r="Q230" s="171"/>
      <c r="R230" s="171"/>
      <c r="S230" s="171"/>
      <c r="T230" s="171"/>
      <c r="U230" s="171"/>
      <c r="V230" s="171"/>
      <c r="W230" s="171"/>
      <c r="X230" s="171"/>
      <c r="Y230" s="171"/>
    </row>
    <row r="231" spans="1:25" x14ac:dyDescent="0.25">
      <c r="A231" s="191"/>
      <c r="B231" s="171"/>
      <c r="C231" s="171"/>
      <c r="D231" s="171"/>
      <c r="E231" s="171"/>
      <c r="F231" s="171"/>
      <c r="G231" s="241"/>
      <c r="H231" s="171"/>
      <c r="I231" s="192"/>
      <c r="J231" s="192"/>
      <c r="K231" s="242"/>
      <c r="L231" s="241"/>
      <c r="M231" s="243"/>
      <c r="N231" s="171"/>
      <c r="O231" s="171"/>
      <c r="P231" s="171"/>
      <c r="Q231" s="171"/>
      <c r="R231" s="171"/>
      <c r="S231" s="171"/>
      <c r="T231" s="171"/>
      <c r="U231" s="171"/>
      <c r="V231" s="171"/>
      <c r="W231" s="171"/>
      <c r="X231" s="171"/>
      <c r="Y231" s="171"/>
    </row>
    <row r="232" spans="1:25" x14ac:dyDescent="0.25">
      <c r="A232" s="191"/>
      <c r="B232" s="171"/>
      <c r="C232" s="171"/>
      <c r="D232" s="171"/>
      <c r="E232" s="171"/>
      <c r="F232" s="171"/>
      <c r="G232" s="241"/>
      <c r="H232" s="171"/>
      <c r="I232" s="192"/>
      <c r="J232" s="192"/>
      <c r="K232" s="242"/>
      <c r="L232" s="241"/>
      <c r="M232" s="243"/>
      <c r="N232" s="171"/>
      <c r="O232" s="171"/>
      <c r="P232" s="171"/>
      <c r="Q232" s="171"/>
      <c r="R232" s="171"/>
      <c r="S232" s="171"/>
      <c r="T232" s="171"/>
      <c r="U232" s="171"/>
      <c r="V232" s="171"/>
      <c r="W232" s="171"/>
      <c r="X232" s="171"/>
      <c r="Y232" s="171"/>
    </row>
    <row r="233" spans="1:25" x14ac:dyDescent="0.25">
      <c r="A233" s="191"/>
      <c r="B233" s="171"/>
      <c r="C233" s="171"/>
      <c r="D233" s="171"/>
      <c r="E233" s="171"/>
      <c r="F233" s="171"/>
      <c r="G233" s="241"/>
      <c r="H233" s="171"/>
      <c r="I233" s="192"/>
      <c r="J233" s="192"/>
      <c r="K233" s="242"/>
      <c r="L233" s="241"/>
      <c r="M233" s="243"/>
      <c r="N233" s="171"/>
      <c r="O233" s="171"/>
      <c r="P233" s="171"/>
      <c r="Q233" s="171"/>
      <c r="R233" s="171"/>
      <c r="S233" s="171"/>
      <c r="T233" s="171"/>
      <c r="U233" s="171"/>
      <c r="V233" s="171"/>
      <c r="W233" s="171"/>
      <c r="X233" s="171"/>
      <c r="Y233" s="171"/>
    </row>
    <row r="234" spans="1:25" x14ac:dyDescent="0.25">
      <c r="A234" s="191"/>
      <c r="B234" s="171"/>
      <c r="C234" s="171"/>
      <c r="D234" s="171"/>
      <c r="E234" s="171"/>
      <c r="F234" s="171"/>
      <c r="G234" s="241"/>
      <c r="H234" s="171"/>
      <c r="I234" s="192"/>
      <c r="J234" s="192"/>
      <c r="K234" s="242"/>
      <c r="L234" s="241"/>
      <c r="M234" s="243"/>
      <c r="N234" s="171"/>
      <c r="O234" s="171"/>
      <c r="P234" s="171"/>
      <c r="Q234" s="171"/>
      <c r="R234" s="171"/>
      <c r="S234" s="171"/>
      <c r="T234" s="171"/>
      <c r="U234" s="171"/>
      <c r="V234" s="171"/>
      <c r="W234" s="171"/>
      <c r="X234" s="171"/>
      <c r="Y234" s="171"/>
    </row>
    <row r="235" spans="1:25" x14ac:dyDescent="0.25">
      <c r="A235" s="191"/>
      <c r="B235" s="171"/>
      <c r="C235" s="171"/>
      <c r="D235" s="171"/>
      <c r="E235" s="171"/>
      <c r="F235" s="171"/>
      <c r="G235" s="241"/>
      <c r="H235" s="171"/>
      <c r="I235" s="192"/>
      <c r="J235" s="192"/>
      <c r="K235" s="242"/>
      <c r="L235" s="241"/>
      <c r="M235" s="243"/>
      <c r="N235" s="171"/>
      <c r="O235" s="171"/>
      <c r="P235" s="171"/>
      <c r="Q235" s="171"/>
      <c r="R235" s="171"/>
      <c r="S235" s="171"/>
      <c r="T235" s="171"/>
      <c r="U235" s="171"/>
      <c r="V235" s="171"/>
      <c r="W235" s="171"/>
      <c r="X235" s="171"/>
      <c r="Y235" s="171"/>
    </row>
    <row r="236" spans="1:25" x14ac:dyDescent="0.25">
      <c r="A236" s="191"/>
      <c r="B236" s="171"/>
      <c r="C236" s="171"/>
      <c r="D236" s="171"/>
      <c r="E236" s="171"/>
      <c r="F236" s="171"/>
      <c r="G236" s="241"/>
      <c r="H236" s="171"/>
      <c r="I236" s="192"/>
      <c r="J236" s="192"/>
      <c r="K236" s="242"/>
      <c r="L236" s="241"/>
      <c r="M236" s="243"/>
      <c r="N236" s="171"/>
      <c r="O236" s="171"/>
      <c r="P236" s="171"/>
      <c r="Q236" s="171"/>
      <c r="R236" s="171"/>
      <c r="S236" s="171"/>
      <c r="T236" s="171"/>
      <c r="U236" s="171"/>
      <c r="V236" s="171"/>
      <c r="W236" s="171"/>
      <c r="X236" s="171"/>
      <c r="Y236" s="171"/>
    </row>
    <row r="237" spans="1:25" x14ac:dyDescent="0.25">
      <c r="A237" s="191"/>
      <c r="B237" s="171"/>
      <c r="C237" s="171"/>
      <c r="D237" s="171"/>
      <c r="E237" s="171"/>
      <c r="F237" s="171"/>
      <c r="G237" s="241"/>
      <c r="H237" s="171"/>
      <c r="I237" s="192"/>
      <c r="J237" s="192"/>
      <c r="K237" s="242"/>
      <c r="L237" s="241"/>
      <c r="M237" s="243"/>
      <c r="N237" s="171"/>
      <c r="O237" s="171"/>
      <c r="P237" s="171"/>
      <c r="Q237" s="171"/>
      <c r="R237" s="171"/>
      <c r="S237" s="171"/>
      <c r="T237" s="171"/>
      <c r="U237" s="171"/>
      <c r="V237" s="171"/>
      <c r="W237" s="171"/>
      <c r="X237" s="171"/>
      <c r="Y237" s="171"/>
    </row>
    <row r="238" spans="1:25" x14ac:dyDescent="0.25">
      <c r="A238" s="191"/>
      <c r="B238" s="171"/>
      <c r="C238" s="171"/>
      <c r="D238" s="171"/>
      <c r="E238" s="171"/>
      <c r="F238" s="171"/>
      <c r="G238" s="241"/>
      <c r="H238" s="171"/>
      <c r="I238" s="192"/>
      <c r="J238" s="192"/>
      <c r="K238" s="242"/>
      <c r="L238" s="241"/>
      <c r="M238" s="243"/>
      <c r="N238" s="171"/>
      <c r="O238" s="171"/>
      <c r="P238" s="171"/>
      <c r="Q238" s="171"/>
      <c r="R238" s="171"/>
      <c r="S238" s="171"/>
      <c r="T238" s="171"/>
      <c r="U238" s="171"/>
      <c r="V238" s="171"/>
      <c r="W238" s="171"/>
      <c r="X238" s="171"/>
      <c r="Y238" s="171"/>
    </row>
    <row r="239" spans="1:25" x14ac:dyDescent="0.25">
      <c r="A239" s="191"/>
      <c r="B239" s="171"/>
      <c r="C239" s="171"/>
      <c r="D239" s="171"/>
      <c r="E239" s="171"/>
      <c r="F239" s="171"/>
      <c r="G239" s="241"/>
      <c r="H239" s="171"/>
      <c r="I239" s="192"/>
      <c r="J239" s="192"/>
      <c r="K239" s="242"/>
      <c r="L239" s="241"/>
      <c r="M239" s="243"/>
      <c r="N239" s="171"/>
      <c r="O239" s="171"/>
      <c r="P239" s="171"/>
      <c r="Q239" s="171"/>
      <c r="R239" s="171"/>
      <c r="S239" s="171"/>
      <c r="T239" s="171"/>
      <c r="U239" s="171"/>
      <c r="V239" s="171"/>
      <c r="W239" s="171"/>
      <c r="X239" s="171"/>
      <c r="Y239" s="171"/>
    </row>
    <row r="240" spans="1:25" x14ac:dyDescent="0.25">
      <c r="A240" s="191"/>
      <c r="B240" s="171"/>
      <c r="C240" s="171"/>
      <c r="D240" s="171"/>
      <c r="E240" s="171"/>
      <c r="F240" s="171"/>
      <c r="G240" s="241"/>
      <c r="H240" s="171"/>
      <c r="I240" s="192"/>
      <c r="J240" s="192"/>
      <c r="K240" s="242"/>
      <c r="L240" s="241"/>
      <c r="M240" s="243"/>
      <c r="N240" s="171"/>
      <c r="O240" s="171"/>
      <c r="P240" s="171"/>
      <c r="Q240" s="171"/>
      <c r="R240" s="171"/>
      <c r="S240" s="171"/>
      <c r="T240" s="171"/>
      <c r="U240" s="171"/>
      <c r="V240" s="171"/>
      <c r="W240" s="171"/>
      <c r="X240" s="171"/>
      <c r="Y240" s="171"/>
    </row>
    <row r="241" spans="1:25" x14ac:dyDescent="0.25">
      <c r="A241" s="191"/>
      <c r="B241" s="171"/>
      <c r="C241" s="171"/>
      <c r="D241" s="171"/>
      <c r="E241" s="171"/>
      <c r="F241" s="171"/>
      <c r="G241" s="241"/>
      <c r="H241" s="171"/>
      <c r="I241" s="192"/>
      <c r="J241" s="192"/>
      <c r="K241" s="242"/>
      <c r="L241" s="241"/>
      <c r="M241" s="243"/>
      <c r="N241" s="171"/>
      <c r="O241" s="171"/>
      <c r="P241" s="171"/>
      <c r="Q241" s="171"/>
      <c r="R241" s="171"/>
      <c r="S241" s="171"/>
      <c r="T241" s="171"/>
      <c r="U241" s="171"/>
      <c r="V241" s="171"/>
      <c r="W241" s="171"/>
      <c r="X241" s="171"/>
      <c r="Y241" s="171"/>
    </row>
    <row r="242" spans="1:25" x14ac:dyDescent="0.25">
      <c r="A242" s="191"/>
      <c r="B242" s="171"/>
      <c r="C242" s="171"/>
      <c r="D242" s="171"/>
      <c r="E242" s="171"/>
      <c r="F242" s="171"/>
      <c r="G242" s="241"/>
      <c r="H242" s="171"/>
      <c r="I242" s="192"/>
      <c r="J242" s="192"/>
      <c r="K242" s="242"/>
      <c r="L242" s="241"/>
      <c r="M242" s="243"/>
      <c r="N242" s="171"/>
      <c r="O242" s="171"/>
      <c r="P242" s="171"/>
      <c r="Q242" s="171"/>
      <c r="R242" s="171"/>
      <c r="S242" s="171"/>
      <c r="T242" s="171"/>
      <c r="U242" s="171"/>
      <c r="V242" s="171"/>
      <c r="W242" s="171"/>
      <c r="X242" s="171"/>
      <c r="Y242" s="171"/>
    </row>
    <row r="243" spans="1:25" x14ac:dyDescent="0.25">
      <c r="A243" s="191"/>
      <c r="B243" s="171"/>
      <c r="C243" s="171"/>
      <c r="D243" s="171"/>
      <c r="E243" s="171"/>
      <c r="F243" s="171"/>
      <c r="G243" s="241"/>
      <c r="H243" s="171"/>
      <c r="I243" s="192"/>
      <c r="J243" s="192"/>
      <c r="K243" s="242"/>
      <c r="L243" s="241"/>
      <c r="M243" s="243"/>
      <c r="N243" s="171"/>
      <c r="O243" s="171"/>
      <c r="P243" s="171"/>
      <c r="Q243" s="171"/>
      <c r="R243" s="171"/>
      <c r="S243" s="171"/>
      <c r="T243" s="171"/>
      <c r="U243" s="171"/>
      <c r="V243" s="171"/>
      <c r="W243" s="171"/>
      <c r="X243" s="171"/>
      <c r="Y243" s="171"/>
    </row>
    <row r="244" spans="1:25" x14ac:dyDescent="0.25">
      <c r="A244" s="191"/>
      <c r="B244" s="171"/>
      <c r="C244" s="171"/>
      <c r="D244" s="171"/>
      <c r="E244" s="171"/>
      <c r="F244" s="171"/>
      <c r="G244" s="241"/>
      <c r="H244" s="171"/>
      <c r="I244" s="192"/>
      <c r="J244" s="192"/>
      <c r="K244" s="242"/>
      <c r="L244" s="241"/>
      <c r="M244" s="243"/>
      <c r="N244" s="171"/>
      <c r="O244" s="171"/>
      <c r="P244" s="171"/>
      <c r="Q244" s="171"/>
      <c r="R244" s="171"/>
      <c r="S244" s="171"/>
      <c r="T244" s="171"/>
      <c r="U244" s="171"/>
      <c r="V244" s="171"/>
      <c r="W244" s="171"/>
      <c r="X244" s="171"/>
      <c r="Y244" s="171"/>
    </row>
    <row r="245" spans="1:25" x14ac:dyDescent="0.25">
      <c r="A245" s="191"/>
      <c r="B245" s="171"/>
      <c r="C245" s="171"/>
      <c r="D245" s="171"/>
      <c r="E245" s="171"/>
      <c r="F245" s="171"/>
      <c r="G245" s="241"/>
      <c r="H245" s="171"/>
      <c r="I245" s="192"/>
      <c r="J245" s="192"/>
      <c r="K245" s="242"/>
      <c r="L245" s="241"/>
      <c r="M245" s="243"/>
      <c r="N245" s="171"/>
      <c r="O245" s="171"/>
      <c r="P245" s="171"/>
      <c r="Q245" s="171"/>
      <c r="R245" s="171"/>
      <c r="S245" s="171"/>
      <c r="T245" s="171"/>
      <c r="U245" s="171"/>
      <c r="V245" s="171"/>
      <c r="W245" s="171"/>
      <c r="X245" s="171"/>
      <c r="Y245" s="171"/>
    </row>
    <row r="246" spans="1:25" x14ac:dyDescent="0.25">
      <c r="A246" s="191"/>
      <c r="B246" s="171"/>
      <c r="C246" s="171"/>
      <c r="D246" s="171"/>
      <c r="E246" s="171"/>
      <c r="F246" s="171"/>
      <c r="G246" s="241"/>
      <c r="H246" s="171"/>
      <c r="I246" s="192"/>
      <c r="J246" s="192"/>
      <c r="K246" s="242"/>
      <c r="L246" s="241"/>
      <c r="M246" s="243"/>
      <c r="N246" s="171"/>
      <c r="O246" s="171"/>
      <c r="P246" s="171"/>
      <c r="Q246" s="171"/>
      <c r="R246" s="171"/>
      <c r="S246" s="171"/>
      <c r="T246" s="171"/>
      <c r="U246" s="171"/>
      <c r="V246" s="171"/>
      <c r="W246" s="171"/>
      <c r="X246" s="171"/>
      <c r="Y246" s="171"/>
    </row>
    <row r="247" spans="1:25" x14ac:dyDescent="0.25">
      <c r="A247" s="191"/>
      <c r="B247" s="171"/>
      <c r="C247" s="171"/>
      <c r="D247" s="171"/>
      <c r="E247" s="171"/>
      <c r="F247" s="171"/>
      <c r="G247" s="241"/>
      <c r="H247" s="171"/>
      <c r="I247" s="192"/>
      <c r="J247" s="192"/>
      <c r="K247" s="242"/>
      <c r="L247" s="241"/>
      <c r="M247" s="243"/>
      <c r="N247" s="171"/>
      <c r="O247" s="171"/>
      <c r="P247" s="171"/>
      <c r="Q247" s="171"/>
      <c r="R247" s="171"/>
      <c r="S247" s="171"/>
      <c r="T247" s="171"/>
      <c r="U247" s="171"/>
      <c r="V247" s="171"/>
      <c r="W247" s="171"/>
      <c r="X247" s="171"/>
      <c r="Y247" s="171"/>
    </row>
    <row r="248" spans="1:25" x14ac:dyDescent="0.25">
      <c r="A248" s="191"/>
      <c r="B248" s="171"/>
      <c r="C248" s="171"/>
      <c r="D248" s="171"/>
      <c r="E248" s="171"/>
      <c r="F248" s="171"/>
      <c r="G248" s="241"/>
      <c r="H248" s="171"/>
      <c r="I248" s="192"/>
      <c r="J248" s="192"/>
      <c r="K248" s="242"/>
      <c r="L248" s="241"/>
      <c r="M248" s="243"/>
      <c r="N248" s="171"/>
      <c r="O248" s="171"/>
      <c r="P248" s="171"/>
      <c r="Q248" s="171"/>
      <c r="R248" s="171"/>
      <c r="S248" s="171"/>
      <c r="T248" s="171"/>
      <c r="U248" s="171"/>
      <c r="V248" s="171"/>
      <c r="W248" s="171"/>
      <c r="X248" s="171"/>
      <c r="Y248" s="171"/>
    </row>
    <row r="249" spans="1:25" x14ac:dyDescent="0.25">
      <c r="A249" s="191"/>
      <c r="B249" s="171"/>
      <c r="C249" s="171"/>
      <c r="D249" s="171"/>
      <c r="E249" s="171"/>
      <c r="F249" s="171"/>
      <c r="G249" s="241"/>
      <c r="H249" s="171"/>
      <c r="I249" s="192"/>
      <c r="J249" s="192"/>
      <c r="K249" s="242"/>
      <c r="L249" s="241"/>
      <c r="M249" s="243"/>
      <c r="N249" s="171"/>
      <c r="O249" s="171"/>
      <c r="P249" s="171"/>
      <c r="Q249" s="171"/>
      <c r="R249" s="171"/>
      <c r="S249" s="171"/>
      <c r="T249" s="171"/>
      <c r="U249" s="171"/>
      <c r="V249" s="171"/>
      <c r="W249" s="171"/>
      <c r="X249" s="171"/>
      <c r="Y249" s="171"/>
    </row>
    <row r="250" spans="1:25" x14ac:dyDescent="0.25">
      <c r="A250" s="191"/>
      <c r="B250" s="171"/>
      <c r="C250" s="171"/>
      <c r="D250" s="171"/>
      <c r="E250" s="171"/>
      <c r="F250" s="171"/>
      <c r="G250" s="241"/>
      <c r="H250" s="171"/>
      <c r="I250" s="192"/>
      <c r="J250" s="192"/>
      <c r="K250" s="242"/>
      <c r="L250" s="241"/>
      <c r="M250" s="243"/>
      <c r="N250" s="171"/>
      <c r="O250" s="171"/>
      <c r="P250" s="171"/>
      <c r="Q250" s="171"/>
      <c r="R250" s="171"/>
      <c r="S250" s="171"/>
      <c r="T250" s="171"/>
      <c r="U250" s="171"/>
      <c r="V250" s="171"/>
      <c r="W250" s="171"/>
      <c r="X250" s="171"/>
      <c r="Y250" s="171"/>
    </row>
    <row r="251" spans="1:25" x14ac:dyDescent="0.25">
      <c r="A251" s="191"/>
      <c r="B251" s="171"/>
      <c r="C251" s="171"/>
      <c r="D251" s="171"/>
      <c r="E251" s="171"/>
      <c r="F251" s="171"/>
      <c r="G251" s="241"/>
      <c r="H251" s="171"/>
      <c r="I251" s="192"/>
      <c r="J251" s="192"/>
      <c r="K251" s="242"/>
      <c r="L251" s="241"/>
      <c r="M251" s="243"/>
      <c r="N251" s="171"/>
      <c r="O251" s="171"/>
      <c r="P251" s="171"/>
      <c r="Q251" s="171"/>
      <c r="R251" s="171"/>
      <c r="S251" s="171"/>
      <c r="T251" s="171"/>
      <c r="U251" s="171"/>
      <c r="V251" s="171"/>
      <c r="W251" s="171"/>
      <c r="X251" s="171"/>
      <c r="Y251" s="171"/>
    </row>
    <row r="252" spans="1:25" x14ac:dyDescent="0.25">
      <c r="A252" s="191"/>
      <c r="B252" s="171"/>
      <c r="C252" s="171"/>
      <c r="D252" s="171"/>
      <c r="E252" s="171"/>
      <c r="F252" s="171"/>
      <c r="G252" s="241"/>
      <c r="H252" s="171"/>
      <c r="I252" s="192"/>
      <c r="J252" s="192"/>
      <c r="K252" s="242"/>
      <c r="L252" s="241"/>
      <c r="M252" s="243"/>
      <c r="N252" s="171"/>
      <c r="O252" s="171"/>
      <c r="P252" s="171"/>
      <c r="Q252" s="171"/>
      <c r="R252" s="171"/>
      <c r="S252" s="171"/>
      <c r="T252" s="171"/>
      <c r="U252" s="171"/>
      <c r="V252" s="171"/>
      <c r="W252" s="171"/>
      <c r="X252" s="171"/>
      <c r="Y252" s="171"/>
    </row>
    <row r="253" spans="1:25" x14ac:dyDescent="0.25">
      <c r="A253" s="191"/>
      <c r="B253" s="171"/>
      <c r="C253" s="171"/>
      <c r="D253" s="171"/>
      <c r="E253" s="171"/>
      <c r="F253" s="171"/>
      <c r="G253" s="241"/>
      <c r="H253" s="171"/>
      <c r="I253" s="192"/>
      <c r="J253" s="192"/>
      <c r="K253" s="242"/>
      <c r="L253" s="241"/>
      <c r="M253" s="243"/>
      <c r="N253" s="171"/>
      <c r="O253" s="171"/>
      <c r="P253" s="171"/>
      <c r="Q253" s="171"/>
      <c r="R253" s="171"/>
      <c r="S253" s="171"/>
      <c r="T253" s="171"/>
      <c r="U253" s="171"/>
      <c r="V253" s="171"/>
      <c r="W253" s="171"/>
      <c r="X253" s="171"/>
      <c r="Y253" s="171"/>
    </row>
    <row r="254" spans="1:25" x14ac:dyDescent="0.25">
      <c r="A254" s="191"/>
      <c r="B254" s="171"/>
      <c r="C254" s="171"/>
      <c r="D254" s="171"/>
      <c r="E254" s="171"/>
      <c r="F254" s="171"/>
      <c r="G254" s="241"/>
      <c r="H254" s="171"/>
      <c r="I254" s="192"/>
      <c r="J254" s="192"/>
      <c r="K254" s="242"/>
      <c r="L254" s="241"/>
      <c r="M254" s="243"/>
      <c r="N254" s="171"/>
      <c r="O254" s="171"/>
      <c r="P254" s="171"/>
      <c r="Q254" s="171"/>
      <c r="R254" s="171"/>
      <c r="S254" s="171"/>
      <c r="T254" s="171"/>
      <c r="U254" s="171"/>
      <c r="V254" s="171"/>
      <c r="W254" s="171"/>
      <c r="X254" s="171"/>
      <c r="Y254" s="171"/>
    </row>
    <row r="255" spans="1:25" x14ac:dyDescent="0.25">
      <c r="A255" s="191"/>
      <c r="B255" s="171"/>
      <c r="C255" s="171"/>
      <c r="D255" s="171"/>
      <c r="E255" s="171"/>
      <c r="F255" s="171"/>
      <c r="G255" s="241"/>
      <c r="H255" s="171"/>
      <c r="I255" s="192"/>
      <c r="J255" s="192"/>
      <c r="K255" s="242"/>
      <c r="L255" s="241"/>
      <c r="M255" s="243"/>
      <c r="N255" s="171"/>
      <c r="O255" s="171"/>
      <c r="P255" s="171"/>
      <c r="Q255" s="171"/>
      <c r="R255" s="171"/>
      <c r="S255" s="171"/>
      <c r="T255" s="171"/>
      <c r="U255" s="171"/>
      <c r="V255" s="171"/>
      <c r="W255" s="171"/>
      <c r="X255" s="171"/>
      <c r="Y255" s="171"/>
    </row>
    <row r="256" spans="1:25" x14ac:dyDescent="0.25">
      <c r="A256" s="191"/>
      <c r="B256" s="171"/>
      <c r="C256" s="171"/>
      <c r="D256" s="171"/>
      <c r="E256" s="171"/>
      <c r="F256" s="171"/>
      <c r="G256" s="241"/>
      <c r="H256" s="171"/>
      <c r="I256" s="192"/>
      <c r="J256" s="192"/>
      <c r="K256" s="242"/>
      <c r="L256" s="241"/>
      <c r="M256" s="243"/>
      <c r="N256" s="171"/>
      <c r="O256" s="171"/>
      <c r="P256" s="171"/>
      <c r="Q256" s="171"/>
      <c r="R256" s="171"/>
      <c r="S256" s="171"/>
      <c r="T256" s="171"/>
      <c r="U256" s="171"/>
      <c r="V256" s="171"/>
      <c r="W256" s="171"/>
      <c r="X256" s="171"/>
      <c r="Y256" s="171"/>
    </row>
    <row r="257" spans="1:25" x14ac:dyDescent="0.25">
      <c r="A257" s="191"/>
      <c r="B257" s="171"/>
      <c r="C257" s="171"/>
      <c r="D257" s="171"/>
      <c r="E257" s="171"/>
      <c r="F257" s="171"/>
      <c r="G257" s="241"/>
      <c r="H257" s="171"/>
      <c r="I257" s="192"/>
      <c r="J257" s="192"/>
      <c r="K257" s="242"/>
      <c r="L257" s="241"/>
      <c r="M257" s="243"/>
      <c r="N257" s="171"/>
      <c r="O257" s="171"/>
      <c r="P257" s="171"/>
      <c r="Q257" s="171"/>
      <c r="R257" s="171"/>
      <c r="S257" s="171"/>
      <c r="T257" s="171"/>
      <c r="U257" s="171"/>
      <c r="V257" s="171"/>
      <c r="W257" s="171"/>
      <c r="X257" s="171"/>
      <c r="Y257" s="171"/>
    </row>
    <row r="258" spans="1:25" x14ac:dyDescent="0.25">
      <c r="A258" s="191"/>
      <c r="B258" s="171"/>
      <c r="C258" s="171"/>
      <c r="D258" s="171"/>
      <c r="E258" s="171"/>
      <c r="F258" s="171"/>
      <c r="G258" s="241"/>
      <c r="H258" s="171"/>
      <c r="I258" s="192"/>
      <c r="J258" s="192"/>
      <c r="K258" s="242"/>
      <c r="L258" s="241"/>
      <c r="M258" s="243"/>
      <c r="N258" s="171"/>
      <c r="O258" s="171"/>
      <c r="P258" s="171"/>
      <c r="Q258" s="171"/>
      <c r="R258" s="171"/>
      <c r="S258" s="171"/>
      <c r="T258" s="171"/>
      <c r="U258" s="171"/>
      <c r="V258" s="171"/>
      <c r="W258" s="171"/>
      <c r="X258" s="171"/>
      <c r="Y258" s="171"/>
    </row>
    <row r="259" spans="1:25" x14ac:dyDescent="0.25">
      <c r="A259" s="191"/>
      <c r="B259" s="171"/>
      <c r="C259" s="171"/>
      <c r="D259" s="171"/>
      <c r="E259" s="171"/>
      <c r="F259" s="171"/>
      <c r="G259" s="241"/>
      <c r="H259" s="171"/>
      <c r="I259" s="192"/>
      <c r="J259" s="192"/>
      <c r="K259" s="242"/>
      <c r="L259" s="241"/>
      <c r="M259" s="243"/>
      <c r="N259" s="171"/>
      <c r="O259" s="171"/>
      <c r="P259" s="171"/>
      <c r="Q259" s="171"/>
      <c r="R259" s="171"/>
      <c r="S259" s="171"/>
      <c r="T259" s="171"/>
      <c r="U259" s="171"/>
      <c r="V259" s="171"/>
      <c r="W259" s="171"/>
      <c r="X259" s="171"/>
      <c r="Y259" s="171"/>
    </row>
    <row r="260" spans="1:25" x14ac:dyDescent="0.25">
      <c r="A260" s="191"/>
      <c r="B260" s="171"/>
      <c r="C260" s="171"/>
      <c r="D260" s="171"/>
      <c r="E260" s="171"/>
      <c r="F260" s="171"/>
      <c r="G260" s="241"/>
      <c r="H260" s="171"/>
      <c r="I260" s="192"/>
      <c r="J260" s="192"/>
      <c r="K260" s="242"/>
      <c r="L260" s="241"/>
      <c r="M260" s="243"/>
      <c r="N260" s="171"/>
      <c r="O260" s="171"/>
      <c r="P260" s="171"/>
      <c r="Q260" s="171"/>
      <c r="R260" s="171"/>
      <c r="S260" s="171"/>
      <c r="T260" s="171"/>
      <c r="U260" s="171"/>
      <c r="V260" s="171"/>
      <c r="W260" s="171"/>
      <c r="X260" s="171"/>
      <c r="Y260" s="171"/>
    </row>
    <row r="261" spans="1:25" x14ac:dyDescent="0.25">
      <c r="A261" s="191"/>
      <c r="B261" s="171"/>
      <c r="C261" s="171"/>
      <c r="D261" s="171"/>
      <c r="E261" s="171"/>
      <c r="F261" s="171"/>
      <c r="G261" s="241"/>
      <c r="H261" s="171"/>
      <c r="I261" s="192"/>
      <c r="J261" s="192"/>
      <c r="K261" s="242"/>
      <c r="L261" s="241"/>
      <c r="M261" s="243"/>
      <c r="N261" s="171"/>
      <c r="O261" s="171"/>
      <c r="P261" s="171"/>
      <c r="Q261" s="171"/>
      <c r="R261" s="171"/>
      <c r="S261" s="171"/>
      <c r="T261" s="171"/>
      <c r="U261" s="171"/>
      <c r="V261" s="171"/>
      <c r="W261" s="171"/>
      <c r="X261" s="171"/>
      <c r="Y261" s="171"/>
    </row>
    <row r="262" spans="1:25" x14ac:dyDescent="0.25">
      <c r="A262" s="191"/>
      <c r="B262" s="171"/>
      <c r="C262" s="171"/>
      <c r="D262" s="171"/>
      <c r="E262" s="171"/>
      <c r="F262" s="171"/>
      <c r="G262" s="241"/>
      <c r="H262" s="171"/>
      <c r="I262" s="192"/>
      <c r="J262" s="192"/>
      <c r="K262" s="242"/>
      <c r="L262" s="241"/>
      <c r="M262" s="243"/>
      <c r="N262" s="171"/>
      <c r="O262" s="171"/>
      <c r="P262" s="171"/>
      <c r="Q262" s="171"/>
      <c r="R262" s="171"/>
      <c r="S262" s="171"/>
      <c r="T262" s="171"/>
      <c r="U262" s="171"/>
      <c r="V262" s="171"/>
      <c r="W262" s="171"/>
      <c r="X262" s="171"/>
      <c r="Y262" s="171"/>
    </row>
    <row r="263" spans="1:25" x14ac:dyDescent="0.25">
      <c r="A263" s="191"/>
      <c r="B263" s="171"/>
      <c r="C263" s="171"/>
      <c r="D263" s="171"/>
      <c r="E263" s="171"/>
      <c r="F263" s="171"/>
      <c r="G263" s="241"/>
      <c r="H263" s="171"/>
      <c r="I263" s="192"/>
      <c r="J263" s="192"/>
      <c r="K263" s="242"/>
      <c r="L263" s="241"/>
      <c r="M263" s="243"/>
      <c r="N263" s="171"/>
      <c r="O263" s="171"/>
      <c r="P263" s="171"/>
      <c r="Q263" s="171"/>
      <c r="R263" s="171"/>
      <c r="S263" s="171"/>
      <c r="T263" s="171"/>
      <c r="U263" s="171"/>
      <c r="V263" s="171"/>
      <c r="W263" s="171"/>
      <c r="X263" s="171"/>
      <c r="Y263" s="171"/>
    </row>
    <row r="264" spans="1:25" x14ac:dyDescent="0.25">
      <c r="A264" s="191"/>
      <c r="B264" s="171"/>
      <c r="C264" s="171"/>
      <c r="D264" s="171"/>
      <c r="E264" s="171"/>
      <c r="F264" s="171"/>
      <c r="G264" s="241"/>
      <c r="H264" s="171"/>
      <c r="I264" s="192"/>
      <c r="J264" s="192"/>
      <c r="K264" s="242"/>
      <c r="L264" s="241"/>
      <c r="M264" s="243"/>
      <c r="N264" s="171"/>
      <c r="O264" s="171"/>
      <c r="P264" s="171"/>
      <c r="Q264" s="171"/>
      <c r="R264" s="171"/>
      <c r="S264" s="171"/>
      <c r="T264" s="171"/>
      <c r="U264" s="171"/>
      <c r="V264" s="171"/>
      <c r="W264" s="171"/>
      <c r="X264" s="171"/>
      <c r="Y264" s="171"/>
    </row>
    <row r="265" spans="1:25" x14ac:dyDescent="0.25">
      <c r="A265" s="191"/>
      <c r="B265" s="171"/>
      <c r="C265" s="171"/>
      <c r="D265" s="171"/>
      <c r="E265" s="171"/>
      <c r="F265" s="171"/>
      <c r="G265" s="241"/>
      <c r="H265" s="171"/>
      <c r="I265" s="192"/>
      <c r="J265" s="192"/>
      <c r="K265" s="242"/>
      <c r="L265" s="241"/>
      <c r="M265" s="243"/>
      <c r="N265" s="171"/>
      <c r="O265" s="171"/>
      <c r="P265" s="171"/>
      <c r="Q265" s="171"/>
      <c r="R265" s="171"/>
      <c r="S265" s="171"/>
      <c r="T265" s="171"/>
      <c r="U265" s="171"/>
      <c r="V265" s="171"/>
      <c r="W265" s="171"/>
      <c r="X265" s="171"/>
      <c r="Y265" s="171"/>
    </row>
    <row r="266" spans="1:25" x14ac:dyDescent="0.25">
      <c r="A266" s="191"/>
      <c r="B266" s="171"/>
      <c r="C266" s="171"/>
      <c r="D266" s="171"/>
      <c r="E266" s="171"/>
      <c r="F266" s="171"/>
      <c r="G266" s="241"/>
      <c r="H266" s="171"/>
      <c r="I266" s="192"/>
      <c r="J266" s="192"/>
      <c r="K266" s="242"/>
      <c r="L266" s="241"/>
      <c r="M266" s="243"/>
      <c r="N266" s="171"/>
      <c r="O266" s="171"/>
      <c r="P266" s="171"/>
      <c r="Q266" s="171"/>
      <c r="R266" s="171"/>
      <c r="S266" s="171"/>
      <c r="T266" s="171"/>
      <c r="U266" s="171"/>
      <c r="V266" s="171"/>
      <c r="W266" s="171"/>
      <c r="X266" s="171"/>
      <c r="Y266" s="171"/>
    </row>
    <row r="267" spans="1:25" x14ac:dyDescent="0.25">
      <c r="A267" s="191"/>
      <c r="B267" s="171"/>
      <c r="C267" s="171"/>
      <c r="D267" s="171"/>
      <c r="E267" s="171"/>
      <c r="F267" s="171"/>
      <c r="G267" s="241"/>
      <c r="H267" s="171"/>
      <c r="I267" s="192"/>
      <c r="J267" s="192"/>
      <c r="K267" s="242"/>
      <c r="L267" s="241"/>
      <c r="M267" s="243"/>
      <c r="N267" s="171"/>
      <c r="O267" s="171"/>
      <c r="P267" s="171"/>
      <c r="Q267" s="171"/>
      <c r="R267" s="171"/>
      <c r="S267" s="171"/>
      <c r="T267" s="171"/>
      <c r="U267" s="171"/>
      <c r="V267" s="171"/>
      <c r="W267" s="171"/>
      <c r="X267" s="171"/>
      <c r="Y267" s="171"/>
    </row>
    <row r="268" spans="1:25" x14ac:dyDescent="0.25">
      <c r="A268" s="191"/>
      <c r="B268" s="171"/>
      <c r="C268" s="171"/>
      <c r="D268" s="171"/>
      <c r="E268" s="171"/>
      <c r="F268" s="171"/>
      <c r="G268" s="241"/>
      <c r="H268" s="171"/>
      <c r="I268" s="192"/>
      <c r="J268" s="192"/>
      <c r="K268" s="242"/>
      <c r="L268" s="241"/>
      <c r="M268" s="243"/>
      <c r="N268" s="171"/>
      <c r="O268" s="171"/>
      <c r="P268" s="171"/>
      <c r="Q268" s="171"/>
      <c r="R268" s="171"/>
      <c r="S268" s="171"/>
      <c r="T268" s="171"/>
      <c r="U268" s="171"/>
      <c r="V268" s="171"/>
      <c r="W268" s="171"/>
      <c r="X268" s="171"/>
      <c r="Y268" s="171"/>
    </row>
    <row r="269" spans="1:25" x14ac:dyDescent="0.25">
      <c r="A269" s="191"/>
      <c r="B269" s="171"/>
      <c r="C269" s="171"/>
      <c r="D269" s="171"/>
      <c r="E269" s="171"/>
      <c r="F269" s="171"/>
      <c r="G269" s="241"/>
      <c r="H269" s="171"/>
      <c r="I269" s="192"/>
      <c r="J269" s="192"/>
      <c r="K269" s="242"/>
      <c r="L269" s="241"/>
      <c r="M269" s="243"/>
      <c r="N269" s="171"/>
      <c r="O269" s="171"/>
      <c r="P269" s="171"/>
      <c r="Q269" s="171"/>
      <c r="R269" s="171"/>
      <c r="S269" s="171"/>
      <c r="T269" s="171"/>
      <c r="U269" s="171"/>
      <c r="V269" s="171"/>
      <c r="W269" s="171"/>
      <c r="X269" s="171"/>
      <c r="Y269" s="171"/>
    </row>
    <row r="270" spans="1:25" x14ac:dyDescent="0.25">
      <c r="A270" s="191"/>
      <c r="B270" s="171"/>
      <c r="C270" s="171"/>
      <c r="D270" s="171"/>
      <c r="E270" s="171"/>
      <c r="F270" s="171"/>
      <c r="G270" s="241"/>
      <c r="H270" s="171"/>
      <c r="I270" s="192"/>
      <c r="J270" s="192"/>
      <c r="K270" s="242"/>
      <c r="L270" s="241"/>
      <c r="M270" s="243"/>
      <c r="N270" s="171"/>
      <c r="O270" s="171"/>
      <c r="P270" s="171"/>
      <c r="Q270" s="171"/>
      <c r="R270" s="171"/>
      <c r="S270" s="171"/>
      <c r="T270" s="171"/>
      <c r="U270" s="171"/>
      <c r="V270" s="171"/>
      <c r="W270" s="171"/>
      <c r="X270" s="171"/>
      <c r="Y270" s="171"/>
    </row>
    <row r="271" spans="1:25" x14ac:dyDescent="0.25">
      <c r="A271" s="191"/>
      <c r="B271" s="171"/>
      <c r="C271" s="171"/>
      <c r="D271" s="171"/>
      <c r="E271" s="171"/>
      <c r="F271" s="171"/>
      <c r="G271" s="241"/>
      <c r="H271" s="171"/>
      <c r="I271" s="192"/>
      <c r="J271" s="192"/>
      <c r="K271" s="242"/>
      <c r="L271" s="241"/>
      <c r="M271" s="243"/>
      <c r="N271" s="171"/>
      <c r="O271" s="171"/>
      <c r="P271" s="171"/>
      <c r="Q271" s="171"/>
      <c r="R271" s="171"/>
      <c r="S271" s="171"/>
      <c r="T271" s="171"/>
      <c r="U271" s="171"/>
      <c r="V271" s="171"/>
      <c r="W271" s="171"/>
      <c r="X271" s="171"/>
      <c r="Y271" s="171"/>
    </row>
    <row r="272" spans="1:25" x14ac:dyDescent="0.25">
      <c r="A272" s="191"/>
      <c r="B272" s="171"/>
      <c r="C272" s="171"/>
      <c r="D272" s="171"/>
      <c r="E272" s="171"/>
      <c r="F272" s="171"/>
      <c r="G272" s="241"/>
      <c r="H272" s="171"/>
      <c r="I272" s="192"/>
      <c r="J272" s="192"/>
      <c r="K272" s="242"/>
      <c r="L272" s="241"/>
      <c r="M272" s="243"/>
      <c r="N272" s="171"/>
      <c r="O272" s="171"/>
      <c r="P272" s="171"/>
      <c r="Q272" s="171"/>
      <c r="R272" s="171"/>
      <c r="S272" s="171"/>
      <c r="T272" s="171"/>
      <c r="U272" s="171"/>
      <c r="V272" s="171"/>
      <c r="W272" s="171"/>
      <c r="X272" s="171"/>
      <c r="Y272" s="171"/>
    </row>
    <row r="273" spans="1:25" x14ac:dyDescent="0.25">
      <c r="A273" s="191"/>
      <c r="B273" s="171"/>
      <c r="C273" s="171"/>
      <c r="D273" s="171"/>
      <c r="E273" s="171"/>
      <c r="F273" s="171"/>
      <c r="G273" s="241"/>
      <c r="H273" s="171"/>
      <c r="I273" s="192"/>
      <c r="J273" s="192"/>
      <c r="K273" s="242"/>
      <c r="L273" s="241"/>
      <c r="M273" s="243"/>
      <c r="N273" s="171"/>
      <c r="O273" s="171"/>
      <c r="P273" s="171"/>
      <c r="Q273" s="171"/>
      <c r="R273" s="171"/>
      <c r="S273" s="171"/>
      <c r="T273" s="171"/>
      <c r="U273" s="171"/>
      <c r="V273" s="171"/>
      <c r="W273" s="171"/>
      <c r="X273" s="171"/>
      <c r="Y273" s="171"/>
    </row>
    <row r="274" spans="1:25" x14ac:dyDescent="0.25">
      <c r="A274" s="191"/>
      <c r="B274" s="171"/>
      <c r="C274" s="171"/>
      <c r="D274" s="171"/>
      <c r="E274" s="171"/>
      <c r="F274" s="171"/>
      <c r="G274" s="241"/>
      <c r="H274" s="171"/>
      <c r="I274" s="192"/>
      <c r="J274" s="192"/>
      <c r="K274" s="242"/>
      <c r="L274" s="241"/>
      <c r="M274" s="243"/>
      <c r="N274" s="171"/>
      <c r="O274" s="171"/>
      <c r="P274" s="171"/>
      <c r="Q274" s="171"/>
      <c r="R274" s="171"/>
      <c r="S274" s="171"/>
      <c r="T274" s="171"/>
      <c r="U274" s="171"/>
      <c r="V274" s="171"/>
      <c r="W274" s="171"/>
      <c r="X274" s="171"/>
      <c r="Y274" s="171"/>
    </row>
    <row r="275" spans="1:25" x14ac:dyDescent="0.25">
      <c r="A275" s="191"/>
      <c r="B275" s="171"/>
      <c r="C275" s="171"/>
      <c r="D275" s="171"/>
      <c r="E275" s="171"/>
      <c r="F275" s="171"/>
      <c r="G275" s="241"/>
      <c r="H275" s="171"/>
      <c r="I275" s="192"/>
      <c r="J275" s="192"/>
      <c r="K275" s="242"/>
      <c r="L275" s="241"/>
      <c r="M275" s="243"/>
      <c r="N275" s="171"/>
      <c r="O275" s="171"/>
      <c r="P275" s="171"/>
      <c r="Q275" s="171"/>
      <c r="R275" s="171"/>
      <c r="S275" s="171"/>
      <c r="T275" s="171"/>
      <c r="U275" s="171"/>
      <c r="V275" s="171"/>
      <c r="W275" s="171"/>
      <c r="X275" s="171"/>
      <c r="Y275" s="171"/>
    </row>
    <row r="276" spans="1:25" x14ac:dyDescent="0.25">
      <c r="A276" s="191"/>
      <c r="B276" s="171"/>
      <c r="C276" s="171"/>
      <c r="D276" s="171"/>
      <c r="E276" s="171"/>
      <c r="F276" s="171"/>
      <c r="G276" s="241"/>
      <c r="H276" s="171"/>
      <c r="I276" s="192"/>
      <c r="J276" s="192"/>
      <c r="K276" s="242"/>
      <c r="L276" s="241"/>
      <c r="M276" s="243"/>
      <c r="N276" s="171"/>
      <c r="O276" s="171"/>
      <c r="P276" s="171"/>
      <c r="Q276" s="171"/>
      <c r="R276" s="171"/>
      <c r="S276" s="171"/>
      <c r="T276" s="171"/>
      <c r="U276" s="171"/>
      <c r="V276" s="171"/>
      <c r="W276" s="171"/>
      <c r="X276" s="171"/>
      <c r="Y276" s="171"/>
    </row>
    <row r="277" spans="1:25" x14ac:dyDescent="0.25">
      <c r="A277" s="191"/>
      <c r="B277" s="171"/>
      <c r="C277" s="171"/>
      <c r="D277" s="171"/>
      <c r="E277" s="171"/>
      <c r="F277" s="171"/>
      <c r="G277" s="241"/>
      <c r="H277" s="171"/>
      <c r="I277" s="192"/>
      <c r="J277" s="192"/>
      <c r="K277" s="242"/>
      <c r="L277" s="241"/>
      <c r="M277" s="243"/>
      <c r="N277" s="171"/>
      <c r="O277" s="171"/>
      <c r="P277" s="171"/>
      <c r="Q277" s="171"/>
      <c r="R277" s="171"/>
      <c r="S277" s="171"/>
      <c r="T277" s="171"/>
      <c r="U277" s="171"/>
      <c r="V277" s="171"/>
      <c r="W277" s="171"/>
      <c r="X277" s="171"/>
      <c r="Y277" s="171"/>
    </row>
    <row r="278" spans="1:25" x14ac:dyDescent="0.25">
      <c r="A278" s="191"/>
      <c r="B278" s="171"/>
      <c r="C278" s="171"/>
      <c r="D278" s="171"/>
      <c r="E278" s="171"/>
      <c r="F278" s="171"/>
      <c r="G278" s="241"/>
      <c r="H278" s="171"/>
      <c r="I278" s="192"/>
      <c r="J278" s="192"/>
      <c r="K278" s="242"/>
      <c r="L278" s="241"/>
      <c r="M278" s="243"/>
      <c r="N278" s="171"/>
      <c r="O278" s="171"/>
      <c r="P278" s="171"/>
      <c r="Q278" s="171"/>
      <c r="R278" s="171"/>
      <c r="S278" s="171"/>
      <c r="T278" s="171"/>
      <c r="U278" s="171"/>
      <c r="V278" s="171"/>
      <c r="W278" s="171"/>
      <c r="X278" s="171"/>
      <c r="Y278" s="171"/>
    </row>
    <row r="279" spans="1:25" x14ac:dyDescent="0.25">
      <c r="A279" s="191"/>
      <c r="B279" s="171"/>
      <c r="C279" s="171"/>
      <c r="D279" s="171"/>
      <c r="E279" s="171"/>
      <c r="F279" s="171"/>
      <c r="G279" s="241"/>
      <c r="H279" s="171"/>
      <c r="I279" s="192"/>
      <c r="J279" s="192"/>
      <c r="K279" s="242"/>
      <c r="L279" s="241"/>
      <c r="M279" s="243"/>
      <c r="N279" s="171"/>
      <c r="O279" s="171"/>
      <c r="P279" s="171"/>
      <c r="Q279" s="171"/>
      <c r="R279" s="171"/>
      <c r="S279" s="171"/>
      <c r="T279" s="171"/>
      <c r="U279" s="171"/>
      <c r="V279" s="171"/>
      <c r="W279" s="171"/>
      <c r="X279" s="171"/>
      <c r="Y279" s="171"/>
    </row>
    <row r="280" spans="1:25" x14ac:dyDescent="0.25">
      <c r="A280" s="191"/>
      <c r="B280" s="171"/>
      <c r="C280" s="171"/>
      <c r="D280" s="171"/>
      <c r="E280" s="171"/>
      <c r="F280" s="171"/>
      <c r="G280" s="241"/>
      <c r="H280" s="171"/>
      <c r="I280" s="192"/>
      <c r="J280" s="192"/>
      <c r="K280" s="242"/>
      <c r="L280" s="241"/>
      <c r="M280" s="243"/>
      <c r="N280" s="171"/>
      <c r="O280" s="171"/>
      <c r="P280" s="171"/>
      <c r="Q280" s="171"/>
      <c r="R280" s="171"/>
      <c r="S280" s="171"/>
      <c r="T280" s="171"/>
      <c r="U280" s="171"/>
      <c r="V280" s="171"/>
      <c r="W280" s="171"/>
      <c r="X280" s="171"/>
      <c r="Y280" s="171"/>
    </row>
    <row r="281" spans="1:25" x14ac:dyDescent="0.25">
      <c r="A281" s="191"/>
      <c r="B281" s="171"/>
      <c r="C281" s="171"/>
      <c r="D281" s="171"/>
      <c r="E281" s="171"/>
      <c r="F281" s="171"/>
      <c r="G281" s="241"/>
      <c r="H281" s="171"/>
      <c r="I281" s="192"/>
      <c r="J281" s="192"/>
      <c r="K281" s="242"/>
      <c r="L281" s="241"/>
      <c r="M281" s="243"/>
      <c r="N281" s="171"/>
      <c r="O281" s="171"/>
      <c r="P281" s="171"/>
      <c r="Q281" s="171"/>
      <c r="R281" s="171"/>
      <c r="S281" s="171"/>
      <c r="T281" s="171"/>
      <c r="U281" s="171"/>
      <c r="V281" s="171"/>
      <c r="W281" s="171"/>
      <c r="X281" s="171"/>
      <c r="Y281" s="171"/>
    </row>
    <row r="282" spans="1:25" x14ac:dyDescent="0.25">
      <c r="A282" s="191"/>
      <c r="B282" s="171"/>
      <c r="C282" s="171"/>
      <c r="D282" s="171"/>
      <c r="E282" s="171"/>
      <c r="F282" s="171"/>
      <c r="G282" s="241"/>
      <c r="H282" s="171"/>
      <c r="I282" s="192"/>
      <c r="J282" s="192"/>
      <c r="K282" s="242"/>
      <c r="L282" s="241"/>
      <c r="M282" s="243"/>
      <c r="N282" s="171"/>
      <c r="O282" s="171"/>
      <c r="P282" s="171"/>
      <c r="Q282" s="171"/>
      <c r="R282" s="171"/>
      <c r="S282" s="171"/>
      <c r="T282" s="171"/>
      <c r="U282" s="171"/>
      <c r="V282" s="171"/>
      <c r="W282" s="171"/>
      <c r="X282" s="171"/>
      <c r="Y282" s="171"/>
    </row>
    <row r="283" spans="1:25" x14ac:dyDescent="0.25">
      <c r="A283" s="191"/>
      <c r="B283" s="171"/>
      <c r="C283" s="171"/>
      <c r="D283" s="171"/>
      <c r="E283" s="171"/>
      <c r="F283" s="171"/>
      <c r="G283" s="241"/>
      <c r="H283" s="171"/>
      <c r="I283" s="192"/>
      <c r="J283" s="192"/>
      <c r="K283" s="242"/>
      <c r="L283" s="241"/>
      <c r="M283" s="243"/>
      <c r="N283" s="171"/>
      <c r="O283" s="171"/>
      <c r="P283" s="171"/>
      <c r="Q283" s="171"/>
      <c r="R283" s="171"/>
      <c r="S283" s="171"/>
      <c r="T283" s="171"/>
      <c r="U283" s="171"/>
      <c r="V283" s="171"/>
      <c r="W283" s="171"/>
      <c r="X283" s="171"/>
      <c r="Y283" s="171"/>
    </row>
    <row r="284" spans="1:25" x14ac:dyDescent="0.25">
      <c r="A284" s="191"/>
      <c r="B284" s="171"/>
      <c r="C284" s="171"/>
      <c r="D284" s="171"/>
      <c r="E284" s="171"/>
      <c r="F284" s="171"/>
      <c r="G284" s="241"/>
      <c r="H284" s="171"/>
      <c r="I284" s="192"/>
      <c r="J284" s="192"/>
      <c r="K284" s="242"/>
      <c r="L284" s="241"/>
      <c r="M284" s="243"/>
      <c r="N284" s="171"/>
      <c r="O284" s="171"/>
      <c r="P284" s="171"/>
      <c r="Q284" s="171"/>
      <c r="R284" s="171"/>
      <c r="S284" s="171"/>
      <c r="T284" s="171"/>
      <c r="U284" s="171"/>
      <c r="V284" s="171"/>
      <c r="W284" s="171"/>
      <c r="X284" s="171"/>
      <c r="Y284" s="171"/>
    </row>
    <row r="285" spans="1:25" x14ac:dyDescent="0.25">
      <c r="A285" s="191"/>
      <c r="B285" s="171"/>
      <c r="C285" s="171"/>
      <c r="D285" s="171"/>
      <c r="E285" s="171"/>
      <c r="F285" s="171"/>
      <c r="G285" s="241"/>
      <c r="H285" s="171"/>
      <c r="I285" s="192"/>
      <c r="J285" s="192"/>
      <c r="K285" s="242"/>
      <c r="L285" s="241"/>
      <c r="M285" s="243"/>
      <c r="N285" s="171"/>
      <c r="O285" s="171"/>
      <c r="P285" s="171"/>
      <c r="Q285" s="171"/>
      <c r="R285" s="171"/>
      <c r="S285" s="171"/>
      <c r="T285" s="171"/>
      <c r="U285" s="171"/>
      <c r="V285" s="171"/>
      <c r="W285" s="171"/>
      <c r="X285" s="171"/>
      <c r="Y285" s="171"/>
    </row>
    <row r="286" spans="1:25" x14ac:dyDescent="0.25">
      <c r="A286" s="191"/>
      <c r="B286" s="171"/>
      <c r="C286" s="171"/>
      <c r="D286" s="171"/>
      <c r="E286" s="171"/>
      <c r="F286" s="171"/>
      <c r="G286" s="241"/>
      <c r="H286" s="171"/>
      <c r="I286" s="192"/>
      <c r="J286" s="192"/>
      <c r="K286" s="242"/>
      <c r="L286" s="241"/>
      <c r="M286" s="243"/>
      <c r="N286" s="171"/>
      <c r="O286" s="171"/>
      <c r="P286" s="171"/>
      <c r="Q286" s="171"/>
      <c r="R286" s="171"/>
      <c r="S286" s="171"/>
      <c r="T286" s="171"/>
      <c r="U286" s="171"/>
      <c r="V286" s="171"/>
      <c r="W286" s="171"/>
      <c r="X286" s="171"/>
      <c r="Y286" s="171"/>
    </row>
    <row r="287" spans="1:25" x14ac:dyDescent="0.25">
      <c r="A287" s="191"/>
      <c r="B287" s="171"/>
      <c r="C287" s="171"/>
      <c r="D287" s="171"/>
      <c r="E287" s="171"/>
      <c r="F287" s="171"/>
      <c r="G287" s="241"/>
      <c r="H287" s="171"/>
      <c r="I287" s="192"/>
      <c r="J287" s="192"/>
      <c r="K287" s="242"/>
      <c r="L287" s="241"/>
      <c r="M287" s="243"/>
      <c r="N287" s="171"/>
      <c r="O287" s="171"/>
      <c r="P287" s="171"/>
      <c r="Q287" s="171"/>
      <c r="R287" s="171"/>
      <c r="S287" s="171"/>
      <c r="T287" s="171"/>
      <c r="U287" s="171"/>
      <c r="V287" s="171"/>
      <c r="W287" s="171"/>
      <c r="X287" s="171"/>
      <c r="Y287" s="171"/>
    </row>
    <row r="288" spans="1:25" x14ac:dyDescent="0.25">
      <c r="A288" s="191"/>
      <c r="B288" s="171"/>
      <c r="C288" s="171"/>
      <c r="D288" s="171"/>
      <c r="E288" s="171"/>
      <c r="F288" s="171"/>
      <c r="G288" s="241"/>
      <c r="H288" s="171"/>
      <c r="I288" s="192"/>
      <c r="J288" s="192"/>
      <c r="K288" s="242"/>
      <c r="L288" s="241"/>
      <c r="M288" s="243"/>
      <c r="N288" s="171"/>
      <c r="O288" s="171"/>
      <c r="P288" s="171"/>
      <c r="Q288" s="171"/>
      <c r="R288" s="171"/>
      <c r="S288" s="171"/>
      <c r="T288" s="171"/>
      <c r="U288" s="171"/>
      <c r="V288" s="171"/>
      <c r="W288" s="171"/>
      <c r="X288" s="171"/>
      <c r="Y288" s="171"/>
    </row>
    <row r="289" spans="1:25" x14ac:dyDescent="0.25">
      <c r="A289" s="191"/>
      <c r="B289" s="171"/>
      <c r="C289" s="171"/>
      <c r="D289" s="171"/>
      <c r="E289" s="171"/>
      <c r="F289" s="171"/>
      <c r="G289" s="241"/>
      <c r="H289" s="171"/>
      <c r="I289" s="192"/>
      <c r="J289" s="192"/>
      <c r="K289" s="242"/>
      <c r="L289" s="241"/>
      <c r="M289" s="243"/>
      <c r="N289" s="171"/>
      <c r="O289" s="171"/>
      <c r="P289" s="171"/>
      <c r="Q289" s="171"/>
      <c r="R289" s="171"/>
      <c r="S289" s="171"/>
      <c r="T289" s="171"/>
      <c r="U289" s="171"/>
      <c r="V289" s="171"/>
      <c r="W289" s="171"/>
      <c r="X289" s="171"/>
      <c r="Y289" s="171"/>
    </row>
    <row r="290" spans="1:25" x14ac:dyDescent="0.25">
      <c r="A290" s="191"/>
      <c r="B290" s="171"/>
      <c r="C290" s="171"/>
      <c r="D290" s="171"/>
      <c r="E290" s="171"/>
      <c r="F290" s="171"/>
      <c r="G290" s="241"/>
      <c r="H290" s="171"/>
      <c r="I290" s="192"/>
      <c r="J290" s="192"/>
      <c r="K290" s="242"/>
      <c r="L290" s="241"/>
      <c r="M290" s="243"/>
      <c r="N290" s="171"/>
      <c r="O290" s="171"/>
      <c r="P290" s="171"/>
      <c r="Q290" s="171"/>
      <c r="R290" s="171"/>
      <c r="S290" s="171"/>
      <c r="T290" s="171"/>
      <c r="U290" s="171"/>
      <c r="V290" s="171"/>
      <c r="W290" s="171"/>
      <c r="X290" s="171"/>
      <c r="Y290" s="171"/>
    </row>
    <row r="291" spans="1:25" x14ac:dyDescent="0.25">
      <c r="A291" s="191"/>
      <c r="B291" s="171"/>
      <c r="C291" s="171"/>
      <c r="D291" s="171"/>
      <c r="E291" s="171"/>
      <c r="F291" s="171"/>
      <c r="G291" s="241"/>
      <c r="H291" s="171"/>
      <c r="I291" s="192"/>
      <c r="J291" s="192"/>
      <c r="K291" s="242"/>
      <c r="L291" s="241"/>
      <c r="M291" s="243"/>
      <c r="N291" s="171"/>
      <c r="O291" s="171"/>
      <c r="P291" s="171"/>
      <c r="Q291" s="171"/>
      <c r="R291" s="171"/>
      <c r="S291" s="171"/>
      <c r="T291" s="171"/>
      <c r="U291" s="171"/>
      <c r="V291" s="171"/>
      <c r="W291" s="171"/>
      <c r="X291" s="171"/>
      <c r="Y291" s="171"/>
    </row>
    <row r="292" spans="1:25" x14ac:dyDescent="0.25">
      <c r="A292" s="191"/>
      <c r="B292" s="171"/>
      <c r="C292" s="171"/>
      <c r="D292" s="171"/>
      <c r="E292" s="171"/>
      <c r="F292" s="171"/>
      <c r="G292" s="241"/>
      <c r="H292" s="171"/>
      <c r="I292" s="192"/>
      <c r="J292" s="192"/>
      <c r="K292" s="242"/>
      <c r="L292" s="241"/>
      <c r="M292" s="243"/>
      <c r="N292" s="171"/>
      <c r="O292" s="171"/>
      <c r="P292" s="171"/>
      <c r="Q292" s="171"/>
      <c r="R292" s="171"/>
      <c r="S292" s="171"/>
      <c r="T292" s="171"/>
      <c r="U292" s="171"/>
      <c r="V292" s="171"/>
      <c r="W292" s="171"/>
      <c r="X292" s="171"/>
      <c r="Y292" s="171"/>
    </row>
    <row r="293" spans="1:25" x14ac:dyDescent="0.25">
      <c r="A293" s="191"/>
      <c r="B293" s="171"/>
      <c r="C293" s="171"/>
      <c r="D293" s="171"/>
      <c r="E293" s="171"/>
      <c r="F293" s="171"/>
      <c r="G293" s="241"/>
      <c r="H293" s="171"/>
      <c r="I293" s="192"/>
      <c r="J293" s="192"/>
      <c r="K293" s="242"/>
      <c r="L293" s="241"/>
      <c r="M293" s="243"/>
      <c r="N293" s="171"/>
      <c r="O293" s="171"/>
      <c r="P293" s="171"/>
      <c r="Q293" s="171"/>
      <c r="R293" s="171"/>
      <c r="S293" s="171"/>
      <c r="T293" s="171"/>
      <c r="U293" s="171"/>
      <c r="V293" s="171"/>
      <c r="W293" s="171"/>
      <c r="X293" s="171"/>
      <c r="Y293" s="171"/>
    </row>
    <row r="294" spans="1:25" x14ac:dyDescent="0.25">
      <c r="A294" s="191"/>
      <c r="B294" s="171"/>
      <c r="C294" s="171"/>
      <c r="D294" s="171"/>
      <c r="E294" s="171"/>
      <c r="F294" s="171"/>
      <c r="G294" s="241"/>
      <c r="H294" s="171"/>
      <c r="I294" s="192"/>
      <c r="J294" s="192"/>
      <c r="K294" s="242"/>
      <c r="L294" s="241"/>
      <c r="M294" s="243"/>
      <c r="N294" s="171"/>
      <c r="O294" s="171"/>
      <c r="P294" s="171"/>
      <c r="Q294" s="171"/>
      <c r="R294" s="171"/>
      <c r="S294" s="171"/>
      <c r="T294" s="171"/>
      <c r="U294" s="171"/>
      <c r="V294" s="171"/>
      <c r="W294" s="171"/>
      <c r="X294" s="171"/>
      <c r="Y294" s="171"/>
    </row>
    <row r="295" spans="1:25" x14ac:dyDescent="0.25">
      <c r="A295" s="191"/>
      <c r="B295" s="171"/>
      <c r="C295" s="171"/>
      <c r="D295" s="171"/>
      <c r="E295" s="171"/>
      <c r="F295" s="171"/>
      <c r="G295" s="241"/>
      <c r="H295" s="171"/>
      <c r="I295" s="192"/>
      <c r="J295" s="192"/>
      <c r="K295" s="242"/>
      <c r="L295" s="241"/>
      <c r="M295" s="243"/>
      <c r="N295" s="171"/>
      <c r="O295" s="171"/>
      <c r="P295" s="171"/>
      <c r="Q295" s="171"/>
      <c r="R295" s="171"/>
      <c r="S295" s="171"/>
      <c r="T295" s="171"/>
      <c r="U295" s="171"/>
      <c r="V295" s="171"/>
      <c r="W295" s="171"/>
      <c r="X295" s="171"/>
      <c r="Y295" s="171"/>
    </row>
    <row r="296" spans="1:25" x14ac:dyDescent="0.25">
      <c r="A296" s="191"/>
      <c r="B296" s="171"/>
      <c r="C296" s="171"/>
      <c r="D296" s="171"/>
      <c r="E296" s="171"/>
      <c r="F296" s="171"/>
      <c r="G296" s="241"/>
      <c r="H296" s="171"/>
      <c r="I296" s="192"/>
      <c r="J296" s="192"/>
      <c r="K296" s="242"/>
      <c r="L296" s="241"/>
      <c r="M296" s="243"/>
      <c r="N296" s="171"/>
      <c r="O296" s="171"/>
      <c r="P296" s="171"/>
      <c r="Q296" s="171"/>
      <c r="R296" s="171"/>
      <c r="S296" s="171"/>
      <c r="T296" s="171"/>
      <c r="U296" s="171"/>
      <c r="V296" s="171"/>
      <c r="W296" s="171"/>
      <c r="X296" s="171"/>
      <c r="Y296" s="171"/>
    </row>
    <row r="297" spans="1:25" x14ac:dyDescent="0.25">
      <c r="A297" s="191"/>
      <c r="B297" s="171"/>
      <c r="C297" s="171"/>
      <c r="D297" s="171"/>
      <c r="E297" s="171"/>
      <c r="F297" s="171"/>
      <c r="G297" s="241"/>
      <c r="H297" s="171"/>
      <c r="I297" s="192"/>
      <c r="J297" s="192"/>
      <c r="K297" s="242"/>
      <c r="L297" s="241"/>
      <c r="M297" s="243"/>
      <c r="N297" s="171"/>
      <c r="O297" s="171"/>
      <c r="P297" s="171"/>
      <c r="Q297" s="171"/>
      <c r="R297" s="171"/>
      <c r="S297" s="171"/>
      <c r="T297" s="171"/>
      <c r="U297" s="171"/>
      <c r="V297" s="171"/>
      <c r="W297" s="171"/>
      <c r="X297" s="171"/>
      <c r="Y297" s="171"/>
    </row>
    <row r="298" spans="1:25" x14ac:dyDescent="0.25">
      <c r="A298" s="191"/>
      <c r="B298" s="171"/>
      <c r="C298" s="171"/>
      <c r="D298" s="171"/>
      <c r="E298" s="171"/>
      <c r="F298" s="171"/>
      <c r="G298" s="241"/>
      <c r="H298" s="171"/>
      <c r="I298" s="192"/>
      <c r="J298" s="192"/>
      <c r="K298" s="242"/>
      <c r="L298" s="241"/>
      <c r="M298" s="243"/>
      <c r="N298" s="171"/>
      <c r="O298" s="171"/>
      <c r="P298" s="171"/>
      <c r="Q298" s="171"/>
      <c r="R298" s="171"/>
      <c r="S298" s="171"/>
      <c r="T298" s="171"/>
      <c r="U298" s="171"/>
      <c r="V298" s="171"/>
      <c r="W298" s="171"/>
      <c r="X298" s="171"/>
      <c r="Y298" s="171"/>
    </row>
    <row r="299" spans="1:25" x14ac:dyDescent="0.25">
      <c r="A299" s="191"/>
      <c r="B299" s="171"/>
      <c r="C299" s="171"/>
      <c r="D299" s="171"/>
      <c r="E299" s="171"/>
      <c r="F299" s="171"/>
      <c r="G299" s="241"/>
      <c r="H299" s="171"/>
      <c r="I299" s="192"/>
      <c r="J299" s="192"/>
      <c r="K299" s="242"/>
      <c r="L299" s="241"/>
      <c r="M299" s="243"/>
      <c r="N299" s="171"/>
      <c r="O299" s="171"/>
      <c r="P299" s="171"/>
      <c r="Q299" s="171"/>
      <c r="R299" s="171"/>
      <c r="S299" s="171"/>
      <c r="T299" s="171"/>
      <c r="U299" s="171"/>
      <c r="V299" s="171"/>
      <c r="W299" s="171"/>
      <c r="X299" s="171"/>
      <c r="Y299" s="171"/>
    </row>
    <row r="300" spans="1:25" x14ac:dyDescent="0.25">
      <c r="A300" s="191"/>
      <c r="B300" s="171"/>
      <c r="C300" s="171"/>
      <c r="D300" s="171"/>
      <c r="E300" s="171"/>
      <c r="F300" s="171"/>
      <c r="G300" s="241"/>
      <c r="H300" s="171"/>
      <c r="I300" s="192"/>
      <c r="J300" s="192"/>
      <c r="K300" s="242"/>
      <c r="L300" s="241"/>
      <c r="M300" s="243"/>
      <c r="N300" s="171"/>
      <c r="O300" s="171"/>
      <c r="P300" s="171"/>
      <c r="Q300" s="171"/>
      <c r="R300" s="171"/>
      <c r="S300" s="171"/>
      <c r="T300" s="171"/>
      <c r="U300" s="171"/>
      <c r="V300" s="171"/>
      <c r="W300" s="171"/>
      <c r="X300" s="171"/>
      <c r="Y300" s="171"/>
    </row>
    <row r="301" spans="1:25" x14ac:dyDescent="0.25">
      <c r="A301" s="191"/>
      <c r="B301" s="171"/>
      <c r="C301" s="171"/>
      <c r="D301" s="171"/>
      <c r="E301" s="171"/>
      <c r="F301" s="171"/>
      <c r="G301" s="241"/>
      <c r="H301" s="171"/>
      <c r="I301" s="192"/>
      <c r="J301" s="192"/>
      <c r="K301" s="242"/>
      <c r="L301" s="241"/>
      <c r="M301" s="243"/>
      <c r="N301" s="171"/>
      <c r="O301" s="171"/>
      <c r="P301" s="171"/>
      <c r="Q301" s="171"/>
      <c r="R301" s="171"/>
      <c r="S301" s="171"/>
      <c r="T301" s="171"/>
      <c r="U301" s="171"/>
      <c r="V301" s="171"/>
      <c r="W301" s="171"/>
      <c r="X301" s="171"/>
      <c r="Y301" s="171"/>
    </row>
    <row r="302" spans="1:25" x14ac:dyDescent="0.25">
      <c r="A302" s="191"/>
      <c r="B302" s="171"/>
      <c r="C302" s="171"/>
      <c r="D302" s="171"/>
      <c r="E302" s="171"/>
      <c r="F302" s="171"/>
      <c r="G302" s="241"/>
      <c r="H302" s="171"/>
      <c r="I302" s="192"/>
      <c r="J302" s="192"/>
      <c r="K302" s="242"/>
      <c r="L302" s="241"/>
      <c r="M302" s="243"/>
      <c r="N302" s="171"/>
      <c r="O302" s="171"/>
      <c r="P302" s="171"/>
      <c r="Q302" s="171"/>
      <c r="R302" s="171"/>
      <c r="S302" s="171"/>
      <c r="T302" s="171"/>
      <c r="U302" s="171"/>
      <c r="V302" s="171"/>
      <c r="W302" s="171"/>
      <c r="X302" s="171"/>
      <c r="Y302" s="171"/>
    </row>
    <row r="303" spans="1:25" x14ac:dyDescent="0.25">
      <c r="A303" s="191"/>
      <c r="B303" s="171"/>
      <c r="C303" s="171"/>
      <c r="D303" s="171"/>
      <c r="E303" s="171"/>
      <c r="F303" s="171"/>
      <c r="G303" s="241"/>
      <c r="H303" s="171"/>
      <c r="I303" s="192"/>
      <c r="J303" s="192"/>
      <c r="K303" s="242"/>
      <c r="L303" s="241"/>
      <c r="M303" s="243"/>
      <c r="N303" s="171"/>
      <c r="O303" s="171"/>
      <c r="P303" s="171"/>
      <c r="Q303" s="171"/>
      <c r="R303" s="171"/>
      <c r="S303" s="171"/>
      <c r="T303" s="171"/>
      <c r="U303" s="171"/>
      <c r="V303" s="171"/>
      <c r="W303" s="171"/>
      <c r="X303" s="171"/>
      <c r="Y303" s="171"/>
    </row>
    <row r="304" spans="1:25" x14ac:dyDescent="0.25">
      <c r="A304" s="191"/>
      <c r="B304" s="171"/>
      <c r="C304" s="171"/>
      <c r="D304" s="171"/>
      <c r="E304" s="171"/>
      <c r="F304" s="171"/>
      <c r="G304" s="241"/>
      <c r="H304" s="171"/>
      <c r="I304" s="192"/>
      <c r="J304" s="192"/>
      <c r="K304" s="242"/>
      <c r="L304" s="241"/>
      <c r="M304" s="243"/>
      <c r="N304" s="171"/>
      <c r="O304" s="171"/>
      <c r="P304" s="171"/>
      <c r="Q304" s="171"/>
      <c r="R304" s="171"/>
      <c r="S304" s="171"/>
      <c r="T304" s="171"/>
      <c r="U304" s="171"/>
      <c r="V304" s="171"/>
      <c r="W304" s="171"/>
      <c r="X304" s="171"/>
      <c r="Y304" s="171"/>
    </row>
    <row r="305" spans="1:25" x14ac:dyDescent="0.25">
      <c r="A305" s="191"/>
      <c r="B305" s="171"/>
      <c r="C305" s="171"/>
      <c r="D305" s="171"/>
      <c r="E305" s="171"/>
      <c r="F305" s="171"/>
      <c r="G305" s="241"/>
      <c r="H305" s="171"/>
      <c r="I305" s="192"/>
      <c r="J305" s="192"/>
      <c r="K305" s="242"/>
      <c r="L305" s="241"/>
      <c r="M305" s="243"/>
      <c r="N305" s="171"/>
      <c r="O305" s="171"/>
      <c r="P305" s="171"/>
      <c r="Q305" s="171"/>
      <c r="R305" s="171"/>
      <c r="S305" s="171"/>
      <c r="T305" s="171"/>
      <c r="U305" s="171"/>
      <c r="V305" s="171"/>
      <c r="W305" s="171"/>
      <c r="X305" s="171"/>
      <c r="Y305" s="171"/>
    </row>
    <row r="306" spans="1:25" x14ac:dyDescent="0.25">
      <c r="A306" s="191"/>
      <c r="B306" s="171"/>
      <c r="C306" s="171"/>
      <c r="D306" s="171"/>
      <c r="E306" s="171"/>
      <c r="F306" s="171"/>
      <c r="G306" s="241"/>
      <c r="H306" s="171"/>
      <c r="I306" s="192"/>
      <c r="J306" s="192"/>
      <c r="K306" s="242"/>
      <c r="L306" s="241"/>
      <c r="M306" s="243"/>
      <c r="N306" s="171"/>
      <c r="O306" s="171"/>
      <c r="P306" s="171"/>
      <c r="Q306" s="171"/>
      <c r="R306" s="171"/>
      <c r="S306" s="171"/>
      <c r="T306" s="171"/>
      <c r="U306" s="171"/>
      <c r="V306" s="171"/>
      <c r="W306" s="171"/>
      <c r="X306" s="171"/>
      <c r="Y306" s="171"/>
    </row>
    <row r="307" spans="1:25" x14ac:dyDescent="0.25">
      <c r="A307" s="191"/>
      <c r="B307" s="171"/>
      <c r="C307" s="171"/>
      <c r="D307" s="171"/>
      <c r="E307" s="171"/>
      <c r="F307" s="171"/>
      <c r="G307" s="241"/>
      <c r="H307" s="171"/>
      <c r="I307" s="192"/>
      <c r="J307" s="192"/>
      <c r="K307" s="242"/>
      <c r="L307" s="241"/>
      <c r="M307" s="243"/>
      <c r="N307" s="171"/>
      <c r="O307" s="171"/>
      <c r="P307" s="171"/>
      <c r="Q307" s="171"/>
      <c r="R307" s="171"/>
      <c r="S307" s="171"/>
      <c r="T307" s="171"/>
      <c r="U307" s="171"/>
      <c r="V307" s="171"/>
      <c r="W307" s="171"/>
      <c r="X307" s="171"/>
      <c r="Y307" s="171"/>
    </row>
    <row r="308" spans="1:25" x14ac:dyDescent="0.25">
      <c r="A308" s="191"/>
      <c r="B308" s="171"/>
      <c r="C308" s="171"/>
      <c r="D308" s="171"/>
      <c r="E308" s="171"/>
      <c r="F308" s="171"/>
      <c r="G308" s="241"/>
      <c r="H308" s="171"/>
      <c r="I308" s="192"/>
      <c r="J308" s="192"/>
      <c r="K308" s="242"/>
      <c r="L308" s="241"/>
      <c r="M308" s="243"/>
      <c r="N308" s="171"/>
      <c r="O308" s="171"/>
      <c r="P308" s="171"/>
      <c r="Q308" s="171"/>
      <c r="R308" s="171"/>
      <c r="S308" s="171"/>
      <c r="T308" s="171"/>
      <c r="U308" s="171"/>
      <c r="V308" s="171"/>
      <c r="W308" s="171"/>
      <c r="X308" s="171"/>
      <c r="Y308" s="171"/>
    </row>
    <row r="309" spans="1:25" x14ac:dyDescent="0.25">
      <c r="A309" s="191"/>
      <c r="B309" s="171"/>
      <c r="C309" s="171"/>
      <c r="D309" s="171"/>
      <c r="E309" s="171"/>
      <c r="F309" s="171"/>
      <c r="G309" s="241"/>
      <c r="H309" s="171"/>
      <c r="I309" s="192"/>
      <c r="J309" s="192"/>
      <c r="K309" s="242"/>
      <c r="L309" s="241"/>
      <c r="M309" s="243"/>
      <c r="N309" s="171"/>
      <c r="O309" s="171"/>
      <c r="P309" s="171"/>
      <c r="Q309" s="171"/>
      <c r="R309" s="171"/>
      <c r="S309" s="171"/>
      <c r="T309" s="171"/>
      <c r="U309" s="171"/>
      <c r="V309" s="171"/>
      <c r="W309" s="171"/>
      <c r="X309" s="171"/>
      <c r="Y309" s="171"/>
    </row>
    <row r="310" spans="1:25" x14ac:dyDescent="0.25">
      <c r="A310" s="191"/>
      <c r="B310" s="171"/>
      <c r="C310" s="171"/>
      <c r="D310" s="171"/>
      <c r="E310" s="171"/>
      <c r="F310" s="171"/>
      <c r="G310" s="241"/>
      <c r="H310" s="171"/>
      <c r="I310" s="192"/>
      <c r="J310" s="192"/>
      <c r="K310" s="242"/>
      <c r="L310" s="241"/>
      <c r="M310" s="243"/>
      <c r="N310" s="171"/>
      <c r="O310" s="171"/>
      <c r="P310" s="171"/>
      <c r="Q310" s="171"/>
      <c r="R310" s="171"/>
      <c r="S310" s="171"/>
      <c r="T310" s="171"/>
      <c r="U310" s="171"/>
      <c r="V310" s="171"/>
      <c r="W310" s="171"/>
      <c r="X310" s="171"/>
      <c r="Y310" s="171"/>
    </row>
    <row r="311" spans="1:25" x14ac:dyDescent="0.25">
      <c r="A311" s="191"/>
      <c r="B311" s="171"/>
      <c r="C311" s="171"/>
      <c r="D311" s="171"/>
      <c r="E311" s="171"/>
      <c r="F311" s="171"/>
      <c r="G311" s="241"/>
      <c r="H311" s="171"/>
      <c r="I311" s="192"/>
      <c r="J311" s="192"/>
      <c r="K311" s="242"/>
      <c r="L311" s="241"/>
      <c r="M311" s="243"/>
      <c r="N311" s="171"/>
      <c r="O311" s="171"/>
      <c r="P311" s="171"/>
      <c r="Q311" s="171"/>
      <c r="R311" s="171"/>
      <c r="S311" s="171"/>
      <c r="T311" s="171"/>
      <c r="U311" s="171"/>
      <c r="V311" s="171"/>
      <c r="W311" s="171"/>
      <c r="X311" s="171"/>
      <c r="Y311" s="171"/>
    </row>
    <row r="312" spans="1:25" x14ac:dyDescent="0.25">
      <c r="A312" s="191"/>
      <c r="B312" s="171"/>
      <c r="C312" s="171"/>
      <c r="D312" s="171"/>
      <c r="E312" s="171"/>
      <c r="F312" s="171"/>
      <c r="G312" s="241"/>
      <c r="H312" s="171"/>
      <c r="I312" s="192"/>
      <c r="J312" s="192"/>
      <c r="K312" s="242"/>
      <c r="L312" s="241"/>
      <c r="M312" s="243"/>
      <c r="N312" s="171"/>
      <c r="O312" s="171"/>
      <c r="P312" s="171"/>
      <c r="Q312" s="171"/>
      <c r="R312" s="171"/>
      <c r="S312" s="171"/>
      <c r="T312" s="171"/>
      <c r="U312" s="171"/>
      <c r="V312" s="171"/>
      <c r="W312" s="171"/>
      <c r="X312" s="171"/>
      <c r="Y312" s="171"/>
    </row>
    <row r="313" spans="1:25" x14ac:dyDescent="0.25">
      <c r="A313" s="191"/>
      <c r="B313" s="171"/>
      <c r="C313" s="171"/>
      <c r="D313" s="171"/>
      <c r="E313" s="171"/>
      <c r="F313" s="171"/>
      <c r="G313" s="241"/>
      <c r="H313" s="171"/>
      <c r="I313" s="192"/>
      <c r="J313" s="192"/>
      <c r="K313" s="242"/>
      <c r="L313" s="241"/>
      <c r="M313" s="243"/>
      <c r="N313" s="171"/>
      <c r="O313" s="171"/>
      <c r="P313" s="171"/>
      <c r="Q313" s="171"/>
      <c r="R313" s="171"/>
      <c r="S313" s="171"/>
      <c r="T313" s="171"/>
      <c r="U313" s="171"/>
      <c r="V313" s="171"/>
      <c r="W313" s="171"/>
      <c r="X313" s="171"/>
      <c r="Y313" s="171"/>
    </row>
    <row r="314" spans="1:25" x14ac:dyDescent="0.25">
      <c r="A314" s="191"/>
      <c r="B314" s="171"/>
      <c r="C314" s="171"/>
      <c r="D314" s="171"/>
      <c r="E314" s="171"/>
      <c r="F314" s="171"/>
      <c r="G314" s="241"/>
      <c r="H314" s="171"/>
      <c r="I314" s="192"/>
      <c r="J314" s="192"/>
      <c r="K314" s="242"/>
      <c r="L314" s="241"/>
      <c r="M314" s="243"/>
      <c r="N314" s="171"/>
      <c r="O314" s="171"/>
      <c r="P314" s="171"/>
      <c r="Q314" s="171"/>
      <c r="R314" s="171"/>
      <c r="S314" s="171"/>
      <c r="T314" s="171"/>
      <c r="U314" s="171"/>
      <c r="V314" s="171"/>
      <c r="W314" s="171"/>
      <c r="X314" s="171"/>
      <c r="Y314" s="171"/>
    </row>
    <row r="315" spans="1:25" x14ac:dyDescent="0.25">
      <c r="A315" s="191"/>
      <c r="B315" s="171"/>
      <c r="C315" s="171"/>
      <c r="D315" s="171"/>
      <c r="E315" s="171"/>
      <c r="F315" s="171"/>
      <c r="G315" s="241"/>
      <c r="H315" s="171"/>
      <c r="I315" s="192"/>
      <c r="J315" s="192"/>
      <c r="K315" s="242"/>
      <c r="L315" s="241"/>
      <c r="M315" s="243"/>
      <c r="N315" s="171"/>
      <c r="O315" s="171"/>
      <c r="P315" s="171"/>
      <c r="Q315" s="171"/>
      <c r="R315" s="171"/>
      <c r="S315" s="171"/>
      <c r="T315" s="171"/>
      <c r="U315" s="171"/>
      <c r="V315" s="171"/>
      <c r="W315" s="171"/>
      <c r="X315" s="171"/>
      <c r="Y315" s="171"/>
    </row>
    <row r="316" spans="1:25" x14ac:dyDescent="0.25">
      <c r="A316" s="191"/>
      <c r="B316" s="171"/>
      <c r="C316" s="171"/>
      <c r="D316" s="171"/>
      <c r="E316" s="171"/>
      <c r="F316" s="171"/>
      <c r="G316" s="241"/>
      <c r="H316" s="171"/>
      <c r="I316" s="192"/>
      <c r="J316" s="192"/>
      <c r="K316" s="242"/>
      <c r="L316" s="241"/>
      <c r="M316" s="243"/>
      <c r="N316" s="171"/>
      <c r="O316" s="171"/>
      <c r="P316" s="171"/>
      <c r="Q316" s="171"/>
      <c r="R316" s="171"/>
      <c r="S316" s="171"/>
      <c r="T316" s="171"/>
      <c r="U316" s="171"/>
      <c r="V316" s="171"/>
      <c r="W316" s="171"/>
      <c r="X316" s="171"/>
      <c r="Y316" s="171"/>
    </row>
    <row r="317" spans="1:25" x14ac:dyDescent="0.25">
      <c r="A317" s="191"/>
      <c r="B317" s="171"/>
      <c r="C317" s="171"/>
      <c r="D317" s="171"/>
      <c r="E317" s="171"/>
      <c r="F317" s="171"/>
      <c r="G317" s="241"/>
      <c r="H317" s="171"/>
      <c r="I317" s="192"/>
      <c r="J317" s="192"/>
      <c r="K317" s="242"/>
      <c r="L317" s="241"/>
      <c r="M317" s="243"/>
      <c r="N317" s="171"/>
      <c r="O317" s="171"/>
      <c r="P317" s="171"/>
      <c r="Q317" s="171"/>
      <c r="R317" s="171"/>
      <c r="S317" s="171"/>
      <c r="T317" s="171"/>
      <c r="U317" s="171"/>
      <c r="V317" s="171"/>
      <c r="W317" s="171"/>
      <c r="X317" s="171"/>
      <c r="Y317" s="171"/>
    </row>
    <row r="318" spans="1:25" x14ac:dyDescent="0.25">
      <c r="A318" s="191"/>
      <c r="B318" s="171"/>
      <c r="C318" s="171"/>
      <c r="D318" s="171"/>
      <c r="E318" s="171"/>
      <c r="F318" s="171"/>
      <c r="G318" s="241"/>
      <c r="H318" s="171"/>
      <c r="I318" s="192"/>
      <c r="J318" s="192"/>
      <c r="K318" s="242"/>
      <c r="L318" s="241"/>
      <c r="M318" s="243"/>
      <c r="N318" s="171"/>
      <c r="O318" s="171"/>
      <c r="P318" s="171"/>
      <c r="Q318" s="171"/>
      <c r="R318" s="171"/>
      <c r="S318" s="171"/>
      <c r="T318" s="171"/>
      <c r="U318" s="171"/>
      <c r="V318" s="171"/>
      <c r="W318" s="171"/>
      <c r="X318" s="171"/>
      <c r="Y318" s="171"/>
    </row>
    <row r="319" spans="1:25" x14ac:dyDescent="0.25">
      <c r="A319" s="191"/>
      <c r="B319" s="171"/>
      <c r="C319" s="171"/>
      <c r="D319" s="171"/>
      <c r="E319" s="171"/>
      <c r="F319" s="171"/>
      <c r="G319" s="241"/>
      <c r="H319" s="171"/>
      <c r="I319" s="192"/>
      <c r="J319" s="192"/>
      <c r="K319" s="242"/>
      <c r="L319" s="241"/>
      <c r="M319" s="243"/>
      <c r="N319" s="171"/>
      <c r="O319" s="171"/>
      <c r="P319" s="171"/>
      <c r="Q319" s="171"/>
      <c r="R319" s="171"/>
      <c r="S319" s="171"/>
      <c r="T319" s="171"/>
      <c r="U319" s="171"/>
      <c r="V319" s="171"/>
      <c r="W319" s="171"/>
      <c r="X319" s="171"/>
      <c r="Y319" s="171"/>
    </row>
    <row r="320" spans="1:25" x14ac:dyDescent="0.25">
      <c r="A320" s="191"/>
      <c r="B320" s="171"/>
      <c r="C320" s="171"/>
      <c r="D320" s="171"/>
      <c r="E320" s="171"/>
      <c r="F320" s="171"/>
      <c r="G320" s="241"/>
      <c r="H320" s="171"/>
      <c r="I320" s="192"/>
      <c r="J320" s="192"/>
      <c r="K320" s="242"/>
      <c r="L320" s="241"/>
      <c r="M320" s="243"/>
      <c r="N320" s="171"/>
      <c r="O320" s="171"/>
      <c r="P320" s="171"/>
      <c r="Q320" s="171"/>
      <c r="R320" s="171"/>
      <c r="S320" s="171"/>
      <c r="T320" s="171"/>
      <c r="U320" s="171"/>
      <c r="V320" s="171"/>
      <c r="W320" s="171"/>
      <c r="X320" s="171"/>
      <c r="Y320" s="171"/>
    </row>
    <row r="321" spans="1:25" x14ac:dyDescent="0.25">
      <c r="A321" s="191"/>
      <c r="B321" s="171"/>
      <c r="C321" s="171"/>
      <c r="D321" s="171"/>
      <c r="E321" s="171"/>
      <c r="F321" s="171"/>
      <c r="G321" s="241"/>
      <c r="H321" s="171"/>
      <c r="I321" s="192"/>
      <c r="J321" s="192"/>
      <c r="K321" s="242"/>
      <c r="L321" s="241"/>
      <c r="M321" s="243"/>
      <c r="N321" s="171"/>
      <c r="O321" s="171"/>
      <c r="P321" s="171"/>
      <c r="Q321" s="171"/>
      <c r="R321" s="171"/>
      <c r="S321" s="171"/>
      <c r="T321" s="171"/>
      <c r="U321" s="171"/>
      <c r="V321" s="171"/>
      <c r="W321" s="171"/>
      <c r="X321" s="171"/>
      <c r="Y321" s="171"/>
    </row>
    <row r="322" spans="1:25" x14ac:dyDescent="0.25">
      <c r="A322" s="191"/>
      <c r="B322" s="171"/>
      <c r="C322" s="171"/>
      <c r="D322" s="171"/>
      <c r="E322" s="171"/>
      <c r="F322" s="171"/>
      <c r="G322" s="241"/>
      <c r="H322" s="171"/>
      <c r="I322" s="192"/>
      <c r="J322" s="192"/>
      <c r="K322" s="242"/>
      <c r="L322" s="241"/>
      <c r="M322" s="243"/>
      <c r="N322" s="171"/>
      <c r="O322" s="171"/>
      <c r="P322" s="171"/>
      <c r="Q322" s="171"/>
      <c r="R322" s="171"/>
      <c r="S322" s="171"/>
      <c r="T322" s="171"/>
      <c r="U322" s="171"/>
      <c r="V322" s="171"/>
      <c r="W322" s="171"/>
      <c r="X322" s="171"/>
      <c r="Y322" s="171"/>
    </row>
    <row r="323" spans="1:25" x14ac:dyDescent="0.25">
      <c r="A323" s="191"/>
      <c r="B323" s="171"/>
      <c r="C323" s="171"/>
      <c r="D323" s="171"/>
      <c r="E323" s="171"/>
      <c r="F323" s="171"/>
      <c r="G323" s="241"/>
      <c r="H323" s="171"/>
      <c r="I323" s="192"/>
      <c r="J323" s="192"/>
      <c r="K323" s="242"/>
      <c r="L323" s="241"/>
      <c r="M323" s="243"/>
      <c r="N323" s="171"/>
      <c r="O323" s="171"/>
      <c r="P323" s="171"/>
      <c r="Q323" s="171"/>
      <c r="R323" s="171"/>
      <c r="S323" s="171"/>
      <c r="T323" s="171"/>
      <c r="U323" s="171"/>
      <c r="V323" s="171"/>
      <c r="W323" s="171"/>
      <c r="X323" s="171"/>
      <c r="Y323" s="171"/>
    </row>
    <row r="324" spans="1:25" x14ac:dyDescent="0.25">
      <c r="A324" s="191"/>
      <c r="B324" s="171"/>
      <c r="C324" s="171"/>
      <c r="D324" s="171"/>
      <c r="E324" s="171"/>
      <c r="F324" s="171"/>
      <c r="G324" s="241"/>
      <c r="H324" s="171"/>
      <c r="I324" s="192"/>
      <c r="J324" s="192"/>
      <c r="K324" s="242"/>
      <c r="L324" s="241"/>
      <c r="M324" s="243"/>
      <c r="N324" s="171"/>
      <c r="O324" s="171"/>
      <c r="P324" s="171"/>
      <c r="Q324" s="171"/>
      <c r="R324" s="171"/>
      <c r="S324" s="171"/>
      <c r="T324" s="171"/>
      <c r="U324" s="171"/>
      <c r="V324" s="171"/>
      <c r="W324" s="171"/>
      <c r="X324" s="171"/>
      <c r="Y324" s="171"/>
    </row>
    <row r="325" spans="1:25" x14ac:dyDescent="0.25">
      <c r="A325" s="191"/>
      <c r="B325" s="171"/>
      <c r="C325" s="171"/>
      <c r="D325" s="171"/>
      <c r="E325" s="171"/>
      <c r="F325" s="171"/>
      <c r="G325" s="241"/>
      <c r="H325" s="171"/>
      <c r="I325" s="192"/>
      <c r="J325" s="192"/>
      <c r="K325" s="242"/>
      <c r="L325" s="241"/>
      <c r="M325" s="243"/>
      <c r="N325" s="171"/>
      <c r="O325" s="171"/>
      <c r="P325" s="171"/>
      <c r="Q325" s="171"/>
      <c r="R325" s="171"/>
      <c r="S325" s="171"/>
      <c r="T325" s="171"/>
      <c r="U325" s="171"/>
      <c r="V325" s="171"/>
      <c r="W325" s="171"/>
      <c r="X325" s="171"/>
      <c r="Y325" s="171"/>
    </row>
    <row r="326" spans="1:25" x14ac:dyDescent="0.25">
      <c r="A326" s="191"/>
      <c r="B326" s="171"/>
      <c r="C326" s="171"/>
      <c r="D326" s="171"/>
      <c r="E326" s="171"/>
      <c r="F326" s="171"/>
      <c r="G326" s="241"/>
      <c r="H326" s="171"/>
      <c r="I326" s="192"/>
      <c r="J326" s="192"/>
      <c r="K326" s="242"/>
      <c r="L326" s="241"/>
      <c r="M326" s="243"/>
      <c r="N326" s="171"/>
      <c r="O326" s="171"/>
      <c r="P326" s="171"/>
      <c r="Q326" s="171"/>
      <c r="R326" s="171"/>
      <c r="S326" s="171"/>
      <c r="T326" s="171"/>
      <c r="U326" s="171"/>
      <c r="V326" s="171"/>
      <c r="W326" s="171"/>
      <c r="X326" s="171"/>
      <c r="Y326" s="171"/>
    </row>
    <row r="327" spans="1:25" x14ac:dyDescent="0.25">
      <c r="A327" s="191"/>
      <c r="B327" s="171"/>
      <c r="C327" s="171"/>
      <c r="D327" s="171"/>
      <c r="E327" s="171"/>
      <c r="F327" s="171"/>
      <c r="G327" s="241"/>
      <c r="H327" s="171"/>
      <c r="I327" s="192"/>
      <c r="J327" s="192"/>
      <c r="K327" s="242"/>
      <c r="L327" s="241"/>
      <c r="M327" s="243"/>
      <c r="N327" s="171"/>
      <c r="O327" s="171"/>
      <c r="P327" s="171"/>
      <c r="Q327" s="171"/>
      <c r="R327" s="171"/>
      <c r="S327" s="171"/>
      <c r="T327" s="171"/>
      <c r="U327" s="171"/>
      <c r="V327" s="171"/>
      <c r="W327" s="171"/>
      <c r="X327" s="171"/>
      <c r="Y327" s="171"/>
    </row>
    <row r="328" spans="1:25" x14ac:dyDescent="0.25">
      <c r="A328" s="191"/>
      <c r="B328" s="171"/>
      <c r="C328" s="171"/>
      <c r="D328" s="171"/>
      <c r="E328" s="171"/>
      <c r="F328" s="171"/>
      <c r="G328" s="241"/>
      <c r="H328" s="171"/>
      <c r="I328" s="192"/>
      <c r="J328" s="192"/>
      <c r="K328" s="242"/>
      <c r="L328" s="241"/>
      <c r="M328" s="243"/>
      <c r="N328" s="171"/>
      <c r="O328" s="171"/>
      <c r="P328" s="171"/>
      <c r="Q328" s="171"/>
      <c r="R328" s="171"/>
      <c r="S328" s="171"/>
      <c r="T328" s="171"/>
      <c r="U328" s="171"/>
      <c r="V328" s="171"/>
      <c r="W328" s="171"/>
      <c r="X328" s="171"/>
      <c r="Y328" s="171"/>
    </row>
    <row r="329" spans="1:25" x14ac:dyDescent="0.25">
      <c r="A329" s="191"/>
      <c r="B329" s="171"/>
      <c r="C329" s="171"/>
      <c r="D329" s="171"/>
      <c r="E329" s="171"/>
      <c r="F329" s="171"/>
      <c r="G329" s="241"/>
      <c r="H329" s="171"/>
      <c r="I329" s="192"/>
      <c r="J329" s="192"/>
      <c r="K329" s="242"/>
      <c r="L329" s="241"/>
      <c r="M329" s="243"/>
      <c r="N329" s="171"/>
      <c r="O329" s="171"/>
      <c r="P329" s="171"/>
      <c r="Q329" s="171"/>
      <c r="R329" s="171"/>
      <c r="S329" s="171"/>
      <c r="T329" s="171"/>
      <c r="U329" s="171"/>
      <c r="V329" s="171"/>
      <c r="W329" s="171"/>
      <c r="X329" s="171"/>
      <c r="Y329" s="171"/>
    </row>
    <row r="330" spans="1:25" x14ac:dyDescent="0.25">
      <c r="A330" s="191"/>
      <c r="B330" s="171"/>
      <c r="C330" s="171"/>
      <c r="D330" s="171"/>
      <c r="E330" s="171"/>
      <c r="F330" s="171"/>
      <c r="G330" s="241"/>
      <c r="H330" s="171"/>
      <c r="I330" s="192"/>
      <c r="J330" s="192"/>
      <c r="K330" s="242"/>
      <c r="L330" s="241"/>
      <c r="M330" s="243"/>
      <c r="N330" s="171"/>
      <c r="O330" s="171"/>
      <c r="P330" s="171"/>
      <c r="Q330" s="171"/>
      <c r="R330" s="171"/>
      <c r="S330" s="171"/>
      <c r="T330" s="171"/>
      <c r="U330" s="171"/>
      <c r="V330" s="171"/>
      <c r="W330" s="171"/>
      <c r="X330" s="171"/>
      <c r="Y330" s="171"/>
    </row>
    <row r="331" spans="1:25" x14ac:dyDescent="0.25">
      <c r="A331" s="191"/>
      <c r="B331" s="171"/>
      <c r="C331" s="171"/>
      <c r="D331" s="171"/>
      <c r="E331" s="171"/>
      <c r="F331" s="171"/>
      <c r="G331" s="241"/>
      <c r="H331" s="171"/>
      <c r="I331" s="192"/>
      <c r="J331" s="192"/>
      <c r="K331" s="242"/>
      <c r="L331" s="241"/>
      <c r="M331" s="243"/>
      <c r="N331" s="171"/>
      <c r="O331" s="171"/>
      <c r="P331" s="171"/>
      <c r="Q331" s="171"/>
      <c r="R331" s="171"/>
      <c r="S331" s="171"/>
      <c r="T331" s="171"/>
      <c r="U331" s="171"/>
      <c r="V331" s="171"/>
      <c r="W331" s="171"/>
      <c r="X331" s="171"/>
      <c r="Y331" s="171"/>
    </row>
    <row r="332" spans="1:25" x14ac:dyDescent="0.25">
      <c r="A332" s="191"/>
      <c r="B332" s="171"/>
      <c r="C332" s="171"/>
      <c r="D332" s="171"/>
      <c r="E332" s="171"/>
      <c r="F332" s="171"/>
      <c r="G332" s="241"/>
      <c r="H332" s="171"/>
      <c r="I332" s="192"/>
      <c r="J332" s="192"/>
      <c r="K332" s="242"/>
      <c r="L332" s="241"/>
      <c r="M332" s="243"/>
      <c r="N332" s="171"/>
      <c r="O332" s="171"/>
      <c r="P332" s="171"/>
      <c r="Q332" s="171"/>
      <c r="R332" s="171"/>
      <c r="S332" s="171"/>
      <c r="T332" s="171"/>
      <c r="U332" s="171"/>
      <c r="V332" s="171"/>
      <c r="W332" s="171"/>
      <c r="X332" s="171"/>
      <c r="Y332" s="171"/>
    </row>
    <row r="333" spans="1:25" x14ac:dyDescent="0.25">
      <c r="A333" s="191"/>
      <c r="B333" s="171"/>
      <c r="C333" s="171"/>
      <c r="D333" s="171"/>
      <c r="E333" s="171"/>
      <c r="F333" s="171"/>
      <c r="G333" s="241"/>
      <c r="H333" s="171"/>
      <c r="I333" s="192"/>
      <c r="J333" s="192"/>
      <c r="K333" s="242"/>
      <c r="L333" s="241"/>
      <c r="M333" s="243"/>
      <c r="N333" s="171"/>
      <c r="O333" s="171"/>
      <c r="P333" s="171"/>
      <c r="Q333" s="171"/>
      <c r="R333" s="171"/>
      <c r="S333" s="171"/>
      <c r="T333" s="171"/>
      <c r="U333" s="171"/>
      <c r="V333" s="171"/>
      <c r="W333" s="171"/>
      <c r="X333" s="171"/>
      <c r="Y333" s="171"/>
    </row>
    <row r="334" spans="1:25" x14ac:dyDescent="0.25">
      <c r="A334" s="191"/>
      <c r="B334" s="171"/>
      <c r="C334" s="171"/>
      <c r="D334" s="171"/>
      <c r="E334" s="171"/>
      <c r="F334" s="171"/>
      <c r="G334" s="241"/>
      <c r="H334" s="171"/>
      <c r="I334" s="192"/>
      <c r="J334" s="192"/>
      <c r="K334" s="242"/>
      <c r="L334" s="241"/>
      <c r="M334" s="243"/>
      <c r="N334" s="171"/>
      <c r="O334" s="171"/>
      <c r="P334" s="171"/>
      <c r="Q334" s="171"/>
      <c r="R334" s="171"/>
      <c r="S334" s="171"/>
      <c r="T334" s="171"/>
      <c r="U334" s="171"/>
      <c r="V334" s="171"/>
      <c r="W334" s="171"/>
      <c r="X334" s="171"/>
      <c r="Y334" s="171"/>
    </row>
    <row r="335" spans="1:25" x14ac:dyDescent="0.25">
      <c r="A335" s="191"/>
      <c r="B335" s="171"/>
      <c r="C335" s="171"/>
      <c r="D335" s="171"/>
      <c r="E335" s="171"/>
      <c r="F335" s="171"/>
      <c r="G335" s="241"/>
      <c r="H335" s="171"/>
      <c r="I335" s="192"/>
      <c r="J335" s="192"/>
      <c r="K335" s="242"/>
      <c r="L335" s="241"/>
      <c r="M335" s="243"/>
      <c r="N335" s="171"/>
      <c r="O335" s="171"/>
      <c r="P335" s="171"/>
      <c r="Q335" s="171"/>
      <c r="R335" s="171"/>
      <c r="S335" s="171"/>
      <c r="T335" s="171"/>
      <c r="U335" s="171"/>
      <c r="V335" s="171"/>
      <c r="W335" s="171"/>
      <c r="X335" s="171"/>
      <c r="Y335" s="171"/>
    </row>
    <row r="336" spans="1:25" x14ac:dyDescent="0.25">
      <c r="A336" s="191"/>
      <c r="B336" s="171"/>
      <c r="C336" s="171"/>
      <c r="D336" s="171"/>
      <c r="E336" s="171"/>
      <c r="F336" s="171"/>
      <c r="G336" s="241"/>
      <c r="H336" s="171"/>
      <c r="I336" s="192"/>
      <c r="J336" s="192"/>
      <c r="K336" s="242"/>
      <c r="L336" s="241"/>
      <c r="M336" s="243"/>
      <c r="N336" s="171"/>
      <c r="O336" s="171"/>
      <c r="P336" s="171"/>
      <c r="Q336" s="171"/>
      <c r="R336" s="171"/>
      <c r="S336" s="171"/>
      <c r="T336" s="171"/>
      <c r="U336" s="171"/>
      <c r="V336" s="171"/>
      <c r="W336" s="171"/>
      <c r="X336" s="171"/>
      <c r="Y336" s="171"/>
    </row>
    <row r="337" spans="1:25" x14ac:dyDescent="0.25">
      <c r="A337" s="191"/>
      <c r="B337" s="171"/>
      <c r="C337" s="171"/>
      <c r="D337" s="171"/>
      <c r="E337" s="171"/>
      <c r="F337" s="171"/>
      <c r="G337" s="241"/>
      <c r="H337" s="171"/>
      <c r="I337" s="192"/>
      <c r="J337" s="192"/>
      <c r="K337" s="242"/>
      <c r="L337" s="241"/>
      <c r="M337" s="243"/>
      <c r="N337" s="171"/>
      <c r="O337" s="171"/>
      <c r="P337" s="171"/>
      <c r="Q337" s="171"/>
      <c r="R337" s="171"/>
      <c r="S337" s="171"/>
      <c r="T337" s="171"/>
      <c r="U337" s="171"/>
      <c r="V337" s="171"/>
      <c r="W337" s="171"/>
      <c r="X337" s="171"/>
      <c r="Y337" s="171"/>
    </row>
    <row r="338" spans="1:25" x14ac:dyDescent="0.25">
      <c r="A338" s="191"/>
      <c r="B338" s="171"/>
      <c r="C338" s="171"/>
      <c r="D338" s="171"/>
      <c r="E338" s="171"/>
      <c r="F338" s="171"/>
      <c r="G338" s="241"/>
      <c r="H338" s="171"/>
      <c r="I338" s="192"/>
      <c r="J338" s="192"/>
      <c r="K338" s="242"/>
      <c r="L338" s="241"/>
      <c r="M338" s="243"/>
      <c r="N338" s="171"/>
      <c r="O338" s="171"/>
      <c r="P338" s="171"/>
      <c r="Q338" s="171"/>
      <c r="R338" s="171"/>
      <c r="S338" s="171"/>
      <c r="T338" s="171"/>
      <c r="U338" s="171"/>
      <c r="V338" s="171"/>
      <c r="W338" s="171"/>
      <c r="X338" s="171"/>
      <c r="Y338" s="171"/>
    </row>
    <row r="339" spans="1:25" x14ac:dyDescent="0.25">
      <c r="A339" s="191"/>
      <c r="B339" s="171"/>
      <c r="C339" s="171"/>
      <c r="D339" s="171"/>
      <c r="E339" s="171"/>
      <c r="F339" s="171"/>
      <c r="G339" s="241"/>
      <c r="H339" s="171"/>
      <c r="I339" s="192"/>
      <c r="J339" s="192"/>
      <c r="K339" s="242"/>
      <c r="L339" s="241"/>
      <c r="M339" s="243"/>
      <c r="N339" s="171"/>
      <c r="O339" s="171"/>
      <c r="P339" s="171"/>
      <c r="Q339" s="171"/>
      <c r="R339" s="171"/>
      <c r="S339" s="171"/>
      <c r="T339" s="171"/>
      <c r="U339" s="171"/>
      <c r="V339" s="171"/>
      <c r="W339" s="171"/>
      <c r="X339" s="171"/>
      <c r="Y339" s="171"/>
    </row>
    <row r="340" spans="1:25" x14ac:dyDescent="0.25">
      <c r="A340" s="191"/>
      <c r="B340" s="171"/>
      <c r="C340" s="171"/>
      <c r="D340" s="171"/>
      <c r="E340" s="171"/>
      <c r="F340" s="171"/>
      <c r="G340" s="241"/>
      <c r="H340" s="171"/>
      <c r="I340" s="192"/>
      <c r="J340" s="192"/>
      <c r="K340" s="242"/>
      <c r="L340" s="241"/>
      <c r="M340" s="243"/>
      <c r="N340" s="171"/>
      <c r="O340" s="171"/>
      <c r="P340" s="171"/>
      <c r="Q340" s="171"/>
      <c r="R340" s="171"/>
      <c r="S340" s="171"/>
      <c r="T340" s="171"/>
      <c r="U340" s="171"/>
      <c r="V340" s="171"/>
      <c r="W340" s="171"/>
      <c r="X340" s="171"/>
      <c r="Y340" s="171"/>
    </row>
    <row r="341" spans="1:25" x14ac:dyDescent="0.25">
      <c r="A341" s="191"/>
      <c r="B341" s="171"/>
      <c r="C341" s="171"/>
      <c r="D341" s="171"/>
      <c r="E341" s="171"/>
      <c r="F341" s="171"/>
      <c r="G341" s="241"/>
      <c r="H341" s="171"/>
      <c r="I341" s="192"/>
      <c r="J341" s="192"/>
      <c r="K341" s="242"/>
      <c r="L341" s="241"/>
      <c r="M341" s="243"/>
      <c r="N341" s="171"/>
      <c r="O341" s="171"/>
      <c r="P341" s="171"/>
      <c r="Q341" s="171"/>
      <c r="R341" s="171"/>
      <c r="S341" s="171"/>
      <c r="T341" s="171"/>
      <c r="U341" s="171"/>
      <c r="V341" s="171"/>
      <c r="W341" s="171"/>
      <c r="X341" s="171"/>
      <c r="Y341" s="171"/>
    </row>
    <row r="342" spans="1:25" x14ac:dyDescent="0.25">
      <c r="A342" s="191"/>
      <c r="B342" s="171"/>
      <c r="C342" s="171"/>
      <c r="D342" s="171"/>
      <c r="E342" s="171"/>
      <c r="F342" s="171"/>
      <c r="G342" s="241"/>
      <c r="H342" s="171"/>
      <c r="I342" s="192"/>
      <c r="J342" s="192"/>
      <c r="K342" s="242"/>
      <c r="L342" s="241"/>
      <c r="M342" s="243"/>
      <c r="N342" s="171"/>
      <c r="O342" s="171"/>
      <c r="P342" s="171"/>
      <c r="Q342" s="171"/>
      <c r="R342" s="171"/>
      <c r="S342" s="171"/>
      <c r="T342" s="171"/>
      <c r="U342" s="171"/>
      <c r="V342" s="171"/>
      <c r="W342" s="171"/>
      <c r="X342" s="171"/>
      <c r="Y342" s="171"/>
    </row>
    <row r="343" spans="1:25" x14ac:dyDescent="0.25">
      <c r="A343" s="191"/>
      <c r="B343" s="171"/>
      <c r="C343" s="171"/>
      <c r="D343" s="171"/>
      <c r="E343" s="171"/>
      <c r="F343" s="171"/>
      <c r="G343" s="241"/>
      <c r="H343" s="171"/>
      <c r="I343" s="192"/>
      <c r="J343" s="192"/>
      <c r="K343" s="242"/>
      <c r="L343" s="241"/>
      <c r="M343" s="243"/>
      <c r="N343" s="171"/>
      <c r="O343" s="171"/>
      <c r="P343" s="171"/>
      <c r="Q343" s="171"/>
      <c r="R343" s="171"/>
      <c r="S343" s="171"/>
      <c r="T343" s="171"/>
      <c r="U343" s="171"/>
      <c r="V343" s="171"/>
      <c r="W343" s="171"/>
      <c r="X343" s="171"/>
      <c r="Y343" s="171"/>
    </row>
    <row r="344" spans="1:25" x14ac:dyDescent="0.25">
      <c r="A344" s="191"/>
      <c r="B344" s="171"/>
      <c r="C344" s="171"/>
      <c r="D344" s="171"/>
      <c r="E344" s="171"/>
      <c r="F344" s="171"/>
      <c r="G344" s="241"/>
      <c r="H344" s="171"/>
      <c r="I344" s="192"/>
      <c r="J344" s="192"/>
      <c r="K344" s="242"/>
      <c r="L344" s="241"/>
      <c r="M344" s="243"/>
      <c r="N344" s="171"/>
      <c r="O344" s="171"/>
      <c r="P344" s="171"/>
      <c r="Q344" s="171"/>
      <c r="R344" s="171"/>
      <c r="S344" s="171"/>
      <c r="T344" s="171"/>
      <c r="U344" s="171"/>
      <c r="V344" s="171"/>
      <c r="W344" s="171"/>
      <c r="X344" s="171"/>
      <c r="Y344" s="171"/>
    </row>
    <row r="345" spans="1:25" x14ac:dyDescent="0.25">
      <c r="A345" s="191"/>
      <c r="B345" s="171"/>
      <c r="C345" s="171"/>
      <c r="D345" s="171"/>
      <c r="E345" s="171"/>
      <c r="F345" s="171"/>
      <c r="G345" s="241"/>
      <c r="H345" s="171"/>
      <c r="I345" s="192"/>
      <c r="J345" s="192"/>
      <c r="K345" s="242"/>
      <c r="L345" s="241"/>
      <c r="M345" s="243"/>
      <c r="N345" s="171"/>
      <c r="O345" s="171"/>
      <c r="P345" s="171"/>
      <c r="Q345" s="171"/>
      <c r="R345" s="171"/>
      <c r="S345" s="171"/>
      <c r="T345" s="171"/>
      <c r="U345" s="171"/>
      <c r="V345" s="171"/>
      <c r="W345" s="171"/>
      <c r="X345" s="171"/>
      <c r="Y345" s="171"/>
    </row>
    <row r="346" spans="1:25" x14ac:dyDescent="0.25">
      <c r="A346" s="191"/>
      <c r="B346" s="171"/>
      <c r="C346" s="171"/>
      <c r="D346" s="171"/>
      <c r="E346" s="171"/>
      <c r="F346" s="171"/>
      <c r="G346" s="241"/>
      <c r="H346" s="171"/>
      <c r="I346" s="192"/>
      <c r="J346" s="192"/>
      <c r="K346" s="242"/>
      <c r="L346" s="241"/>
      <c r="M346" s="243"/>
      <c r="N346" s="171"/>
      <c r="O346" s="171"/>
      <c r="P346" s="171"/>
      <c r="Q346" s="171"/>
      <c r="R346" s="171"/>
      <c r="S346" s="171"/>
      <c r="T346" s="171"/>
      <c r="U346" s="171"/>
      <c r="V346" s="171"/>
      <c r="W346" s="171"/>
      <c r="X346" s="171"/>
      <c r="Y346" s="171"/>
    </row>
    <row r="347" spans="1:25" x14ac:dyDescent="0.25">
      <c r="A347" s="191"/>
      <c r="B347" s="171"/>
      <c r="C347" s="171"/>
      <c r="D347" s="171"/>
      <c r="E347" s="171"/>
      <c r="F347" s="171"/>
      <c r="G347" s="241"/>
      <c r="H347" s="171"/>
      <c r="I347" s="192"/>
      <c r="J347" s="192"/>
      <c r="K347" s="242"/>
      <c r="L347" s="241"/>
      <c r="M347" s="243"/>
      <c r="N347" s="171"/>
      <c r="O347" s="171"/>
      <c r="P347" s="171"/>
      <c r="Q347" s="171"/>
      <c r="R347" s="171"/>
      <c r="S347" s="171"/>
      <c r="T347" s="171"/>
      <c r="U347" s="171"/>
      <c r="V347" s="171"/>
      <c r="W347" s="171"/>
      <c r="X347" s="171"/>
      <c r="Y347" s="171"/>
    </row>
    <row r="348" spans="1:25" x14ac:dyDescent="0.25">
      <c r="A348" s="191"/>
      <c r="B348" s="171"/>
      <c r="C348" s="171"/>
      <c r="D348" s="171"/>
      <c r="E348" s="171"/>
      <c r="F348" s="171"/>
      <c r="G348" s="241"/>
      <c r="H348" s="171"/>
      <c r="I348" s="192"/>
      <c r="J348" s="192"/>
      <c r="K348" s="242"/>
      <c r="L348" s="241"/>
      <c r="M348" s="243"/>
      <c r="N348" s="171"/>
      <c r="O348" s="171"/>
      <c r="P348" s="171"/>
      <c r="Q348" s="171"/>
      <c r="R348" s="171"/>
      <c r="S348" s="171"/>
      <c r="T348" s="171"/>
      <c r="U348" s="171"/>
      <c r="V348" s="171"/>
      <c r="W348" s="171"/>
      <c r="X348" s="171"/>
      <c r="Y348" s="171"/>
    </row>
    <row r="349" spans="1:25" x14ac:dyDescent="0.25">
      <c r="A349" s="191"/>
      <c r="B349" s="171"/>
      <c r="C349" s="171"/>
      <c r="D349" s="171"/>
      <c r="E349" s="171"/>
      <c r="F349" s="171"/>
      <c r="G349" s="241"/>
      <c r="H349" s="171"/>
      <c r="I349" s="192"/>
      <c r="J349" s="192"/>
      <c r="K349" s="242"/>
      <c r="L349" s="241"/>
      <c r="M349" s="243"/>
      <c r="N349" s="171"/>
      <c r="O349" s="171"/>
      <c r="P349" s="171"/>
      <c r="Q349" s="171"/>
      <c r="R349" s="171"/>
      <c r="S349" s="171"/>
      <c r="T349" s="171"/>
      <c r="U349" s="171"/>
      <c r="V349" s="171"/>
      <c r="W349" s="171"/>
      <c r="X349" s="171"/>
      <c r="Y349" s="171"/>
    </row>
    <row r="350" spans="1:25" x14ac:dyDescent="0.25">
      <c r="A350" s="191"/>
      <c r="B350" s="171"/>
      <c r="C350" s="171"/>
      <c r="D350" s="171"/>
      <c r="E350" s="171"/>
      <c r="F350" s="171"/>
      <c r="G350" s="241"/>
      <c r="H350" s="171"/>
      <c r="I350" s="192"/>
      <c r="J350" s="192"/>
      <c r="K350" s="242"/>
      <c r="L350" s="241"/>
      <c r="M350" s="243"/>
      <c r="N350" s="171"/>
      <c r="O350" s="171"/>
      <c r="P350" s="171"/>
      <c r="Q350" s="171"/>
      <c r="R350" s="171"/>
      <c r="S350" s="171"/>
      <c r="T350" s="171"/>
      <c r="U350" s="171"/>
      <c r="V350" s="171"/>
      <c r="W350" s="171"/>
      <c r="X350" s="171"/>
      <c r="Y350" s="171"/>
    </row>
    <row r="351" spans="1:25" x14ac:dyDescent="0.25">
      <c r="A351" s="191"/>
      <c r="B351" s="171"/>
      <c r="C351" s="171"/>
      <c r="D351" s="171"/>
      <c r="E351" s="171"/>
      <c r="F351" s="171"/>
      <c r="G351" s="241"/>
      <c r="H351" s="171"/>
      <c r="I351" s="192"/>
      <c r="J351" s="192"/>
      <c r="K351" s="242"/>
      <c r="L351" s="241"/>
      <c r="M351" s="243"/>
      <c r="N351" s="171"/>
      <c r="O351" s="171"/>
      <c r="P351" s="171"/>
      <c r="Q351" s="171"/>
      <c r="R351" s="171"/>
      <c r="S351" s="171"/>
      <c r="T351" s="171"/>
      <c r="U351" s="171"/>
      <c r="V351" s="171"/>
      <c r="W351" s="171"/>
      <c r="X351" s="171"/>
      <c r="Y351" s="171"/>
    </row>
    <row r="352" spans="1:25" x14ac:dyDescent="0.25">
      <c r="A352" s="191"/>
      <c r="B352" s="171"/>
      <c r="C352" s="171"/>
      <c r="D352" s="171"/>
      <c r="E352" s="171"/>
      <c r="F352" s="171"/>
      <c r="G352" s="241"/>
      <c r="H352" s="171"/>
      <c r="I352" s="192"/>
      <c r="J352" s="192"/>
      <c r="K352" s="242"/>
      <c r="L352" s="241"/>
      <c r="M352" s="243"/>
      <c r="N352" s="171"/>
      <c r="O352" s="171"/>
      <c r="P352" s="171"/>
      <c r="Q352" s="171"/>
      <c r="R352" s="171"/>
      <c r="S352" s="171"/>
      <c r="T352" s="171"/>
      <c r="U352" s="171"/>
      <c r="V352" s="171"/>
      <c r="W352" s="171"/>
      <c r="X352" s="171"/>
      <c r="Y352" s="171"/>
    </row>
    <row r="353" spans="1:25" x14ac:dyDescent="0.25">
      <c r="A353" s="191"/>
      <c r="B353" s="171"/>
      <c r="C353" s="171"/>
      <c r="D353" s="171"/>
      <c r="E353" s="171"/>
      <c r="F353" s="171"/>
      <c r="G353" s="241"/>
      <c r="H353" s="171"/>
      <c r="I353" s="192"/>
      <c r="J353" s="192"/>
      <c r="K353" s="242"/>
      <c r="L353" s="241"/>
      <c r="M353" s="243"/>
      <c r="N353" s="171"/>
      <c r="O353" s="171"/>
      <c r="P353" s="171"/>
      <c r="Q353" s="171"/>
      <c r="R353" s="171"/>
      <c r="S353" s="171"/>
      <c r="T353" s="171"/>
      <c r="U353" s="171"/>
      <c r="V353" s="171"/>
      <c r="W353" s="171"/>
      <c r="X353" s="171"/>
      <c r="Y353" s="171"/>
    </row>
    <row r="354" spans="1:25" x14ac:dyDescent="0.25">
      <c r="A354" s="191"/>
      <c r="B354" s="171"/>
      <c r="C354" s="171"/>
      <c r="D354" s="171"/>
      <c r="E354" s="171"/>
      <c r="F354" s="171"/>
      <c r="G354" s="241"/>
      <c r="H354" s="171"/>
      <c r="I354" s="192"/>
      <c r="J354" s="192"/>
      <c r="K354" s="242"/>
      <c r="L354" s="241"/>
      <c r="M354" s="243"/>
      <c r="N354" s="171"/>
      <c r="O354" s="171"/>
      <c r="P354" s="171"/>
      <c r="Q354" s="171"/>
      <c r="R354" s="171"/>
      <c r="S354" s="171"/>
      <c r="T354" s="171"/>
      <c r="U354" s="171"/>
      <c r="V354" s="171"/>
      <c r="W354" s="171"/>
      <c r="X354" s="171"/>
      <c r="Y354" s="171"/>
    </row>
    <row r="355" spans="1:25" x14ac:dyDescent="0.25">
      <c r="A355" s="191"/>
      <c r="B355" s="171"/>
      <c r="C355" s="171"/>
      <c r="D355" s="171"/>
      <c r="E355" s="171"/>
      <c r="F355" s="171"/>
      <c r="G355" s="241"/>
      <c r="H355" s="171"/>
      <c r="I355" s="192"/>
      <c r="J355" s="192"/>
      <c r="K355" s="242"/>
      <c r="L355" s="241"/>
      <c r="M355" s="243"/>
      <c r="N355" s="171"/>
      <c r="O355" s="171"/>
      <c r="P355" s="171"/>
      <c r="Q355" s="171"/>
      <c r="R355" s="171"/>
      <c r="S355" s="171"/>
      <c r="T355" s="171"/>
      <c r="U355" s="171"/>
      <c r="V355" s="171"/>
      <c r="W355" s="171"/>
      <c r="X355" s="171"/>
      <c r="Y355" s="171"/>
    </row>
    <row r="356" spans="1:25" x14ac:dyDescent="0.25">
      <c r="A356" s="191"/>
      <c r="B356" s="171"/>
      <c r="C356" s="171"/>
      <c r="D356" s="171"/>
      <c r="E356" s="171"/>
      <c r="F356" s="171"/>
      <c r="G356" s="241"/>
      <c r="H356" s="171"/>
      <c r="I356" s="192"/>
      <c r="J356" s="192"/>
      <c r="K356" s="242"/>
      <c r="L356" s="241"/>
      <c r="M356" s="243"/>
      <c r="N356" s="171"/>
      <c r="O356" s="171"/>
      <c r="P356" s="171"/>
      <c r="Q356" s="171"/>
      <c r="R356" s="171"/>
      <c r="S356" s="171"/>
      <c r="T356" s="171"/>
      <c r="U356" s="171"/>
      <c r="V356" s="171"/>
      <c r="W356" s="171"/>
      <c r="X356" s="171"/>
      <c r="Y356" s="171"/>
    </row>
    <row r="357" spans="1:25" x14ac:dyDescent="0.25">
      <c r="A357" s="191"/>
      <c r="B357" s="171"/>
      <c r="C357" s="171"/>
      <c r="D357" s="171"/>
      <c r="E357" s="171"/>
      <c r="F357" s="171"/>
      <c r="G357" s="241"/>
      <c r="H357" s="171"/>
      <c r="I357" s="192"/>
      <c r="J357" s="192"/>
      <c r="K357" s="242"/>
      <c r="L357" s="241"/>
      <c r="M357" s="243"/>
      <c r="N357" s="171"/>
      <c r="O357" s="171"/>
      <c r="P357" s="171"/>
      <c r="Q357" s="171"/>
      <c r="R357" s="171"/>
      <c r="S357" s="171"/>
      <c r="T357" s="171"/>
      <c r="U357" s="171"/>
      <c r="V357" s="171"/>
      <c r="W357" s="171"/>
      <c r="X357" s="171"/>
      <c r="Y357" s="171"/>
    </row>
    <row r="358" spans="1:25" x14ac:dyDescent="0.25">
      <c r="A358" s="191"/>
      <c r="B358" s="171"/>
      <c r="C358" s="171"/>
      <c r="D358" s="171"/>
      <c r="E358" s="171"/>
      <c r="F358" s="171"/>
      <c r="G358" s="241"/>
      <c r="H358" s="171"/>
      <c r="I358" s="192"/>
      <c r="J358" s="192"/>
      <c r="K358" s="242"/>
      <c r="L358" s="241"/>
      <c r="M358" s="243"/>
      <c r="N358" s="171"/>
      <c r="O358" s="171"/>
      <c r="P358" s="171"/>
      <c r="Q358" s="171"/>
      <c r="R358" s="171"/>
      <c r="S358" s="171"/>
      <c r="T358" s="171"/>
      <c r="U358" s="171"/>
      <c r="V358" s="171"/>
      <c r="W358" s="171"/>
      <c r="X358" s="171"/>
      <c r="Y358" s="171"/>
    </row>
    <row r="359" spans="1:25" x14ac:dyDescent="0.25">
      <c r="A359" s="191"/>
      <c r="B359" s="171"/>
      <c r="C359" s="171"/>
      <c r="D359" s="171"/>
      <c r="E359" s="171"/>
      <c r="F359" s="171"/>
      <c r="G359" s="241"/>
      <c r="H359" s="171"/>
      <c r="I359" s="192"/>
      <c r="J359" s="192"/>
      <c r="K359" s="242"/>
      <c r="L359" s="241"/>
      <c r="M359" s="243"/>
      <c r="N359" s="171"/>
      <c r="O359" s="171"/>
      <c r="P359" s="171"/>
      <c r="Q359" s="171"/>
      <c r="R359" s="171"/>
      <c r="S359" s="171"/>
      <c r="T359" s="171"/>
      <c r="U359" s="171"/>
      <c r="V359" s="171"/>
      <c r="W359" s="171"/>
      <c r="X359" s="171"/>
      <c r="Y359" s="171"/>
    </row>
    <row r="360" spans="1:25" x14ac:dyDescent="0.25">
      <c r="A360" s="191"/>
      <c r="B360" s="171"/>
      <c r="C360" s="171"/>
      <c r="D360" s="171"/>
      <c r="E360" s="171"/>
      <c r="F360" s="171"/>
      <c r="G360" s="241"/>
      <c r="H360" s="171"/>
      <c r="I360" s="192"/>
      <c r="J360" s="192"/>
      <c r="K360" s="242"/>
      <c r="L360" s="241"/>
      <c r="M360" s="243"/>
      <c r="N360" s="171"/>
      <c r="O360" s="171"/>
      <c r="P360" s="171"/>
      <c r="Q360" s="171"/>
      <c r="R360" s="171"/>
      <c r="S360" s="171"/>
      <c r="T360" s="171"/>
      <c r="U360" s="171"/>
      <c r="V360" s="171"/>
      <c r="W360" s="171"/>
      <c r="X360" s="171"/>
      <c r="Y360" s="171"/>
    </row>
    <row r="361" spans="1:25" x14ac:dyDescent="0.25">
      <c r="A361" s="191"/>
      <c r="B361" s="171"/>
      <c r="C361" s="171"/>
      <c r="D361" s="171"/>
      <c r="E361" s="171"/>
      <c r="F361" s="171"/>
      <c r="G361" s="241"/>
      <c r="H361" s="171"/>
      <c r="I361" s="192"/>
      <c r="J361" s="192"/>
      <c r="K361" s="242"/>
      <c r="L361" s="241"/>
      <c r="M361" s="243"/>
      <c r="N361" s="171"/>
      <c r="O361" s="171"/>
      <c r="P361" s="171"/>
      <c r="Q361" s="171"/>
      <c r="R361" s="171"/>
      <c r="S361" s="171"/>
      <c r="T361" s="171"/>
      <c r="U361" s="171"/>
      <c r="V361" s="171"/>
      <c r="W361" s="171"/>
      <c r="X361" s="171"/>
      <c r="Y361" s="171"/>
    </row>
    <row r="362" spans="1:25" x14ac:dyDescent="0.25">
      <c r="A362" s="191"/>
      <c r="B362" s="171"/>
      <c r="C362" s="171"/>
      <c r="D362" s="171"/>
      <c r="E362" s="171"/>
      <c r="F362" s="171"/>
      <c r="G362" s="241"/>
      <c r="H362" s="171"/>
      <c r="I362" s="192"/>
      <c r="J362" s="192"/>
      <c r="K362" s="242"/>
      <c r="L362" s="241"/>
      <c r="M362" s="243"/>
      <c r="N362" s="171"/>
      <c r="O362" s="171"/>
      <c r="P362" s="171"/>
      <c r="Q362" s="171"/>
      <c r="R362" s="171"/>
      <c r="S362" s="171"/>
      <c r="T362" s="171"/>
      <c r="U362" s="171"/>
      <c r="V362" s="171"/>
      <c r="W362" s="171"/>
      <c r="X362" s="171"/>
      <c r="Y362" s="171"/>
    </row>
    <row r="363" spans="1:25" x14ac:dyDescent="0.25">
      <c r="A363" s="191"/>
      <c r="B363" s="171"/>
      <c r="C363" s="171"/>
      <c r="D363" s="171"/>
      <c r="E363" s="171"/>
      <c r="F363" s="171"/>
      <c r="G363" s="241"/>
      <c r="H363" s="171"/>
      <c r="I363" s="192"/>
      <c r="J363" s="192"/>
      <c r="K363" s="242"/>
      <c r="L363" s="241"/>
      <c r="M363" s="243"/>
      <c r="N363" s="171"/>
      <c r="O363" s="171"/>
      <c r="P363" s="171"/>
      <c r="Q363" s="171"/>
      <c r="R363" s="171"/>
      <c r="S363" s="171"/>
      <c r="T363" s="171"/>
      <c r="U363" s="171"/>
      <c r="V363" s="171"/>
      <c r="W363" s="171"/>
      <c r="X363" s="171"/>
      <c r="Y363" s="171"/>
    </row>
    <row r="364" spans="1:25" x14ac:dyDescent="0.25">
      <c r="A364" s="191"/>
      <c r="B364" s="171"/>
      <c r="C364" s="171"/>
      <c r="D364" s="171"/>
      <c r="E364" s="171"/>
      <c r="F364" s="171"/>
      <c r="G364" s="241"/>
      <c r="H364" s="171"/>
      <c r="I364" s="192"/>
      <c r="J364" s="192"/>
      <c r="K364" s="242"/>
      <c r="L364" s="241"/>
      <c r="M364" s="243"/>
      <c r="N364" s="171"/>
      <c r="O364" s="171"/>
      <c r="P364" s="171"/>
      <c r="Q364" s="171"/>
      <c r="R364" s="171"/>
      <c r="S364" s="171"/>
      <c r="T364" s="171"/>
      <c r="U364" s="171"/>
      <c r="V364" s="171"/>
      <c r="W364" s="171"/>
      <c r="X364" s="171"/>
      <c r="Y364" s="171"/>
    </row>
    <row r="365" spans="1:25" x14ac:dyDescent="0.25">
      <c r="A365" s="191"/>
      <c r="B365" s="171"/>
      <c r="C365" s="171"/>
      <c r="D365" s="171"/>
      <c r="E365" s="171"/>
      <c r="F365" s="171"/>
      <c r="G365" s="241"/>
      <c r="H365" s="171"/>
      <c r="I365" s="192"/>
      <c r="J365" s="192"/>
      <c r="K365" s="242"/>
      <c r="L365" s="241"/>
      <c r="M365" s="243"/>
      <c r="N365" s="171"/>
      <c r="O365" s="171"/>
      <c r="P365" s="171"/>
      <c r="Q365" s="171"/>
      <c r="R365" s="171"/>
      <c r="S365" s="171"/>
      <c r="T365" s="171"/>
      <c r="U365" s="171"/>
      <c r="V365" s="171"/>
      <c r="W365" s="171"/>
      <c r="X365" s="171"/>
      <c r="Y365" s="171"/>
    </row>
    <row r="366" spans="1:25" x14ac:dyDescent="0.25">
      <c r="A366" s="191"/>
      <c r="B366" s="171"/>
      <c r="C366" s="171"/>
      <c r="D366" s="171"/>
      <c r="E366" s="171"/>
      <c r="F366" s="171"/>
      <c r="G366" s="241"/>
      <c r="H366" s="171"/>
      <c r="I366" s="192"/>
      <c r="J366" s="192"/>
      <c r="K366" s="242"/>
      <c r="L366" s="241"/>
      <c r="M366" s="243"/>
      <c r="N366" s="171"/>
      <c r="O366" s="171"/>
      <c r="P366" s="171"/>
      <c r="Q366" s="171"/>
      <c r="R366" s="171"/>
      <c r="S366" s="171"/>
      <c r="T366" s="171"/>
      <c r="U366" s="171"/>
      <c r="V366" s="171"/>
      <c r="W366" s="171"/>
      <c r="X366" s="171"/>
      <c r="Y366" s="171"/>
    </row>
    <row r="367" spans="1:25" x14ac:dyDescent="0.25">
      <c r="A367" s="191"/>
      <c r="B367" s="171"/>
      <c r="C367" s="171"/>
      <c r="D367" s="171"/>
      <c r="E367" s="171"/>
      <c r="F367" s="171"/>
      <c r="G367" s="241"/>
      <c r="H367" s="171"/>
      <c r="I367" s="192"/>
      <c r="J367" s="192"/>
      <c r="K367" s="242"/>
      <c r="L367" s="241"/>
      <c r="M367" s="243"/>
      <c r="N367" s="171"/>
      <c r="O367" s="171"/>
      <c r="P367" s="171"/>
      <c r="Q367" s="171"/>
      <c r="R367" s="171"/>
      <c r="S367" s="171"/>
      <c r="T367" s="171"/>
      <c r="U367" s="171"/>
      <c r="V367" s="171"/>
      <c r="W367" s="171"/>
      <c r="X367" s="171"/>
      <c r="Y367" s="171"/>
    </row>
    <row r="368" spans="1:25" x14ac:dyDescent="0.25">
      <c r="A368" s="191"/>
      <c r="B368" s="171"/>
      <c r="C368" s="171"/>
      <c r="D368" s="171"/>
      <c r="E368" s="171"/>
      <c r="F368" s="171"/>
      <c r="G368" s="241"/>
      <c r="H368" s="171"/>
      <c r="I368" s="192"/>
      <c r="J368" s="192"/>
      <c r="K368" s="242"/>
      <c r="L368" s="241"/>
      <c r="M368" s="243"/>
      <c r="N368" s="171"/>
      <c r="O368" s="171"/>
      <c r="P368" s="171"/>
      <c r="Q368" s="171"/>
      <c r="R368" s="171"/>
      <c r="S368" s="171"/>
      <c r="T368" s="171"/>
      <c r="U368" s="171"/>
      <c r="V368" s="171"/>
      <c r="W368" s="171"/>
      <c r="X368" s="171"/>
      <c r="Y368" s="171"/>
    </row>
    <row r="369" spans="1:25" x14ac:dyDescent="0.25">
      <c r="A369" s="191"/>
      <c r="B369" s="171"/>
      <c r="C369" s="171"/>
      <c r="D369" s="171"/>
      <c r="E369" s="171"/>
      <c r="F369" s="171"/>
      <c r="G369" s="241"/>
      <c r="H369" s="171"/>
      <c r="I369" s="192"/>
      <c r="J369" s="192"/>
      <c r="K369" s="242"/>
      <c r="L369" s="241"/>
      <c r="M369" s="243"/>
      <c r="N369" s="171"/>
      <c r="O369" s="171"/>
      <c r="P369" s="171"/>
      <c r="Q369" s="171"/>
      <c r="R369" s="171"/>
      <c r="S369" s="171"/>
      <c r="T369" s="171"/>
      <c r="U369" s="171"/>
      <c r="V369" s="171"/>
      <c r="W369" s="171"/>
      <c r="X369" s="171"/>
      <c r="Y369" s="171"/>
    </row>
    <row r="370" spans="1:25" x14ac:dyDescent="0.25">
      <c r="A370" s="191"/>
      <c r="B370" s="171"/>
      <c r="C370" s="171"/>
      <c r="D370" s="171"/>
      <c r="E370" s="171"/>
      <c r="F370" s="171"/>
      <c r="G370" s="241"/>
      <c r="H370" s="171"/>
      <c r="I370" s="192"/>
      <c r="J370" s="192"/>
      <c r="K370" s="242"/>
      <c r="L370" s="241"/>
      <c r="M370" s="243"/>
      <c r="N370" s="171"/>
      <c r="O370" s="171"/>
      <c r="P370" s="171"/>
      <c r="Q370" s="171"/>
      <c r="R370" s="171"/>
      <c r="S370" s="171"/>
      <c r="T370" s="171"/>
      <c r="U370" s="171"/>
      <c r="V370" s="171"/>
      <c r="W370" s="171"/>
      <c r="X370" s="171"/>
      <c r="Y370" s="171"/>
    </row>
    <row r="371" spans="1:25" x14ac:dyDescent="0.25">
      <c r="A371" s="191"/>
      <c r="B371" s="171"/>
      <c r="C371" s="171"/>
      <c r="D371" s="171"/>
      <c r="E371" s="171"/>
      <c r="F371" s="171"/>
      <c r="G371" s="241"/>
      <c r="H371" s="171"/>
      <c r="I371" s="192"/>
      <c r="J371" s="192"/>
      <c r="K371" s="242"/>
      <c r="L371" s="241"/>
      <c r="M371" s="243"/>
      <c r="N371" s="171"/>
      <c r="O371" s="171"/>
      <c r="P371" s="171"/>
      <c r="Q371" s="171"/>
      <c r="R371" s="171"/>
      <c r="S371" s="171"/>
      <c r="T371" s="171"/>
      <c r="U371" s="171"/>
      <c r="V371" s="171"/>
      <c r="W371" s="171"/>
      <c r="X371" s="171"/>
      <c r="Y371" s="171"/>
    </row>
    <row r="372" spans="1:25" x14ac:dyDescent="0.25">
      <c r="A372" s="191"/>
      <c r="B372" s="171"/>
      <c r="C372" s="171"/>
      <c r="D372" s="171"/>
      <c r="E372" s="171"/>
      <c r="F372" s="171"/>
      <c r="G372" s="241"/>
      <c r="H372" s="171"/>
      <c r="I372" s="192"/>
      <c r="J372" s="192"/>
      <c r="K372" s="242"/>
      <c r="L372" s="241"/>
      <c r="M372" s="243"/>
      <c r="N372" s="171"/>
      <c r="O372" s="171"/>
      <c r="P372" s="171"/>
      <c r="Q372" s="171"/>
      <c r="R372" s="171"/>
      <c r="S372" s="171"/>
      <c r="T372" s="171"/>
      <c r="U372" s="171"/>
      <c r="V372" s="171"/>
      <c r="W372" s="171"/>
      <c r="X372" s="171"/>
      <c r="Y372" s="171"/>
    </row>
    <row r="373" spans="1:25" x14ac:dyDescent="0.25">
      <c r="A373" s="191"/>
      <c r="B373" s="171"/>
      <c r="C373" s="171"/>
      <c r="D373" s="171"/>
      <c r="E373" s="171"/>
      <c r="F373" s="171"/>
      <c r="G373" s="241"/>
      <c r="H373" s="171"/>
      <c r="I373" s="192"/>
      <c r="J373" s="192"/>
      <c r="K373" s="242"/>
      <c r="L373" s="241"/>
      <c r="M373" s="243"/>
      <c r="N373" s="171"/>
      <c r="O373" s="171"/>
      <c r="P373" s="171"/>
      <c r="Q373" s="171"/>
      <c r="R373" s="171"/>
      <c r="S373" s="171"/>
      <c r="T373" s="171"/>
      <c r="U373" s="171"/>
      <c r="V373" s="171"/>
      <c r="W373" s="171"/>
      <c r="X373" s="171"/>
      <c r="Y373" s="171"/>
    </row>
    <row r="374" spans="1:25" x14ac:dyDescent="0.25">
      <c r="A374" s="191"/>
      <c r="B374" s="171"/>
      <c r="C374" s="171"/>
      <c r="D374" s="171"/>
      <c r="E374" s="171"/>
      <c r="F374" s="171"/>
      <c r="G374" s="241"/>
      <c r="H374" s="171"/>
      <c r="I374" s="192"/>
      <c r="J374" s="192"/>
      <c r="K374" s="242"/>
      <c r="L374" s="241"/>
      <c r="M374" s="243"/>
      <c r="N374" s="171"/>
      <c r="O374" s="171"/>
      <c r="P374" s="171"/>
      <c r="Q374" s="171"/>
      <c r="R374" s="171"/>
      <c r="S374" s="171"/>
      <c r="T374" s="171"/>
      <c r="U374" s="171"/>
      <c r="V374" s="171"/>
      <c r="W374" s="171"/>
      <c r="X374" s="171"/>
      <c r="Y374" s="171"/>
    </row>
    <row r="375" spans="1:25" x14ac:dyDescent="0.25">
      <c r="A375" s="191"/>
      <c r="B375" s="171"/>
      <c r="C375" s="171"/>
      <c r="D375" s="171"/>
      <c r="E375" s="171"/>
      <c r="F375" s="171"/>
      <c r="G375" s="241"/>
      <c r="H375" s="171"/>
      <c r="I375" s="192"/>
      <c r="J375" s="192"/>
      <c r="K375" s="242"/>
      <c r="L375" s="241"/>
      <c r="M375" s="243"/>
      <c r="N375" s="171"/>
      <c r="O375" s="171"/>
      <c r="P375" s="171"/>
      <c r="Q375" s="171"/>
      <c r="R375" s="171"/>
      <c r="S375" s="171"/>
      <c r="T375" s="171"/>
      <c r="U375" s="171"/>
      <c r="V375" s="171"/>
      <c r="W375" s="171"/>
      <c r="X375" s="171"/>
      <c r="Y375" s="171"/>
    </row>
    <row r="376" spans="1:25" x14ac:dyDescent="0.25">
      <c r="A376" s="191"/>
      <c r="B376" s="171"/>
      <c r="C376" s="171"/>
      <c r="D376" s="171"/>
      <c r="E376" s="171"/>
      <c r="F376" s="171"/>
      <c r="G376" s="241"/>
      <c r="H376" s="171"/>
      <c r="I376" s="192"/>
      <c r="J376" s="192"/>
      <c r="K376" s="242"/>
      <c r="L376" s="241"/>
      <c r="M376" s="243"/>
      <c r="N376" s="171"/>
      <c r="O376" s="171"/>
      <c r="P376" s="171"/>
      <c r="Q376" s="171"/>
      <c r="R376" s="171"/>
      <c r="S376" s="171"/>
      <c r="T376" s="171"/>
      <c r="U376" s="171"/>
      <c r="V376" s="171"/>
      <c r="W376" s="171"/>
      <c r="X376" s="171"/>
      <c r="Y376" s="171"/>
    </row>
    <row r="377" spans="1:25" x14ac:dyDescent="0.25">
      <c r="A377" s="191"/>
      <c r="B377" s="171"/>
      <c r="C377" s="171"/>
      <c r="D377" s="171"/>
      <c r="E377" s="171"/>
      <c r="F377" s="171"/>
      <c r="G377" s="241"/>
      <c r="H377" s="171"/>
      <c r="I377" s="192"/>
      <c r="J377" s="192"/>
      <c r="K377" s="242"/>
      <c r="L377" s="241"/>
      <c r="M377" s="243"/>
      <c r="N377" s="171"/>
      <c r="O377" s="171"/>
      <c r="P377" s="171"/>
      <c r="Q377" s="171"/>
      <c r="R377" s="171"/>
      <c r="S377" s="171"/>
      <c r="T377" s="171"/>
      <c r="U377" s="171"/>
      <c r="V377" s="171"/>
      <c r="W377" s="171"/>
      <c r="X377" s="171"/>
      <c r="Y377" s="171"/>
    </row>
    <row r="378" spans="1:25" x14ac:dyDescent="0.25">
      <c r="A378" s="191"/>
      <c r="B378" s="171"/>
      <c r="C378" s="171"/>
      <c r="D378" s="171"/>
      <c r="E378" s="171"/>
      <c r="F378" s="171"/>
      <c r="G378" s="241"/>
      <c r="H378" s="171"/>
      <c r="I378" s="192"/>
      <c r="J378" s="192"/>
      <c r="K378" s="242"/>
      <c r="L378" s="241"/>
      <c r="M378" s="243"/>
      <c r="N378" s="171"/>
      <c r="O378" s="171"/>
      <c r="P378" s="171"/>
      <c r="Q378" s="171"/>
      <c r="R378" s="171"/>
      <c r="S378" s="171"/>
      <c r="T378" s="171"/>
      <c r="U378" s="171"/>
      <c r="V378" s="171"/>
      <c r="W378" s="171"/>
      <c r="X378" s="171"/>
      <c r="Y378" s="171"/>
    </row>
    <row r="379" spans="1:25" x14ac:dyDescent="0.25">
      <c r="A379" s="191"/>
      <c r="B379" s="171"/>
      <c r="C379" s="171"/>
      <c r="D379" s="171"/>
      <c r="E379" s="171"/>
      <c r="F379" s="171"/>
      <c r="G379" s="241"/>
      <c r="H379" s="171"/>
      <c r="I379" s="192"/>
      <c r="J379" s="192"/>
      <c r="K379" s="242"/>
      <c r="L379" s="241"/>
      <c r="M379" s="243"/>
      <c r="N379" s="171"/>
      <c r="O379" s="171"/>
      <c r="P379" s="171"/>
      <c r="Q379" s="171"/>
      <c r="R379" s="171"/>
      <c r="S379" s="171"/>
      <c r="T379" s="171"/>
      <c r="U379" s="171"/>
      <c r="V379" s="171"/>
      <c r="W379" s="171"/>
      <c r="X379" s="171"/>
      <c r="Y379" s="171"/>
    </row>
    <row r="380" spans="1:25" x14ac:dyDescent="0.25">
      <c r="A380" s="191"/>
      <c r="B380" s="171"/>
      <c r="C380" s="171"/>
      <c r="D380" s="171"/>
      <c r="E380" s="171"/>
      <c r="F380" s="171"/>
      <c r="G380" s="241"/>
      <c r="H380" s="171"/>
      <c r="I380" s="192"/>
      <c r="J380" s="192"/>
      <c r="K380" s="242"/>
      <c r="L380" s="241"/>
      <c r="M380" s="243"/>
      <c r="N380" s="171"/>
      <c r="O380" s="171"/>
      <c r="P380" s="171"/>
      <c r="Q380" s="171"/>
      <c r="R380" s="171"/>
      <c r="S380" s="171"/>
      <c r="T380" s="171"/>
      <c r="U380" s="171"/>
      <c r="V380" s="171"/>
      <c r="W380" s="171"/>
      <c r="X380" s="171"/>
      <c r="Y380" s="171"/>
    </row>
    <row r="381" spans="1:25" x14ac:dyDescent="0.25">
      <c r="A381" s="191"/>
      <c r="B381" s="171"/>
      <c r="C381" s="171"/>
      <c r="D381" s="171"/>
      <c r="E381" s="171"/>
      <c r="F381" s="171"/>
      <c r="G381" s="241"/>
      <c r="H381" s="171"/>
      <c r="I381" s="192"/>
      <c r="J381" s="192"/>
      <c r="K381" s="242"/>
      <c r="L381" s="241"/>
      <c r="M381" s="243"/>
      <c r="N381" s="171"/>
      <c r="O381" s="171"/>
      <c r="P381" s="171"/>
      <c r="Q381" s="171"/>
      <c r="R381" s="171"/>
      <c r="S381" s="171"/>
      <c r="T381" s="171"/>
      <c r="U381" s="171"/>
      <c r="V381" s="171"/>
      <c r="W381" s="171"/>
      <c r="X381" s="171"/>
      <c r="Y381" s="171"/>
    </row>
    <row r="382" spans="1:25" x14ac:dyDescent="0.25">
      <c r="A382" s="191"/>
      <c r="B382" s="171"/>
      <c r="C382" s="171"/>
      <c r="D382" s="171"/>
      <c r="E382" s="171"/>
      <c r="F382" s="171"/>
      <c r="G382" s="241"/>
      <c r="H382" s="171"/>
      <c r="I382" s="192"/>
      <c r="J382" s="192"/>
      <c r="K382" s="242"/>
      <c r="L382" s="241"/>
      <c r="M382" s="243"/>
      <c r="N382" s="171"/>
      <c r="O382" s="171"/>
      <c r="P382" s="171"/>
      <c r="Q382" s="171"/>
      <c r="R382" s="171"/>
      <c r="S382" s="171"/>
      <c r="T382" s="171"/>
      <c r="U382" s="171"/>
      <c r="V382" s="171"/>
      <c r="W382" s="171"/>
      <c r="X382" s="171"/>
      <c r="Y382" s="171"/>
    </row>
    <row r="383" spans="1:25" x14ac:dyDescent="0.25">
      <c r="A383" s="191"/>
      <c r="B383" s="171"/>
      <c r="C383" s="171"/>
      <c r="D383" s="171"/>
      <c r="E383" s="171"/>
      <c r="F383" s="171"/>
      <c r="G383" s="241"/>
      <c r="H383" s="171"/>
      <c r="I383" s="192"/>
      <c r="J383" s="192"/>
      <c r="K383" s="242"/>
      <c r="L383" s="241"/>
      <c r="M383" s="243"/>
      <c r="N383" s="171"/>
      <c r="O383" s="171"/>
      <c r="P383" s="171"/>
      <c r="Q383" s="171"/>
      <c r="R383" s="171"/>
      <c r="S383" s="171"/>
      <c r="T383" s="171"/>
      <c r="U383" s="171"/>
      <c r="V383" s="171"/>
      <c r="W383" s="171"/>
      <c r="X383" s="171"/>
      <c r="Y383" s="171"/>
    </row>
    <row r="384" spans="1:25" x14ac:dyDescent="0.25">
      <c r="A384" s="191"/>
      <c r="B384" s="171"/>
      <c r="C384" s="171"/>
      <c r="D384" s="171"/>
      <c r="E384" s="171"/>
      <c r="F384" s="171"/>
      <c r="G384" s="241"/>
      <c r="H384" s="171"/>
      <c r="I384" s="192"/>
      <c r="J384" s="192"/>
      <c r="K384" s="242"/>
      <c r="L384" s="241"/>
      <c r="M384" s="243"/>
      <c r="N384" s="171"/>
      <c r="O384" s="171"/>
      <c r="P384" s="171"/>
      <c r="Q384" s="171"/>
      <c r="R384" s="171"/>
      <c r="S384" s="171"/>
      <c r="T384" s="171"/>
      <c r="U384" s="171"/>
      <c r="V384" s="171"/>
      <c r="W384" s="171"/>
      <c r="X384" s="171"/>
      <c r="Y384" s="171"/>
    </row>
    <row r="385" spans="1:25" x14ac:dyDescent="0.25">
      <c r="A385" s="191"/>
      <c r="B385" s="171"/>
      <c r="C385" s="171"/>
      <c r="D385" s="171"/>
      <c r="E385" s="171"/>
      <c r="F385" s="171"/>
      <c r="G385" s="241"/>
      <c r="H385" s="171"/>
      <c r="I385" s="192"/>
      <c r="J385" s="192"/>
      <c r="K385" s="242"/>
      <c r="L385" s="241"/>
      <c r="M385" s="243"/>
      <c r="N385" s="171"/>
      <c r="O385" s="171"/>
      <c r="P385" s="171"/>
      <c r="Q385" s="171"/>
      <c r="R385" s="171"/>
      <c r="S385" s="171"/>
      <c r="T385" s="171"/>
      <c r="U385" s="171"/>
      <c r="V385" s="171"/>
      <c r="W385" s="171"/>
      <c r="X385" s="171"/>
      <c r="Y385" s="171"/>
    </row>
    <row r="386" spans="1:25" x14ac:dyDescent="0.25">
      <c r="A386" s="191"/>
      <c r="B386" s="171"/>
      <c r="C386" s="171"/>
      <c r="D386" s="171"/>
      <c r="E386" s="171"/>
      <c r="F386" s="171"/>
      <c r="G386" s="241"/>
      <c r="H386" s="171"/>
      <c r="I386" s="192"/>
      <c r="J386" s="192"/>
      <c r="K386" s="242"/>
      <c r="L386" s="241"/>
      <c r="M386" s="243"/>
      <c r="N386" s="171"/>
      <c r="O386" s="171"/>
      <c r="P386" s="171"/>
      <c r="Q386" s="171"/>
      <c r="R386" s="171"/>
      <c r="S386" s="171"/>
      <c r="T386" s="171"/>
      <c r="U386" s="171"/>
      <c r="V386" s="171"/>
      <c r="W386" s="171"/>
      <c r="X386" s="171"/>
      <c r="Y386" s="171"/>
    </row>
    <row r="387" spans="1:25" x14ac:dyDescent="0.25">
      <c r="A387" s="191"/>
      <c r="B387" s="171"/>
      <c r="C387" s="171"/>
      <c r="D387" s="171"/>
      <c r="E387" s="171"/>
      <c r="F387" s="171"/>
      <c r="G387" s="241"/>
      <c r="H387" s="171"/>
      <c r="I387" s="192"/>
      <c r="J387" s="192"/>
      <c r="K387" s="242"/>
      <c r="L387" s="241"/>
      <c r="M387" s="243"/>
      <c r="N387" s="171"/>
      <c r="O387" s="171"/>
      <c r="P387" s="171"/>
      <c r="Q387" s="171"/>
      <c r="R387" s="171"/>
      <c r="S387" s="171"/>
      <c r="T387" s="171"/>
      <c r="U387" s="171"/>
      <c r="V387" s="171"/>
      <c r="W387" s="171"/>
      <c r="X387" s="171"/>
      <c r="Y387" s="171"/>
    </row>
    <row r="388" spans="1:25" x14ac:dyDescent="0.25">
      <c r="A388" s="191"/>
      <c r="B388" s="171"/>
      <c r="C388" s="171"/>
      <c r="D388" s="171"/>
      <c r="E388" s="171"/>
      <c r="F388" s="171"/>
      <c r="G388" s="241"/>
      <c r="H388" s="171"/>
      <c r="I388" s="192"/>
      <c r="J388" s="192"/>
      <c r="K388" s="242"/>
      <c r="L388" s="241"/>
      <c r="M388" s="243"/>
      <c r="N388" s="171"/>
      <c r="O388" s="171"/>
      <c r="P388" s="171"/>
      <c r="Q388" s="171"/>
      <c r="R388" s="171"/>
      <c r="S388" s="171"/>
      <c r="T388" s="171"/>
      <c r="U388" s="171"/>
      <c r="V388" s="171"/>
      <c r="W388" s="171"/>
      <c r="X388" s="171"/>
      <c r="Y388" s="171"/>
    </row>
    <row r="389" spans="1:25" x14ac:dyDescent="0.25">
      <c r="A389" s="191"/>
      <c r="B389" s="171"/>
      <c r="C389" s="171"/>
      <c r="D389" s="171"/>
      <c r="E389" s="171"/>
      <c r="F389" s="171"/>
      <c r="G389" s="241"/>
      <c r="H389" s="171"/>
      <c r="I389" s="192"/>
      <c r="J389" s="192"/>
      <c r="K389" s="242"/>
      <c r="L389" s="241"/>
      <c r="M389" s="243"/>
      <c r="N389" s="171"/>
      <c r="O389" s="171"/>
      <c r="P389" s="171"/>
      <c r="Q389" s="171"/>
      <c r="R389" s="171"/>
      <c r="S389" s="171"/>
      <c r="T389" s="171"/>
      <c r="U389" s="171"/>
      <c r="V389" s="171"/>
      <c r="W389" s="171"/>
      <c r="X389" s="171"/>
      <c r="Y389" s="171"/>
    </row>
    <row r="390" spans="1:25" x14ac:dyDescent="0.25">
      <c r="A390" s="191"/>
      <c r="B390" s="171"/>
      <c r="C390" s="171"/>
      <c r="D390" s="171"/>
      <c r="E390" s="171"/>
      <c r="F390" s="171"/>
      <c r="G390" s="241"/>
      <c r="H390" s="171"/>
      <c r="I390" s="192"/>
      <c r="J390" s="192"/>
      <c r="K390" s="242"/>
      <c r="L390" s="241"/>
      <c r="M390" s="243"/>
      <c r="N390" s="171"/>
      <c r="O390" s="171"/>
      <c r="P390" s="171"/>
      <c r="Q390" s="171"/>
      <c r="R390" s="171"/>
      <c r="S390" s="171"/>
      <c r="T390" s="171"/>
      <c r="U390" s="171"/>
      <c r="V390" s="171"/>
      <c r="W390" s="171"/>
      <c r="X390" s="171"/>
      <c r="Y390" s="171"/>
    </row>
    <row r="391" spans="1:25" x14ac:dyDescent="0.25">
      <c r="A391" s="191"/>
      <c r="B391" s="171"/>
      <c r="C391" s="171"/>
      <c r="D391" s="171"/>
      <c r="E391" s="171"/>
      <c r="F391" s="171"/>
      <c r="G391" s="241"/>
      <c r="H391" s="171"/>
      <c r="I391" s="192"/>
      <c r="J391" s="192"/>
      <c r="K391" s="242"/>
      <c r="L391" s="241"/>
      <c r="M391" s="243"/>
      <c r="N391" s="171"/>
      <c r="O391" s="171"/>
      <c r="P391" s="171"/>
      <c r="Q391" s="171"/>
      <c r="R391" s="171"/>
      <c r="S391" s="171"/>
      <c r="T391" s="171"/>
      <c r="U391" s="171"/>
      <c r="V391" s="171"/>
      <c r="W391" s="171"/>
      <c r="X391" s="171"/>
      <c r="Y391" s="171"/>
    </row>
    <row r="392" spans="1:25" x14ac:dyDescent="0.25">
      <c r="A392" s="191"/>
      <c r="B392" s="171"/>
      <c r="C392" s="171"/>
      <c r="D392" s="171"/>
      <c r="E392" s="171"/>
      <c r="F392" s="171"/>
      <c r="G392" s="241"/>
      <c r="H392" s="171"/>
      <c r="I392" s="192"/>
      <c r="J392" s="192"/>
      <c r="K392" s="242"/>
      <c r="L392" s="241"/>
      <c r="M392" s="243"/>
      <c r="N392" s="171"/>
      <c r="O392" s="171"/>
      <c r="P392" s="171"/>
      <c r="Q392" s="171"/>
      <c r="R392" s="171"/>
      <c r="S392" s="171"/>
      <c r="T392" s="171"/>
      <c r="U392" s="171"/>
      <c r="V392" s="171"/>
      <c r="W392" s="171"/>
      <c r="X392" s="171"/>
      <c r="Y392" s="171"/>
    </row>
    <row r="393" spans="1:25" x14ac:dyDescent="0.25">
      <c r="A393" s="191"/>
      <c r="B393" s="171"/>
      <c r="C393" s="171"/>
      <c r="D393" s="171"/>
      <c r="E393" s="171"/>
      <c r="F393" s="171"/>
      <c r="G393" s="241"/>
      <c r="H393" s="171"/>
      <c r="I393" s="192"/>
      <c r="J393" s="192"/>
      <c r="K393" s="242"/>
      <c r="L393" s="241"/>
      <c r="M393" s="243"/>
      <c r="N393" s="171"/>
      <c r="O393" s="171"/>
      <c r="P393" s="171"/>
      <c r="Q393" s="171"/>
      <c r="R393" s="171"/>
      <c r="S393" s="171"/>
      <c r="T393" s="171"/>
      <c r="U393" s="171"/>
      <c r="V393" s="171"/>
      <c r="W393" s="171"/>
      <c r="X393" s="171"/>
      <c r="Y393" s="171"/>
    </row>
    <row r="394" spans="1:25" x14ac:dyDescent="0.25">
      <c r="A394" s="191"/>
      <c r="B394" s="171"/>
      <c r="C394" s="171"/>
      <c r="D394" s="171"/>
      <c r="E394" s="171"/>
      <c r="F394" s="171"/>
      <c r="G394" s="241"/>
      <c r="H394" s="171"/>
      <c r="I394" s="192"/>
      <c r="J394" s="192"/>
      <c r="K394" s="242"/>
      <c r="L394" s="241"/>
      <c r="M394" s="243"/>
      <c r="N394" s="171"/>
      <c r="O394" s="171"/>
      <c r="P394" s="171"/>
      <c r="Q394" s="171"/>
      <c r="R394" s="171"/>
      <c r="S394" s="171"/>
      <c r="T394" s="171"/>
      <c r="U394" s="171"/>
      <c r="V394" s="171"/>
      <c r="W394" s="171"/>
      <c r="X394" s="171"/>
      <c r="Y394" s="171"/>
    </row>
    <row r="395" spans="1:25" x14ac:dyDescent="0.25">
      <c r="A395" s="191"/>
      <c r="B395" s="171"/>
      <c r="C395" s="171"/>
      <c r="D395" s="171"/>
      <c r="E395" s="171"/>
      <c r="F395" s="171"/>
      <c r="G395" s="241"/>
      <c r="H395" s="171"/>
      <c r="I395" s="192"/>
      <c r="J395" s="192"/>
      <c r="K395" s="242"/>
      <c r="L395" s="241"/>
      <c r="M395" s="243"/>
      <c r="N395" s="171"/>
      <c r="O395" s="171"/>
      <c r="P395" s="171"/>
      <c r="Q395" s="171"/>
      <c r="R395" s="171"/>
      <c r="S395" s="171"/>
      <c r="T395" s="171"/>
      <c r="U395" s="171"/>
      <c r="V395" s="171"/>
      <c r="W395" s="171"/>
      <c r="X395" s="171"/>
      <c r="Y395" s="171"/>
    </row>
    <row r="396" spans="1:25" x14ac:dyDescent="0.25">
      <c r="A396" s="191"/>
      <c r="B396" s="171"/>
      <c r="C396" s="171"/>
      <c r="D396" s="171"/>
      <c r="E396" s="171"/>
      <c r="F396" s="171"/>
      <c r="G396" s="241"/>
      <c r="H396" s="171"/>
      <c r="I396" s="192"/>
      <c r="J396" s="192"/>
      <c r="K396" s="242"/>
      <c r="L396" s="241"/>
      <c r="M396" s="243"/>
      <c r="N396" s="171"/>
      <c r="O396" s="171"/>
      <c r="P396" s="171"/>
      <c r="Q396" s="171"/>
      <c r="R396" s="171"/>
      <c r="S396" s="171"/>
      <c r="T396" s="171"/>
      <c r="U396" s="171"/>
      <c r="V396" s="171"/>
      <c r="W396" s="171"/>
      <c r="X396" s="171"/>
      <c r="Y396" s="171"/>
    </row>
    <row r="397" spans="1:25" x14ac:dyDescent="0.25">
      <c r="A397" s="191"/>
      <c r="B397" s="171"/>
      <c r="C397" s="171"/>
      <c r="D397" s="171"/>
      <c r="E397" s="171"/>
      <c r="F397" s="171"/>
      <c r="G397" s="241"/>
      <c r="H397" s="171"/>
      <c r="I397" s="192"/>
      <c r="J397" s="192"/>
      <c r="K397" s="242"/>
      <c r="L397" s="241"/>
      <c r="M397" s="243"/>
      <c r="N397" s="171"/>
      <c r="O397" s="171"/>
      <c r="P397" s="171"/>
      <c r="Q397" s="171"/>
      <c r="R397" s="171"/>
      <c r="S397" s="171"/>
      <c r="T397" s="171"/>
      <c r="U397" s="171"/>
      <c r="V397" s="171"/>
      <c r="W397" s="171"/>
      <c r="X397" s="171"/>
      <c r="Y397" s="171"/>
    </row>
    <row r="398" spans="1:25" x14ac:dyDescent="0.25">
      <c r="A398" s="191"/>
      <c r="B398" s="171"/>
      <c r="C398" s="171"/>
      <c r="D398" s="171"/>
      <c r="E398" s="171"/>
      <c r="F398" s="171"/>
      <c r="G398" s="241"/>
      <c r="H398" s="171"/>
      <c r="I398" s="192"/>
      <c r="J398" s="192"/>
      <c r="K398" s="242"/>
      <c r="L398" s="241"/>
      <c r="M398" s="243"/>
      <c r="N398" s="171"/>
      <c r="O398" s="171"/>
      <c r="P398" s="171"/>
      <c r="Q398" s="171"/>
      <c r="R398" s="171"/>
      <c r="S398" s="171"/>
      <c r="T398" s="171"/>
      <c r="U398" s="171"/>
      <c r="V398" s="171"/>
      <c r="W398" s="171"/>
      <c r="X398" s="171"/>
      <c r="Y398" s="171"/>
    </row>
    <row r="399" spans="1:25" x14ac:dyDescent="0.25">
      <c r="A399" s="191"/>
      <c r="B399" s="171"/>
      <c r="C399" s="171"/>
      <c r="D399" s="171"/>
      <c r="E399" s="171"/>
      <c r="F399" s="171"/>
      <c r="G399" s="241"/>
      <c r="H399" s="171"/>
      <c r="I399" s="192"/>
      <c r="J399" s="192"/>
      <c r="K399" s="242"/>
      <c r="L399" s="241"/>
      <c r="M399" s="243"/>
      <c r="N399" s="171"/>
      <c r="O399" s="171"/>
      <c r="P399" s="171"/>
      <c r="Q399" s="171"/>
      <c r="R399" s="171"/>
      <c r="S399" s="171"/>
      <c r="T399" s="171"/>
      <c r="U399" s="171"/>
      <c r="V399" s="171"/>
      <c r="W399" s="171"/>
      <c r="X399" s="171"/>
      <c r="Y399" s="171"/>
    </row>
    <row r="400" spans="1:25" x14ac:dyDescent="0.25">
      <c r="A400" s="191"/>
      <c r="B400" s="171"/>
      <c r="C400" s="171"/>
      <c r="D400" s="171"/>
      <c r="E400" s="171"/>
      <c r="F400" s="171"/>
      <c r="G400" s="241"/>
      <c r="H400" s="171"/>
      <c r="I400" s="192"/>
      <c r="J400" s="192"/>
      <c r="K400" s="242"/>
      <c r="L400" s="241"/>
      <c r="M400" s="243"/>
      <c r="N400" s="171"/>
      <c r="O400" s="171"/>
      <c r="P400" s="171"/>
      <c r="Q400" s="171"/>
      <c r="R400" s="171"/>
      <c r="S400" s="171"/>
      <c r="T400" s="171"/>
      <c r="U400" s="171"/>
      <c r="V400" s="171"/>
      <c r="W400" s="171"/>
      <c r="X400" s="171"/>
      <c r="Y400" s="171"/>
    </row>
    <row r="401" spans="1:25" x14ac:dyDescent="0.25">
      <c r="A401" s="191"/>
      <c r="B401" s="171"/>
      <c r="C401" s="171"/>
      <c r="D401" s="171"/>
      <c r="E401" s="171"/>
      <c r="F401" s="171"/>
      <c r="G401" s="241"/>
      <c r="H401" s="171"/>
      <c r="I401" s="192"/>
      <c r="J401" s="192"/>
      <c r="K401" s="242"/>
      <c r="L401" s="241"/>
      <c r="M401" s="243"/>
      <c r="N401" s="171"/>
      <c r="O401" s="171"/>
      <c r="P401" s="171"/>
      <c r="Q401" s="171"/>
      <c r="R401" s="171"/>
      <c r="S401" s="171"/>
      <c r="T401" s="171"/>
      <c r="U401" s="171"/>
      <c r="V401" s="171"/>
      <c r="W401" s="171"/>
      <c r="X401" s="171"/>
      <c r="Y401" s="171"/>
    </row>
    <row r="402" spans="1:25" x14ac:dyDescent="0.25">
      <c r="A402" s="191"/>
      <c r="B402" s="171"/>
      <c r="C402" s="171"/>
      <c r="D402" s="171"/>
      <c r="E402" s="171"/>
      <c r="F402" s="171"/>
      <c r="G402" s="241"/>
      <c r="H402" s="171"/>
      <c r="I402" s="192"/>
      <c r="J402" s="192"/>
      <c r="K402" s="242"/>
      <c r="L402" s="241"/>
      <c r="M402" s="243"/>
      <c r="N402" s="171"/>
      <c r="O402" s="171"/>
      <c r="P402" s="171"/>
      <c r="Q402" s="171"/>
      <c r="R402" s="171"/>
      <c r="S402" s="171"/>
      <c r="T402" s="171"/>
      <c r="U402" s="171"/>
      <c r="V402" s="171"/>
      <c r="W402" s="171"/>
      <c r="X402" s="171"/>
      <c r="Y402" s="171"/>
    </row>
    <row r="403" spans="1:25" x14ac:dyDescent="0.25">
      <c r="A403" s="191"/>
      <c r="B403" s="171"/>
      <c r="C403" s="171"/>
      <c r="D403" s="171"/>
      <c r="E403" s="171"/>
      <c r="F403" s="171"/>
      <c r="G403" s="241"/>
      <c r="H403" s="171"/>
      <c r="I403" s="192"/>
      <c r="J403" s="192"/>
      <c r="K403" s="242"/>
      <c r="L403" s="241"/>
      <c r="M403" s="243"/>
      <c r="N403" s="171"/>
      <c r="O403" s="171"/>
      <c r="P403" s="171"/>
      <c r="Q403" s="171"/>
      <c r="R403" s="171"/>
      <c r="S403" s="171"/>
      <c r="T403" s="171"/>
      <c r="U403" s="171"/>
      <c r="V403" s="171"/>
      <c r="W403" s="171"/>
      <c r="X403" s="171"/>
      <c r="Y403" s="171"/>
    </row>
    <row r="404" spans="1:25" x14ac:dyDescent="0.25">
      <c r="A404" s="191"/>
      <c r="B404" s="171"/>
      <c r="C404" s="171"/>
      <c r="D404" s="171"/>
      <c r="E404" s="171"/>
      <c r="F404" s="171"/>
      <c r="G404" s="241"/>
      <c r="H404" s="171"/>
      <c r="I404" s="192"/>
      <c r="J404" s="192"/>
      <c r="K404" s="242"/>
      <c r="L404" s="241"/>
      <c r="M404" s="243"/>
      <c r="N404" s="171"/>
      <c r="O404" s="171"/>
      <c r="P404" s="171"/>
      <c r="Q404" s="171"/>
      <c r="R404" s="171"/>
      <c r="S404" s="171"/>
      <c r="T404" s="171"/>
      <c r="U404" s="171"/>
      <c r="V404" s="171"/>
      <c r="W404" s="171"/>
      <c r="X404" s="171"/>
      <c r="Y404" s="171"/>
    </row>
    <row r="405" spans="1:25" x14ac:dyDescent="0.25">
      <c r="A405" s="191"/>
      <c r="B405" s="171"/>
      <c r="C405" s="171"/>
      <c r="D405" s="171"/>
      <c r="E405" s="171"/>
      <c r="F405" s="171"/>
      <c r="G405" s="241"/>
      <c r="H405" s="171"/>
      <c r="I405" s="192"/>
      <c r="J405" s="192"/>
      <c r="K405" s="242"/>
      <c r="L405" s="241"/>
      <c r="M405" s="243"/>
      <c r="N405" s="171"/>
      <c r="O405" s="171"/>
      <c r="P405" s="171"/>
      <c r="Q405" s="171"/>
      <c r="R405" s="171"/>
      <c r="S405" s="171"/>
      <c r="T405" s="171"/>
      <c r="U405" s="171"/>
      <c r="V405" s="171"/>
      <c r="W405" s="171"/>
      <c r="X405" s="171"/>
      <c r="Y405" s="171"/>
    </row>
    <row r="406" spans="1:25" x14ac:dyDescent="0.25">
      <c r="A406" s="191"/>
      <c r="B406" s="171"/>
      <c r="C406" s="171"/>
      <c r="D406" s="171"/>
      <c r="E406" s="171"/>
      <c r="F406" s="171"/>
      <c r="G406" s="241"/>
      <c r="H406" s="171"/>
      <c r="I406" s="192"/>
      <c r="J406" s="192"/>
      <c r="K406" s="242"/>
      <c r="L406" s="241"/>
      <c r="M406" s="243"/>
      <c r="N406" s="171"/>
      <c r="O406" s="171"/>
      <c r="P406" s="171"/>
      <c r="Q406" s="171"/>
      <c r="R406" s="171"/>
      <c r="S406" s="171"/>
      <c r="T406" s="171"/>
      <c r="U406" s="171"/>
      <c r="V406" s="171"/>
      <c r="W406" s="171"/>
      <c r="X406" s="171"/>
      <c r="Y406" s="171"/>
    </row>
    <row r="407" spans="1:25" x14ac:dyDescent="0.25">
      <c r="A407" s="191"/>
      <c r="B407" s="171"/>
      <c r="C407" s="171"/>
      <c r="D407" s="171"/>
      <c r="E407" s="171"/>
      <c r="F407" s="171"/>
      <c r="G407" s="241"/>
      <c r="H407" s="171"/>
      <c r="I407" s="192"/>
      <c r="J407" s="192"/>
      <c r="K407" s="242"/>
      <c r="L407" s="241"/>
      <c r="M407" s="243"/>
      <c r="N407" s="171"/>
      <c r="O407" s="171"/>
      <c r="P407" s="171"/>
      <c r="Q407" s="171"/>
      <c r="R407" s="171"/>
      <c r="S407" s="171"/>
      <c r="T407" s="171"/>
      <c r="U407" s="171"/>
      <c r="V407" s="171"/>
      <c r="W407" s="171"/>
      <c r="X407" s="171"/>
      <c r="Y407" s="171"/>
    </row>
    <row r="408" spans="1:25" x14ac:dyDescent="0.25">
      <c r="A408" s="191"/>
      <c r="B408" s="171"/>
      <c r="C408" s="171"/>
      <c r="D408" s="171"/>
      <c r="E408" s="171"/>
      <c r="F408" s="171"/>
      <c r="G408" s="241"/>
      <c r="H408" s="171"/>
      <c r="I408" s="192"/>
      <c r="J408" s="192"/>
      <c r="K408" s="242"/>
      <c r="L408" s="241"/>
      <c r="M408" s="243"/>
      <c r="N408" s="171"/>
      <c r="O408" s="171"/>
      <c r="P408" s="171"/>
      <c r="Q408" s="171"/>
      <c r="R408" s="171"/>
      <c r="S408" s="171"/>
      <c r="T408" s="171"/>
      <c r="U408" s="171"/>
      <c r="V408" s="171"/>
      <c r="W408" s="171"/>
      <c r="X408" s="171"/>
      <c r="Y408" s="171"/>
    </row>
    <row r="409" spans="1:25" x14ac:dyDescent="0.25">
      <c r="A409" s="191"/>
      <c r="B409" s="171"/>
      <c r="C409" s="171"/>
      <c r="D409" s="171"/>
      <c r="E409" s="171"/>
      <c r="F409" s="171"/>
      <c r="G409" s="241"/>
      <c r="H409" s="171"/>
      <c r="I409" s="192"/>
      <c r="J409" s="192"/>
      <c r="K409" s="242"/>
      <c r="L409" s="241"/>
      <c r="M409" s="243"/>
      <c r="N409" s="171"/>
      <c r="O409" s="171"/>
      <c r="P409" s="171"/>
      <c r="Q409" s="171"/>
      <c r="R409" s="171"/>
      <c r="S409" s="171"/>
      <c r="T409" s="171"/>
      <c r="U409" s="171"/>
      <c r="V409" s="171"/>
      <c r="W409" s="171"/>
      <c r="X409" s="171"/>
      <c r="Y409" s="171"/>
    </row>
    <row r="410" spans="1:25" x14ac:dyDescent="0.25">
      <c r="A410" s="191"/>
      <c r="B410" s="171"/>
      <c r="C410" s="171"/>
      <c r="D410" s="171"/>
      <c r="E410" s="171"/>
      <c r="F410" s="171"/>
      <c r="G410" s="241"/>
      <c r="H410" s="171"/>
      <c r="I410" s="192"/>
      <c r="J410" s="192"/>
      <c r="K410" s="242"/>
      <c r="L410" s="241"/>
      <c r="M410" s="243"/>
      <c r="N410" s="171"/>
      <c r="O410" s="171"/>
      <c r="P410" s="171"/>
      <c r="Q410" s="171"/>
      <c r="R410" s="171"/>
      <c r="S410" s="171"/>
      <c r="T410" s="171"/>
      <c r="U410" s="171"/>
      <c r="V410" s="171"/>
      <c r="W410" s="171"/>
      <c r="X410" s="171"/>
      <c r="Y410" s="171"/>
    </row>
    <row r="411" spans="1:25" x14ac:dyDescent="0.25">
      <c r="A411" s="191"/>
      <c r="B411" s="171"/>
      <c r="C411" s="171"/>
      <c r="D411" s="171"/>
      <c r="E411" s="171"/>
      <c r="F411" s="171"/>
      <c r="G411" s="241"/>
      <c r="H411" s="171"/>
      <c r="I411" s="192"/>
      <c r="J411" s="192"/>
      <c r="K411" s="242"/>
      <c r="L411" s="241"/>
      <c r="M411" s="243"/>
      <c r="N411" s="171"/>
      <c r="O411" s="171"/>
      <c r="P411" s="171"/>
      <c r="Q411" s="171"/>
      <c r="R411" s="171"/>
      <c r="S411" s="171"/>
      <c r="T411" s="171"/>
      <c r="U411" s="171"/>
      <c r="V411" s="171"/>
      <c r="W411" s="171"/>
      <c r="X411" s="171"/>
      <c r="Y411" s="171"/>
    </row>
    <row r="412" spans="1:25" x14ac:dyDescent="0.25">
      <c r="A412" s="191"/>
      <c r="B412" s="171"/>
      <c r="C412" s="171"/>
      <c r="D412" s="171"/>
      <c r="E412" s="171"/>
      <c r="F412" s="171"/>
      <c r="G412" s="241"/>
      <c r="H412" s="171"/>
      <c r="I412" s="192"/>
      <c r="J412" s="192"/>
      <c r="K412" s="242"/>
      <c r="L412" s="241"/>
      <c r="M412" s="243"/>
      <c r="N412" s="171"/>
      <c r="O412" s="171"/>
      <c r="P412" s="171"/>
      <c r="Q412" s="171"/>
      <c r="R412" s="171"/>
      <c r="S412" s="171"/>
      <c r="T412" s="171"/>
      <c r="U412" s="171"/>
      <c r="V412" s="171"/>
      <c r="W412" s="171"/>
      <c r="X412" s="171"/>
      <c r="Y412" s="171"/>
    </row>
    <row r="413" spans="1:25" x14ac:dyDescent="0.25">
      <c r="A413" s="191"/>
      <c r="B413" s="171"/>
      <c r="C413" s="171"/>
      <c r="D413" s="171"/>
      <c r="E413" s="171"/>
      <c r="F413" s="171"/>
      <c r="G413" s="241"/>
      <c r="H413" s="171"/>
      <c r="I413" s="192"/>
      <c r="J413" s="192"/>
      <c r="K413" s="242"/>
      <c r="L413" s="241"/>
      <c r="M413" s="243"/>
      <c r="N413" s="171"/>
      <c r="O413" s="171"/>
      <c r="P413" s="171"/>
      <c r="Q413" s="171"/>
      <c r="R413" s="171"/>
      <c r="S413" s="171"/>
      <c r="T413" s="171"/>
      <c r="U413" s="171"/>
      <c r="V413" s="171"/>
      <c r="W413" s="171"/>
      <c r="X413" s="171"/>
      <c r="Y413" s="171"/>
    </row>
    <row r="414" spans="1:25" x14ac:dyDescent="0.25">
      <c r="A414" s="191"/>
      <c r="B414" s="171"/>
      <c r="C414" s="171"/>
      <c r="D414" s="171"/>
      <c r="E414" s="171"/>
      <c r="F414" s="171"/>
      <c r="G414" s="241"/>
      <c r="H414" s="171"/>
      <c r="I414" s="192"/>
      <c r="J414" s="192"/>
      <c r="K414" s="242"/>
      <c r="L414" s="241"/>
      <c r="M414" s="243"/>
      <c r="N414" s="171"/>
      <c r="O414" s="171"/>
      <c r="P414" s="171"/>
      <c r="Q414" s="171"/>
      <c r="R414" s="171"/>
      <c r="S414" s="171"/>
      <c r="T414" s="171"/>
      <c r="U414" s="171"/>
      <c r="V414" s="171"/>
      <c r="W414" s="171"/>
      <c r="X414" s="171"/>
      <c r="Y414" s="171"/>
    </row>
    <row r="415" spans="1:25" x14ac:dyDescent="0.25">
      <c r="A415" s="191"/>
      <c r="B415" s="171"/>
      <c r="C415" s="171"/>
      <c r="D415" s="171"/>
      <c r="E415" s="171"/>
      <c r="F415" s="171"/>
      <c r="G415" s="241"/>
      <c r="H415" s="171"/>
      <c r="I415" s="192"/>
      <c r="J415" s="192"/>
      <c r="K415" s="242"/>
      <c r="L415" s="241"/>
      <c r="M415" s="243"/>
      <c r="N415" s="171"/>
      <c r="O415" s="171"/>
      <c r="P415" s="171"/>
      <c r="Q415" s="171"/>
      <c r="R415" s="171"/>
      <c r="S415" s="171"/>
      <c r="T415" s="171"/>
      <c r="U415" s="171"/>
      <c r="V415" s="171"/>
      <c r="W415" s="171"/>
      <c r="X415" s="171"/>
      <c r="Y415" s="171"/>
    </row>
    <row r="416" spans="1:25" x14ac:dyDescent="0.25">
      <c r="A416" s="191"/>
      <c r="B416" s="171"/>
      <c r="C416" s="171"/>
      <c r="D416" s="171"/>
      <c r="E416" s="171"/>
      <c r="F416" s="171"/>
      <c r="G416" s="241"/>
      <c r="H416" s="171"/>
      <c r="I416" s="192"/>
      <c r="J416" s="192"/>
      <c r="K416" s="242"/>
      <c r="L416" s="241"/>
      <c r="M416" s="243"/>
      <c r="N416" s="171"/>
      <c r="O416" s="171"/>
      <c r="P416" s="171"/>
      <c r="Q416" s="171"/>
      <c r="R416" s="171"/>
      <c r="S416" s="171"/>
      <c r="T416" s="171"/>
      <c r="U416" s="171"/>
      <c r="V416" s="171"/>
      <c r="W416" s="171"/>
      <c r="X416" s="171"/>
      <c r="Y416" s="171"/>
    </row>
    <row r="417" spans="1:25" x14ac:dyDescent="0.25">
      <c r="A417" s="191"/>
      <c r="B417" s="171"/>
      <c r="C417" s="171"/>
      <c r="D417" s="171"/>
      <c r="E417" s="171"/>
      <c r="F417" s="171"/>
      <c r="G417" s="241"/>
      <c r="H417" s="171"/>
      <c r="I417" s="192"/>
      <c r="J417" s="192"/>
      <c r="K417" s="242"/>
      <c r="L417" s="241"/>
      <c r="M417" s="243"/>
      <c r="N417" s="171"/>
      <c r="O417" s="171"/>
      <c r="P417" s="171"/>
      <c r="Q417" s="171"/>
      <c r="R417" s="171"/>
      <c r="S417" s="171"/>
      <c r="T417" s="171"/>
      <c r="U417" s="171"/>
      <c r="V417" s="171"/>
      <c r="W417" s="171"/>
      <c r="X417" s="171"/>
      <c r="Y417" s="171"/>
    </row>
    <row r="418" spans="1:25" x14ac:dyDescent="0.25">
      <c r="A418" s="191"/>
      <c r="B418" s="171"/>
      <c r="C418" s="171"/>
      <c r="D418" s="171"/>
      <c r="E418" s="171"/>
      <c r="F418" s="171"/>
      <c r="G418" s="241"/>
      <c r="H418" s="171"/>
      <c r="I418" s="192"/>
      <c r="J418" s="192"/>
      <c r="K418" s="242"/>
      <c r="L418" s="241"/>
      <c r="M418" s="243"/>
      <c r="N418" s="171"/>
      <c r="O418" s="171"/>
      <c r="P418" s="171"/>
      <c r="Q418" s="171"/>
      <c r="R418" s="171"/>
      <c r="S418" s="171"/>
      <c r="T418" s="171"/>
      <c r="U418" s="171"/>
      <c r="V418" s="171"/>
      <c r="W418" s="171"/>
      <c r="X418" s="171"/>
      <c r="Y418" s="171"/>
    </row>
    <row r="419" spans="1:25" x14ac:dyDescent="0.25">
      <c r="A419" s="191"/>
      <c r="B419" s="171"/>
      <c r="C419" s="171"/>
      <c r="D419" s="171"/>
      <c r="E419" s="171"/>
      <c r="F419" s="171"/>
      <c r="G419" s="241"/>
      <c r="H419" s="171"/>
      <c r="I419" s="192"/>
      <c r="J419" s="192"/>
      <c r="K419" s="242"/>
      <c r="L419" s="241"/>
      <c r="M419" s="243"/>
      <c r="N419" s="171"/>
      <c r="O419" s="171"/>
      <c r="P419" s="171"/>
      <c r="Q419" s="171"/>
      <c r="R419" s="171"/>
      <c r="S419" s="171"/>
      <c r="T419" s="171"/>
      <c r="U419" s="171"/>
      <c r="V419" s="171"/>
      <c r="W419" s="171"/>
      <c r="X419" s="171"/>
      <c r="Y419" s="171"/>
    </row>
    <row r="420" spans="1:25" x14ac:dyDescent="0.25">
      <c r="A420" s="191"/>
      <c r="B420" s="171"/>
      <c r="C420" s="171"/>
      <c r="D420" s="171"/>
      <c r="E420" s="171"/>
      <c r="F420" s="171"/>
      <c r="G420" s="241"/>
      <c r="H420" s="171"/>
      <c r="I420" s="192"/>
      <c r="J420" s="192"/>
      <c r="K420" s="242"/>
      <c r="L420" s="241"/>
      <c r="M420" s="243"/>
      <c r="N420" s="171"/>
      <c r="O420" s="171"/>
      <c r="P420" s="171"/>
      <c r="Q420" s="171"/>
      <c r="R420" s="171"/>
      <c r="S420" s="171"/>
      <c r="T420" s="171"/>
      <c r="U420" s="171"/>
      <c r="V420" s="171"/>
      <c r="W420" s="171"/>
      <c r="X420" s="171"/>
      <c r="Y420" s="171"/>
    </row>
    <row r="421" spans="1:25" x14ac:dyDescent="0.25">
      <c r="A421" s="191"/>
      <c r="B421" s="171"/>
      <c r="C421" s="171"/>
      <c r="D421" s="171"/>
      <c r="E421" s="171"/>
      <c r="F421" s="171"/>
      <c r="G421" s="241"/>
      <c r="H421" s="171"/>
      <c r="I421" s="192"/>
      <c r="J421" s="192"/>
      <c r="K421" s="242"/>
      <c r="L421" s="241"/>
      <c r="M421" s="243"/>
      <c r="N421" s="171"/>
      <c r="O421" s="171"/>
      <c r="P421" s="171"/>
      <c r="Q421" s="171"/>
      <c r="R421" s="171"/>
      <c r="S421" s="171"/>
      <c r="T421" s="171"/>
      <c r="U421" s="171"/>
      <c r="V421" s="171"/>
      <c r="W421" s="171"/>
      <c r="X421" s="171"/>
      <c r="Y421" s="171"/>
    </row>
    <row r="422" spans="1:25" x14ac:dyDescent="0.25">
      <c r="A422" s="191"/>
      <c r="B422" s="171"/>
      <c r="C422" s="171"/>
      <c r="D422" s="171"/>
      <c r="E422" s="171"/>
      <c r="F422" s="171"/>
      <c r="G422" s="241"/>
      <c r="H422" s="171"/>
      <c r="I422" s="192"/>
      <c r="J422" s="192"/>
      <c r="K422" s="242"/>
      <c r="L422" s="241"/>
      <c r="M422" s="243"/>
      <c r="N422" s="171"/>
      <c r="O422" s="171"/>
      <c r="P422" s="171"/>
      <c r="Q422" s="171"/>
      <c r="R422" s="171"/>
      <c r="S422" s="171"/>
      <c r="T422" s="171"/>
      <c r="U422" s="171"/>
      <c r="V422" s="171"/>
      <c r="W422" s="171"/>
      <c r="X422" s="171"/>
      <c r="Y422" s="171"/>
    </row>
    <row r="423" spans="1:25" x14ac:dyDescent="0.25">
      <c r="A423" s="191"/>
      <c r="B423" s="171"/>
      <c r="C423" s="171"/>
      <c r="D423" s="171"/>
      <c r="E423" s="171"/>
      <c r="F423" s="171"/>
      <c r="G423" s="241"/>
      <c r="H423" s="171"/>
      <c r="I423" s="192"/>
      <c r="J423" s="192"/>
      <c r="K423" s="242"/>
      <c r="L423" s="241"/>
      <c r="M423" s="243"/>
      <c r="N423" s="171"/>
      <c r="O423" s="171"/>
      <c r="P423" s="171"/>
      <c r="Q423" s="171"/>
      <c r="R423" s="171"/>
      <c r="S423" s="171"/>
      <c r="T423" s="171"/>
      <c r="U423" s="171"/>
      <c r="V423" s="171"/>
      <c r="W423" s="171"/>
      <c r="X423" s="171"/>
      <c r="Y423" s="171"/>
    </row>
    <row r="424" spans="1:25" x14ac:dyDescent="0.25">
      <c r="A424" s="191"/>
      <c r="B424" s="171"/>
      <c r="C424" s="171"/>
      <c r="D424" s="171"/>
      <c r="E424" s="171"/>
      <c r="F424" s="171"/>
      <c r="G424" s="241"/>
      <c r="H424" s="171"/>
      <c r="I424" s="192"/>
      <c r="J424" s="192"/>
      <c r="K424" s="242"/>
      <c r="L424" s="241"/>
      <c r="M424" s="243"/>
      <c r="N424" s="171"/>
      <c r="O424" s="171"/>
      <c r="P424" s="171"/>
      <c r="Q424" s="171"/>
      <c r="R424" s="171"/>
      <c r="S424" s="171"/>
      <c r="T424" s="171"/>
      <c r="U424" s="171"/>
      <c r="V424" s="171"/>
      <c r="W424" s="171"/>
      <c r="X424" s="171"/>
      <c r="Y424" s="171"/>
    </row>
    <row r="425" spans="1:25" x14ac:dyDescent="0.25">
      <c r="A425" s="191"/>
      <c r="B425" s="171"/>
      <c r="C425" s="171"/>
      <c r="D425" s="171"/>
      <c r="E425" s="171"/>
      <c r="F425" s="171"/>
      <c r="G425" s="241"/>
      <c r="H425" s="171"/>
      <c r="I425" s="192"/>
      <c r="J425" s="192"/>
      <c r="K425" s="242"/>
      <c r="L425" s="241"/>
      <c r="M425" s="243"/>
      <c r="N425" s="171"/>
      <c r="O425" s="171"/>
      <c r="P425" s="171"/>
      <c r="Q425" s="171"/>
      <c r="R425" s="171"/>
      <c r="S425" s="171"/>
      <c r="T425" s="171"/>
      <c r="U425" s="171"/>
      <c r="V425" s="171"/>
      <c r="W425" s="171"/>
      <c r="X425" s="171"/>
      <c r="Y425" s="171"/>
    </row>
    <row r="426" spans="1:25" x14ac:dyDescent="0.25">
      <c r="A426" s="191"/>
      <c r="B426" s="171"/>
      <c r="C426" s="171"/>
      <c r="D426" s="171"/>
      <c r="E426" s="171"/>
      <c r="F426" s="171"/>
      <c r="G426" s="241"/>
      <c r="H426" s="171"/>
      <c r="I426" s="192"/>
      <c r="J426" s="192"/>
      <c r="K426" s="242"/>
      <c r="L426" s="241"/>
      <c r="M426" s="243"/>
      <c r="N426" s="171"/>
      <c r="O426" s="171"/>
      <c r="P426" s="171"/>
      <c r="Q426" s="171"/>
      <c r="R426" s="171"/>
      <c r="S426" s="171"/>
      <c r="T426" s="171"/>
      <c r="U426" s="171"/>
      <c r="V426" s="171"/>
      <c r="W426" s="171"/>
      <c r="X426" s="171"/>
      <c r="Y426" s="171"/>
    </row>
    <row r="427" spans="1:25" x14ac:dyDescent="0.25">
      <c r="A427" s="191"/>
      <c r="B427" s="171"/>
      <c r="C427" s="171"/>
      <c r="D427" s="171"/>
      <c r="E427" s="171"/>
      <c r="F427" s="171"/>
      <c r="G427" s="241"/>
      <c r="H427" s="171"/>
      <c r="I427" s="192"/>
      <c r="J427" s="192"/>
      <c r="K427" s="242"/>
      <c r="L427" s="241"/>
      <c r="M427" s="243"/>
      <c r="N427" s="171"/>
      <c r="O427" s="171"/>
      <c r="P427" s="171"/>
      <c r="Q427" s="171"/>
      <c r="R427" s="171"/>
      <c r="S427" s="171"/>
      <c r="T427" s="171"/>
      <c r="U427" s="171"/>
      <c r="V427" s="171"/>
      <c r="W427" s="171"/>
      <c r="X427" s="171"/>
      <c r="Y427" s="171"/>
    </row>
    <row r="428" spans="1:25" x14ac:dyDescent="0.25">
      <c r="A428" s="191"/>
      <c r="B428" s="171"/>
      <c r="C428" s="171"/>
      <c r="D428" s="171"/>
      <c r="E428" s="171"/>
      <c r="F428" s="171"/>
      <c r="G428" s="241"/>
      <c r="H428" s="171"/>
      <c r="I428" s="192"/>
      <c r="J428" s="192"/>
      <c r="K428" s="242"/>
      <c r="L428" s="241"/>
      <c r="M428" s="243"/>
      <c r="N428" s="171"/>
      <c r="O428" s="171"/>
      <c r="P428" s="171"/>
      <c r="Q428" s="171"/>
      <c r="R428" s="171"/>
      <c r="S428" s="171"/>
      <c r="T428" s="171"/>
      <c r="U428" s="171"/>
      <c r="V428" s="171"/>
      <c r="W428" s="171"/>
      <c r="X428" s="171"/>
      <c r="Y428" s="171"/>
    </row>
    <row r="429" spans="1:25" x14ac:dyDescent="0.25">
      <c r="A429" s="191"/>
      <c r="B429" s="171"/>
      <c r="C429" s="171"/>
      <c r="D429" s="171"/>
      <c r="E429" s="171"/>
      <c r="F429" s="171"/>
      <c r="G429" s="241"/>
      <c r="H429" s="171"/>
      <c r="I429" s="192"/>
      <c r="J429" s="192"/>
      <c r="K429" s="242"/>
      <c r="L429" s="241"/>
      <c r="M429" s="243"/>
      <c r="N429" s="171"/>
      <c r="O429" s="171"/>
      <c r="P429" s="171"/>
      <c r="Q429" s="171"/>
      <c r="R429" s="171"/>
      <c r="S429" s="171"/>
      <c r="T429" s="171"/>
      <c r="U429" s="171"/>
      <c r="V429" s="171"/>
      <c r="W429" s="171"/>
      <c r="X429" s="171"/>
      <c r="Y429" s="171"/>
    </row>
    <row r="430" spans="1:25" x14ac:dyDescent="0.25">
      <c r="A430" s="191"/>
      <c r="B430" s="171"/>
      <c r="C430" s="171"/>
      <c r="D430" s="171"/>
      <c r="E430" s="171"/>
      <c r="F430" s="171"/>
      <c r="G430" s="241"/>
      <c r="H430" s="171"/>
      <c r="I430" s="192"/>
      <c r="J430" s="192"/>
      <c r="K430" s="242"/>
      <c r="L430" s="241"/>
      <c r="M430" s="243"/>
      <c r="N430" s="171"/>
      <c r="O430" s="171"/>
      <c r="P430" s="171"/>
      <c r="Q430" s="171"/>
      <c r="R430" s="171"/>
      <c r="S430" s="171"/>
      <c r="T430" s="171"/>
      <c r="U430" s="171"/>
      <c r="V430" s="171"/>
      <c r="W430" s="171"/>
      <c r="X430" s="171"/>
      <c r="Y430" s="171"/>
    </row>
    <row r="431" spans="1:25" x14ac:dyDescent="0.25">
      <c r="A431" s="191"/>
      <c r="B431" s="171"/>
      <c r="C431" s="171"/>
      <c r="D431" s="171"/>
      <c r="E431" s="171"/>
      <c r="F431" s="171"/>
      <c r="G431" s="241"/>
      <c r="H431" s="171"/>
      <c r="I431" s="192"/>
      <c r="J431" s="192"/>
      <c r="K431" s="242"/>
      <c r="L431" s="241"/>
      <c r="M431" s="243"/>
      <c r="N431" s="171"/>
      <c r="O431" s="171"/>
      <c r="P431" s="171"/>
      <c r="Q431" s="171"/>
      <c r="R431" s="171"/>
      <c r="S431" s="171"/>
      <c r="T431" s="171"/>
      <c r="U431" s="171"/>
      <c r="V431" s="171"/>
      <c r="W431" s="171"/>
      <c r="X431" s="171"/>
      <c r="Y431" s="171"/>
    </row>
    <row r="432" spans="1:25" x14ac:dyDescent="0.25">
      <c r="A432" s="191"/>
      <c r="B432" s="171"/>
      <c r="C432" s="171"/>
      <c r="D432" s="171"/>
      <c r="E432" s="171"/>
      <c r="F432" s="171"/>
      <c r="G432" s="241"/>
      <c r="H432" s="171"/>
      <c r="I432" s="192"/>
      <c r="J432" s="192"/>
      <c r="K432" s="242"/>
      <c r="L432" s="241"/>
      <c r="M432" s="243"/>
      <c r="N432" s="171"/>
      <c r="O432" s="171"/>
      <c r="P432" s="171"/>
      <c r="Q432" s="171"/>
      <c r="R432" s="171"/>
      <c r="S432" s="171"/>
      <c r="T432" s="171"/>
      <c r="U432" s="171"/>
      <c r="V432" s="171"/>
      <c r="W432" s="171"/>
      <c r="X432" s="171"/>
      <c r="Y432" s="171"/>
    </row>
    <row r="433" spans="1:25" x14ac:dyDescent="0.25">
      <c r="A433" s="191"/>
      <c r="B433" s="171"/>
      <c r="C433" s="171"/>
      <c r="D433" s="171"/>
      <c r="E433" s="171"/>
      <c r="F433" s="171"/>
      <c r="G433" s="241"/>
      <c r="H433" s="171"/>
      <c r="I433" s="192"/>
      <c r="J433" s="192"/>
      <c r="K433" s="242"/>
      <c r="L433" s="241"/>
      <c r="M433" s="243"/>
      <c r="N433" s="171"/>
      <c r="O433" s="171"/>
      <c r="P433" s="171"/>
      <c r="Q433" s="171"/>
      <c r="R433" s="171"/>
      <c r="S433" s="171"/>
      <c r="T433" s="171"/>
      <c r="U433" s="171"/>
      <c r="V433" s="171"/>
      <c r="W433" s="171"/>
      <c r="X433" s="171"/>
      <c r="Y433" s="171"/>
    </row>
    <row r="434" spans="1:25" x14ac:dyDescent="0.25">
      <c r="A434" s="191"/>
      <c r="B434" s="171"/>
      <c r="C434" s="171"/>
      <c r="D434" s="171"/>
      <c r="E434" s="171"/>
      <c r="F434" s="171"/>
      <c r="G434" s="241"/>
      <c r="H434" s="171"/>
      <c r="I434" s="192"/>
      <c r="J434" s="192"/>
      <c r="K434" s="242"/>
      <c r="L434" s="241"/>
      <c r="M434" s="243"/>
      <c r="N434" s="171"/>
      <c r="O434" s="171"/>
      <c r="P434" s="171"/>
      <c r="Q434" s="171"/>
      <c r="R434" s="171"/>
      <c r="S434" s="171"/>
      <c r="T434" s="171"/>
      <c r="U434" s="171"/>
      <c r="V434" s="171"/>
      <c r="W434" s="171"/>
      <c r="X434" s="171"/>
      <c r="Y434" s="171"/>
    </row>
    <row r="435" spans="1:25" x14ac:dyDescent="0.25">
      <c r="A435" s="191"/>
      <c r="B435" s="171"/>
      <c r="C435" s="171"/>
      <c r="D435" s="171"/>
      <c r="E435" s="171"/>
      <c r="F435" s="171"/>
      <c r="G435" s="241"/>
      <c r="H435" s="171"/>
      <c r="I435" s="192"/>
      <c r="J435" s="192"/>
      <c r="K435" s="242"/>
      <c r="L435" s="241"/>
      <c r="M435" s="243"/>
      <c r="N435" s="171"/>
      <c r="O435" s="171"/>
      <c r="P435" s="171"/>
      <c r="Q435" s="171"/>
      <c r="R435" s="171"/>
      <c r="S435" s="171"/>
      <c r="T435" s="171"/>
      <c r="U435" s="171"/>
      <c r="V435" s="171"/>
      <c r="W435" s="171"/>
      <c r="X435" s="171"/>
      <c r="Y435" s="171"/>
    </row>
    <row r="436" spans="1:25" x14ac:dyDescent="0.25">
      <c r="A436" s="191"/>
      <c r="B436" s="171"/>
      <c r="C436" s="171"/>
      <c r="D436" s="171"/>
      <c r="E436" s="171"/>
      <c r="F436" s="171"/>
      <c r="G436" s="241"/>
      <c r="H436" s="171"/>
      <c r="I436" s="192"/>
      <c r="J436" s="192"/>
      <c r="K436" s="242"/>
      <c r="L436" s="241"/>
      <c r="M436" s="243"/>
      <c r="N436" s="171"/>
      <c r="O436" s="171"/>
      <c r="P436" s="171"/>
      <c r="Q436" s="171"/>
      <c r="R436" s="171"/>
      <c r="S436" s="171"/>
      <c r="T436" s="171"/>
      <c r="U436" s="171"/>
      <c r="V436" s="171"/>
      <c r="W436" s="171"/>
      <c r="X436" s="171"/>
      <c r="Y436" s="171"/>
    </row>
    <row r="437" spans="1:25" x14ac:dyDescent="0.25">
      <c r="A437" s="191"/>
      <c r="B437" s="171"/>
      <c r="C437" s="171"/>
      <c r="D437" s="171"/>
      <c r="E437" s="171"/>
      <c r="F437" s="171"/>
      <c r="G437" s="241"/>
      <c r="H437" s="171"/>
      <c r="I437" s="192"/>
      <c r="J437" s="192"/>
      <c r="K437" s="242"/>
      <c r="L437" s="241"/>
      <c r="M437" s="243"/>
      <c r="N437" s="171"/>
      <c r="O437" s="171"/>
      <c r="P437" s="171"/>
      <c r="Q437" s="171"/>
      <c r="R437" s="171"/>
      <c r="S437" s="171"/>
      <c r="T437" s="171"/>
      <c r="U437" s="171"/>
      <c r="V437" s="171"/>
      <c r="W437" s="171"/>
      <c r="X437" s="171"/>
      <c r="Y437" s="171"/>
    </row>
    <row r="438" spans="1:25" x14ac:dyDescent="0.25">
      <c r="A438" s="191"/>
      <c r="B438" s="171"/>
      <c r="C438" s="171"/>
      <c r="D438" s="171"/>
      <c r="E438" s="171"/>
      <c r="F438" s="171"/>
      <c r="G438" s="241"/>
      <c r="H438" s="171"/>
      <c r="I438" s="192"/>
      <c r="J438" s="192"/>
      <c r="K438" s="242"/>
      <c r="L438" s="241"/>
      <c r="M438" s="243"/>
      <c r="N438" s="171"/>
      <c r="O438" s="171"/>
      <c r="P438" s="171"/>
      <c r="Q438" s="171"/>
      <c r="R438" s="171"/>
      <c r="S438" s="171"/>
      <c r="T438" s="171"/>
      <c r="U438" s="171"/>
      <c r="V438" s="171"/>
      <c r="W438" s="171"/>
      <c r="X438" s="171"/>
      <c r="Y438" s="171"/>
    </row>
    <row r="439" spans="1:25" x14ac:dyDescent="0.25">
      <c r="A439" s="191"/>
      <c r="B439" s="171"/>
      <c r="C439" s="171"/>
      <c r="D439" s="171"/>
      <c r="E439" s="171"/>
      <c r="F439" s="171"/>
      <c r="G439" s="241"/>
      <c r="H439" s="171"/>
      <c r="I439" s="192"/>
      <c r="J439" s="192"/>
      <c r="K439" s="242"/>
      <c r="L439" s="241"/>
      <c r="M439" s="243"/>
      <c r="N439" s="171"/>
      <c r="O439" s="171"/>
      <c r="P439" s="171"/>
      <c r="Q439" s="171"/>
      <c r="R439" s="171"/>
      <c r="S439" s="171"/>
      <c r="T439" s="171"/>
      <c r="U439" s="171"/>
      <c r="V439" s="171"/>
      <c r="W439" s="171"/>
      <c r="X439" s="171"/>
      <c r="Y439" s="171"/>
    </row>
    <row r="440" spans="1:25" x14ac:dyDescent="0.25">
      <c r="A440" s="191"/>
      <c r="B440" s="171"/>
      <c r="C440" s="171"/>
      <c r="D440" s="171"/>
      <c r="E440" s="171"/>
      <c r="F440" s="171"/>
      <c r="G440" s="241"/>
      <c r="H440" s="171"/>
      <c r="I440" s="192"/>
      <c r="J440" s="192"/>
      <c r="K440" s="242"/>
      <c r="L440" s="241"/>
      <c r="M440" s="243"/>
      <c r="N440" s="171"/>
      <c r="O440" s="171"/>
      <c r="P440" s="171"/>
      <c r="Q440" s="171"/>
      <c r="R440" s="171"/>
      <c r="S440" s="171"/>
      <c r="T440" s="171"/>
      <c r="U440" s="171"/>
      <c r="V440" s="171"/>
      <c r="W440" s="171"/>
      <c r="X440" s="171"/>
      <c r="Y440" s="171"/>
    </row>
    <row r="441" spans="1:25" x14ac:dyDescent="0.25">
      <c r="A441" s="191"/>
      <c r="B441" s="171"/>
      <c r="C441" s="171"/>
      <c r="D441" s="171"/>
      <c r="E441" s="171"/>
      <c r="F441" s="171"/>
      <c r="G441" s="241"/>
      <c r="H441" s="171"/>
      <c r="I441" s="192"/>
      <c r="J441" s="192"/>
      <c r="K441" s="242"/>
      <c r="L441" s="241"/>
      <c r="M441" s="243"/>
      <c r="N441" s="171"/>
      <c r="O441" s="171"/>
      <c r="P441" s="171"/>
      <c r="Q441" s="171"/>
      <c r="R441" s="171"/>
      <c r="S441" s="171"/>
      <c r="T441" s="171"/>
      <c r="U441" s="171"/>
      <c r="V441" s="171"/>
      <c r="W441" s="171"/>
      <c r="X441" s="171"/>
      <c r="Y441" s="171"/>
    </row>
    <row r="442" spans="1:25" x14ac:dyDescent="0.25">
      <c r="A442" s="191"/>
      <c r="B442" s="171"/>
      <c r="C442" s="171"/>
      <c r="D442" s="171"/>
      <c r="E442" s="171"/>
      <c r="F442" s="171"/>
      <c r="G442" s="241"/>
      <c r="H442" s="171"/>
      <c r="I442" s="192"/>
      <c r="J442" s="192"/>
      <c r="K442" s="242"/>
      <c r="L442" s="241"/>
      <c r="M442" s="243"/>
      <c r="N442" s="171"/>
      <c r="O442" s="171"/>
      <c r="P442" s="171"/>
      <c r="Q442" s="171"/>
      <c r="R442" s="171"/>
      <c r="S442" s="171"/>
      <c r="T442" s="171"/>
      <c r="U442" s="171"/>
      <c r="V442" s="171"/>
      <c r="W442" s="171"/>
      <c r="X442" s="171"/>
      <c r="Y442" s="171"/>
    </row>
    <row r="443" spans="1:25" x14ac:dyDescent="0.25">
      <c r="A443" s="191"/>
      <c r="B443" s="171"/>
      <c r="C443" s="171"/>
      <c r="D443" s="171"/>
      <c r="E443" s="171"/>
      <c r="F443" s="171"/>
      <c r="G443" s="241"/>
      <c r="H443" s="171"/>
      <c r="I443" s="192"/>
      <c r="J443" s="192"/>
      <c r="K443" s="242"/>
      <c r="L443" s="241"/>
      <c r="M443" s="243"/>
      <c r="N443" s="171"/>
      <c r="O443" s="171"/>
      <c r="P443" s="171"/>
      <c r="Q443" s="171"/>
      <c r="R443" s="171"/>
      <c r="S443" s="171"/>
      <c r="T443" s="171"/>
      <c r="U443" s="171"/>
      <c r="V443" s="171"/>
      <c r="W443" s="171"/>
      <c r="X443" s="171"/>
      <c r="Y443" s="171"/>
    </row>
    <row r="444" spans="1:25" x14ac:dyDescent="0.25">
      <c r="A444" s="191"/>
      <c r="B444" s="171"/>
      <c r="C444" s="171"/>
      <c r="D444" s="171"/>
      <c r="E444" s="171"/>
      <c r="F444" s="171"/>
      <c r="G444" s="241"/>
      <c r="H444" s="171"/>
      <c r="I444" s="192"/>
      <c r="J444" s="192"/>
      <c r="K444" s="242"/>
      <c r="L444" s="241"/>
      <c r="M444" s="243"/>
      <c r="N444" s="171"/>
      <c r="O444" s="171"/>
      <c r="P444" s="171"/>
      <c r="Q444" s="171"/>
      <c r="R444" s="171"/>
      <c r="S444" s="171"/>
      <c r="T444" s="171"/>
      <c r="U444" s="171"/>
      <c r="V444" s="171"/>
      <c r="W444" s="171"/>
      <c r="X444" s="171"/>
      <c r="Y444" s="171"/>
    </row>
    <row r="445" spans="1:25" x14ac:dyDescent="0.25">
      <c r="A445" s="191"/>
      <c r="B445" s="171"/>
      <c r="C445" s="171"/>
      <c r="D445" s="171"/>
      <c r="E445" s="171"/>
      <c r="F445" s="171"/>
      <c r="G445" s="241"/>
      <c r="H445" s="171"/>
      <c r="I445" s="192"/>
      <c r="J445" s="192"/>
      <c r="K445" s="242"/>
      <c r="L445" s="241"/>
      <c r="M445" s="243"/>
      <c r="N445" s="171"/>
      <c r="O445" s="171"/>
      <c r="P445" s="171"/>
      <c r="Q445" s="171"/>
      <c r="R445" s="171"/>
      <c r="S445" s="171"/>
      <c r="T445" s="171"/>
      <c r="U445" s="171"/>
      <c r="V445" s="171"/>
      <c r="W445" s="171"/>
      <c r="X445" s="171"/>
      <c r="Y445" s="171"/>
    </row>
    <row r="446" spans="1:25" x14ac:dyDescent="0.25">
      <c r="A446" s="191"/>
      <c r="B446" s="171"/>
      <c r="C446" s="171"/>
      <c r="D446" s="171"/>
      <c r="E446" s="171"/>
      <c r="F446" s="171"/>
      <c r="G446" s="241"/>
      <c r="H446" s="171"/>
      <c r="I446" s="192"/>
      <c r="J446" s="192"/>
      <c r="K446" s="242"/>
      <c r="L446" s="241"/>
      <c r="M446" s="243"/>
      <c r="N446" s="171"/>
      <c r="O446" s="171"/>
      <c r="P446" s="171"/>
      <c r="Q446" s="171"/>
      <c r="R446" s="171"/>
      <c r="S446" s="171"/>
      <c r="T446" s="171"/>
      <c r="U446" s="171"/>
      <c r="V446" s="171"/>
      <c r="W446" s="171"/>
      <c r="X446" s="171"/>
      <c r="Y446" s="171"/>
    </row>
    <row r="447" spans="1:25" x14ac:dyDescent="0.25">
      <c r="A447" s="191"/>
      <c r="B447" s="171"/>
      <c r="C447" s="171"/>
      <c r="D447" s="171"/>
      <c r="E447" s="171"/>
      <c r="F447" s="171"/>
      <c r="G447" s="241"/>
      <c r="H447" s="171"/>
      <c r="I447" s="192"/>
      <c r="J447" s="192"/>
      <c r="K447" s="242"/>
      <c r="L447" s="241"/>
      <c r="M447" s="243"/>
      <c r="N447" s="171"/>
      <c r="O447" s="171"/>
      <c r="P447" s="171"/>
      <c r="Q447" s="171"/>
      <c r="R447" s="171"/>
      <c r="S447" s="171"/>
      <c r="T447" s="171"/>
      <c r="U447" s="171"/>
      <c r="V447" s="171"/>
      <c r="W447" s="171"/>
      <c r="X447" s="171"/>
      <c r="Y447" s="171"/>
    </row>
    <row r="448" spans="1:25" x14ac:dyDescent="0.25">
      <c r="A448" s="191"/>
      <c r="B448" s="171"/>
      <c r="C448" s="171"/>
      <c r="D448" s="171"/>
      <c r="E448" s="171"/>
      <c r="F448" s="171"/>
      <c r="G448" s="241"/>
      <c r="H448" s="171"/>
      <c r="I448" s="192"/>
      <c r="J448" s="192"/>
      <c r="K448" s="242"/>
      <c r="L448" s="241"/>
      <c r="M448" s="243"/>
      <c r="N448" s="171"/>
      <c r="O448" s="171"/>
      <c r="P448" s="171"/>
      <c r="Q448" s="171"/>
      <c r="R448" s="171"/>
      <c r="S448" s="171"/>
      <c r="T448" s="171"/>
      <c r="U448" s="171"/>
      <c r="V448" s="171"/>
      <c r="W448" s="171"/>
      <c r="X448" s="171"/>
      <c r="Y448" s="171"/>
    </row>
    <row r="449" spans="1:25" x14ac:dyDescent="0.25">
      <c r="A449" s="191"/>
      <c r="B449" s="171"/>
      <c r="C449" s="171"/>
      <c r="D449" s="171"/>
      <c r="E449" s="171"/>
      <c r="F449" s="171"/>
      <c r="G449" s="241"/>
      <c r="H449" s="171"/>
      <c r="I449" s="192"/>
      <c r="J449" s="192"/>
      <c r="K449" s="242"/>
      <c r="L449" s="241"/>
      <c r="M449" s="243"/>
      <c r="N449" s="171"/>
      <c r="O449" s="171"/>
      <c r="P449" s="171"/>
      <c r="Q449" s="171"/>
      <c r="R449" s="171"/>
      <c r="S449" s="171"/>
      <c r="T449" s="171"/>
      <c r="U449" s="171"/>
      <c r="V449" s="171"/>
      <c r="W449" s="171"/>
      <c r="X449" s="171"/>
      <c r="Y449" s="171"/>
    </row>
    <row r="450" spans="1:25" x14ac:dyDescent="0.25">
      <c r="A450" s="191"/>
      <c r="B450" s="171"/>
      <c r="C450" s="171"/>
      <c r="D450" s="171"/>
      <c r="E450" s="171"/>
      <c r="F450" s="171"/>
      <c r="G450" s="241"/>
      <c r="H450" s="171"/>
      <c r="I450" s="192"/>
      <c r="J450" s="192"/>
      <c r="K450" s="242"/>
      <c r="L450" s="241"/>
      <c r="M450" s="243"/>
      <c r="N450" s="171"/>
      <c r="O450" s="171"/>
      <c r="P450" s="171"/>
      <c r="Q450" s="171"/>
      <c r="R450" s="171"/>
      <c r="S450" s="171"/>
      <c r="T450" s="171"/>
      <c r="U450" s="171"/>
      <c r="V450" s="171"/>
      <c r="W450" s="171"/>
      <c r="X450" s="171"/>
      <c r="Y450" s="171"/>
    </row>
    <row r="451" spans="1:25" x14ac:dyDescent="0.25">
      <c r="A451" s="191"/>
      <c r="B451" s="171"/>
      <c r="C451" s="171"/>
      <c r="D451" s="171"/>
      <c r="E451" s="171"/>
      <c r="F451" s="171"/>
      <c r="G451" s="241"/>
      <c r="H451" s="171"/>
      <c r="I451" s="192"/>
      <c r="J451" s="192"/>
      <c r="K451" s="242"/>
      <c r="L451" s="241"/>
      <c r="M451" s="243"/>
      <c r="N451" s="171"/>
      <c r="O451" s="171"/>
      <c r="P451" s="171"/>
      <c r="Q451" s="171"/>
      <c r="R451" s="171"/>
      <c r="S451" s="171"/>
      <c r="T451" s="171"/>
      <c r="U451" s="171"/>
      <c r="V451" s="171"/>
      <c r="W451" s="171"/>
      <c r="X451" s="171"/>
      <c r="Y451" s="171"/>
    </row>
    <row r="452" spans="1:25" x14ac:dyDescent="0.25">
      <c r="A452" s="191"/>
      <c r="B452" s="171"/>
      <c r="C452" s="171"/>
      <c r="D452" s="171"/>
      <c r="E452" s="171"/>
      <c r="F452" s="171"/>
      <c r="G452" s="241"/>
      <c r="H452" s="171"/>
      <c r="I452" s="192"/>
      <c r="J452" s="192"/>
      <c r="K452" s="242"/>
      <c r="L452" s="241"/>
      <c r="M452" s="243"/>
      <c r="N452" s="171"/>
      <c r="O452" s="171"/>
      <c r="P452" s="171"/>
      <c r="Q452" s="171"/>
      <c r="R452" s="171"/>
      <c r="S452" s="171"/>
      <c r="T452" s="171"/>
      <c r="U452" s="171"/>
      <c r="V452" s="171"/>
      <c r="W452" s="171"/>
      <c r="X452" s="171"/>
      <c r="Y452" s="171"/>
    </row>
    <row r="453" spans="1:25" x14ac:dyDescent="0.25">
      <c r="A453" s="191"/>
      <c r="B453" s="171"/>
      <c r="C453" s="171"/>
      <c r="D453" s="171"/>
      <c r="E453" s="171"/>
      <c r="F453" s="171"/>
      <c r="G453" s="241"/>
      <c r="H453" s="171"/>
      <c r="I453" s="192"/>
      <c r="J453" s="192"/>
      <c r="K453" s="242"/>
      <c r="L453" s="241"/>
      <c r="M453" s="243"/>
      <c r="N453" s="171"/>
      <c r="O453" s="171"/>
      <c r="P453" s="171"/>
      <c r="Q453" s="171"/>
      <c r="R453" s="171"/>
      <c r="S453" s="171"/>
      <c r="T453" s="171"/>
      <c r="U453" s="171"/>
      <c r="V453" s="171"/>
      <c r="W453" s="171"/>
      <c r="X453" s="171"/>
      <c r="Y453" s="171"/>
    </row>
    <row r="454" spans="1:25" x14ac:dyDescent="0.25">
      <c r="A454" s="191"/>
      <c r="B454" s="171"/>
      <c r="C454" s="171"/>
      <c r="D454" s="171"/>
      <c r="E454" s="171"/>
      <c r="F454" s="171"/>
      <c r="G454" s="241"/>
      <c r="H454" s="171"/>
      <c r="I454" s="192"/>
      <c r="J454" s="192"/>
      <c r="K454" s="242"/>
      <c r="L454" s="241"/>
      <c r="M454" s="243"/>
      <c r="N454" s="171"/>
      <c r="O454" s="171"/>
      <c r="P454" s="171"/>
      <c r="Q454" s="171"/>
      <c r="R454" s="171"/>
      <c r="S454" s="171"/>
      <c r="T454" s="171"/>
      <c r="U454" s="171"/>
      <c r="V454" s="171"/>
      <c r="W454" s="171"/>
      <c r="X454" s="171"/>
      <c r="Y454" s="171"/>
    </row>
    <row r="455" spans="1:25" x14ac:dyDescent="0.25">
      <c r="A455" s="191"/>
      <c r="B455" s="171"/>
      <c r="C455" s="171"/>
      <c r="D455" s="171"/>
      <c r="E455" s="171"/>
      <c r="F455" s="171"/>
      <c r="G455" s="241"/>
      <c r="H455" s="171"/>
      <c r="I455" s="192"/>
      <c r="J455" s="192"/>
      <c r="K455" s="242"/>
      <c r="L455" s="241"/>
      <c r="M455" s="243"/>
      <c r="N455" s="171"/>
      <c r="O455" s="171"/>
      <c r="P455" s="171"/>
      <c r="Q455" s="171"/>
      <c r="R455" s="171"/>
      <c r="S455" s="171"/>
      <c r="T455" s="171"/>
      <c r="U455" s="171"/>
      <c r="V455" s="171"/>
      <c r="W455" s="171"/>
      <c r="X455" s="171"/>
      <c r="Y455" s="171"/>
    </row>
    <row r="456" spans="1:25" x14ac:dyDescent="0.25">
      <c r="A456" s="191"/>
      <c r="B456" s="171"/>
      <c r="C456" s="171"/>
      <c r="D456" s="171"/>
      <c r="E456" s="171"/>
      <c r="F456" s="171"/>
      <c r="G456" s="241"/>
      <c r="H456" s="171"/>
      <c r="I456" s="192"/>
      <c r="J456" s="192"/>
      <c r="K456" s="242"/>
      <c r="L456" s="241"/>
      <c r="M456" s="243"/>
      <c r="N456" s="171"/>
      <c r="O456" s="171"/>
      <c r="P456" s="171"/>
      <c r="Q456" s="171"/>
      <c r="R456" s="171"/>
      <c r="S456" s="171"/>
      <c r="T456" s="171"/>
      <c r="U456" s="171"/>
      <c r="V456" s="171"/>
      <c r="W456" s="171"/>
      <c r="X456" s="171"/>
      <c r="Y456" s="171"/>
    </row>
    <row r="457" spans="1:25" x14ac:dyDescent="0.25">
      <c r="A457" s="191"/>
      <c r="B457" s="171"/>
      <c r="C457" s="171"/>
      <c r="D457" s="171"/>
      <c r="E457" s="171"/>
      <c r="F457" s="171"/>
      <c r="G457" s="241"/>
      <c r="H457" s="171"/>
      <c r="I457" s="192"/>
      <c r="J457" s="192"/>
      <c r="K457" s="242"/>
      <c r="L457" s="241"/>
      <c r="M457" s="243"/>
      <c r="N457" s="171"/>
      <c r="O457" s="171"/>
      <c r="P457" s="171"/>
      <c r="Q457" s="171"/>
      <c r="R457" s="171"/>
      <c r="S457" s="171"/>
      <c r="T457" s="171"/>
      <c r="U457" s="171"/>
      <c r="V457" s="171"/>
      <c r="W457" s="171"/>
      <c r="X457" s="171"/>
      <c r="Y457" s="171"/>
    </row>
    <row r="458" spans="1:25" x14ac:dyDescent="0.25">
      <c r="A458" s="191"/>
      <c r="B458" s="171"/>
      <c r="C458" s="171"/>
      <c r="D458" s="171"/>
      <c r="E458" s="171"/>
      <c r="F458" s="171"/>
      <c r="G458" s="241"/>
      <c r="H458" s="171"/>
      <c r="I458" s="192"/>
      <c r="J458" s="192"/>
      <c r="K458" s="242"/>
      <c r="L458" s="241"/>
      <c r="M458" s="243"/>
      <c r="N458" s="171"/>
      <c r="O458" s="171"/>
      <c r="P458" s="171"/>
      <c r="Q458" s="171"/>
      <c r="R458" s="171"/>
      <c r="S458" s="171"/>
      <c r="T458" s="171"/>
      <c r="U458" s="171"/>
      <c r="V458" s="171"/>
      <c r="W458" s="171"/>
      <c r="X458" s="171"/>
      <c r="Y458" s="171"/>
    </row>
    <row r="459" spans="1:25" x14ac:dyDescent="0.25">
      <c r="A459" s="191"/>
      <c r="B459" s="171"/>
      <c r="C459" s="171"/>
      <c r="D459" s="171"/>
      <c r="E459" s="171"/>
      <c r="F459" s="171"/>
      <c r="G459" s="241"/>
      <c r="H459" s="171"/>
      <c r="I459" s="192"/>
      <c r="J459" s="192"/>
      <c r="K459" s="242"/>
      <c r="L459" s="241"/>
      <c r="M459" s="243"/>
      <c r="N459" s="171"/>
      <c r="O459" s="171"/>
      <c r="P459" s="171"/>
      <c r="Q459" s="171"/>
      <c r="R459" s="171"/>
      <c r="S459" s="171"/>
      <c r="T459" s="171"/>
      <c r="U459" s="171"/>
      <c r="V459" s="171"/>
      <c r="W459" s="171"/>
      <c r="X459" s="171"/>
      <c r="Y459" s="171"/>
    </row>
    <row r="460" spans="1:25" x14ac:dyDescent="0.25">
      <c r="A460" s="191"/>
      <c r="B460" s="171"/>
      <c r="C460" s="171"/>
      <c r="D460" s="171"/>
      <c r="E460" s="171"/>
      <c r="F460" s="171"/>
      <c r="G460" s="241"/>
      <c r="H460" s="171"/>
      <c r="I460" s="192"/>
      <c r="J460" s="192"/>
      <c r="K460" s="242"/>
      <c r="L460" s="241"/>
      <c r="M460" s="243"/>
      <c r="N460" s="171"/>
      <c r="O460" s="171"/>
      <c r="P460" s="171"/>
      <c r="Q460" s="171"/>
      <c r="R460" s="171"/>
      <c r="S460" s="171"/>
      <c r="T460" s="171"/>
      <c r="U460" s="171"/>
      <c r="V460" s="171"/>
      <c r="W460" s="171"/>
      <c r="X460" s="171"/>
      <c r="Y460" s="171"/>
    </row>
    <row r="461" spans="1:25" x14ac:dyDescent="0.25">
      <c r="A461" s="191"/>
      <c r="B461" s="171"/>
      <c r="C461" s="171"/>
      <c r="D461" s="171"/>
      <c r="E461" s="171"/>
      <c r="F461" s="171"/>
      <c r="G461" s="241"/>
      <c r="H461" s="171"/>
      <c r="I461" s="192"/>
      <c r="J461" s="192"/>
      <c r="K461" s="242"/>
      <c r="L461" s="241"/>
      <c r="M461" s="243"/>
      <c r="N461" s="171"/>
      <c r="O461" s="171"/>
      <c r="P461" s="171"/>
      <c r="Q461" s="171"/>
      <c r="R461" s="171"/>
      <c r="S461" s="171"/>
      <c r="T461" s="171"/>
      <c r="U461" s="171"/>
      <c r="V461" s="171"/>
      <c r="W461" s="171"/>
      <c r="X461" s="171"/>
      <c r="Y461" s="171"/>
    </row>
    <row r="462" spans="1:25" x14ac:dyDescent="0.25">
      <c r="A462" s="191"/>
      <c r="B462" s="171"/>
      <c r="C462" s="171"/>
      <c r="D462" s="171"/>
      <c r="E462" s="171"/>
      <c r="F462" s="171"/>
      <c r="G462" s="241"/>
      <c r="H462" s="171"/>
      <c r="I462" s="192"/>
      <c r="J462" s="192"/>
      <c r="K462" s="242"/>
      <c r="L462" s="241"/>
      <c r="M462" s="243"/>
      <c r="N462" s="171"/>
      <c r="O462" s="171"/>
      <c r="P462" s="171"/>
      <c r="Q462" s="171"/>
      <c r="R462" s="171"/>
      <c r="S462" s="171"/>
      <c r="T462" s="171"/>
      <c r="U462" s="171"/>
      <c r="V462" s="171"/>
      <c r="W462" s="171"/>
      <c r="X462" s="171"/>
      <c r="Y462" s="171"/>
    </row>
    <row r="463" spans="1:25" x14ac:dyDescent="0.25">
      <c r="A463" s="191"/>
      <c r="B463" s="171"/>
      <c r="C463" s="171"/>
      <c r="D463" s="171"/>
      <c r="E463" s="171"/>
      <c r="F463" s="171"/>
      <c r="G463" s="241"/>
      <c r="H463" s="171"/>
      <c r="I463" s="192"/>
      <c r="J463" s="192"/>
      <c r="K463" s="242"/>
      <c r="L463" s="241"/>
      <c r="M463" s="243"/>
      <c r="N463" s="171"/>
      <c r="O463" s="171"/>
      <c r="P463" s="171"/>
      <c r="Q463" s="171"/>
      <c r="R463" s="171"/>
      <c r="S463" s="171"/>
      <c r="T463" s="171"/>
      <c r="U463" s="171"/>
      <c r="V463" s="171"/>
      <c r="W463" s="171"/>
      <c r="X463" s="171"/>
      <c r="Y463" s="171"/>
    </row>
    <row r="464" spans="1:25" x14ac:dyDescent="0.25">
      <c r="A464" s="191"/>
      <c r="B464" s="171"/>
      <c r="C464" s="171"/>
      <c r="D464" s="171"/>
      <c r="E464" s="171"/>
      <c r="F464" s="171"/>
      <c r="G464" s="241"/>
      <c r="H464" s="171"/>
      <c r="I464" s="192"/>
      <c r="J464" s="192"/>
      <c r="K464" s="242"/>
      <c r="L464" s="241"/>
      <c r="M464" s="243"/>
      <c r="N464" s="171"/>
      <c r="O464" s="171"/>
      <c r="P464" s="171"/>
      <c r="Q464" s="171"/>
      <c r="R464" s="171"/>
      <c r="S464" s="171"/>
      <c r="T464" s="171"/>
      <c r="U464" s="171"/>
      <c r="V464" s="171"/>
      <c r="W464" s="171"/>
      <c r="X464" s="171"/>
      <c r="Y464" s="171"/>
    </row>
    <row r="465" spans="1:25" x14ac:dyDescent="0.25">
      <c r="A465" s="191"/>
      <c r="B465" s="171"/>
      <c r="C465" s="171"/>
      <c r="D465" s="171"/>
      <c r="E465" s="171"/>
      <c r="F465" s="171"/>
      <c r="G465" s="241"/>
      <c r="H465" s="171"/>
      <c r="I465" s="192"/>
      <c r="J465" s="192"/>
      <c r="K465" s="242"/>
      <c r="L465" s="241"/>
      <c r="M465" s="243"/>
      <c r="N465" s="171"/>
      <c r="O465" s="171"/>
      <c r="P465" s="171"/>
      <c r="Q465" s="171"/>
      <c r="R465" s="171"/>
      <c r="S465" s="171"/>
      <c r="T465" s="171"/>
      <c r="U465" s="171"/>
      <c r="V465" s="171"/>
      <c r="W465" s="171"/>
      <c r="X465" s="171"/>
      <c r="Y465" s="171"/>
    </row>
    <row r="466" spans="1:25" x14ac:dyDescent="0.25">
      <c r="A466" s="191"/>
      <c r="B466" s="171"/>
      <c r="C466" s="171"/>
      <c r="D466" s="171"/>
      <c r="E466" s="171"/>
      <c r="F466" s="171"/>
      <c r="G466" s="241"/>
      <c r="H466" s="171"/>
      <c r="I466" s="192"/>
      <c r="J466" s="192"/>
      <c r="K466" s="242"/>
      <c r="L466" s="241"/>
      <c r="M466" s="243"/>
      <c r="N466" s="171"/>
      <c r="O466" s="171"/>
      <c r="P466" s="171"/>
      <c r="Q466" s="171"/>
      <c r="R466" s="171"/>
      <c r="S466" s="171"/>
      <c r="T466" s="171"/>
      <c r="U466" s="171"/>
      <c r="V466" s="171"/>
      <c r="W466" s="171"/>
      <c r="X466" s="171"/>
      <c r="Y466" s="171"/>
    </row>
    <row r="467" spans="1:25" x14ac:dyDescent="0.25">
      <c r="A467" s="191"/>
      <c r="B467" s="171"/>
      <c r="C467" s="171"/>
      <c r="D467" s="171"/>
      <c r="E467" s="171"/>
      <c r="F467" s="171"/>
      <c r="G467" s="241"/>
      <c r="H467" s="171"/>
      <c r="I467" s="192"/>
      <c r="J467" s="192"/>
      <c r="K467" s="242"/>
      <c r="L467" s="241"/>
      <c r="M467" s="243"/>
      <c r="N467" s="171"/>
      <c r="O467" s="171"/>
      <c r="P467" s="171"/>
      <c r="Q467" s="171"/>
      <c r="R467" s="171"/>
      <c r="S467" s="171"/>
      <c r="T467" s="171"/>
      <c r="U467" s="171"/>
      <c r="V467" s="171"/>
      <c r="W467" s="171"/>
      <c r="X467" s="171"/>
      <c r="Y467" s="171"/>
    </row>
    <row r="468" spans="1:25" x14ac:dyDescent="0.25">
      <c r="A468" s="191"/>
      <c r="B468" s="171"/>
      <c r="C468" s="171"/>
      <c r="D468" s="171"/>
      <c r="E468" s="171"/>
      <c r="F468" s="171"/>
      <c r="G468" s="241"/>
      <c r="H468" s="171"/>
      <c r="I468" s="192"/>
      <c r="J468" s="192"/>
      <c r="K468" s="242"/>
      <c r="L468" s="241"/>
      <c r="M468" s="243"/>
      <c r="N468" s="171"/>
      <c r="O468" s="171"/>
      <c r="P468" s="171"/>
      <c r="Q468" s="171"/>
      <c r="R468" s="171"/>
      <c r="S468" s="171"/>
      <c r="T468" s="171"/>
      <c r="U468" s="171"/>
      <c r="V468" s="171"/>
      <c r="W468" s="171"/>
      <c r="X468" s="171"/>
      <c r="Y468" s="171"/>
    </row>
    <row r="469" spans="1:25" x14ac:dyDescent="0.25">
      <c r="A469" s="191"/>
      <c r="B469" s="171"/>
      <c r="C469" s="171"/>
      <c r="D469" s="171"/>
      <c r="E469" s="171"/>
      <c r="F469" s="171"/>
      <c r="G469" s="241"/>
      <c r="H469" s="171"/>
      <c r="I469" s="192"/>
      <c r="J469" s="192"/>
      <c r="K469" s="242"/>
      <c r="L469" s="241"/>
      <c r="M469" s="243"/>
      <c r="N469" s="171"/>
      <c r="O469" s="171"/>
      <c r="P469" s="171"/>
      <c r="Q469" s="171"/>
      <c r="R469" s="171"/>
      <c r="S469" s="171"/>
      <c r="T469" s="171"/>
      <c r="U469" s="171"/>
      <c r="V469" s="171"/>
      <c r="W469" s="171"/>
      <c r="X469" s="171"/>
      <c r="Y469" s="171"/>
    </row>
    <row r="470" spans="1:25" x14ac:dyDescent="0.25">
      <c r="A470" s="191"/>
      <c r="B470" s="171"/>
      <c r="C470" s="171"/>
      <c r="D470" s="171"/>
      <c r="E470" s="171"/>
      <c r="F470" s="171"/>
      <c r="G470" s="241"/>
      <c r="H470" s="171"/>
      <c r="I470" s="192"/>
      <c r="J470" s="192"/>
      <c r="K470" s="242"/>
      <c r="L470" s="241"/>
      <c r="M470" s="243"/>
      <c r="N470" s="171"/>
      <c r="O470" s="171"/>
      <c r="P470" s="171"/>
      <c r="Q470" s="171"/>
      <c r="R470" s="171"/>
      <c r="S470" s="171"/>
      <c r="T470" s="171"/>
      <c r="U470" s="171"/>
      <c r="V470" s="171"/>
      <c r="W470" s="171"/>
      <c r="X470" s="171"/>
      <c r="Y470" s="171"/>
    </row>
    <row r="471" spans="1:25" x14ac:dyDescent="0.25">
      <c r="A471" s="191"/>
      <c r="B471" s="171"/>
      <c r="C471" s="171"/>
      <c r="D471" s="171"/>
      <c r="E471" s="171"/>
      <c r="F471" s="171"/>
      <c r="G471" s="241"/>
      <c r="H471" s="171"/>
      <c r="I471" s="192"/>
      <c r="J471" s="192"/>
      <c r="K471" s="242"/>
      <c r="L471" s="241"/>
      <c r="M471" s="243"/>
      <c r="N471" s="171"/>
      <c r="O471" s="171"/>
      <c r="P471" s="171"/>
      <c r="Q471" s="171"/>
      <c r="R471" s="171"/>
      <c r="S471" s="171"/>
      <c r="T471" s="171"/>
      <c r="U471" s="171"/>
      <c r="V471" s="171"/>
      <c r="W471" s="171"/>
      <c r="X471" s="171"/>
      <c r="Y471" s="171"/>
    </row>
    <row r="472" spans="1:25" x14ac:dyDescent="0.25">
      <c r="A472" s="191"/>
      <c r="B472" s="171"/>
      <c r="C472" s="171"/>
      <c r="D472" s="171"/>
      <c r="E472" s="171"/>
      <c r="F472" s="171"/>
      <c r="G472" s="241"/>
      <c r="H472" s="171"/>
      <c r="I472" s="192"/>
      <c r="J472" s="192"/>
      <c r="K472" s="242"/>
      <c r="L472" s="241"/>
      <c r="M472" s="243"/>
      <c r="N472" s="171"/>
      <c r="O472" s="171"/>
      <c r="P472" s="171"/>
      <c r="Q472" s="171"/>
      <c r="R472" s="171"/>
      <c r="S472" s="171"/>
      <c r="T472" s="171"/>
      <c r="U472" s="171"/>
      <c r="V472" s="171"/>
      <c r="W472" s="171"/>
      <c r="X472" s="171"/>
      <c r="Y472" s="171"/>
    </row>
    <row r="473" spans="1:25" x14ac:dyDescent="0.25">
      <c r="A473" s="191"/>
      <c r="B473" s="171"/>
      <c r="C473" s="171"/>
      <c r="D473" s="171"/>
      <c r="E473" s="171"/>
      <c r="F473" s="171"/>
      <c r="G473" s="241"/>
      <c r="H473" s="171"/>
      <c r="I473" s="192"/>
      <c r="J473" s="192"/>
      <c r="K473" s="242"/>
      <c r="L473" s="241"/>
      <c r="M473" s="243"/>
      <c r="N473" s="171"/>
      <c r="O473" s="171"/>
      <c r="P473" s="171"/>
      <c r="Q473" s="171"/>
      <c r="R473" s="171"/>
      <c r="S473" s="171"/>
      <c r="T473" s="171"/>
      <c r="U473" s="171"/>
      <c r="V473" s="171"/>
      <c r="W473" s="171"/>
      <c r="X473" s="171"/>
      <c r="Y473" s="171"/>
    </row>
    <row r="474" spans="1:25" x14ac:dyDescent="0.25">
      <c r="A474" s="191"/>
      <c r="B474" s="171"/>
      <c r="C474" s="171"/>
      <c r="D474" s="171"/>
      <c r="E474" s="171"/>
      <c r="F474" s="171"/>
      <c r="G474" s="241"/>
      <c r="H474" s="171"/>
      <c r="I474" s="192"/>
      <c r="J474" s="192"/>
      <c r="K474" s="242"/>
      <c r="L474" s="241"/>
      <c r="M474" s="243"/>
      <c r="N474" s="171"/>
      <c r="O474" s="171"/>
      <c r="P474" s="171"/>
      <c r="Q474" s="171"/>
      <c r="R474" s="171"/>
      <c r="S474" s="171"/>
      <c r="T474" s="171"/>
      <c r="U474" s="171"/>
      <c r="V474" s="171"/>
      <c r="W474" s="171"/>
      <c r="X474" s="171"/>
      <c r="Y474" s="171"/>
    </row>
    <row r="475" spans="1:25" x14ac:dyDescent="0.25">
      <c r="A475" s="191"/>
      <c r="B475" s="171"/>
      <c r="C475" s="171"/>
      <c r="D475" s="171"/>
      <c r="E475" s="171"/>
      <c r="F475" s="171"/>
      <c r="G475" s="241"/>
      <c r="H475" s="171"/>
      <c r="I475" s="192"/>
      <c r="J475" s="192"/>
      <c r="K475" s="242"/>
      <c r="L475" s="241"/>
      <c r="M475" s="243"/>
      <c r="N475" s="171"/>
      <c r="O475" s="171"/>
      <c r="P475" s="171"/>
      <c r="Q475" s="171"/>
      <c r="R475" s="171"/>
      <c r="S475" s="171"/>
      <c r="T475" s="171"/>
      <c r="U475" s="171"/>
      <c r="V475" s="171"/>
      <c r="W475" s="171"/>
      <c r="X475" s="171"/>
      <c r="Y475" s="171"/>
    </row>
    <row r="476" spans="1:25" x14ac:dyDescent="0.25">
      <c r="A476" s="191"/>
      <c r="B476" s="171"/>
      <c r="C476" s="171"/>
      <c r="D476" s="171"/>
      <c r="E476" s="171"/>
      <c r="F476" s="171"/>
      <c r="G476" s="241"/>
      <c r="H476" s="171"/>
      <c r="I476" s="192"/>
      <c r="J476" s="192"/>
      <c r="K476" s="242"/>
      <c r="L476" s="241"/>
      <c r="M476" s="243"/>
      <c r="N476" s="171"/>
      <c r="O476" s="171"/>
      <c r="P476" s="171"/>
      <c r="Q476" s="171"/>
      <c r="R476" s="171"/>
      <c r="S476" s="171"/>
      <c r="T476" s="171"/>
      <c r="U476" s="171"/>
      <c r="V476" s="171"/>
      <c r="W476" s="171"/>
      <c r="X476" s="171"/>
      <c r="Y476" s="171"/>
    </row>
    <row r="477" spans="1:25" x14ac:dyDescent="0.25">
      <c r="A477" s="191"/>
      <c r="B477" s="171"/>
      <c r="C477" s="171"/>
      <c r="D477" s="171"/>
      <c r="E477" s="171"/>
      <c r="F477" s="171"/>
      <c r="G477" s="241"/>
      <c r="H477" s="171"/>
      <c r="I477" s="192"/>
      <c r="J477" s="192"/>
      <c r="K477" s="242"/>
      <c r="L477" s="241"/>
      <c r="M477" s="243"/>
      <c r="N477" s="171"/>
      <c r="O477" s="171"/>
      <c r="P477" s="171"/>
      <c r="Q477" s="171"/>
      <c r="R477" s="171"/>
      <c r="S477" s="171"/>
      <c r="T477" s="171"/>
      <c r="U477" s="171"/>
      <c r="V477" s="171"/>
      <c r="W477" s="171"/>
      <c r="X477" s="171"/>
      <c r="Y477" s="171"/>
    </row>
    <row r="478" spans="1:25" x14ac:dyDescent="0.25">
      <c r="A478" s="191"/>
      <c r="B478" s="171"/>
      <c r="C478" s="171"/>
      <c r="D478" s="171"/>
      <c r="E478" s="171"/>
      <c r="F478" s="171"/>
      <c r="G478" s="241"/>
      <c r="H478" s="171"/>
      <c r="I478" s="192"/>
      <c r="J478" s="192"/>
      <c r="K478" s="242"/>
      <c r="L478" s="241"/>
      <c r="M478" s="243"/>
      <c r="N478" s="171"/>
      <c r="O478" s="171"/>
      <c r="P478" s="171"/>
      <c r="Q478" s="171"/>
      <c r="R478" s="171"/>
      <c r="S478" s="171"/>
      <c r="T478" s="171"/>
      <c r="U478" s="171"/>
      <c r="V478" s="171"/>
      <c r="W478" s="171"/>
      <c r="X478" s="171"/>
      <c r="Y478" s="171"/>
    </row>
    <row r="479" spans="1:25" x14ac:dyDescent="0.25">
      <c r="A479" s="191"/>
      <c r="B479" s="171"/>
      <c r="C479" s="171"/>
      <c r="D479" s="171"/>
      <c r="E479" s="171"/>
      <c r="F479" s="171"/>
      <c r="G479" s="241"/>
      <c r="H479" s="171"/>
      <c r="I479" s="192"/>
      <c r="J479" s="192"/>
      <c r="K479" s="242"/>
      <c r="L479" s="241"/>
      <c r="M479" s="243"/>
      <c r="N479" s="171"/>
      <c r="O479" s="171"/>
      <c r="P479" s="171"/>
      <c r="Q479" s="171"/>
      <c r="R479" s="171"/>
      <c r="S479" s="171"/>
      <c r="T479" s="171"/>
      <c r="U479" s="171"/>
      <c r="V479" s="171"/>
      <c r="W479" s="171"/>
      <c r="X479" s="171"/>
      <c r="Y479" s="171"/>
    </row>
    <row r="480" spans="1:25" x14ac:dyDescent="0.25">
      <c r="A480" s="191"/>
      <c r="B480" s="171"/>
      <c r="C480" s="171"/>
      <c r="D480" s="171"/>
      <c r="E480" s="171"/>
      <c r="F480" s="171"/>
      <c r="G480" s="241"/>
      <c r="H480" s="171"/>
      <c r="I480" s="192"/>
      <c r="J480" s="192"/>
      <c r="K480" s="242"/>
      <c r="L480" s="241"/>
      <c r="M480" s="243"/>
      <c r="N480" s="171"/>
      <c r="O480" s="171"/>
      <c r="P480" s="171"/>
      <c r="Q480" s="171"/>
      <c r="R480" s="171"/>
      <c r="S480" s="171"/>
      <c r="T480" s="171"/>
      <c r="U480" s="171"/>
      <c r="V480" s="171"/>
      <c r="W480" s="171"/>
      <c r="X480" s="171"/>
      <c r="Y480" s="171"/>
    </row>
    <row r="481" spans="1:25" x14ac:dyDescent="0.25">
      <c r="A481" s="191"/>
      <c r="B481" s="171"/>
      <c r="C481" s="171"/>
      <c r="D481" s="171"/>
      <c r="E481" s="171"/>
      <c r="F481" s="171"/>
      <c r="G481" s="241"/>
      <c r="H481" s="171"/>
      <c r="I481" s="192"/>
      <c r="J481" s="192"/>
      <c r="K481" s="242"/>
      <c r="L481" s="241"/>
      <c r="M481" s="243"/>
      <c r="N481" s="171"/>
      <c r="O481" s="171"/>
      <c r="P481" s="171"/>
      <c r="Q481" s="171"/>
      <c r="R481" s="171"/>
      <c r="S481" s="171"/>
      <c r="T481" s="171"/>
      <c r="U481" s="171"/>
      <c r="V481" s="171"/>
      <c r="W481" s="171"/>
      <c r="X481" s="171"/>
      <c r="Y481" s="171"/>
    </row>
    <row r="482" spans="1:25" x14ac:dyDescent="0.25">
      <c r="A482" s="191"/>
      <c r="B482" s="171"/>
      <c r="C482" s="171"/>
      <c r="D482" s="171"/>
      <c r="E482" s="171"/>
      <c r="F482" s="171"/>
      <c r="G482" s="241"/>
      <c r="H482" s="171"/>
      <c r="I482" s="192"/>
      <c r="J482" s="192"/>
      <c r="K482" s="242"/>
      <c r="L482" s="241"/>
      <c r="M482" s="243"/>
      <c r="N482" s="171"/>
      <c r="O482" s="171"/>
      <c r="P482" s="171"/>
      <c r="Q482" s="171"/>
      <c r="R482" s="171"/>
      <c r="S482" s="171"/>
      <c r="T482" s="171"/>
      <c r="U482" s="171"/>
      <c r="V482" s="171"/>
      <c r="W482" s="171"/>
      <c r="X482" s="171"/>
      <c r="Y482" s="171"/>
    </row>
    <row r="483" spans="1:25" x14ac:dyDescent="0.25">
      <c r="A483" s="191"/>
      <c r="B483" s="171"/>
      <c r="C483" s="171"/>
      <c r="D483" s="171"/>
      <c r="E483" s="171"/>
      <c r="F483" s="171"/>
      <c r="G483" s="241"/>
      <c r="H483" s="171"/>
      <c r="I483" s="192"/>
      <c r="J483" s="192"/>
      <c r="K483" s="242"/>
      <c r="L483" s="241"/>
      <c r="M483" s="243"/>
      <c r="N483" s="171"/>
      <c r="O483" s="171"/>
      <c r="P483" s="171"/>
      <c r="Q483" s="171"/>
      <c r="R483" s="171"/>
      <c r="S483" s="171"/>
      <c r="T483" s="171"/>
      <c r="U483" s="171"/>
      <c r="V483" s="171"/>
      <c r="W483" s="171"/>
      <c r="X483" s="171"/>
      <c r="Y483" s="171"/>
    </row>
    <row r="484" spans="1:25" x14ac:dyDescent="0.25">
      <c r="A484" s="191"/>
      <c r="B484" s="171"/>
      <c r="C484" s="171"/>
      <c r="D484" s="171"/>
      <c r="E484" s="171"/>
      <c r="F484" s="171"/>
      <c r="G484" s="241"/>
      <c r="H484" s="171"/>
      <c r="I484" s="192"/>
      <c r="J484" s="192"/>
      <c r="K484" s="242"/>
      <c r="L484" s="241"/>
      <c r="M484" s="243"/>
      <c r="N484" s="171"/>
      <c r="O484" s="171"/>
      <c r="P484" s="171"/>
      <c r="Q484" s="171"/>
      <c r="R484" s="171"/>
      <c r="S484" s="171"/>
      <c r="T484" s="171"/>
      <c r="U484" s="171"/>
      <c r="V484" s="171"/>
      <c r="W484" s="171"/>
      <c r="X484" s="171"/>
      <c r="Y484" s="171"/>
    </row>
    <row r="485" spans="1:25" x14ac:dyDescent="0.25">
      <c r="A485" s="191"/>
      <c r="B485" s="171"/>
      <c r="C485" s="171"/>
      <c r="D485" s="171"/>
      <c r="E485" s="171"/>
      <c r="F485" s="171"/>
      <c r="G485" s="241"/>
      <c r="H485" s="171"/>
      <c r="I485" s="192"/>
      <c r="J485" s="192"/>
      <c r="K485" s="242"/>
      <c r="L485" s="241"/>
      <c r="M485" s="243"/>
      <c r="N485" s="171"/>
      <c r="O485" s="171"/>
      <c r="P485" s="171"/>
      <c r="Q485" s="171"/>
      <c r="R485" s="171"/>
      <c r="S485" s="171"/>
      <c r="T485" s="171"/>
      <c r="U485" s="171"/>
      <c r="V485" s="171"/>
      <c r="W485" s="171"/>
      <c r="X485" s="171"/>
      <c r="Y485" s="171"/>
    </row>
    <row r="486" spans="1:25" x14ac:dyDescent="0.25">
      <c r="A486" s="191"/>
      <c r="B486" s="171"/>
      <c r="C486" s="171"/>
      <c r="D486" s="171"/>
      <c r="E486" s="171"/>
      <c r="F486" s="171"/>
      <c r="G486" s="241"/>
      <c r="H486" s="171"/>
      <c r="I486" s="192"/>
      <c r="J486" s="192"/>
      <c r="K486" s="242"/>
      <c r="L486" s="241"/>
      <c r="M486" s="243"/>
      <c r="N486" s="171"/>
      <c r="O486" s="171"/>
      <c r="P486" s="171"/>
      <c r="Q486" s="171"/>
      <c r="R486" s="171"/>
      <c r="S486" s="171"/>
      <c r="T486" s="171"/>
      <c r="U486" s="171"/>
      <c r="V486" s="171"/>
      <c r="W486" s="171"/>
      <c r="X486" s="171"/>
      <c r="Y486" s="171"/>
    </row>
    <row r="487" spans="1:25" x14ac:dyDescent="0.25">
      <c r="A487" s="191"/>
      <c r="B487" s="171"/>
      <c r="C487" s="171"/>
      <c r="D487" s="171"/>
      <c r="E487" s="171"/>
      <c r="F487" s="171"/>
      <c r="G487" s="241"/>
      <c r="H487" s="171"/>
      <c r="I487" s="192"/>
      <c r="J487" s="192"/>
      <c r="K487" s="242"/>
      <c r="L487" s="241"/>
      <c r="M487" s="243"/>
      <c r="N487" s="171"/>
      <c r="O487" s="171"/>
      <c r="P487" s="171"/>
      <c r="Q487" s="171"/>
      <c r="R487" s="171"/>
      <c r="S487" s="171"/>
      <c r="T487" s="171"/>
      <c r="U487" s="171"/>
      <c r="V487" s="171"/>
      <c r="W487" s="171"/>
      <c r="X487" s="171"/>
      <c r="Y487" s="171"/>
    </row>
    <row r="488" spans="1:25" x14ac:dyDescent="0.25">
      <c r="A488" s="191"/>
      <c r="B488" s="171"/>
      <c r="C488" s="171"/>
      <c r="D488" s="171"/>
      <c r="E488" s="171"/>
      <c r="F488" s="171"/>
      <c r="G488" s="241"/>
      <c r="H488" s="171"/>
      <c r="I488" s="192"/>
      <c r="J488" s="192"/>
      <c r="K488" s="242"/>
      <c r="L488" s="241"/>
      <c r="M488" s="243"/>
      <c r="N488" s="171"/>
      <c r="O488" s="171"/>
      <c r="P488" s="171"/>
      <c r="Q488" s="171"/>
      <c r="R488" s="171"/>
      <c r="S488" s="171"/>
      <c r="T488" s="171"/>
      <c r="U488" s="171"/>
      <c r="V488" s="171"/>
      <c r="W488" s="171"/>
      <c r="X488" s="171"/>
      <c r="Y488" s="171"/>
    </row>
    <row r="489" spans="1:25" x14ac:dyDescent="0.25">
      <c r="A489" s="191"/>
      <c r="B489" s="171"/>
      <c r="C489" s="171"/>
      <c r="D489" s="171"/>
      <c r="E489" s="171"/>
      <c r="F489" s="171"/>
      <c r="G489" s="241"/>
      <c r="H489" s="171"/>
      <c r="I489" s="192"/>
      <c r="J489" s="192"/>
      <c r="K489" s="242"/>
      <c r="L489" s="241"/>
      <c r="M489" s="243"/>
      <c r="N489" s="171"/>
      <c r="O489" s="171"/>
      <c r="P489" s="171"/>
      <c r="Q489" s="171"/>
      <c r="R489" s="171"/>
      <c r="S489" s="171"/>
      <c r="T489" s="171"/>
      <c r="U489" s="171"/>
      <c r="V489" s="171"/>
      <c r="W489" s="171"/>
      <c r="X489" s="171"/>
      <c r="Y489" s="171"/>
    </row>
    <row r="490" spans="1:25" x14ac:dyDescent="0.25">
      <c r="A490" s="191"/>
      <c r="B490" s="171"/>
      <c r="C490" s="171"/>
      <c r="D490" s="171"/>
      <c r="E490" s="171"/>
      <c r="F490" s="171"/>
      <c r="G490" s="241"/>
      <c r="H490" s="171"/>
      <c r="I490" s="192"/>
      <c r="J490" s="192"/>
      <c r="K490" s="242"/>
      <c r="L490" s="241"/>
      <c r="M490" s="243"/>
      <c r="N490" s="171"/>
      <c r="O490" s="171"/>
      <c r="P490" s="171"/>
      <c r="Q490" s="171"/>
      <c r="R490" s="171"/>
      <c r="S490" s="171"/>
      <c r="T490" s="171"/>
      <c r="U490" s="171"/>
      <c r="V490" s="171"/>
      <c r="W490" s="171"/>
      <c r="X490" s="171"/>
      <c r="Y490" s="171"/>
    </row>
    <row r="491" spans="1:25" x14ac:dyDescent="0.25">
      <c r="A491" s="191"/>
      <c r="B491" s="171"/>
      <c r="C491" s="171"/>
      <c r="D491" s="171"/>
      <c r="E491" s="171"/>
      <c r="F491" s="171"/>
      <c r="G491" s="241"/>
      <c r="H491" s="171"/>
      <c r="I491" s="192"/>
      <c r="J491" s="192"/>
      <c r="K491" s="242"/>
      <c r="L491" s="241"/>
      <c r="M491" s="243"/>
      <c r="N491" s="171"/>
      <c r="O491" s="171"/>
      <c r="P491" s="171"/>
      <c r="Q491" s="171"/>
      <c r="R491" s="171"/>
      <c r="S491" s="171"/>
      <c r="T491" s="171"/>
      <c r="U491" s="171"/>
      <c r="V491" s="171"/>
      <c r="W491" s="171"/>
      <c r="X491" s="171"/>
      <c r="Y491" s="171"/>
    </row>
    <row r="492" spans="1:25" x14ac:dyDescent="0.25">
      <c r="A492" s="191"/>
      <c r="B492" s="171"/>
      <c r="C492" s="171"/>
      <c r="D492" s="171"/>
      <c r="E492" s="171"/>
      <c r="F492" s="171"/>
      <c r="G492" s="241"/>
      <c r="H492" s="171"/>
      <c r="I492" s="192"/>
      <c r="J492" s="192"/>
      <c r="K492" s="242"/>
      <c r="L492" s="241"/>
      <c r="M492" s="243"/>
      <c r="N492" s="171"/>
      <c r="O492" s="171"/>
      <c r="P492" s="171"/>
      <c r="Q492" s="171"/>
      <c r="R492" s="171"/>
      <c r="S492" s="171"/>
      <c r="T492" s="171"/>
      <c r="U492" s="171"/>
      <c r="V492" s="171"/>
      <c r="W492" s="171"/>
      <c r="X492" s="171"/>
      <c r="Y492" s="171"/>
    </row>
    <row r="493" spans="1:25" x14ac:dyDescent="0.25">
      <c r="A493" s="191"/>
      <c r="B493" s="171"/>
      <c r="C493" s="171"/>
      <c r="D493" s="171"/>
      <c r="E493" s="171"/>
      <c r="F493" s="171"/>
      <c r="G493" s="241"/>
      <c r="H493" s="171"/>
      <c r="I493" s="192"/>
      <c r="J493" s="192"/>
      <c r="K493" s="242"/>
      <c r="L493" s="241"/>
      <c r="M493" s="243"/>
      <c r="N493" s="171"/>
      <c r="O493" s="171"/>
      <c r="P493" s="171"/>
      <c r="Q493" s="171"/>
      <c r="R493" s="171"/>
      <c r="S493" s="171"/>
      <c r="T493" s="171"/>
      <c r="U493" s="171"/>
      <c r="V493" s="171"/>
      <c r="W493" s="171"/>
      <c r="X493" s="171"/>
      <c r="Y493" s="171"/>
    </row>
    <row r="494" spans="1:25" x14ac:dyDescent="0.25">
      <c r="A494" s="191"/>
      <c r="B494" s="171"/>
      <c r="C494" s="171"/>
      <c r="D494" s="171"/>
      <c r="E494" s="171"/>
      <c r="F494" s="171"/>
      <c r="G494" s="241"/>
      <c r="H494" s="171"/>
      <c r="I494" s="192"/>
      <c r="J494" s="192"/>
      <c r="K494" s="242"/>
      <c r="L494" s="241"/>
      <c r="M494" s="243"/>
      <c r="N494" s="171"/>
      <c r="O494" s="171"/>
      <c r="P494" s="171"/>
      <c r="Q494" s="171"/>
      <c r="R494" s="171"/>
      <c r="S494" s="171"/>
      <c r="T494" s="171"/>
      <c r="U494" s="171"/>
      <c r="V494" s="171"/>
      <c r="W494" s="171"/>
      <c r="X494" s="171"/>
      <c r="Y494" s="171"/>
    </row>
    <row r="495" spans="1:25" x14ac:dyDescent="0.25">
      <c r="A495" s="191"/>
      <c r="B495" s="171"/>
      <c r="C495" s="171"/>
      <c r="D495" s="171"/>
      <c r="E495" s="171"/>
      <c r="F495" s="171"/>
      <c r="G495" s="241"/>
      <c r="H495" s="171"/>
      <c r="I495" s="192"/>
      <c r="J495" s="192"/>
      <c r="K495" s="242"/>
      <c r="L495" s="241"/>
      <c r="M495" s="243"/>
      <c r="N495" s="171"/>
      <c r="O495" s="171"/>
      <c r="P495" s="171"/>
      <c r="Q495" s="171"/>
      <c r="R495" s="171"/>
      <c r="S495" s="171"/>
      <c r="T495" s="171"/>
      <c r="U495" s="171"/>
      <c r="V495" s="171"/>
      <c r="W495" s="171"/>
      <c r="X495" s="171"/>
      <c r="Y495" s="171"/>
    </row>
    <row r="496" spans="1:25" x14ac:dyDescent="0.25">
      <c r="A496" s="191"/>
      <c r="B496" s="171"/>
      <c r="C496" s="171"/>
      <c r="D496" s="171"/>
      <c r="E496" s="171"/>
      <c r="F496" s="171"/>
      <c r="G496" s="241"/>
      <c r="H496" s="171"/>
      <c r="I496" s="192"/>
      <c r="J496" s="192"/>
      <c r="K496" s="242"/>
      <c r="L496" s="241"/>
      <c r="M496" s="243"/>
      <c r="N496" s="171"/>
      <c r="O496" s="171"/>
      <c r="P496" s="171"/>
      <c r="Q496" s="171"/>
      <c r="R496" s="171"/>
      <c r="S496" s="171"/>
      <c r="T496" s="171"/>
      <c r="U496" s="171"/>
      <c r="V496" s="171"/>
      <c r="W496" s="171"/>
      <c r="X496" s="171"/>
      <c r="Y496" s="171"/>
    </row>
    <row r="497" spans="1:25" x14ac:dyDescent="0.25">
      <c r="A497" s="191"/>
      <c r="B497" s="171"/>
      <c r="C497" s="171"/>
      <c r="D497" s="171"/>
      <c r="E497" s="171"/>
      <c r="F497" s="171"/>
      <c r="G497" s="241"/>
      <c r="H497" s="171"/>
      <c r="I497" s="192"/>
      <c r="J497" s="192"/>
      <c r="K497" s="242"/>
      <c r="L497" s="241"/>
      <c r="M497" s="243"/>
      <c r="N497" s="171"/>
      <c r="O497" s="171"/>
      <c r="P497" s="171"/>
      <c r="Q497" s="171"/>
      <c r="R497" s="171"/>
      <c r="S497" s="171"/>
      <c r="T497" s="171"/>
      <c r="U497" s="171"/>
      <c r="V497" s="171"/>
      <c r="W497" s="171"/>
      <c r="X497" s="171"/>
      <c r="Y497" s="171"/>
    </row>
    <row r="498" spans="1:25" x14ac:dyDescent="0.25">
      <c r="A498" s="191"/>
      <c r="B498" s="171"/>
      <c r="C498" s="171"/>
      <c r="D498" s="171"/>
      <c r="E498" s="171"/>
      <c r="F498" s="171"/>
      <c r="G498" s="241"/>
      <c r="H498" s="171"/>
      <c r="I498" s="192"/>
      <c r="J498" s="192"/>
      <c r="K498" s="242"/>
      <c r="L498" s="241"/>
      <c r="M498" s="243"/>
      <c r="N498" s="171"/>
      <c r="O498" s="171"/>
      <c r="P498" s="171"/>
      <c r="Q498" s="171"/>
      <c r="R498" s="171"/>
      <c r="S498" s="171"/>
      <c r="T498" s="171"/>
      <c r="U498" s="171"/>
      <c r="V498" s="171"/>
      <c r="W498" s="171"/>
      <c r="X498" s="171"/>
      <c r="Y498" s="171"/>
    </row>
    <row r="499" spans="1:25" x14ac:dyDescent="0.25">
      <c r="A499" s="191"/>
      <c r="B499" s="171"/>
      <c r="C499" s="171"/>
      <c r="D499" s="171"/>
      <c r="E499" s="171"/>
      <c r="F499" s="171"/>
      <c r="G499" s="241"/>
      <c r="H499" s="171"/>
      <c r="I499" s="192"/>
      <c r="J499" s="192"/>
      <c r="K499" s="242"/>
      <c r="L499" s="241"/>
      <c r="M499" s="243"/>
      <c r="N499" s="171"/>
      <c r="O499" s="171"/>
      <c r="P499" s="171"/>
      <c r="Q499" s="171"/>
      <c r="R499" s="171"/>
      <c r="S499" s="171"/>
      <c r="T499" s="171"/>
      <c r="U499" s="171"/>
      <c r="V499" s="171"/>
      <c r="W499" s="171"/>
      <c r="X499" s="171"/>
      <c r="Y499" s="171"/>
    </row>
    <row r="500" spans="1:25" x14ac:dyDescent="0.25">
      <c r="A500" s="191"/>
      <c r="B500" s="171"/>
      <c r="C500" s="171"/>
      <c r="D500" s="171"/>
      <c r="E500" s="171"/>
      <c r="F500" s="171"/>
      <c r="G500" s="241"/>
      <c r="H500" s="171"/>
      <c r="I500" s="192"/>
      <c r="J500" s="192"/>
      <c r="K500" s="242"/>
      <c r="L500" s="241"/>
      <c r="M500" s="243"/>
      <c r="N500" s="171"/>
      <c r="O500" s="171"/>
      <c r="P500" s="171"/>
      <c r="Q500" s="171"/>
      <c r="R500" s="171"/>
      <c r="S500" s="171"/>
      <c r="T500" s="171"/>
      <c r="U500" s="171"/>
      <c r="V500" s="171"/>
      <c r="W500" s="171"/>
      <c r="X500" s="171"/>
      <c r="Y500" s="171"/>
    </row>
    <row r="501" spans="1:25" x14ac:dyDescent="0.25">
      <c r="A501" s="191"/>
      <c r="B501" s="171"/>
      <c r="C501" s="171"/>
      <c r="D501" s="171"/>
      <c r="E501" s="171"/>
      <c r="F501" s="171"/>
      <c r="G501" s="241"/>
      <c r="H501" s="171"/>
      <c r="I501" s="192"/>
      <c r="J501" s="192"/>
      <c r="K501" s="242"/>
      <c r="L501" s="241"/>
      <c r="M501" s="243"/>
      <c r="N501" s="171"/>
      <c r="O501" s="171"/>
      <c r="P501" s="171"/>
      <c r="Q501" s="171"/>
      <c r="R501" s="171"/>
      <c r="S501" s="171"/>
      <c r="T501" s="171"/>
      <c r="U501" s="171"/>
      <c r="V501" s="171"/>
      <c r="W501" s="171"/>
      <c r="X501" s="171"/>
      <c r="Y501" s="171"/>
    </row>
    <row r="502" spans="1:25" x14ac:dyDescent="0.25">
      <c r="A502" s="191"/>
      <c r="B502" s="171"/>
      <c r="C502" s="171"/>
      <c r="D502" s="171"/>
      <c r="E502" s="171"/>
      <c r="F502" s="171"/>
      <c r="G502" s="241"/>
      <c r="H502" s="171"/>
      <c r="I502" s="192"/>
      <c r="J502" s="192"/>
      <c r="K502" s="242"/>
      <c r="L502" s="241"/>
      <c r="M502" s="243"/>
      <c r="N502" s="171"/>
      <c r="O502" s="171"/>
      <c r="P502" s="171"/>
      <c r="Q502" s="171"/>
      <c r="R502" s="171"/>
      <c r="S502" s="171"/>
      <c r="T502" s="171"/>
      <c r="U502" s="171"/>
      <c r="V502" s="171"/>
      <c r="W502" s="171"/>
      <c r="X502" s="171"/>
      <c r="Y502" s="171"/>
    </row>
    <row r="503" spans="1:25" x14ac:dyDescent="0.25">
      <c r="A503" s="191"/>
      <c r="B503" s="171"/>
      <c r="C503" s="171"/>
      <c r="D503" s="171"/>
      <c r="E503" s="171"/>
      <c r="F503" s="171"/>
      <c r="G503" s="241"/>
      <c r="H503" s="171"/>
      <c r="I503" s="192"/>
      <c r="J503" s="192"/>
      <c r="K503" s="242"/>
      <c r="L503" s="241"/>
      <c r="M503" s="243"/>
      <c r="N503" s="171"/>
      <c r="O503" s="171"/>
      <c r="P503" s="171"/>
      <c r="Q503" s="171"/>
      <c r="R503" s="171"/>
      <c r="S503" s="171"/>
      <c r="T503" s="171"/>
      <c r="U503" s="171"/>
      <c r="V503" s="171"/>
      <c r="W503" s="171"/>
      <c r="X503" s="171"/>
      <c r="Y503" s="171"/>
    </row>
    <row r="504" spans="1:25" x14ac:dyDescent="0.25">
      <c r="A504" s="191"/>
      <c r="B504" s="171"/>
      <c r="C504" s="171"/>
      <c r="D504" s="171"/>
      <c r="E504" s="171"/>
      <c r="F504" s="171"/>
      <c r="G504" s="241"/>
      <c r="H504" s="171"/>
      <c r="I504" s="192"/>
      <c r="J504" s="192"/>
      <c r="K504" s="242"/>
      <c r="L504" s="241"/>
      <c r="M504" s="243"/>
      <c r="N504" s="171"/>
      <c r="O504" s="171"/>
      <c r="P504" s="171"/>
      <c r="Q504" s="171"/>
      <c r="R504" s="171"/>
      <c r="S504" s="171"/>
      <c r="T504" s="171"/>
      <c r="U504" s="171"/>
      <c r="V504" s="171"/>
      <c r="W504" s="171"/>
      <c r="X504" s="171"/>
      <c r="Y504" s="171"/>
    </row>
    <row r="505" spans="1:25" x14ac:dyDescent="0.25">
      <c r="A505" s="191"/>
      <c r="B505" s="171"/>
      <c r="C505" s="171"/>
      <c r="D505" s="171"/>
      <c r="E505" s="171"/>
      <c r="F505" s="171"/>
      <c r="G505" s="241"/>
      <c r="H505" s="171"/>
      <c r="I505" s="192"/>
      <c r="J505" s="192"/>
      <c r="K505" s="242"/>
      <c r="L505" s="241"/>
      <c r="M505" s="243"/>
      <c r="N505" s="171"/>
      <c r="O505" s="171"/>
      <c r="P505" s="171"/>
      <c r="Q505" s="171"/>
      <c r="R505" s="171"/>
      <c r="S505" s="171"/>
      <c r="T505" s="171"/>
      <c r="U505" s="171"/>
      <c r="V505" s="171"/>
      <c r="W505" s="171"/>
      <c r="X505" s="171"/>
      <c r="Y505" s="171"/>
    </row>
    <row r="506" spans="1:25" x14ac:dyDescent="0.25">
      <c r="A506" s="191"/>
      <c r="B506" s="171"/>
      <c r="C506" s="171"/>
      <c r="D506" s="171"/>
      <c r="E506" s="171"/>
      <c r="F506" s="171"/>
      <c r="G506" s="241"/>
      <c r="H506" s="171"/>
      <c r="I506" s="192"/>
      <c r="J506" s="192"/>
      <c r="K506" s="242"/>
      <c r="L506" s="241"/>
      <c r="M506" s="243"/>
      <c r="N506" s="171"/>
      <c r="O506" s="171"/>
      <c r="P506" s="171"/>
      <c r="Q506" s="171"/>
      <c r="R506" s="171"/>
      <c r="S506" s="171"/>
      <c r="T506" s="171"/>
      <c r="U506" s="171"/>
      <c r="V506" s="171"/>
      <c r="W506" s="171"/>
      <c r="X506" s="171"/>
      <c r="Y506" s="171"/>
    </row>
    <row r="507" spans="1:25" x14ac:dyDescent="0.25">
      <c r="A507" s="191"/>
      <c r="B507" s="171"/>
      <c r="C507" s="171"/>
      <c r="D507" s="171"/>
      <c r="E507" s="171"/>
      <c r="F507" s="171"/>
      <c r="G507" s="241"/>
      <c r="H507" s="171"/>
      <c r="I507" s="192"/>
      <c r="J507" s="192"/>
      <c r="K507" s="242"/>
      <c r="L507" s="241"/>
      <c r="M507" s="243"/>
      <c r="N507" s="171"/>
      <c r="O507" s="171"/>
      <c r="P507" s="171"/>
      <c r="Q507" s="171"/>
      <c r="R507" s="171"/>
      <c r="S507" s="171"/>
      <c r="T507" s="171"/>
      <c r="U507" s="171"/>
      <c r="V507" s="171"/>
      <c r="W507" s="171"/>
      <c r="X507" s="171"/>
      <c r="Y507" s="171"/>
    </row>
    <row r="508" spans="1:25" x14ac:dyDescent="0.25">
      <c r="A508" s="191"/>
      <c r="B508" s="171"/>
      <c r="C508" s="171"/>
      <c r="D508" s="171"/>
      <c r="E508" s="171"/>
      <c r="F508" s="171"/>
      <c r="G508" s="241"/>
      <c r="H508" s="171"/>
      <c r="I508" s="192"/>
      <c r="J508" s="192"/>
      <c r="K508" s="242"/>
      <c r="L508" s="241"/>
      <c r="M508" s="243"/>
      <c r="N508" s="171"/>
      <c r="O508" s="171"/>
      <c r="P508" s="171"/>
      <c r="Q508" s="171"/>
      <c r="R508" s="171"/>
      <c r="S508" s="171"/>
      <c r="T508" s="171"/>
      <c r="U508" s="171"/>
      <c r="V508" s="171"/>
      <c r="W508" s="171"/>
      <c r="X508" s="171"/>
      <c r="Y508" s="171"/>
    </row>
    <row r="509" spans="1:25" x14ac:dyDescent="0.25">
      <c r="A509" s="191"/>
      <c r="B509" s="171"/>
      <c r="C509" s="171"/>
      <c r="D509" s="171"/>
      <c r="E509" s="171"/>
      <c r="F509" s="171"/>
      <c r="G509" s="241"/>
      <c r="H509" s="171"/>
      <c r="I509" s="192"/>
      <c r="J509" s="192"/>
      <c r="K509" s="242"/>
      <c r="L509" s="241"/>
      <c r="M509" s="243"/>
      <c r="N509" s="171"/>
      <c r="O509" s="171"/>
      <c r="P509" s="171"/>
      <c r="Q509" s="171"/>
      <c r="R509" s="171"/>
      <c r="S509" s="171"/>
      <c r="T509" s="171"/>
      <c r="U509" s="171"/>
      <c r="V509" s="171"/>
      <c r="W509" s="171"/>
      <c r="X509" s="171"/>
      <c r="Y509" s="171"/>
    </row>
    <row r="510" spans="1:25" x14ac:dyDescent="0.25">
      <c r="A510" s="191"/>
      <c r="B510" s="171"/>
      <c r="C510" s="171"/>
      <c r="D510" s="171"/>
      <c r="E510" s="171"/>
      <c r="F510" s="171"/>
      <c r="G510" s="241"/>
      <c r="H510" s="171"/>
      <c r="I510" s="192"/>
      <c r="J510" s="192"/>
      <c r="K510" s="242"/>
      <c r="L510" s="241"/>
      <c r="M510" s="243"/>
      <c r="N510" s="171"/>
      <c r="O510" s="171"/>
      <c r="P510" s="171"/>
      <c r="Q510" s="171"/>
      <c r="R510" s="171"/>
      <c r="S510" s="171"/>
      <c r="T510" s="171"/>
      <c r="U510" s="171"/>
      <c r="V510" s="171"/>
      <c r="W510" s="171"/>
      <c r="X510" s="171"/>
      <c r="Y510" s="171"/>
    </row>
    <row r="511" spans="1:25" x14ac:dyDescent="0.25">
      <c r="A511" s="191"/>
      <c r="B511" s="171"/>
      <c r="C511" s="171"/>
      <c r="D511" s="171"/>
      <c r="E511" s="171"/>
      <c r="F511" s="171"/>
      <c r="G511" s="241"/>
      <c r="H511" s="171"/>
      <c r="I511" s="192"/>
      <c r="J511" s="192"/>
      <c r="K511" s="242"/>
      <c r="L511" s="241"/>
      <c r="M511" s="243"/>
      <c r="N511" s="171"/>
      <c r="O511" s="171"/>
      <c r="P511" s="171"/>
      <c r="Q511" s="171"/>
      <c r="R511" s="171"/>
      <c r="S511" s="171"/>
      <c r="T511" s="171"/>
      <c r="U511" s="171"/>
      <c r="V511" s="171"/>
      <c r="W511" s="171"/>
      <c r="X511" s="171"/>
      <c r="Y511" s="171"/>
    </row>
    <row r="512" spans="1:25" x14ac:dyDescent="0.25">
      <c r="A512" s="191"/>
      <c r="B512" s="171"/>
      <c r="C512" s="171"/>
      <c r="D512" s="171"/>
      <c r="E512" s="171"/>
      <c r="F512" s="171"/>
      <c r="G512" s="241"/>
      <c r="H512" s="171"/>
      <c r="I512" s="192"/>
      <c r="J512" s="192"/>
      <c r="K512" s="242"/>
      <c r="L512" s="241"/>
      <c r="M512" s="243"/>
      <c r="N512" s="171"/>
      <c r="O512" s="171"/>
      <c r="P512" s="171"/>
      <c r="Q512" s="171"/>
      <c r="R512" s="171"/>
      <c r="S512" s="171"/>
      <c r="T512" s="171"/>
      <c r="U512" s="171"/>
      <c r="V512" s="171"/>
      <c r="W512" s="171"/>
      <c r="X512" s="171"/>
      <c r="Y512" s="171"/>
    </row>
    <row r="513" spans="1:25" x14ac:dyDescent="0.25">
      <c r="A513" s="191"/>
      <c r="B513" s="171"/>
      <c r="C513" s="171"/>
      <c r="D513" s="171"/>
      <c r="E513" s="171"/>
      <c r="F513" s="171"/>
      <c r="G513" s="241"/>
      <c r="H513" s="171"/>
      <c r="I513" s="192"/>
      <c r="J513" s="192"/>
      <c r="K513" s="242"/>
      <c r="L513" s="241"/>
      <c r="M513" s="243"/>
      <c r="N513" s="171"/>
      <c r="O513" s="171"/>
      <c r="P513" s="171"/>
      <c r="Q513" s="171"/>
      <c r="R513" s="171"/>
      <c r="S513" s="171"/>
      <c r="T513" s="171"/>
      <c r="U513" s="171"/>
      <c r="V513" s="171"/>
      <c r="W513" s="171"/>
      <c r="X513" s="171"/>
      <c r="Y513" s="171"/>
    </row>
    <row r="514" spans="1:25" x14ac:dyDescent="0.25">
      <c r="A514" s="191"/>
      <c r="B514" s="171"/>
      <c r="C514" s="171"/>
      <c r="D514" s="171"/>
      <c r="E514" s="171"/>
      <c r="F514" s="171"/>
      <c r="G514" s="241"/>
      <c r="H514" s="171"/>
      <c r="I514" s="192"/>
      <c r="J514" s="192"/>
      <c r="K514" s="242"/>
      <c r="L514" s="241"/>
      <c r="M514" s="243"/>
      <c r="N514" s="171"/>
      <c r="O514" s="171"/>
      <c r="P514" s="171"/>
      <c r="Q514" s="171"/>
      <c r="R514" s="171"/>
      <c r="S514" s="171"/>
      <c r="T514" s="171"/>
      <c r="U514" s="171"/>
      <c r="V514" s="171"/>
      <c r="W514" s="171"/>
      <c r="X514" s="171"/>
      <c r="Y514" s="171"/>
    </row>
    <row r="515" spans="1:25" x14ac:dyDescent="0.25">
      <c r="A515" s="191"/>
      <c r="B515" s="171"/>
      <c r="C515" s="171"/>
      <c r="D515" s="171"/>
      <c r="E515" s="171"/>
      <c r="F515" s="171"/>
      <c r="G515" s="241"/>
      <c r="H515" s="171"/>
      <c r="I515" s="192"/>
      <c r="J515" s="192"/>
      <c r="K515" s="242"/>
      <c r="L515" s="241"/>
      <c r="M515" s="243"/>
      <c r="N515" s="171"/>
      <c r="O515" s="171"/>
      <c r="P515" s="171"/>
      <c r="Q515" s="171"/>
      <c r="R515" s="171"/>
      <c r="S515" s="171"/>
      <c r="T515" s="171"/>
      <c r="U515" s="171"/>
      <c r="V515" s="171"/>
      <c r="W515" s="171"/>
      <c r="X515" s="171"/>
      <c r="Y515" s="171"/>
    </row>
    <row r="516" spans="1:25" x14ac:dyDescent="0.25">
      <c r="A516" s="191"/>
      <c r="B516" s="171"/>
      <c r="C516" s="171"/>
      <c r="D516" s="171"/>
      <c r="E516" s="171"/>
      <c r="F516" s="171"/>
      <c r="G516" s="241"/>
      <c r="H516" s="171"/>
      <c r="I516" s="192"/>
      <c r="J516" s="192"/>
      <c r="K516" s="242"/>
      <c r="L516" s="241"/>
      <c r="M516" s="243"/>
      <c r="N516" s="171"/>
      <c r="O516" s="171"/>
      <c r="P516" s="171"/>
      <c r="Q516" s="171"/>
      <c r="R516" s="171"/>
      <c r="S516" s="171"/>
      <c r="T516" s="171"/>
      <c r="U516" s="171"/>
      <c r="V516" s="171"/>
      <c r="W516" s="171"/>
      <c r="X516" s="171"/>
      <c r="Y516" s="171"/>
    </row>
    <row r="517" spans="1:25" x14ac:dyDescent="0.25">
      <c r="A517" s="191"/>
      <c r="B517" s="171"/>
      <c r="C517" s="171"/>
      <c r="D517" s="171"/>
      <c r="E517" s="171"/>
      <c r="F517" s="171"/>
      <c r="G517" s="241"/>
      <c r="H517" s="171"/>
      <c r="I517" s="192"/>
      <c r="J517" s="192"/>
      <c r="K517" s="242"/>
      <c r="L517" s="241"/>
      <c r="M517" s="243"/>
      <c r="N517" s="171"/>
      <c r="O517" s="171"/>
      <c r="P517" s="171"/>
      <c r="Q517" s="171"/>
      <c r="R517" s="171"/>
      <c r="S517" s="171"/>
      <c r="T517" s="171"/>
      <c r="U517" s="171"/>
      <c r="V517" s="171"/>
      <c r="W517" s="171"/>
      <c r="X517" s="171"/>
      <c r="Y517" s="171"/>
    </row>
    <row r="518" spans="1:25" x14ac:dyDescent="0.25">
      <c r="A518" s="191"/>
      <c r="B518" s="171"/>
      <c r="C518" s="171"/>
      <c r="D518" s="171"/>
      <c r="E518" s="171"/>
      <c r="F518" s="171"/>
      <c r="G518" s="241"/>
      <c r="H518" s="171"/>
      <c r="I518" s="192"/>
      <c r="J518" s="192"/>
      <c r="K518" s="242"/>
      <c r="L518" s="241"/>
      <c r="M518" s="243"/>
      <c r="N518" s="171"/>
      <c r="O518" s="171"/>
      <c r="P518" s="171"/>
      <c r="Q518" s="171"/>
      <c r="R518" s="171"/>
      <c r="S518" s="171"/>
      <c r="T518" s="171"/>
      <c r="U518" s="171"/>
      <c r="V518" s="171"/>
      <c r="W518" s="171"/>
      <c r="X518" s="171"/>
      <c r="Y518" s="171"/>
    </row>
    <row r="519" spans="1:25" x14ac:dyDescent="0.25">
      <c r="A519" s="191"/>
      <c r="B519" s="171"/>
      <c r="C519" s="171"/>
      <c r="D519" s="171"/>
      <c r="E519" s="171"/>
      <c r="F519" s="171"/>
      <c r="G519" s="241"/>
      <c r="H519" s="171"/>
      <c r="I519" s="192"/>
      <c r="J519" s="192"/>
      <c r="K519" s="242"/>
      <c r="L519" s="241"/>
      <c r="M519" s="243"/>
      <c r="N519" s="171"/>
      <c r="O519" s="171"/>
      <c r="P519" s="171"/>
      <c r="Q519" s="171"/>
      <c r="R519" s="171"/>
      <c r="S519" s="171"/>
      <c r="T519" s="171"/>
      <c r="U519" s="171"/>
      <c r="V519" s="171"/>
      <c r="W519" s="171"/>
      <c r="X519" s="171"/>
      <c r="Y519" s="171"/>
    </row>
    <row r="520" spans="1:25" x14ac:dyDescent="0.25">
      <c r="A520" s="191"/>
      <c r="B520" s="171"/>
      <c r="C520" s="171"/>
      <c r="D520" s="171"/>
      <c r="E520" s="171"/>
      <c r="F520" s="171"/>
      <c r="G520" s="241"/>
      <c r="H520" s="171"/>
      <c r="I520" s="192"/>
      <c r="J520" s="192"/>
      <c r="K520" s="242"/>
      <c r="L520" s="241"/>
      <c r="M520" s="243"/>
      <c r="N520" s="171"/>
      <c r="O520" s="171"/>
      <c r="P520" s="171"/>
      <c r="Q520" s="171"/>
      <c r="R520" s="171"/>
      <c r="S520" s="171"/>
      <c r="T520" s="171"/>
      <c r="U520" s="171"/>
      <c r="V520" s="171"/>
      <c r="W520" s="171"/>
      <c r="X520" s="171"/>
      <c r="Y520" s="171"/>
    </row>
    <row r="521" spans="1:25" x14ac:dyDescent="0.25">
      <c r="A521" s="191"/>
      <c r="B521" s="171"/>
      <c r="C521" s="171"/>
      <c r="D521" s="171"/>
      <c r="E521" s="171"/>
      <c r="F521" s="171"/>
      <c r="G521" s="241"/>
      <c r="H521" s="171"/>
      <c r="I521" s="192"/>
      <c r="J521" s="192"/>
      <c r="K521" s="242"/>
      <c r="L521" s="241"/>
      <c r="M521" s="243"/>
      <c r="N521" s="171"/>
      <c r="O521" s="171"/>
      <c r="P521" s="171"/>
      <c r="Q521" s="171"/>
      <c r="R521" s="171"/>
      <c r="S521" s="171"/>
      <c r="T521" s="171"/>
      <c r="U521" s="171"/>
      <c r="V521" s="171"/>
      <c r="W521" s="171"/>
      <c r="X521" s="171"/>
      <c r="Y521" s="171"/>
    </row>
    <row r="522" spans="1:25" x14ac:dyDescent="0.25">
      <c r="A522" s="191"/>
      <c r="B522" s="171"/>
      <c r="C522" s="171"/>
      <c r="D522" s="171"/>
      <c r="E522" s="171"/>
      <c r="F522" s="171"/>
      <c r="G522" s="241"/>
      <c r="H522" s="171"/>
      <c r="I522" s="192"/>
      <c r="J522" s="192"/>
      <c r="K522" s="242"/>
      <c r="L522" s="241"/>
      <c r="M522" s="243"/>
      <c r="N522" s="171"/>
      <c r="O522" s="171"/>
      <c r="P522" s="171"/>
      <c r="Q522" s="171"/>
      <c r="R522" s="171"/>
      <c r="S522" s="171"/>
      <c r="T522" s="171"/>
      <c r="U522" s="171"/>
      <c r="V522" s="171"/>
      <c r="W522" s="171"/>
      <c r="X522" s="171"/>
      <c r="Y522" s="171"/>
    </row>
    <row r="523" spans="1:25" x14ac:dyDescent="0.25">
      <c r="A523" s="191"/>
      <c r="B523" s="171"/>
      <c r="C523" s="171"/>
      <c r="D523" s="171"/>
      <c r="E523" s="171"/>
      <c r="F523" s="171"/>
      <c r="G523" s="241"/>
      <c r="H523" s="171"/>
      <c r="I523" s="192"/>
      <c r="J523" s="192"/>
      <c r="K523" s="242"/>
      <c r="L523" s="241"/>
      <c r="M523" s="243"/>
      <c r="N523" s="171"/>
      <c r="O523" s="171"/>
      <c r="P523" s="171"/>
      <c r="Q523" s="171"/>
      <c r="R523" s="171"/>
      <c r="S523" s="171"/>
      <c r="T523" s="171"/>
      <c r="U523" s="171"/>
      <c r="V523" s="171"/>
      <c r="W523" s="171"/>
      <c r="X523" s="171"/>
      <c r="Y523" s="171"/>
    </row>
    <row r="524" spans="1:25" x14ac:dyDescent="0.25">
      <c r="A524" s="191"/>
      <c r="B524" s="171"/>
      <c r="C524" s="171"/>
      <c r="D524" s="171"/>
      <c r="E524" s="171"/>
      <c r="F524" s="171"/>
      <c r="G524" s="241"/>
      <c r="H524" s="171"/>
      <c r="I524" s="192"/>
      <c r="J524" s="192"/>
      <c r="K524" s="242"/>
      <c r="L524" s="241"/>
      <c r="M524" s="243"/>
      <c r="N524" s="171"/>
      <c r="O524" s="171"/>
      <c r="P524" s="171"/>
      <c r="Q524" s="171"/>
      <c r="R524" s="171"/>
      <c r="S524" s="171"/>
      <c r="T524" s="171"/>
      <c r="U524" s="171"/>
      <c r="V524" s="171"/>
      <c r="W524" s="171"/>
      <c r="X524" s="171"/>
      <c r="Y524" s="171"/>
    </row>
    <row r="525" spans="1:25" x14ac:dyDescent="0.25">
      <c r="A525" s="191"/>
      <c r="B525" s="171"/>
      <c r="C525" s="171"/>
      <c r="D525" s="171"/>
      <c r="E525" s="171"/>
      <c r="F525" s="171"/>
      <c r="G525" s="241"/>
      <c r="H525" s="171"/>
      <c r="I525" s="192"/>
      <c r="J525" s="192"/>
      <c r="K525" s="242"/>
      <c r="L525" s="241"/>
      <c r="M525" s="243"/>
      <c r="N525" s="171"/>
      <c r="O525" s="171"/>
      <c r="P525" s="171"/>
      <c r="Q525" s="171"/>
      <c r="R525" s="171"/>
      <c r="S525" s="171"/>
      <c r="T525" s="171"/>
      <c r="U525" s="171"/>
      <c r="V525" s="171"/>
      <c r="W525" s="171"/>
      <c r="X525" s="171"/>
      <c r="Y525" s="171"/>
    </row>
    <row r="526" spans="1:25" x14ac:dyDescent="0.25">
      <c r="A526" s="191"/>
      <c r="B526" s="171"/>
      <c r="C526" s="171"/>
      <c r="D526" s="171"/>
      <c r="E526" s="171"/>
      <c r="F526" s="171"/>
      <c r="G526" s="241"/>
      <c r="H526" s="171"/>
      <c r="I526" s="192"/>
      <c r="J526" s="192"/>
      <c r="K526" s="242"/>
      <c r="L526" s="241"/>
      <c r="M526" s="243"/>
      <c r="N526" s="171"/>
      <c r="O526" s="171"/>
      <c r="P526" s="171"/>
      <c r="Q526" s="171"/>
      <c r="R526" s="171"/>
      <c r="S526" s="171"/>
      <c r="T526" s="171"/>
      <c r="U526" s="171"/>
      <c r="V526" s="171"/>
      <c r="W526" s="171"/>
      <c r="X526" s="171"/>
      <c r="Y526" s="171"/>
    </row>
    <row r="527" spans="1:25" x14ac:dyDescent="0.25">
      <c r="A527" s="191"/>
      <c r="B527" s="171"/>
      <c r="C527" s="171"/>
      <c r="D527" s="171"/>
      <c r="E527" s="171"/>
      <c r="F527" s="171"/>
      <c r="G527" s="241"/>
      <c r="H527" s="171"/>
      <c r="I527" s="192"/>
      <c r="J527" s="192"/>
      <c r="K527" s="242"/>
      <c r="L527" s="241"/>
      <c r="M527" s="243"/>
      <c r="N527" s="171"/>
      <c r="O527" s="171"/>
      <c r="P527" s="171"/>
      <c r="Q527" s="171"/>
      <c r="R527" s="171"/>
      <c r="S527" s="171"/>
      <c r="T527" s="171"/>
      <c r="U527" s="171"/>
      <c r="V527" s="171"/>
      <c r="W527" s="171"/>
      <c r="X527" s="171"/>
      <c r="Y527" s="171"/>
    </row>
    <row r="528" spans="1:25" x14ac:dyDescent="0.25">
      <c r="A528" s="191"/>
      <c r="B528" s="171"/>
      <c r="C528" s="171"/>
      <c r="D528" s="171"/>
      <c r="E528" s="171"/>
      <c r="F528" s="171"/>
      <c r="G528" s="241"/>
      <c r="H528" s="171"/>
      <c r="I528" s="192"/>
      <c r="J528" s="192"/>
      <c r="K528" s="242"/>
      <c r="L528" s="241"/>
      <c r="M528" s="243"/>
      <c r="N528" s="171"/>
      <c r="O528" s="171"/>
      <c r="P528" s="171"/>
      <c r="Q528" s="171"/>
      <c r="R528" s="171"/>
      <c r="S528" s="171"/>
      <c r="T528" s="171"/>
      <c r="U528" s="171"/>
      <c r="V528" s="171"/>
      <c r="W528" s="171"/>
      <c r="X528" s="171"/>
      <c r="Y528" s="171"/>
    </row>
    <row r="529" spans="1:25" x14ac:dyDescent="0.25">
      <c r="A529" s="191"/>
      <c r="B529" s="171"/>
      <c r="C529" s="171"/>
      <c r="D529" s="171"/>
      <c r="E529" s="171"/>
      <c r="F529" s="171"/>
      <c r="G529" s="241"/>
      <c r="H529" s="171"/>
      <c r="I529" s="192"/>
      <c r="J529" s="192"/>
      <c r="K529" s="242"/>
      <c r="L529" s="241"/>
      <c r="M529" s="243"/>
      <c r="N529" s="171"/>
      <c r="O529" s="171"/>
      <c r="P529" s="171"/>
      <c r="Q529" s="171"/>
      <c r="R529" s="171"/>
      <c r="S529" s="171"/>
      <c r="T529" s="171"/>
      <c r="U529" s="171"/>
      <c r="V529" s="171"/>
      <c r="W529" s="171"/>
      <c r="X529" s="171"/>
      <c r="Y529" s="171"/>
    </row>
    <row r="530" spans="1:25" x14ac:dyDescent="0.25">
      <c r="A530" s="191"/>
      <c r="B530" s="171"/>
      <c r="C530" s="171"/>
      <c r="D530" s="171"/>
      <c r="E530" s="171"/>
      <c r="F530" s="171"/>
      <c r="G530" s="241"/>
      <c r="H530" s="171"/>
      <c r="I530" s="192"/>
      <c r="J530" s="192"/>
      <c r="K530" s="242"/>
      <c r="L530" s="241"/>
      <c r="M530" s="243"/>
      <c r="N530" s="171"/>
      <c r="O530" s="171"/>
      <c r="P530" s="171"/>
      <c r="Q530" s="171"/>
      <c r="R530" s="171"/>
      <c r="S530" s="171"/>
      <c r="T530" s="171"/>
      <c r="U530" s="171"/>
      <c r="V530" s="171"/>
      <c r="W530" s="171"/>
      <c r="X530" s="171"/>
      <c r="Y530" s="171"/>
    </row>
    <row r="531" spans="1:25" x14ac:dyDescent="0.25">
      <c r="A531" s="191"/>
      <c r="B531" s="171"/>
      <c r="C531" s="171"/>
      <c r="D531" s="171"/>
      <c r="E531" s="171"/>
      <c r="F531" s="171"/>
      <c r="G531" s="241"/>
      <c r="H531" s="171"/>
      <c r="I531" s="192"/>
      <c r="J531" s="192"/>
      <c r="K531" s="242"/>
      <c r="L531" s="241"/>
      <c r="M531" s="243"/>
      <c r="N531" s="171"/>
      <c r="O531" s="171"/>
      <c r="P531" s="171"/>
      <c r="Q531" s="171"/>
      <c r="R531" s="171"/>
      <c r="S531" s="171"/>
      <c r="T531" s="171"/>
      <c r="U531" s="171"/>
      <c r="V531" s="171"/>
      <c r="W531" s="171"/>
      <c r="X531" s="171"/>
      <c r="Y531" s="171"/>
    </row>
    <row r="532" spans="1:25" x14ac:dyDescent="0.25">
      <c r="A532" s="191"/>
      <c r="B532" s="171"/>
      <c r="C532" s="171"/>
      <c r="D532" s="171"/>
      <c r="E532" s="171"/>
      <c r="F532" s="171"/>
      <c r="G532" s="241"/>
      <c r="H532" s="171"/>
      <c r="I532" s="192"/>
      <c r="J532" s="192"/>
      <c r="K532" s="242"/>
      <c r="L532" s="241"/>
      <c r="M532" s="243"/>
      <c r="N532" s="171"/>
      <c r="O532" s="171"/>
      <c r="P532" s="171"/>
      <c r="Q532" s="171"/>
      <c r="R532" s="171"/>
      <c r="S532" s="171"/>
      <c r="T532" s="171"/>
      <c r="U532" s="171"/>
      <c r="V532" s="171"/>
      <c r="W532" s="171"/>
      <c r="X532" s="171"/>
      <c r="Y532" s="171"/>
    </row>
    <row r="533" spans="1:25" x14ac:dyDescent="0.25">
      <c r="A533" s="191"/>
      <c r="B533" s="171"/>
      <c r="C533" s="171"/>
      <c r="D533" s="171"/>
      <c r="E533" s="171"/>
      <c r="F533" s="171"/>
      <c r="G533" s="241"/>
      <c r="H533" s="171"/>
      <c r="I533" s="192"/>
      <c r="J533" s="192"/>
      <c r="K533" s="242"/>
      <c r="L533" s="241"/>
      <c r="M533" s="243"/>
      <c r="N533" s="171"/>
      <c r="O533" s="171"/>
      <c r="P533" s="171"/>
      <c r="Q533" s="171"/>
      <c r="R533" s="171"/>
      <c r="S533" s="171"/>
      <c r="T533" s="171"/>
      <c r="U533" s="171"/>
      <c r="V533" s="171"/>
      <c r="W533" s="171"/>
      <c r="X533" s="171"/>
      <c r="Y533" s="171"/>
    </row>
    <row r="534" spans="1:25" x14ac:dyDescent="0.25">
      <c r="A534" s="191"/>
      <c r="B534" s="171"/>
      <c r="C534" s="171"/>
      <c r="D534" s="171"/>
      <c r="E534" s="171"/>
      <c r="F534" s="171"/>
      <c r="G534" s="241"/>
      <c r="H534" s="171"/>
      <c r="I534" s="192"/>
      <c r="J534" s="192"/>
      <c r="K534" s="242"/>
      <c r="L534" s="241"/>
      <c r="M534" s="243"/>
      <c r="N534" s="171"/>
      <c r="O534" s="171"/>
      <c r="P534" s="171"/>
      <c r="Q534" s="171"/>
      <c r="R534" s="171"/>
      <c r="S534" s="171"/>
      <c r="T534" s="171"/>
      <c r="U534" s="171"/>
      <c r="V534" s="171"/>
      <c r="W534" s="171"/>
      <c r="X534" s="171"/>
      <c r="Y534" s="171"/>
    </row>
    <row r="535" spans="1:25" x14ac:dyDescent="0.25">
      <c r="A535" s="191"/>
      <c r="B535" s="171"/>
      <c r="C535" s="171"/>
      <c r="D535" s="171"/>
      <c r="E535" s="171"/>
      <c r="F535" s="171"/>
      <c r="G535" s="241"/>
      <c r="H535" s="171"/>
      <c r="I535" s="192"/>
      <c r="J535" s="192"/>
      <c r="K535" s="242"/>
      <c r="L535" s="241"/>
      <c r="M535" s="243"/>
      <c r="N535" s="171"/>
      <c r="O535" s="171"/>
      <c r="P535" s="171"/>
      <c r="Q535" s="171"/>
      <c r="R535" s="171"/>
      <c r="S535" s="171"/>
      <c r="T535" s="171"/>
      <c r="U535" s="171"/>
      <c r="V535" s="171"/>
      <c r="W535" s="171"/>
      <c r="X535" s="171"/>
      <c r="Y535" s="171"/>
    </row>
    <row r="536" spans="1:25" x14ac:dyDescent="0.25">
      <c r="A536" s="191"/>
      <c r="B536" s="171"/>
      <c r="C536" s="171"/>
      <c r="D536" s="171"/>
      <c r="E536" s="171"/>
      <c r="F536" s="171"/>
      <c r="G536" s="241"/>
      <c r="H536" s="171"/>
      <c r="I536" s="192"/>
      <c r="J536" s="192"/>
      <c r="K536" s="242"/>
      <c r="L536" s="241"/>
      <c r="M536" s="243"/>
      <c r="N536" s="171"/>
      <c r="O536" s="171"/>
      <c r="P536" s="171"/>
      <c r="Q536" s="171"/>
      <c r="R536" s="171"/>
      <c r="S536" s="171"/>
      <c r="T536" s="171"/>
      <c r="U536" s="171"/>
      <c r="V536" s="171"/>
      <c r="W536" s="171"/>
      <c r="X536" s="171"/>
      <c r="Y536" s="171"/>
    </row>
    <row r="537" spans="1:25" x14ac:dyDescent="0.25">
      <c r="A537" s="191"/>
      <c r="B537" s="171"/>
      <c r="C537" s="171"/>
      <c r="D537" s="171"/>
      <c r="E537" s="171"/>
      <c r="F537" s="171"/>
      <c r="G537" s="241"/>
      <c r="H537" s="171"/>
      <c r="I537" s="192"/>
      <c r="J537" s="192"/>
      <c r="K537" s="242"/>
      <c r="L537" s="241"/>
      <c r="M537" s="243"/>
      <c r="N537" s="171"/>
      <c r="O537" s="171"/>
      <c r="P537" s="171"/>
      <c r="Q537" s="171"/>
      <c r="R537" s="171"/>
      <c r="S537" s="171"/>
      <c r="T537" s="171"/>
      <c r="U537" s="171"/>
      <c r="V537" s="171"/>
      <c r="W537" s="171"/>
      <c r="X537" s="171"/>
      <c r="Y537" s="171"/>
    </row>
    <row r="538" spans="1:25" x14ac:dyDescent="0.25">
      <c r="A538" s="191"/>
      <c r="B538" s="171"/>
      <c r="C538" s="171"/>
      <c r="D538" s="171"/>
      <c r="E538" s="171"/>
      <c r="F538" s="171"/>
      <c r="G538" s="241"/>
      <c r="H538" s="171"/>
      <c r="I538" s="192"/>
      <c r="J538" s="192"/>
      <c r="K538" s="242"/>
      <c r="L538" s="241"/>
      <c r="M538" s="243"/>
      <c r="N538" s="171"/>
      <c r="O538" s="171"/>
      <c r="P538" s="171"/>
      <c r="Q538" s="171"/>
      <c r="R538" s="171"/>
      <c r="S538" s="171"/>
      <c r="T538" s="171"/>
      <c r="U538" s="171"/>
      <c r="V538" s="171"/>
      <c r="W538" s="171"/>
      <c r="X538" s="171"/>
      <c r="Y538" s="171"/>
    </row>
    <row r="539" spans="1:25" x14ac:dyDescent="0.25">
      <c r="A539" s="191"/>
      <c r="B539" s="171"/>
      <c r="C539" s="171"/>
      <c r="D539" s="171"/>
      <c r="E539" s="171"/>
      <c r="F539" s="171"/>
      <c r="G539" s="241"/>
      <c r="H539" s="171"/>
      <c r="I539" s="192"/>
      <c r="J539" s="192"/>
      <c r="K539" s="242"/>
      <c r="L539" s="241"/>
      <c r="M539" s="243"/>
      <c r="N539" s="171"/>
      <c r="O539" s="171"/>
      <c r="P539" s="171"/>
      <c r="Q539" s="171"/>
      <c r="R539" s="171"/>
      <c r="S539" s="171"/>
      <c r="T539" s="171"/>
      <c r="U539" s="171"/>
      <c r="V539" s="171"/>
      <c r="W539" s="171"/>
      <c r="X539" s="171"/>
      <c r="Y539" s="171"/>
    </row>
    <row r="540" spans="1:25" x14ac:dyDescent="0.25">
      <c r="A540" s="191"/>
      <c r="B540" s="171"/>
      <c r="C540" s="171"/>
      <c r="D540" s="171"/>
      <c r="E540" s="171"/>
      <c r="F540" s="171"/>
      <c r="G540" s="241"/>
      <c r="H540" s="171"/>
      <c r="I540" s="192"/>
      <c r="J540" s="192"/>
      <c r="K540" s="242"/>
      <c r="L540" s="241"/>
      <c r="M540" s="243"/>
      <c r="N540" s="171"/>
      <c r="O540" s="171"/>
      <c r="P540" s="171"/>
      <c r="Q540" s="171"/>
      <c r="R540" s="171"/>
      <c r="S540" s="171"/>
      <c r="T540" s="171"/>
      <c r="U540" s="171"/>
      <c r="V540" s="171"/>
      <c r="W540" s="171"/>
      <c r="X540" s="171"/>
      <c r="Y540" s="171"/>
    </row>
    <row r="541" spans="1:25" x14ac:dyDescent="0.25">
      <c r="A541" s="191"/>
      <c r="B541" s="171"/>
      <c r="C541" s="171"/>
      <c r="D541" s="171"/>
      <c r="E541" s="171"/>
      <c r="F541" s="171"/>
      <c r="G541" s="241"/>
      <c r="H541" s="171"/>
      <c r="I541" s="192"/>
      <c r="J541" s="192"/>
      <c r="K541" s="242"/>
      <c r="L541" s="241"/>
      <c r="M541" s="243"/>
      <c r="N541" s="171"/>
      <c r="O541" s="171"/>
      <c r="P541" s="171"/>
      <c r="Q541" s="171"/>
      <c r="R541" s="171"/>
      <c r="S541" s="171"/>
      <c r="T541" s="171"/>
      <c r="U541" s="171"/>
      <c r="V541" s="171"/>
      <c r="W541" s="171"/>
      <c r="X541" s="171"/>
      <c r="Y541" s="171"/>
    </row>
    <row r="542" spans="1:25" x14ac:dyDescent="0.25">
      <c r="A542" s="191"/>
      <c r="B542" s="171"/>
      <c r="C542" s="171"/>
      <c r="D542" s="171"/>
      <c r="E542" s="171"/>
      <c r="F542" s="171"/>
      <c r="G542" s="241"/>
      <c r="H542" s="171"/>
      <c r="I542" s="192"/>
      <c r="J542" s="192"/>
      <c r="K542" s="242"/>
      <c r="L542" s="241"/>
      <c r="M542" s="243"/>
      <c r="N542" s="171"/>
      <c r="O542" s="171"/>
      <c r="P542" s="171"/>
      <c r="Q542" s="171"/>
      <c r="R542" s="171"/>
      <c r="S542" s="171"/>
      <c r="T542" s="171"/>
      <c r="U542" s="171"/>
      <c r="V542" s="171"/>
      <c r="W542" s="171"/>
      <c r="X542" s="171"/>
      <c r="Y542" s="171"/>
    </row>
    <row r="543" spans="1:25" x14ac:dyDescent="0.25">
      <c r="A543" s="191"/>
      <c r="B543" s="171"/>
      <c r="C543" s="171"/>
      <c r="D543" s="171"/>
      <c r="E543" s="171"/>
      <c r="F543" s="171"/>
      <c r="G543" s="241"/>
      <c r="H543" s="171"/>
      <c r="I543" s="192"/>
      <c r="J543" s="192"/>
      <c r="K543" s="242"/>
      <c r="L543" s="241"/>
      <c r="M543" s="243"/>
      <c r="N543" s="171"/>
      <c r="O543" s="171"/>
      <c r="P543" s="171"/>
      <c r="Q543" s="171"/>
      <c r="R543" s="171"/>
      <c r="S543" s="171"/>
      <c r="T543" s="171"/>
      <c r="U543" s="171"/>
      <c r="V543" s="171"/>
      <c r="W543" s="171"/>
      <c r="X543" s="171"/>
      <c r="Y543" s="171"/>
    </row>
    <row r="544" spans="1:25" x14ac:dyDescent="0.25">
      <c r="A544" s="191"/>
      <c r="B544" s="171"/>
      <c r="C544" s="171"/>
      <c r="D544" s="171"/>
      <c r="E544" s="171"/>
      <c r="F544" s="171"/>
      <c r="G544" s="241"/>
      <c r="H544" s="171"/>
      <c r="I544" s="192"/>
      <c r="J544" s="192"/>
      <c r="K544" s="242"/>
      <c r="L544" s="241"/>
      <c r="M544" s="243"/>
      <c r="N544" s="171"/>
      <c r="O544" s="171"/>
      <c r="P544" s="171"/>
      <c r="Q544" s="171"/>
      <c r="R544" s="171"/>
      <c r="S544" s="171"/>
      <c r="T544" s="171"/>
      <c r="U544" s="171"/>
      <c r="V544" s="171"/>
      <c r="W544" s="171"/>
      <c r="X544" s="171"/>
      <c r="Y544" s="171"/>
    </row>
    <row r="545" spans="1:25" x14ac:dyDescent="0.25">
      <c r="A545" s="191"/>
      <c r="B545" s="171"/>
      <c r="C545" s="171"/>
      <c r="D545" s="171"/>
      <c r="E545" s="171"/>
      <c r="F545" s="171"/>
      <c r="G545" s="241"/>
      <c r="H545" s="171"/>
      <c r="I545" s="192"/>
      <c r="J545" s="192"/>
      <c r="K545" s="242"/>
      <c r="L545" s="241"/>
      <c r="M545" s="243"/>
      <c r="N545" s="171"/>
      <c r="O545" s="171"/>
      <c r="P545" s="171"/>
      <c r="Q545" s="171"/>
      <c r="R545" s="171"/>
      <c r="S545" s="171"/>
      <c r="T545" s="171"/>
      <c r="U545" s="171"/>
      <c r="V545" s="171"/>
      <c r="W545" s="171"/>
      <c r="X545" s="171"/>
      <c r="Y545" s="171"/>
    </row>
    <row r="546" spans="1:25" x14ac:dyDescent="0.25">
      <c r="A546" s="191"/>
      <c r="B546" s="171"/>
      <c r="C546" s="171"/>
      <c r="D546" s="171"/>
      <c r="E546" s="171"/>
      <c r="F546" s="171"/>
      <c r="G546" s="241"/>
      <c r="H546" s="171"/>
      <c r="I546" s="192"/>
      <c r="J546" s="192"/>
      <c r="K546" s="242"/>
      <c r="L546" s="241"/>
      <c r="M546" s="243"/>
      <c r="N546" s="171"/>
      <c r="O546" s="171"/>
      <c r="P546" s="171"/>
      <c r="Q546" s="171"/>
      <c r="R546" s="171"/>
      <c r="S546" s="171"/>
      <c r="T546" s="171"/>
      <c r="U546" s="171"/>
      <c r="V546" s="171"/>
      <c r="W546" s="171"/>
      <c r="X546" s="171"/>
      <c r="Y546" s="171"/>
    </row>
    <row r="547" spans="1:25" x14ac:dyDescent="0.25">
      <c r="A547" s="191"/>
      <c r="B547" s="171"/>
      <c r="C547" s="171"/>
      <c r="D547" s="171"/>
      <c r="E547" s="171"/>
      <c r="F547" s="171"/>
      <c r="G547" s="241"/>
      <c r="H547" s="171"/>
      <c r="I547" s="192"/>
      <c r="J547" s="192"/>
      <c r="K547" s="242"/>
      <c r="L547" s="241"/>
      <c r="M547" s="243"/>
      <c r="N547" s="171"/>
      <c r="O547" s="171"/>
      <c r="P547" s="171"/>
      <c r="Q547" s="171"/>
      <c r="R547" s="171"/>
      <c r="S547" s="171"/>
      <c r="T547" s="171"/>
      <c r="U547" s="171"/>
      <c r="V547" s="171"/>
      <c r="W547" s="171"/>
      <c r="X547" s="171"/>
      <c r="Y547" s="171"/>
    </row>
    <row r="548" spans="1:25" x14ac:dyDescent="0.25">
      <c r="A548" s="191"/>
      <c r="B548" s="171"/>
      <c r="C548" s="171"/>
      <c r="D548" s="171"/>
      <c r="E548" s="171"/>
      <c r="F548" s="171"/>
      <c r="G548" s="241"/>
      <c r="H548" s="171"/>
      <c r="I548" s="192"/>
      <c r="J548" s="192"/>
      <c r="K548" s="242"/>
      <c r="L548" s="241"/>
      <c r="M548" s="243"/>
      <c r="N548" s="171"/>
      <c r="O548" s="171"/>
      <c r="P548" s="171"/>
      <c r="Q548" s="171"/>
      <c r="R548" s="171"/>
      <c r="S548" s="171"/>
      <c r="T548" s="171"/>
      <c r="U548" s="171"/>
      <c r="V548" s="171"/>
      <c r="W548" s="171"/>
      <c r="X548" s="171"/>
      <c r="Y548" s="171"/>
    </row>
    <row r="549" spans="1:25" x14ac:dyDescent="0.25">
      <c r="A549" s="191"/>
      <c r="B549" s="171"/>
      <c r="C549" s="171"/>
      <c r="D549" s="171"/>
      <c r="E549" s="171"/>
      <c r="F549" s="171"/>
      <c r="G549" s="241"/>
      <c r="H549" s="171"/>
      <c r="I549" s="192"/>
      <c r="J549" s="192"/>
      <c r="K549" s="242"/>
      <c r="L549" s="241"/>
      <c r="M549" s="243"/>
      <c r="N549" s="171"/>
      <c r="O549" s="171"/>
      <c r="P549" s="171"/>
      <c r="Q549" s="171"/>
      <c r="R549" s="171"/>
      <c r="S549" s="171"/>
      <c r="T549" s="171"/>
      <c r="U549" s="171"/>
      <c r="V549" s="171"/>
      <c r="W549" s="171"/>
      <c r="X549" s="171"/>
      <c r="Y549" s="171"/>
    </row>
    <row r="550" spans="1:25" x14ac:dyDescent="0.25">
      <c r="A550" s="191"/>
      <c r="B550" s="171"/>
      <c r="C550" s="171"/>
      <c r="D550" s="171"/>
      <c r="E550" s="171"/>
      <c r="F550" s="171"/>
      <c r="G550" s="241"/>
      <c r="H550" s="171"/>
      <c r="I550" s="192"/>
      <c r="J550" s="192"/>
      <c r="K550" s="242"/>
      <c r="L550" s="241"/>
      <c r="M550" s="243"/>
      <c r="N550" s="171"/>
      <c r="O550" s="171"/>
      <c r="P550" s="171"/>
      <c r="Q550" s="171"/>
      <c r="R550" s="171"/>
      <c r="S550" s="171"/>
      <c r="T550" s="171"/>
      <c r="U550" s="171"/>
      <c r="V550" s="171"/>
      <c r="W550" s="171"/>
      <c r="X550" s="171"/>
      <c r="Y550" s="171"/>
    </row>
    <row r="551" spans="1:25" x14ac:dyDescent="0.25">
      <c r="A551" s="191"/>
      <c r="B551" s="171"/>
      <c r="C551" s="171"/>
      <c r="D551" s="171"/>
      <c r="E551" s="171"/>
      <c r="F551" s="171"/>
      <c r="G551" s="241"/>
      <c r="H551" s="171"/>
      <c r="I551" s="192"/>
      <c r="J551" s="192"/>
      <c r="K551" s="242"/>
      <c r="L551" s="241"/>
      <c r="M551" s="243"/>
      <c r="N551" s="171"/>
      <c r="O551" s="171"/>
      <c r="P551" s="171"/>
      <c r="Q551" s="171"/>
      <c r="R551" s="171"/>
      <c r="S551" s="171"/>
      <c r="T551" s="171"/>
      <c r="U551" s="171"/>
      <c r="V551" s="171"/>
      <c r="W551" s="171"/>
      <c r="X551" s="171"/>
      <c r="Y551" s="171"/>
    </row>
    <row r="552" spans="1:25" x14ac:dyDescent="0.25">
      <c r="A552" s="191"/>
      <c r="B552" s="171"/>
      <c r="C552" s="171"/>
      <c r="D552" s="171"/>
      <c r="E552" s="171"/>
      <c r="F552" s="171"/>
      <c r="G552" s="241"/>
      <c r="H552" s="171"/>
      <c r="I552" s="192"/>
      <c r="J552" s="192"/>
      <c r="K552" s="242"/>
      <c r="L552" s="241"/>
      <c r="M552" s="243"/>
      <c r="N552" s="171"/>
      <c r="O552" s="171"/>
      <c r="P552" s="171"/>
      <c r="Q552" s="171"/>
      <c r="R552" s="171"/>
      <c r="S552" s="171"/>
      <c r="T552" s="171"/>
      <c r="U552" s="171"/>
      <c r="V552" s="171"/>
      <c r="W552" s="171"/>
      <c r="X552" s="171"/>
      <c r="Y552" s="171"/>
    </row>
    <row r="553" spans="1:25" x14ac:dyDescent="0.25">
      <c r="A553" s="191"/>
      <c r="B553" s="171"/>
      <c r="C553" s="171"/>
      <c r="D553" s="171"/>
      <c r="E553" s="171"/>
      <c r="F553" s="171"/>
      <c r="G553" s="241"/>
      <c r="H553" s="171"/>
      <c r="I553" s="192"/>
      <c r="J553" s="192"/>
      <c r="K553" s="242"/>
      <c r="L553" s="241"/>
      <c r="M553" s="243"/>
      <c r="N553" s="171"/>
      <c r="O553" s="171"/>
      <c r="P553" s="171"/>
      <c r="Q553" s="171"/>
      <c r="R553" s="171"/>
      <c r="S553" s="171"/>
      <c r="T553" s="171"/>
      <c r="U553" s="171"/>
      <c r="V553" s="171"/>
      <c r="W553" s="171"/>
      <c r="X553" s="171"/>
      <c r="Y553" s="171"/>
    </row>
    <row r="554" spans="1:25" x14ac:dyDescent="0.25">
      <c r="A554" s="191"/>
      <c r="B554" s="171"/>
      <c r="C554" s="171"/>
      <c r="D554" s="171"/>
      <c r="E554" s="171"/>
      <c r="F554" s="171"/>
      <c r="G554" s="241"/>
      <c r="H554" s="171"/>
      <c r="I554" s="192"/>
      <c r="J554" s="192"/>
      <c r="K554" s="242"/>
      <c r="L554" s="241"/>
      <c r="M554" s="243"/>
      <c r="N554" s="171"/>
      <c r="O554" s="171"/>
      <c r="P554" s="171"/>
      <c r="Q554" s="171"/>
      <c r="R554" s="171"/>
      <c r="S554" s="171"/>
      <c r="T554" s="171"/>
      <c r="U554" s="171"/>
      <c r="V554" s="171"/>
      <c r="W554" s="171"/>
      <c r="X554" s="171"/>
      <c r="Y554" s="171"/>
    </row>
    <row r="555" spans="1:25" x14ac:dyDescent="0.25">
      <c r="A555" s="191"/>
      <c r="B555" s="171"/>
      <c r="C555" s="171"/>
      <c r="D555" s="171"/>
      <c r="E555" s="171"/>
      <c r="F555" s="171"/>
      <c r="G555" s="241"/>
      <c r="H555" s="171"/>
      <c r="I555" s="192"/>
      <c r="J555" s="192"/>
      <c r="K555" s="242"/>
      <c r="L555" s="241"/>
      <c r="M555" s="243"/>
      <c r="N555" s="171"/>
      <c r="O555" s="171"/>
      <c r="P555" s="171"/>
      <c r="Q555" s="171"/>
      <c r="R555" s="171"/>
      <c r="S555" s="171"/>
      <c r="T555" s="171"/>
      <c r="U555" s="171"/>
      <c r="V555" s="171"/>
      <c r="W555" s="171"/>
      <c r="X555" s="171"/>
      <c r="Y555" s="171"/>
    </row>
    <row r="556" spans="1:25" x14ac:dyDescent="0.25">
      <c r="A556" s="191"/>
      <c r="B556" s="171"/>
      <c r="C556" s="171"/>
      <c r="D556" s="171"/>
      <c r="E556" s="171"/>
      <c r="F556" s="171"/>
      <c r="G556" s="241"/>
      <c r="H556" s="171"/>
      <c r="I556" s="192"/>
      <c r="J556" s="192"/>
      <c r="K556" s="242"/>
      <c r="L556" s="241"/>
      <c r="M556" s="243"/>
      <c r="N556" s="171"/>
      <c r="O556" s="171"/>
      <c r="P556" s="171"/>
      <c r="Q556" s="171"/>
      <c r="R556" s="171"/>
      <c r="S556" s="171"/>
      <c r="T556" s="171"/>
      <c r="U556" s="171"/>
      <c r="V556" s="171"/>
      <c r="W556" s="171"/>
      <c r="X556" s="171"/>
      <c r="Y556" s="171"/>
    </row>
    <row r="557" spans="1:25" x14ac:dyDescent="0.25">
      <c r="A557" s="191"/>
      <c r="B557" s="171"/>
      <c r="C557" s="171"/>
      <c r="D557" s="171"/>
      <c r="E557" s="171"/>
      <c r="F557" s="171"/>
      <c r="G557" s="241"/>
      <c r="H557" s="171"/>
      <c r="I557" s="192"/>
      <c r="J557" s="192"/>
      <c r="K557" s="242"/>
      <c r="L557" s="241"/>
      <c r="M557" s="243"/>
      <c r="N557" s="171"/>
      <c r="O557" s="171"/>
      <c r="P557" s="171"/>
      <c r="Q557" s="171"/>
      <c r="R557" s="171"/>
      <c r="S557" s="171"/>
      <c r="T557" s="171"/>
      <c r="U557" s="171"/>
      <c r="V557" s="171"/>
      <c r="W557" s="171"/>
      <c r="X557" s="171"/>
      <c r="Y557" s="171"/>
    </row>
    <row r="558" spans="1:25" x14ac:dyDescent="0.25">
      <c r="A558" s="191"/>
      <c r="B558" s="171"/>
      <c r="C558" s="171"/>
      <c r="D558" s="171"/>
      <c r="E558" s="171"/>
      <c r="F558" s="171"/>
      <c r="G558" s="241"/>
      <c r="H558" s="171"/>
      <c r="I558" s="192"/>
      <c r="J558" s="192"/>
      <c r="K558" s="242"/>
      <c r="L558" s="241"/>
      <c r="M558" s="243"/>
      <c r="N558" s="171"/>
      <c r="O558" s="171"/>
      <c r="P558" s="171"/>
      <c r="Q558" s="171"/>
      <c r="R558" s="171"/>
      <c r="S558" s="171"/>
      <c r="T558" s="171"/>
      <c r="U558" s="171"/>
      <c r="V558" s="171"/>
      <c r="W558" s="171"/>
      <c r="X558" s="171"/>
      <c r="Y558" s="171"/>
    </row>
    <row r="559" spans="1:25" x14ac:dyDescent="0.25">
      <c r="A559" s="191"/>
      <c r="B559" s="171"/>
      <c r="C559" s="171"/>
      <c r="D559" s="171"/>
      <c r="E559" s="171"/>
      <c r="F559" s="171"/>
      <c r="G559" s="241"/>
      <c r="H559" s="171"/>
      <c r="I559" s="192"/>
      <c r="J559" s="192"/>
      <c r="K559" s="242"/>
      <c r="L559" s="241"/>
      <c r="M559" s="243"/>
      <c r="N559" s="171"/>
      <c r="O559" s="171"/>
      <c r="P559" s="171"/>
      <c r="Q559" s="171"/>
      <c r="R559" s="171"/>
      <c r="S559" s="171"/>
      <c r="T559" s="171"/>
      <c r="U559" s="171"/>
      <c r="V559" s="171"/>
      <c r="W559" s="171"/>
      <c r="X559" s="171"/>
      <c r="Y559" s="171"/>
    </row>
    <row r="560" spans="1:25" x14ac:dyDescent="0.25">
      <c r="A560" s="191"/>
      <c r="B560" s="171"/>
      <c r="C560" s="171"/>
      <c r="D560" s="171"/>
      <c r="E560" s="171"/>
      <c r="F560" s="171"/>
      <c r="G560" s="241"/>
      <c r="H560" s="171"/>
      <c r="I560" s="192"/>
      <c r="J560" s="192"/>
      <c r="K560" s="242"/>
      <c r="L560" s="241"/>
      <c r="M560" s="243"/>
      <c r="N560" s="171"/>
      <c r="O560" s="171"/>
      <c r="P560" s="171"/>
      <c r="Q560" s="171"/>
      <c r="R560" s="171"/>
      <c r="S560" s="171"/>
      <c r="T560" s="171"/>
      <c r="U560" s="171"/>
      <c r="V560" s="171"/>
      <c r="W560" s="171"/>
      <c r="X560" s="171"/>
      <c r="Y560" s="171"/>
    </row>
    <row r="561" spans="1:25" x14ac:dyDescent="0.25">
      <c r="A561" s="191"/>
      <c r="B561" s="171"/>
      <c r="C561" s="171"/>
      <c r="D561" s="171"/>
      <c r="E561" s="171"/>
      <c r="F561" s="171"/>
      <c r="G561" s="241"/>
      <c r="H561" s="171"/>
      <c r="I561" s="192"/>
      <c r="J561" s="192"/>
      <c r="K561" s="242"/>
      <c r="L561" s="241"/>
      <c r="M561" s="243"/>
      <c r="N561" s="171"/>
      <c r="O561" s="171"/>
      <c r="P561" s="171"/>
      <c r="Q561" s="171"/>
      <c r="R561" s="171"/>
      <c r="S561" s="171"/>
      <c r="T561" s="171"/>
      <c r="U561" s="171"/>
      <c r="V561" s="171"/>
      <c r="W561" s="171"/>
      <c r="X561" s="171"/>
      <c r="Y561" s="171"/>
    </row>
    <row r="562" spans="1:25" x14ac:dyDescent="0.25">
      <c r="A562" s="191"/>
      <c r="B562" s="171"/>
      <c r="C562" s="171"/>
      <c r="D562" s="171"/>
      <c r="E562" s="171"/>
      <c r="F562" s="171"/>
      <c r="G562" s="241"/>
      <c r="H562" s="171"/>
      <c r="I562" s="192"/>
      <c r="J562" s="192"/>
      <c r="K562" s="242"/>
      <c r="L562" s="241"/>
      <c r="M562" s="243"/>
      <c r="N562" s="171"/>
      <c r="O562" s="171"/>
      <c r="P562" s="171"/>
      <c r="Q562" s="171"/>
      <c r="R562" s="171"/>
      <c r="S562" s="171"/>
      <c r="T562" s="171"/>
      <c r="U562" s="171"/>
      <c r="V562" s="171"/>
      <c r="W562" s="171"/>
      <c r="X562" s="171"/>
      <c r="Y562" s="171"/>
    </row>
    <row r="563" spans="1:25" x14ac:dyDescent="0.25">
      <c r="A563" s="191"/>
      <c r="B563" s="171"/>
      <c r="C563" s="171"/>
      <c r="D563" s="171"/>
      <c r="E563" s="171"/>
      <c r="F563" s="171"/>
      <c r="G563" s="241"/>
      <c r="H563" s="171"/>
      <c r="I563" s="192"/>
      <c r="J563" s="192"/>
      <c r="K563" s="242"/>
      <c r="L563" s="241"/>
      <c r="M563" s="243"/>
      <c r="N563" s="171"/>
      <c r="O563" s="171"/>
      <c r="P563" s="171"/>
      <c r="Q563" s="171"/>
      <c r="R563" s="171"/>
      <c r="S563" s="171"/>
      <c r="T563" s="171"/>
      <c r="U563" s="171"/>
      <c r="V563" s="171"/>
      <c r="W563" s="171"/>
      <c r="X563" s="171"/>
      <c r="Y563" s="171"/>
    </row>
    <row r="564" spans="1:25" x14ac:dyDescent="0.25">
      <c r="A564" s="191"/>
      <c r="B564" s="171"/>
      <c r="C564" s="171"/>
      <c r="D564" s="171"/>
      <c r="E564" s="171"/>
      <c r="F564" s="171"/>
      <c r="G564" s="241"/>
      <c r="H564" s="171"/>
      <c r="I564" s="192"/>
      <c r="J564" s="192"/>
      <c r="K564" s="242"/>
      <c r="L564" s="241"/>
      <c r="M564" s="243"/>
      <c r="N564" s="171"/>
      <c r="O564" s="171"/>
      <c r="P564" s="171"/>
      <c r="Q564" s="171"/>
      <c r="R564" s="171"/>
      <c r="S564" s="171"/>
      <c r="T564" s="171"/>
      <c r="U564" s="171"/>
      <c r="V564" s="171"/>
      <c r="W564" s="171"/>
      <c r="X564" s="171"/>
      <c r="Y564" s="171"/>
    </row>
    <row r="565" spans="1:25" x14ac:dyDescent="0.25">
      <c r="A565" s="191"/>
      <c r="B565" s="171"/>
      <c r="C565" s="171"/>
      <c r="D565" s="171"/>
      <c r="E565" s="171"/>
      <c r="F565" s="171"/>
      <c r="G565" s="241"/>
      <c r="H565" s="171"/>
      <c r="I565" s="192"/>
      <c r="J565" s="192"/>
      <c r="K565" s="242"/>
      <c r="L565" s="241"/>
      <c r="M565" s="243"/>
      <c r="N565" s="171"/>
      <c r="O565" s="171"/>
      <c r="P565" s="171"/>
      <c r="Q565" s="171"/>
      <c r="R565" s="171"/>
      <c r="S565" s="171"/>
      <c r="T565" s="171"/>
      <c r="U565" s="171"/>
      <c r="V565" s="171"/>
      <c r="W565" s="171"/>
      <c r="X565" s="171"/>
      <c r="Y565" s="171"/>
    </row>
    <row r="566" spans="1:25" x14ac:dyDescent="0.25">
      <c r="A566" s="191"/>
      <c r="B566" s="171"/>
      <c r="C566" s="171"/>
      <c r="D566" s="171"/>
      <c r="E566" s="171"/>
      <c r="F566" s="171"/>
      <c r="G566" s="241"/>
      <c r="H566" s="171"/>
      <c r="I566" s="192"/>
      <c r="J566" s="192"/>
      <c r="K566" s="242"/>
      <c r="L566" s="241"/>
      <c r="M566" s="243"/>
      <c r="N566" s="171"/>
      <c r="O566" s="171"/>
      <c r="P566" s="171"/>
      <c r="Q566" s="171"/>
      <c r="R566" s="171"/>
      <c r="S566" s="171"/>
      <c r="T566" s="171"/>
      <c r="U566" s="171"/>
      <c r="V566" s="171"/>
      <c r="W566" s="171"/>
      <c r="X566" s="171"/>
      <c r="Y566" s="171"/>
    </row>
    <row r="567" spans="1:25" x14ac:dyDescent="0.25">
      <c r="A567" s="191"/>
      <c r="B567" s="171"/>
      <c r="C567" s="171"/>
      <c r="D567" s="171"/>
      <c r="E567" s="171"/>
      <c r="F567" s="171"/>
      <c r="G567" s="241"/>
      <c r="H567" s="171"/>
      <c r="I567" s="192"/>
      <c r="J567" s="192"/>
      <c r="K567" s="242"/>
      <c r="L567" s="241"/>
      <c r="M567" s="243"/>
      <c r="N567" s="171"/>
      <c r="O567" s="171"/>
      <c r="P567" s="171"/>
      <c r="Q567" s="171"/>
      <c r="R567" s="171"/>
      <c r="S567" s="171"/>
      <c r="T567" s="171"/>
      <c r="U567" s="171"/>
      <c r="V567" s="171"/>
      <c r="W567" s="171"/>
      <c r="X567" s="171"/>
      <c r="Y567" s="171"/>
    </row>
    <row r="568" spans="1:25" x14ac:dyDescent="0.25">
      <c r="A568" s="191"/>
      <c r="B568" s="171"/>
      <c r="C568" s="171"/>
      <c r="D568" s="171"/>
      <c r="E568" s="171"/>
      <c r="F568" s="171"/>
      <c r="G568" s="241"/>
      <c r="H568" s="171"/>
      <c r="I568" s="192"/>
      <c r="J568" s="192"/>
      <c r="K568" s="242"/>
      <c r="L568" s="241"/>
      <c r="M568" s="243"/>
      <c r="N568" s="171"/>
      <c r="O568" s="171"/>
      <c r="P568" s="171"/>
      <c r="Q568" s="171"/>
      <c r="R568" s="171"/>
      <c r="S568" s="171"/>
      <c r="T568" s="171"/>
      <c r="U568" s="171"/>
      <c r="V568" s="171"/>
      <c r="W568" s="171"/>
      <c r="X568" s="171"/>
      <c r="Y568" s="171"/>
    </row>
    <row r="569" spans="1:25" x14ac:dyDescent="0.25">
      <c r="A569" s="191"/>
      <c r="B569" s="171"/>
      <c r="C569" s="171"/>
      <c r="D569" s="171"/>
      <c r="E569" s="171"/>
      <c r="F569" s="171"/>
      <c r="G569" s="241"/>
      <c r="H569" s="171"/>
      <c r="I569" s="192"/>
      <c r="J569" s="192"/>
      <c r="K569" s="242"/>
      <c r="L569" s="241"/>
      <c r="M569" s="243"/>
      <c r="N569" s="171"/>
      <c r="O569" s="171"/>
      <c r="P569" s="171"/>
      <c r="Q569" s="171"/>
      <c r="R569" s="171"/>
      <c r="S569" s="171"/>
      <c r="T569" s="171"/>
      <c r="U569" s="171"/>
      <c r="V569" s="171"/>
      <c r="W569" s="171"/>
      <c r="X569" s="171"/>
      <c r="Y569" s="171"/>
    </row>
    <row r="570" spans="1:25" x14ac:dyDescent="0.25">
      <c r="A570" s="191"/>
      <c r="B570" s="171"/>
      <c r="C570" s="171"/>
      <c r="D570" s="171"/>
      <c r="E570" s="171"/>
      <c r="F570" s="171"/>
      <c r="G570" s="241"/>
      <c r="H570" s="171"/>
      <c r="I570" s="192"/>
      <c r="J570" s="192"/>
      <c r="K570" s="242"/>
      <c r="L570" s="241"/>
      <c r="M570" s="243"/>
      <c r="N570" s="171"/>
      <c r="O570" s="171"/>
      <c r="P570" s="171"/>
      <c r="Q570" s="171"/>
      <c r="R570" s="171"/>
      <c r="S570" s="171"/>
      <c r="T570" s="171"/>
      <c r="U570" s="171"/>
      <c r="V570" s="171"/>
      <c r="W570" s="171"/>
      <c r="X570" s="171"/>
      <c r="Y570" s="171"/>
    </row>
    <row r="571" spans="1:25" x14ac:dyDescent="0.25">
      <c r="A571" s="191"/>
      <c r="B571" s="171"/>
      <c r="C571" s="171"/>
      <c r="D571" s="171"/>
      <c r="E571" s="171"/>
      <c r="F571" s="171"/>
      <c r="G571" s="241"/>
      <c r="H571" s="171"/>
      <c r="I571" s="192"/>
      <c r="J571" s="192"/>
      <c r="K571" s="242"/>
      <c r="L571" s="241"/>
      <c r="M571" s="243"/>
      <c r="N571" s="171"/>
      <c r="O571" s="171"/>
      <c r="P571" s="171"/>
      <c r="Q571" s="171"/>
      <c r="R571" s="171"/>
      <c r="S571" s="171"/>
      <c r="T571" s="171"/>
      <c r="U571" s="171"/>
      <c r="V571" s="171"/>
      <c r="W571" s="171"/>
      <c r="X571" s="171"/>
      <c r="Y571" s="171"/>
    </row>
    <row r="572" spans="1:25" x14ac:dyDescent="0.25">
      <c r="A572" s="191"/>
      <c r="B572" s="171"/>
      <c r="C572" s="171"/>
      <c r="D572" s="171"/>
      <c r="E572" s="171"/>
      <c r="F572" s="171"/>
      <c r="G572" s="241"/>
      <c r="H572" s="171"/>
      <c r="I572" s="192"/>
      <c r="J572" s="192"/>
      <c r="K572" s="242"/>
      <c r="L572" s="241"/>
      <c r="M572" s="243"/>
      <c r="N572" s="171"/>
      <c r="O572" s="171"/>
      <c r="P572" s="171"/>
      <c r="Q572" s="171"/>
      <c r="R572" s="171"/>
      <c r="S572" s="171"/>
      <c r="T572" s="171"/>
      <c r="U572" s="171"/>
      <c r="V572" s="171"/>
      <c r="W572" s="171"/>
      <c r="X572" s="171"/>
      <c r="Y572" s="171"/>
    </row>
    <row r="573" spans="1:25" x14ac:dyDescent="0.25">
      <c r="A573" s="191"/>
      <c r="B573" s="171"/>
      <c r="C573" s="171"/>
      <c r="D573" s="171"/>
      <c r="E573" s="171"/>
      <c r="F573" s="171"/>
      <c r="G573" s="241"/>
      <c r="H573" s="171"/>
      <c r="I573" s="192"/>
      <c r="J573" s="192"/>
      <c r="K573" s="242"/>
      <c r="L573" s="241"/>
      <c r="M573" s="243"/>
      <c r="N573" s="171"/>
      <c r="O573" s="171"/>
      <c r="P573" s="171"/>
      <c r="Q573" s="171"/>
      <c r="R573" s="171"/>
      <c r="S573" s="171"/>
      <c r="T573" s="171"/>
      <c r="U573" s="171"/>
      <c r="V573" s="171"/>
      <c r="W573" s="171"/>
      <c r="X573" s="171"/>
      <c r="Y573" s="171"/>
    </row>
    <row r="574" spans="1:25" x14ac:dyDescent="0.25">
      <c r="A574" s="191"/>
      <c r="B574" s="171"/>
      <c r="C574" s="171"/>
      <c r="D574" s="171"/>
      <c r="E574" s="171"/>
      <c r="F574" s="171"/>
      <c r="G574" s="241"/>
      <c r="H574" s="171"/>
      <c r="I574" s="192"/>
      <c r="J574" s="192"/>
      <c r="K574" s="242"/>
      <c r="L574" s="241"/>
      <c r="M574" s="243"/>
      <c r="N574" s="171"/>
      <c r="O574" s="171"/>
      <c r="P574" s="171"/>
      <c r="Q574" s="171"/>
      <c r="R574" s="171"/>
      <c r="S574" s="171"/>
      <c r="T574" s="171"/>
      <c r="U574" s="171"/>
      <c r="V574" s="171"/>
      <c r="W574" s="171"/>
      <c r="X574" s="171"/>
      <c r="Y574" s="171"/>
    </row>
    <row r="575" spans="1:25" x14ac:dyDescent="0.25">
      <c r="A575" s="191"/>
      <c r="B575" s="171"/>
      <c r="C575" s="171"/>
      <c r="D575" s="171"/>
      <c r="E575" s="171"/>
      <c r="F575" s="171"/>
      <c r="G575" s="241"/>
      <c r="H575" s="171"/>
      <c r="I575" s="192"/>
      <c r="J575" s="192"/>
      <c r="K575" s="242"/>
      <c r="L575" s="241"/>
      <c r="M575" s="243"/>
      <c r="N575" s="171"/>
      <c r="O575" s="171"/>
      <c r="P575" s="171"/>
      <c r="Q575" s="171"/>
      <c r="R575" s="171"/>
      <c r="S575" s="171"/>
      <c r="T575" s="171"/>
      <c r="U575" s="171"/>
      <c r="V575" s="171"/>
      <c r="W575" s="171"/>
      <c r="X575" s="171"/>
      <c r="Y575" s="171"/>
    </row>
    <row r="576" spans="1:25" x14ac:dyDescent="0.25">
      <c r="A576" s="191"/>
      <c r="B576" s="171"/>
      <c r="C576" s="171"/>
      <c r="D576" s="171"/>
      <c r="E576" s="171"/>
      <c r="F576" s="171"/>
      <c r="G576" s="241"/>
      <c r="H576" s="171"/>
      <c r="I576" s="192"/>
      <c r="J576" s="192"/>
      <c r="K576" s="242"/>
      <c r="L576" s="241"/>
      <c r="M576" s="243"/>
      <c r="N576" s="171"/>
      <c r="O576" s="171"/>
      <c r="P576" s="171"/>
      <c r="Q576" s="171"/>
      <c r="R576" s="171"/>
      <c r="S576" s="171"/>
      <c r="T576" s="171"/>
      <c r="U576" s="171"/>
      <c r="V576" s="171"/>
      <c r="W576" s="171"/>
      <c r="X576" s="171"/>
      <c r="Y576" s="171"/>
    </row>
    <row r="577" spans="1:25" x14ac:dyDescent="0.25">
      <c r="A577" s="191"/>
      <c r="B577" s="171"/>
      <c r="C577" s="171"/>
      <c r="D577" s="171"/>
      <c r="E577" s="171"/>
      <c r="F577" s="171"/>
      <c r="G577" s="241"/>
      <c r="H577" s="171"/>
      <c r="I577" s="192"/>
      <c r="J577" s="192"/>
      <c r="K577" s="242"/>
      <c r="L577" s="241"/>
      <c r="M577" s="243"/>
      <c r="N577" s="171"/>
      <c r="O577" s="171"/>
      <c r="P577" s="171"/>
      <c r="Q577" s="171"/>
      <c r="R577" s="171"/>
      <c r="S577" s="171"/>
      <c r="T577" s="171"/>
      <c r="U577" s="171"/>
      <c r="V577" s="171"/>
      <c r="W577" s="171"/>
      <c r="X577" s="171"/>
      <c r="Y577" s="171"/>
    </row>
    <row r="578" spans="1:25" x14ac:dyDescent="0.25">
      <c r="A578" s="191"/>
      <c r="B578" s="171"/>
      <c r="C578" s="171"/>
      <c r="D578" s="171"/>
      <c r="E578" s="171"/>
      <c r="F578" s="171"/>
      <c r="G578" s="241"/>
      <c r="H578" s="171"/>
      <c r="I578" s="192"/>
      <c r="J578" s="192"/>
      <c r="K578" s="242"/>
      <c r="L578" s="241"/>
      <c r="M578" s="243"/>
      <c r="N578" s="171"/>
      <c r="O578" s="171"/>
      <c r="P578" s="171"/>
      <c r="Q578" s="171"/>
      <c r="R578" s="171"/>
      <c r="S578" s="171"/>
      <c r="T578" s="171"/>
      <c r="U578" s="171"/>
      <c r="V578" s="171"/>
      <c r="W578" s="171"/>
      <c r="X578" s="171"/>
      <c r="Y578" s="171"/>
    </row>
    <row r="579" spans="1:25" x14ac:dyDescent="0.25">
      <c r="A579" s="191"/>
      <c r="B579" s="171"/>
      <c r="C579" s="171"/>
      <c r="D579" s="171"/>
      <c r="E579" s="171"/>
      <c r="F579" s="171"/>
      <c r="G579" s="241"/>
      <c r="H579" s="171"/>
      <c r="I579" s="192"/>
      <c r="J579" s="192"/>
      <c r="K579" s="242"/>
      <c r="L579" s="241"/>
      <c r="M579" s="243"/>
      <c r="N579" s="171"/>
      <c r="O579" s="171"/>
      <c r="P579" s="171"/>
      <c r="Q579" s="171"/>
      <c r="R579" s="171"/>
      <c r="S579" s="171"/>
      <c r="T579" s="171"/>
      <c r="U579" s="171"/>
      <c r="V579" s="171"/>
      <c r="W579" s="171"/>
      <c r="X579" s="171"/>
      <c r="Y579" s="171"/>
    </row>
    <row r="580" spans="1:25" x14ac:dyDescent="0.25">
      <c r="A580" s="191"/>
      <c r="B580" s="171"/>
      <c r="C580" s="171"/>
      <c r="D580" s="171"/>
      <c r="E580" s="171"/>
      <c r="F580" s="171"/>
      <c r="G580" s="241"/>
      <c r="H580" s="171"/>
      <c r="I580" s="192"/>
      <c r="J580" s="192"/>
      <c r="K580" s="242"/>
      <c r="L580" s="241"/>
      <c r="M580" s="243"/>
      <c r="N580" s="171"/>
      <c r="O580" s="171"/>
      <c r="P580" s="171"/>
      <c r="Q580" s="171"/>
      <c r="R580" s="171"/>
      <c r="S580" s="171"/>
      <c r="T580" s="171"/>
      <c r="U580" s="171"/>
      <c r="V580" s="171"/>
      <c r="W580" s="171"/>
      <c r="X580" s="171"/>
      <c r="Y580" s="171"/>
    </row>
    <row r="581" spans="1:25" x14ac:dyDescent="0.25">
      <c r="A581" s="191"/>
      <c r="B581" s="171"/>
      <c r="C581" s="171"/>
      <c r="D581" s="171"/>
      <c r="E581" s="171"/>
      <c r="F581" s="171"/>
      <c r="G581" s="241"/>
      <c r="H581" s="171"/>
      <c r="I581" s="192"/>
      <c r="J581" s="192"/>
      <c r="K581" s="242"/>
      <c r="L581" s="241"/>
      <c r="M581" s="243"/>
      <c r="N581" s="171"/>
      <c r="O581" s="171"/>
      <c r="P581" s="171"/>
      <c r="Q581" s="171"/>
      <c r="R581" s="171"/>
      <c r="S581" s="171"/>
      <c r="T581" s="171"/>
      <c r="U581" s="171"/>
      <c r="V581" s="171"/>
      <c r="W581" s="171"/>
      <c r="X581" s="171"/>
      <c r="Y581" s="171"/>
    </row>
    <row r="582" spans="1:25" x14ac:dyDescent="0.25">
      <c r="A582" s="191"/>
      <c r="B582" s="171"/>
      <c r="C582" s="171"/>
      <c r="D582" s="171"/>
      <c r="E582" s="171"/>
      <c r="F582" s="171"/>
      <c r="G582" s="241"/>
      <c r="H582" s="171"/>
      <c r="I582" s="192"/>
      <c r="J582" s="192"/>
      <c r="K582" s="242"/>
      <c r="L582" s="241"/>
      <c r="M582" s="243"/>
      <c r="N582" s="171"/>
      <c r="O582" s="171"/>
      <c r="P582" s="171"/>
      <c r="Q582" s="171"/>
      <c r="R582" s="171"/>
      <c r="S582" s="171"/>
      <c r="T582" s="171"/>
      <c r="U582" s="171"/>
      <c r="V582" s="171"/>
      <c r="W582" s="171"/>
      <c r="X582" s="171"/>
      <c r="Y582" s="171"/>
    </row>
    <row r="583" spans="1:25" x14ac:dyDescent="0.25">
      <c r="A583" s="191"/>
      <c r="B583" s="171"/>
      <c r="C583" s="171"/>
      <c r="D583" s="171"/>
      <c r="E583" s="171"/>
      <c r="F583" s="171"/>
      <c r="G583" s="241"/>
      <c r="H583" s="171"/>
      <c r="I583" s="192"/>
      <c r="J583" s="192"/>
      <c r="K583" s="242"/>
      <c r="L583" s="241"/>
      <c r="M583" s="243"/>
      <c r="N583" s="171"/>
      <c r="O583" s="171"/>
      <c r="P583" s="171"/>
      <c r="Q583" s="171"/>
      <c r="R583" s="171"/>
      <c r="S583" s="171"/>
      <c r="T583" s="171"/>
      <c r="U583" s="171"/>
      <c r="V583" s="171"/>
      <c r="W583" s="171"/>
      <c r="X583" s="171"/>
      <c r="Y583" s="171"/>
    </row>
    <row r="584" spans="1:25" x14ac:dyDescent="0.25">
      <c r="A584" s="191"/>
      <c r="B584" s="171"/>
      <c r="C584" s="171"/>
      <c r="D584" s="171"/>
      <c r="E584" s="171"/>
      <c r="F584" s="171"/>
      <c r="G584" s="241"/>
      <c r="H584" s="171"/>
      <c r="I584" s="192"/>
      <c r="J584" s="192"/>
      <c r="K584" s="242"/>
      <c r="L584" s="241"/>
      <c r="M584" s="243"/>
      <c r="N584" s="171"/>
      <c r="O584" s="171"/>
      <c r="P584" s="171"/>
      <c r="Q584" s="171"/>
      <c r="R584" s="171"/>
      <c r="S584" s="171"/>
      <c r="T584" s="171"/>
      <c r="U584" s="171"/>
      <c r="V584" s="171"/>
      <c r="W584" s="171"/>
      <c r="X584" s="171"/>
      <c r="Y584" s="171"/>
    </row>
    <row r="585" spans="1:25" x14ac:dyDescent="0.25">
      <c r="A585" s="191"/>
      <c r="B585" s="171"/>
      <c r="C585" s="171"/>
      <c r="D585" s="171"/>
      <c r="E585" s="171"/>
      <c r="F585" s="171"/>
      <c r="G585" s="241"/>
      <c r="H585" s="171"/>
      <c r="I585" s="192"/>
      <c r="J585" s="192"/>
      <c r="K585" s="242"/>
      <c r="L585" s="241"/>
      <c r="M585" s="243"/>
      <c r="N585" s="171"/>
      <c r="O585" s="171"/>
      <c r="P585" s="171"/>
      <c r="Q585" s="171"/>
      <c r="R585" s="171"/>
      <c r="S585" s="171"/>
      <c r="T585" s="171"/>
      <c r="U585" s="171"/>
      <c r="V585" s="171"/>
      <c r="W585" s="171"/>
      <c r="X585" s="171"/>
      <c r="Y585" s="171"/>
    </row>
    <row r="586" spans="1:25" x14ac:dyDescent="0.25">
      <c r="A586" s="191"/>
      <c r="B586" s="171"/>
      <c r="C586" s="171"/>
      <c r="D586" s="171"/>
      <c r="E586" s="171"/>
      <c r="F586" s="171"/>
      <c r="G586" s="241"/>
      <c r="H586" s="171"/>
      <c r="I586" s="192"/>
      <c r="J586" s="192"/>
      <c r="K586" s="242"/>
      <c r="L586" s="241"/>
      <c r="M586" s="243"/>
      <c r="N586" s="171"/>
      <c r="O586" s="171"/>
      <c r="P586" s="171"/>
      <c r="Q586" s="171"/>
      <c r="R586" s="171"/>
      <c r="S586" s="171"/>
      <c r="T586" s="171"/>
      <c r="U586" s="171"/>
      <c r="V586" s="171"/>
      <c r="W586" s="171"/>
      <c r="X586" s="171"/>
      <c r="Y586" s="171"/>
    </row>
    <row r="587" spans="1:25" x14ac:dyDescent="0.25">
      <c r="A587" s="191"/>
      <c r="B587" s="171"/>
      <c r="C587" s="171"/>
      <c r="D587" s="171"/>
      <c r="E587" s="171"/>
      <c r="F587" s="171"/>
      <c r="G587" s="241"/>
      <c r="H587" s="171"/>
      <c r="I587" s="192"/>
      <c r="J587" s="192"/>
      <c r="K587" s="242"/>
      <c r="L587" s="241"/>
      <c r="M587" s="243"/>
      <c r="N587" s="171"/>
      <c r="O587" s="171"/>
      <c r="P587" s="171"/>
      <c r="Q587" s="171"/>
      <c r="R587" s="171"/>
      <c r="S587" s="171"/>
      <c r="T587" s="171"/>
      <c r="U587" s="171"/>
      <c r="V587" s="171"/>
      <c r="W587" s="171"/>
      <c r="X587" s="171"/>
      <c r="Y587" s="171"/>
    </row>
    <row r="588" spans="1:25" x14ac:dyDescent="0.25">
      <c r="A588" s="191"/>
      <c r="B588" s="171"/>
      <c r="C588" s="171"/>
      <c r="D588" s="171"/>
      <c r="E588" s="171"/>
      <c r="F588" s="171"/>
      <c r="G588" s="241"/>
      <c r="H588" s="171"/>
      <c r="I588" s="192"/>
      <c r="J588" s="192"/>
      <c r="K588" s="242"/>
      <c r="L588" s="241"/>
      <c r="M588" s="243"/>
      <c r="N588" s="171"/>
      <c r="O588" s="171"/>
      <c r="P588" s="171"/>
      <c r="Q588" s="171"/>
      <c r="R588" s="171"/>
      <c r="S588" s="171"/>
      <c r="T588" s="171"/>
      <c r="U588" s="171"/>
      <c r="V588" s="171"/>
      <c r="W588" s="171"/>
      <c r="X588" s="171"/>
      <c r="Y588" s="171"/>
    </row>
    <row r="589" spans="1:25" x14ac:dyDescent="0.25">
      <c r="A589" s="191"/>
      <c r="B589" s="171"/>
      <c r="C589" s="171"/>
      <c r="D589" s="171"/>
      <c r="E589" s="171"/>
      <c r="F589" s="171"/>
      <c r="G589" s="241"/>
      <c r="H589" s="171"/>
      <c r="I589" s="192"/>
      <c r="J589" s="192"/>
      <c r="K589" s="242"/>
      <c r="L589" s="241"/>
      <c r="M589" s="243"/>
      <c r="N589" s="171"/>
      <c r="O589" s="171"/>
      <c r="P589" s="171"/>
      <c r="Q589" s="171"/>
      <c r="R589" s="171"/>
      <c r="S589" s="171"/>
      <c r="T589" s="171"/>
      <c r="U589" s="171"/>
      <c r="V589" s="171"/>
      <c r="W589" s="171"/>
      <c r="X589" s="171"/>
      <c r="Y589" s="171"/>
    </row>
    <row r="590" spans="1:25" x14ac:dyDescent="0.25">
      <c r="A590" s="191"/>
      <c r="B590" s="171"/>
      <c r="C590" s="171"/>
      <c r="D590" s="171"/>
      <c r="E590" s="171"/>
      <c r="F590" s="171"/>
      <c r="G590" s="241"/>
      <c r="H590" s="171"/>
      <c r="I590" s="192"/>
      <c r="J590" s="192"/>
      <c r="K590" s="242"/>
      <c r="L590" s="241"/>
      <c r="M590" s="243"/>
      <c r="N590" s="171"/>
      <c r="O590" s="171"/>
      <c r="P590" s="171"/>
      <c r="Q590" s="171"/>
      <c r="R590" s="171"/>
      <c r="S590" s="171"/>
      <c r="T590" s="171"/>
      <c r="U590" s="171"/>
      <c r="V590" s="171"/>
      <c r="W590" s="171"/>
      <c r="X590" s="171"/>
      <c r="Y590" s="171"/>
    </row>
    <row r="591" spans="1:25" x14ac:dyDescent="0.25">
      <c r="A591" s="191"/>
      <c r="B591" s="171"/>
      <c r="C591" s="171"/>
      <c r="D591" s="171"/>
      <c r="E591" s="171"/>
      <c r="F591" s="171"/>
      <c r="G591" s="241"/>
      <c r="H591" s="171"/>
      <c r="I591" s="192"/>
      <c r="J591" s="192"/>
      <c r="K591" s="242"/>
      <c r="L591" s="241"/>
      <c r="M591" s="243"/>
      <c r="N591" s="171"/>
      <c r="O591" s="171"/>
      <c r="P591" s="171"/>
      <c r="Q591" s="171"/>
      <c r="R591" s="171"/>
      <c r="S591" s="171"/>
      <c r="T591" s="171"/>
      <c r="U591" s="171"/>
      <c r="V591" s="171"/>
      <c r="W591" s="171"/>
      <c r="X591" s="171"/>
      <c r="Y591" s="171"/>
    </row>
    <row r="592" spans="1:25" x14ac:dyDescent="0.25">
      <c r="A592" s="191"/>
      <c r="B592" s="171"/>
      <c r="C592" s="171"/>
      <c r="D592" s="171"/>
      <c r="E592" s="171"/>
      <c r="F592" s="171"/>
      <c r="G592" s="241"/>
      <c r="H592" s="171"/>
      <c r="I592" s="192"/>
      <c r="J592" s="192"/>
      <c r="K592" s="242"/>
      <c r="L592" s="241"/>
      <c r="M592" s="243"/>
      <c r="N592" s="171"/>
      <c r="O592" s="171"/>
      <c r="P592" s="171"/>
      <c r="Q592" s="171"/>
      <c r="R592" s="171"/>
      <c r="S592" s="171"/>
      <c r="T592" s="171"/>
      <c r="U592" s="171"/>
      <c r="V592" s="171"/>
      <c r="W592" s="171"/>
      <c r="X592" s="171"/>
      <c r="Y592" s="171"/>
    </row>
    <row r="593" spans="1:25" x14ac:dyDescent="0.25">
      <c r="A593" s="191"/>
      <c r="B593" s="171"/>
      <c r="C593" s="171"/>
      <c r="D593" s="171"/>
      <c r="E593" s="171"/>
      <c r="F593" s="171"/>
      <c r="G593" s="241"/>
      <c r="H593" s="171"/>
      <c r="I593" s="192"/>
      <c r="J593" s="192"/>
      <c r="K593" s="242"/>
      <c r="L593" s="241"/>
      <c r="M593" s="243"/>
      <c r="N593" s="171"/>
      <c r="O593" s="171"/>
      <c r="P593" s="171"/>
      <c r="Q593" s="171"/>
      <c r="R593" s="171"/>
      <c r="S593" s="171"/>
      <c r="T593" s="171"/>
      <c r="U593" s="171"/>
      <c r="V593" s="171"/>
      <c r="W593" s="171"/>
      <c r="X593" s="171"/>
      <c r="Y593" s="171"/>
    </row>
    <row r="594" spans="1:25" x14ac:dyDescent="0.25">
      <c r="A594" s="191"/>
      <c r="B594" s="171"/>
      <c r="C594" s="171"/>
      <c r="D594" s="171"/>
      <c r="E594" s="171"/>
      <c r="F594" s="171"/>
      <c r="G594" s="241"/>
      <c r="H594" s="171"/>
      <c r="I594" s="192"/>
      <c r="J594" s="192"/>
      <c r="K594" s="242"/>
      <c r="L594" s="241"/>
      <c r="M594" s="243"/>
      <c r="N594" s="171"/>
      <c r="O594" s="171"/>
      <c r="P594" s="171"/>
      <c r="Q594" s="171"/>
      <c r="R594" s="171"/>
      <c r="S594" s="171"/>
      <c r="T594" s="171"/>
      <c r="U594" s="171"/>
      <c r="V594" s="171"/>
      <c r="W594" s="171"/>
      <c r="X594" s="171"/>
      <c r="Y594" s="171"/>
    </row>
    <row r="595" spans="1:25" x14ac:dyDescent="0.25">
      <c r="A595" s="191"/>
      <c r="B595" s="171"/>
      <c r="C595" s="171"/>
      <c r="D595" s="171"/>
      <c r="E595" s="171"/>
      <c r="F595" s="171"/>
      <c r="G595" s="241"/>
      <c r="H595" s="171"/>
      <c r="I595" s="192"/>
      <c r="J595" s="192"/>
      <c r="K595" s="242"/>
      <c r="L595" s="241"/>
      <c r="M595" s="243"/>
      <c r="N595" s="171"/>
      <c r="O595" s="171"/>
      <c r="P595" s="171"/>
      <c r="Q595" s="171"/>
      <c r="R595" s="171"/>
      <c r="S595" s="171"/>
      <c r="T595" s="171"/>
      <c r="U595" s="171"/>
      <c r="V595" s="171"/>
      <c r="W595" s="171"/>
      <c r="X595" s="171"/>
      <c r="Y595" s="171"/>
    </row>
    <row r="596" spans="1:25" x14ac:dyDescent="0.25">
      <c r="A596" s="191"/>
      <c r="B596" s="171"/>
      <c r="C596" s="171"/>
      <c r="D596" s="171"/>
      <c r="E596" s="171"/>
      <c r="F596" s="171"/>
      <c r="G596" s="241"/>
      <c r="H596" s="171"/>
      <c r="I596" s="192"/>
      <c r="J596" s="192"/>
      <c r="K596" s="242"/>
      <c r="L596" s="241"/>
      <c r="M596" s="243"/>
      <c r="N596" s="171"/>
      <c r="O596" s="171"/>
      <c r="P596" s="171"/>
      <c r="Q596" s="171"/>
      <c r="R596" s="171"/>
      <c r="S596" s="171"/>
      <c r="T596" s="171"/>
      <c r="U596" s="171"/>
      <c r="V596" s="171"/>
      <c r="W596" s="171"/>
      <c r="X596" s="171"/>
      <c r="Y596" s="171"/>
    </row>
    <row r="597" spans="1:25" x14ac:dyDescent="0.25">
      <c r="A597" s="191"/>
      <c r="B597" s="171"/>
      <c r="C597" s="171"/>
      <c r="D597" s="171"/>
      <c r="E597" s="171"/>
      <c r="F597" s="171"/>
      <c r="G597" s="241"/>
      <c r="H597" s="171"/>
      <c r="I597" s="192"/>
      <c r="J597" s="192"/>
      <c r="K597" s="242"/>
      <c r="L597" s="241"/>
      <c r="M597" s="243"/>
      <c r="N597" s="171"/>
      <c r="O597" s="171"/>
      <c r="P597" s="171"/>
      <c r="Q597" s="171"/>
      <c r="R597" s="171"/>
      <c r="S597" s="171"/>
      <c r="T597" s="171"/>
      <c r="U597" s="171"/>
      <c r="V597" s="171"/>
      <c r="W597" s="171"/>
      <c r="X597" s="171"/>
      <c r="Y597" s="171"/>
    </row>
    <row r="598" spans="1:25" x14ac:dyDescent="0.25">
      <c r="A598" s="191"/>
      <c r="B598" s="171"/>
      <c r="C598" s="171"/>
      <c r="D598" s="171"/>
      <c r="E598" s="171"/>
      <c r="F598" s="171"/>
      <c r="G598" s="241"/>
      <c r="H598" s="171"/>
      <c r="I598" s="192"/>
      <c r="J598" s="192"/>
      <c r="K598" s="242"/>
      <c r="L598" s="241"/>
      <c r="M598" s="243"/>
      <c r="N598" s="171"/>
      <c r="O598" s="171"/>
      <c r="P598" s="171"/>
      <c r="Q598" s="171"/>
      <c r="R598" s="171"/>
      <c r="S598" s="171"/>
      <c r="T598" s="171"/>
      <c r="U598" s="171"/>
      <c r="V598" s="171"/>
      <c r="W598" s="171"/>
      <c r="X598" s="171"/>
      <c r="Y598" s="171"/>
    </row>
    <row r="599" spans="1:25" x14ac:dyDescent="0.25">
      <c r="A599" s="191"/>
      <c r="B599" s="171"/>
      <c r="C599" s="171"/>
      <c r="D599" s="171"/>
      <c r="E599" s="171"/>
      <c r="F599" s="171"/>
      <c r="G599" s="241"/>
      <c r="H599" s="171"/>
      <c r="I599" s="192"/>
      <c r="J599" s="192"/>
      <c r="K599" s="242"/>
      <c r="L599" s="241"/>
      <c r="M599" s="243"/>
      <c r="N599" s="171"/>
      <c r="O599" s="171"/>
      <c r="P599" s="171"/>
      <c r="Q599" s="171"/>
      <c r="R599" s="171"/>
      <c r="S599" s="171"/>
      <c r="T599" s="171"/>
      <c r="U599" s="171"/>
      <c r="V599" s="171"/>
      <c r="W599" s="171"/>
      <c r="X599" s="171"/>
      <c r="Y599" s="171"/>
    </row>
    <row r="600" spans="1:25" x14ac:dyDescent="0.25">
      <c r="A600" s="191"/>
      <c r="B600" s="171"/>
      <c r="C600" s="171"/>
      <c r="D600" s="171"/>
      <c r="E600" s="171"/>
      <c r="F600" s="171"/>
      <c r="G600" s="241"/>
      <c r="H600" s="171"/>
      <c r="I600" s="192"/>
      <c r="J600" s="192"/>
      <c r="K600" s="242"/>
      <c r="L600" s="241"/>
      <c r="M600" s="243"/>
      <c r="N600" s="171"/>
      <c r="O600" s="171"/>
      <c r="P600" s="171"/>
      <c r="Q600" s="171"/>
      <c r="R600" s="171"/>
      <c r="S600" s="171"/>
      <c r="T600" s="171"/>
      <c r="U600" s="171"/>
      <c r="V600" s="171"/>
      <c r="W600" s="171"/>
      <c r="X600" s="171"/>
      <c r="Y600" s="171"/>
    </row>
    <row r="601" spans="1:25" x14ac:dyDescent="0.25">
      <c r="A601" s="191"/>
      <c r="B601" s="171"/>
      <c r="C601" s="171"/>
      <c r="D601" s="171"/>
      <c r="E601" s="171"/>
      <c r="F601" s="171"/>
      <c r="G601" s="241"/>
      <c r="H601" s="171"/>
      <c r="I601" s="192"/>
      <c r="J601" s="192"/>
      <c r="K601" s="242"/>
      <c r="L601" s="241"/>
      <c r="M601" s="243"/>
      <c r="N601" s="171"/>
      <c r="O601" s="171"/>
      <c r="P601" s="171"/>
      <c r="Q601" s="171"/>
      <c r="R601" s="171"/>
      <c r="S601" s="171"/>
      <c r="T601" s="171"/>
      <c r="U601" s="171"/>
      <c r="V601" s="171"/>
      <c r="W601" s="171"/>
      <c r="X601" s="171"/>
      <c r="Y601" s="171"/>
    </row>
    <row r="602" spans="1:25" x14ac:dyDescent="0.25">
      <c r="A602" s="191"/>
      <c r="B602" s="171"/>
      <c r="C602" s="171"/>
      <c r="D602" s="171"/>
      <c r="E602" s="171"/>
      <c r="F602" s="171"/>
      <c r="G602" s="241"/>
      <c r="H602" s="171"/>
      <c r="I602" s="192"/>
      <c r="J602" s="192"/>
      <c r="K602" s="242"/>
      <c r="L602" s="241"/>
      <c r="M602" s="243"/>
      <c r="N602" s="171"/>
      <c r="O602" s="171"/>
      <c r="P602" s="171"/>
      <c r="Q602" s="171"/>
      <c r="R602" s="171"/>
      <c r="S602" s="171"/>
      <c r="T602" s="171"/>
      <c r="U602" s="171"/>
      <c r="V602" s="171"/>
      <c r="W602" s="171"/>
      <c r="X602" s="171"/>
      <c r="Y602" s="171"/>
    </row>
    <row r="603" spans="1:25" x14ac:dyDescent="0.25">
      <c r="A603" s="191"/>
      <c r="B603" s="171"/>
      <c r="C603" s="171"/>
      <c r="D603" s="171"/>
      <c r="E603" s="171"/>
      <c r="F603" s="171"/>
      <c r="G603" s="241"/>
      <c r="H603" s="171"/>
      <c r="I603" s="192"/>
      <c r="J603" s="192"/>
      <c r="K603" s="242"/>
      <c r="L603" s="241"/>
      <c r="M603" s="243"/>
      <c r="N603" s="171"/>
      <c r="O603" s="171"/>
      <c r="P603" s="171"/>
      <c r="Q603" s="171"/>
      <c r="R603" s="171"/>
      <c r="S603" s="171"/>
      <c r="T603" s="171"/>
      <c r="U603" s="171"/>
      <c r="V603" s="171"/>
      <c r="W603" s="171"/>
      <c r="X603" s="171"/>
      <c r="Y603" s="171"/>
    </row>
    <row r="604" spans="1:25" x14ac:dyDescent="0.25">
      <c r="A604" s="191"/>
      <c r="B604" s="171"/>
      <c r="C604" s="171"/>
      <c r="D604" s="171"/>
      <c r="E604" s="171"/>
      <c r="F604" s="171"/>
      <c r="G604" s="241"/>
      <c r="H604" s="171"/>
      <c r="I604" s="192"/>
      <c r="J604" s="192"/>
      <c r="K604" s="242"/>
      <c r="L604" s="241"/>
      <c r="M604" s="243"/>
      <c r="N604" s="171"/>
      <c r="O604" s="171"/>
      <c r="P604" s="171"/>
      <c r="Q604" s="171"/>
      <c r="R604" s="171"/>
      <c r="S604" s="171"/>
      <c r="T604" s="171"/>
      <c r="U604" s="171"/>
      <c r="V604" s="171"/>
      <c r="W604" s="171"/>
      <c r="X604" s="171"/>
      <c r="Y604" s="171"/>
    </row>
    <row r="605" spans="1:25" x14ac:dyDescent="0.25">
      <c r="A605" s="191"/>
      <c r="B605" s="171"/>
      <c r="C605" s="171"/>
      <c r="D605" s="171"/>
      <c r="E605" s="171"/>
      <c r="F605" s="171"/>
      <c r="G605" s="241"/>
      <c r="H605" s="171"/>
      <c r="I605" s="192"/>
      <c r="J605" s="192"/>
      <c r="K605" s="242"/>
      <c r="L605" s="241"/>
      <c r="M605" s="243"/>
      <c r="N605" s="171"/>
      <c r="O605" s="171"/>
      <c r="P605" s="171"/>
      <c r="Q605" s="171"/>
      <c r="R605" s="171"/>
      <c r="S605" s="171"/>
      <c r="T605" s="171"/>
      <c r="U605" s="171"/>
      <c r="V605" s="171"/>
      <c r="W605" s="171"/>
      <c r="X605" s="171"/>
      <c r="Y605" s="171"/>
    </row>
    <row r="606" spans="1:25" x14ac:dyDescent="0.25">
      <c r="A606" s="191"/>
      <c r="B606" s="171"/>
      <c r="C606" s="171"/>
      <c r="D606" s="171"/>
      <c r="E606" s="171"/>
      <c r="F606" s="171"/>
      <c r="G606" s="241"/>
      <c r="H606" s="171"/>
      <c r="I606" s="192"/>
      <c r="J606" s="192"/>
      <c r="K606" s="242"/>
      <c r="L606" s="241"/>
      <c r="M606" s="243"/>
      <c r="N606" s="171"/>
      <c r="O606" s="171"/>
      <c r="P606" s="171"/>
      <c r="Q606" s="171"/>
      <c r="R606" s="171"/>
      <c r="S606" s="171"/>
      <c r="T606" s="171"/>
      <c r="U606" s="171"/>
      <c r="V606" s="171"/>
      <c r="W606" s="171"/>
      <c r="X606" s="171"/>
      <c r="Y606" s="171"/>
    </row>
    <row r="607" spans="1:25" x14ac:dyDescent="0.25">
      <c r="A607" s="191"/>
      <c r="B607" s="171"/>
      <c r="C607" s="171"/>
      <c r="D607" s="171"/>
      <c r="E607" s="171"/>
      <c r="F607" s="171"/>
      <c r="G607" s="241"/>
      <c r="H607" s="171"/>
      <c r="I607" s="192"/>
      <c r="J607" s="192"/>
      <c r="K607" s="242"/>
      <c r="L607" s="241"/>
      <c r="M607" s="243"/>
      <c r="N607" s="171"/>
      <c r="O607" s="171"/>
      <c r="P607" s="171"/>
      <c r="Q607" s="171"/>
      <c r="R607" s="171"/>
      <c r="S607" s="171"/>
      <c r="T607" s="171"/>
      <c r="U607" s="171"/>
      <c r="V607" s="171"/>
      <c r="W607" s="171"/>
      <c r="X607" s="171"/>
      <c r="Y607" s="171"/>
    </row>
    <row r="608" spans="1:25" x14ac:dyDescent="0.25">
      <c r="A608" s="191"/>
      <c r="B608" s="171"/>
      <c r="C608" s="171"/>
      <c r="D608" s="171"/>
      <c r="E608" s="171"/>
      <c r="F608" s="171"/>
      <c r="G608" s="241"/>
      <c r="H608" s="171"/>
      <c r="I608" s="192"/>
      <c r="J608" s="192"/>
      <c r="K608" s="242"/>
      <c r="L608" s="241"/>
      <c r="M608" s="243"/>
      <c r="N608" s="171"/>
      <c r="O608" s="171"/>
      <c r="P608" s="171"/>
      <c r="Q608" s="171"/>
      <c r="R608" s="171"/>
      <c r="S608" s="171"/>
      <c r="T608" s="171"/>
      <c r="U608" s="171"/>
      <c r="V608" s="171"/>
      <c r="W608" s="171"/>
      <c r="X608" s="171"/>
      <c r="Y608" s="171"/>
    </row>
    <row r="609" spans="1:25" x14ac:dyDescent="0.25">
      <c r="A609" s="191"/>
      <c r="B609" s="171"/>
      <c r="C609" s="171"/>
      <c r="D609" s="171"/>
      <c r="E609" s="171"/>
      <c r="F609" s="171"/>
      <c r="G609" s="241"/>
      <c r="H609" s="171"/>
      <c r="I609" s="192"/>
      <c r="J609" s="192"/>
      <c r="K609" s="242"/>
      <c r="L609" s="241"/>
      <c r="M609" s="243"/>
      <c r="N609" s="171"/>
      <c r="O609" s="171"/>
      <c r="P609" s="171"/>
      <c r="Q609" s="171"/>
      <c r="R609" s="171"/>
      <c r="S609" s="171"/>
      <c r="T609" s="171"/>
      <c r="U609" s="171"/>
      <c r="V609" s="171"/>
      <c r="W609" s="171"/>
      <c r="X609" s="171"/>
      <c r="Y609" s="171"/>
    </row>
    <row r="610" spans="1:25" x14ac:dyDescent="0.25">
      <c r="A610" s="191"/>
      <c r="B610" s="171"/>
      <c r="C610" s="171"/>
      <c r="D610" s="171"/>
      <c r="E610" s="171"/>
      <c r="F610" s="171"/>
      <c r="G610" s="241"/>
      <c r="H610" s="171"/>
      <c r="I610" s="192"/>
      <c r="J610" s="192"/>
      <c r="K610" s="242"/>
      <c r="L610" s="241"/>
      <c r="M610" s="243"/>
      <c r="N610" s="171"/>
      <c r="O610" s="171"/>
      <c r="P610" s="171"/>
      <c r="Q610" s="171"/>
      <c r="R610" s="171"/>
      <c r="S610" s="171"/>
      <c r="T610" s="171"/>
      <c r="U610" s="171"/>
      <c r="V610" s="171"/>
      <c r="W610" s="171"/>
      <c r="X610" s="171"/>
      <c r="Y610" s="171"/>
    </row>
    <row r="611" spans="1:25" x14ac:dyDescent="0.25">
      <c r="A611" s="191"/>
      <c r="B611" s="171"/>
      <c r="C611" s="171"/>
      <c r="D611" s="171"/>
      <c r="E611" s="171"/>
      <c r="F611" s="171"/>
      <c r="G611" s="241"/>
      <c r="H611" s="171"/>
      <c r="I611" s="192"/>
      <c r="J611" s="192"/>
      <c r="K611" s="242"/>
      <c r="L611" s="241"/>
      <c r="M611" s="243"/>
      <c r="N611" s="171"/>
      <c r="O611" s="171"/>
      <c r="P611" s="171"/>
      <c r="Q611" s="171"/>
      <c r="R611" s="171"/>
      <c r="S611" s="171"/>
      <c r="T611" s="171"/>
      <c r="U611" s="171"/>
      <c r="V611" s="171"/>
      <c r="W611" s="171"/>
      <c r="X611" s="171"/>
      <c r="Y611" s="171"/>
    </row>
    <row r="612" spans="1:25" x14ac:dyDescent="0.25">
      <c r="A612" s="191"/>
      <c r="B612" s="171"/>
      <c r="C612" s="171"/>
      <c r="D612" s="171"/>
      <c r="E612" s="171"/>
      <c r="F612" s="171"/>
      <c r="G612" s="241"/>
      <c r="H612" s="171"/>
      <c r="I612" s="192"/>
      <c r="J612" s="192"/>
      <c r="K612" s="242"/>
      <c r="L612" s="241"/>
      <c r="M612" s="243"/>
      <c r="N612" s="171"/>
      <c r="O612" s="171"/>
      <c r="P612" s="171"/>
      <c r="Q612" s="171"/>
      <c r="R612" s="171"/>
      <c r="S612" s="171"/>
      <c r="T612" s="171"/>
      <c r="U612" s="171"/>
      <c r="V612" s="171"/>
      <c r="W612" s="171"/>
      <c r="X612" s="171"/>
      <c r="Y612" s="171"/>
    </row>
    <row r="613" spans="1:25" x14ac:dyDescent="0.25">
      <c r="A613" s="191"/>
      <c r="B613" s="171"/>
      <c r="C613" s="171"/>
      <c r="D613" s="171"/>
      <c r="E613" s="171"/>
      <c r="F613" s="171"/>
      <c r="G613" s="241"/>
      <c r="H613" s="171"/>
      <c r="I613" s="192"/>
      <c r="J613" s="192"/>
      <c r="K613" s="242"/>
      <c r="L613" s="241"/>
      <c r="M613" s="243"/>
      <c r="N613" s="171"/>
      <c r="O613" s="171"/>
      <c r="P613" s="171"/>
      <c r="Q613" s="171"/>
      <c r="R613" s="171"/>
      <c r="S613" s="171"/>
      <c r="T613" s="171"/>
      <c r="U613" s="171"/>
      <c r="V613" s="171"/>
      <c r="W613" s="171"/>
      <c r="X613" s="171"/>
      <c r="Y613" s="171"/>
    </row>
    <row r="614" spans="1:25" x14ac:dyDescent="0.25">
      <c r="A614" s="191"/>
      <c r="B614" s="171"/>
      <c r="C614" s="171"/>
      <c r="D614" s="171"/>
      <c r="E614" s="171"/>
      <c r="F614" s="171"/>
      <c r="G614" s="241"/>
      <c r="H614" s="171"/>
      <c r="I614" s="192"/>
      <c r="J614" s="192"/>
      <c r="K614" s="242"/>
      <c r="L614" s="241"/>
      <c r="M614" s="243"/>
      <c r="N614" s="171"/>
      <c r="O614" s="171"/>
      <c r="P614" s="171"/>
      <c r="Q614" s="171"/>
      <c r="R614" s="171"/>
      <c r="S614" s="171"/>
      <c r="T614" s="171"/>
      <c r="U614" s="171"/>
      <c r="V614" s="171"/>
      <c r="W614" s="171"/>
      <c r="X614" s="171"/>
      <c r="Y614" s="171"/>
    </row>
    <row r="615" spans="1:25" x14ac:dyDescent="0.25">
      <c r="A615" s="191"/>
      <c r="B615" s="171"/>
      <c r="C615" s="171"/>
      <c r="D615" s="171"/>
      <c r="E615" s="171"/>
      <c r="F615" s="171"/>
      <c r="G615" s="241"/>
      <c r="H615" s="171"/>
      <c r="I615" s="192"/>
      <c r="J615" s="192"/>
      <c r="K615" s="242"/>
      <c r="L615" s="241"/>
      <c r="M615" s="243"/>
      <c r="N615" s="171"/>
      <c r="O615" s="171"/>
      <c r="P615" s="171"/>
      <c r="Q615" s="171"/>
      <c r="R615" s="171"/>
      <c r="S615" s="171"/>
      <c r="T615" s="171"/>
      <c r="U615" s="171"/>
      <c r="V615" s="171"/>
      <c r="W615" s="171"/>
      <c r="X615" s="171"/>
      <c r="Y615" s="171"/>
    </row>
    <row r="616" spans="1:25" x14ac:dyDescent="0.25">
      <c r="A616" s="191"/>
      <c r="B616" s="171"/>
      <c r="C616" s="171"/>
      <c r="D616" s="171"/>
      <c r="E616" s="171"/>
      <c r="F616" s="171"/>
      <c r="G616" s="241"/>
      <c r="H616" s="171"/>
      <c r="I616" s="192"/>
      <c r="J616" s="192"/>
      <c r="K616" s="242"/>
      <c r="L616" s="241"/>
      <c r="M616" s="243"/>
      <c r="N616" s="171"/>
      <c r="O616" s="171"/>
      <c r="P616" s="171"/>
      <c r="Q616" s="171"/>
      <c r="R616" s="171"/>
      <c r="S616" s="171"/>
      <c r="T616" s="171"/>
      <c r="U616" s="171"/>
      <c r="V616" s="171"/>
      <c r="W616" s="171"/>
      <c r="X616" s="171"/>
      <c r="Y616" s="171"/>
    </row>
    <row r="617" spans="1:25" x14ac:dyDescent="0.25">
      <c r="A617" s="191"/>
      <c r="B617" s="171"/>
      <c r="C617" s="171"/>
      <c r="D617" s="171"/>
      <c r="E617" s="171"/>
      <c r="F617" s="171"/>
      <c r="G617" s="241"/>
      <c r="H617" s="171"/>
      <c r="I617" s="192"/>
      <c r="J617" s="192"/>
      <c r="K617" s="242"/>
      <c r="L617" s="241"/>
      <c r="M617" s="243"/>
      <c r="N617" s="171"/>
      <c r="O617" s="171"/>
      <c r="P617" s="171"/>
      <c r="Q617" s="171"/>
      <c r="R617" s="171"/>
      <c r="S617" s="171"/>
      <c r="T617" s="171"/>
      <c r="U617" s="171"/>
      <c r="V617" s="171"/>
      <c r="W617" s="171"/>
      <c r="X617" s="171"/>
      <c r="Y617" s="171"/>
    </row>
    <row r="618" spans="1:25" x14ac:dyDescent="0.25">
      <c r="A618" s="191"/>
      <c r="B618" s="171"/>
      <c r="C618" s="171"/>
      <c r="D618" s="171"/>
      <c r="E618" s="171"/>
      <c r="F618" s="171"/>
      <c r="G618" s="241"/>
      <c r="H618" s="171"/>
      <c r="I618" s="192"/>
      <c r="J618" s="192"/>
      <c r="K618" s="242"/>
      <c r="L618" s="241"/>
      <c r="M618" s="243"/>
      <c r="N618" s="171"/>
      <c r="O618" s="171"/>
      <c r="P618" s="171"/>
      <c r="Q618" s="171"/>
      <c r="R618" s="171"/>
      <c r="S618" s="171"/>
      <c r="T618" s="171"/>
      <c r="U618" s="171"/>
      <c r="V618" s="171"/>
      <c r="W618" s="171"/>
      <c r="X618" s="171"/>
      <c r="Y618" s="171"/>
    </row>
    <row r="619" spans="1:25" x14ac:dyDescent="0.25">
      <c r="A619" s="191"/>
      <c r="B619" s="171"/>
      <c r="C619" s="171"/>
      <c r="D619" s="171"/>
      <c r="E619" s="171"/>
      <c r="F619" s="171"/>
      <c r="G619" s="241"/>
      <c r="H619" s="171"/>
      <c r="I619" s="192"/>
      <c r="J619" s="192"/>
      <c r="K619" s="242"/>
      <c r="L619" s="241"/>
      <c r="M619" s="243"/>
      <c r="N619" s="171"/>
      <c r="O619" s="171"/>
      <c r="P619" s="171"/>
      <c r="Q619" s="171"/>
      <c r="R619" s="171"/>
      <c r="S619" s="171"/>
      <c r="T619" s="171"/>
      <c r="U619" s="171"/>
      <c r="V619" s="171"/>
      <c r="W619" s="171"/>
      <c r="X619" s="171"/>
      <c r="Y619" s="171"/>
    </row>
    <row r="620" spans="1:25" x14ac:dyDescent="0.25">
      <c r="A620" s="191"/>
      <c r="B620" s="171"/>
      <c r="C620" s="171"/>
      <c r="D620" s="171"/>
      <c r="E620" s="171"/>
      <c r="F620" s="171"/>
      <c r="G620" s="241"/>
      <c r="H620" s="171"/>
      <c r="I620" s="192"/>
      <c r="J620" s="192"/>
      <c r="K620" s="242"/>
      <c r="L620" s="241"/>
      <c r="M620" s="243"/>
      <c r="N620" s="171"/>
      <c r="O620" s="171"/>
      <c r="P620" s="171"/>
      <c r="Q620" s="171"/>
      <c r="R620" s="171"/>
      <c r="S620" s="171"/>
      <c r="T620" s="171"/>
      <c r="U620" s="171"/>
      <c r="V620" s="171"/>
      <c r="W620" s="171"/>
      <c r="X620" s="171"/>
      <c r="Y620" s="171"/>
    </row>
    <row r="621" spans="1:25" x14ac:dyDescent="0.25">
      <c r="A621" s="191"/>
      <c r="B621" s="171"/>
      <c r="C621" s="171"/>
      <c r="D621" s="171"/>
      <c r="E621" s="171"/>
      <c r="F621" s="171"/>
      <c r="G621" s="241"/>
      <c r="H621" s="171"/>
      <c r="I621" s="192"/>
      <c r="J621" s="192"/>
      <c r="K621" s="242"/>
      <c r="L621" s="241"/>
      <c r="M621" s="243"/>
      <c r="N621" s="171"/>
      <c r="O621" s="171"/>
      <c r="P621" s="171"/>
      <c r="Q621" s="171"/>
      <c r="R621" s="171"/>
      <c r="S621" s="171"/>
      <c r="T621" s="171"/>
      <c r="U621" s="171"/>
      <c r="V621" s="171"/>
      <c r="W621" s="171"/>
      <c r="X621" s="171"/>
      <c r="Y621" s="171"/>
    </row>
    <row r="622" spans="1:25" x14ac:dyDescent="0.25">
      <c r="A622" s="191"/>
      <c r="B622" s="171"/>
      <c r="C622" s="171"/>
      <c r="D622" s="171"/>
      <c r="E622" s="171"/>
      <c r="F622" s="171"/>
      <c r="G622" s="241"/>
      <c r="H622" s="171"/>
      <c r="I622" s="192"/>
      <c r="J622" s="192"/>
      <c r="K622" s="242"/>
      <c r="L622" s="241"/>
      <c r="M622" s="243"/>
      <c r="N622" s="171"/>
      <c r="O622" s="171"/>
      <c r="P622" s="171"/>
      <c r="Q622" s="171"/>
      <c r="R622" s="171"/>
      <c r="S622" s="171"/>
      <c r="T622" s="171"/>
      <c r="U622" s="171"/>
      <c r="V622" s="171"/>
      <c r="W622" s="171"/>
      <c r="X622" s="171"/>
      <c r="Y622" s="171"/>
    </row>
    <row r="623" spans="1:25" x14ac:dyDescent="0.25">
      <c r="A623" s="191"/>
      <c r="B623" s="171"/>
      <c r="C623" s="171"/>
      <c r="D623" s="171"/>
      <c r="E623" s="171"/>
      <c r="F623" s="171"/>
      <c r="G623" s="241"/>
      <c r="H623" s="171"/>
      <c r="I623" s="192"/>
      <c r="J623" s="192"/>
      <c r="K623" s="242"/>
      <c r="L623" s="241"/>
      <c r="M623" s="243"/>
      <c r="N623" s="171"/>
      <c r="O623" s="171"/>
      <c r="P623" s="171"/>
      <c r="Q623" s="171"/>
      <c r="R623" s="171"/>
      <c r="S623" s="171"/>
      <c r="T623" s="171"/>
      <c r="U623" s="171"/>
      <c r="V623" s="171"/>
      <c r="W623" s="171"/>
      <c r="X623" s="171"/>
      <c r="Y623" s="171"/>
    </row>
    <row r="624" spans="1:25" x14ac:dyDescent="0.25">
      <c r="A624" s="191"/>
      <c r="B624" s="171"/>
      <c r="C624" s="171"/>
      <c r="D624" s="171"/>
      <c r="E624" s="171"/>
      <c r="F624" s="171"/>
      <c r="G624" s="241"/>
      <c r="H624" s="171"/>
      <c r="I624" s="192"/>
      <c r="J624" s="192"/>
      <c r="K624" s="242"/>
      <c r="L624" s="241"/>
      <c r="M624" s="243"/>
      <c r="N624" s="171"/>
      <c r="O624" s="171"/>
      <c r="P624" s="171"/>
      <c r="Q624" s="171"/>
      <c r="R624" s="171"/>
      <c r="S624" s="171"/>
      <c r="T624" s="171"/>
      <c r="U624" s="171"/>
      <c r="V624" s="171"/>
      <c r="W624" s="171"/>
      <c r="X624" s="171"/>
      <c r="Y624" s="171"/>
    </row>
    <row r="625" spans="1:25" x14ac:dyDescent="0.25">
      <c r="A625" s="191"/>
      <c r="B625" s="171"/>
      <c r="C625" s="171"/>
      <c r="D625" s="171"/>
      <c r="E625" s="171"/>
      <c r="F625" s="171"/>
      <c r="G625" s="241"/>
      <c r="H625" s="171"/>
      <c r="I625" s="192"/>
      <c r="J625" s="192"/>
      <c r="K625" s="242"/>
      <c r="L625" s="241"/>
      <c r="M625" s="243"/>
      <c r="N625" s="171"/>
      <c r="O625" s="171"/>
      <c r="P625" s="171"/>
      <c r="Q625" s="171"/>
      <c r="R625" s="171"/>
      <c r="S625" s="171"/>
      <c r="T625" s="171"/>
      <c r="U625" s="171"/>
      <c r="V625" s="171"/>
      <c r="W625" s="171"/>
      <c r="X625" s="171"/>
      <c r="Y625" s="171"/>
    </row>
    <row r="626" spans="1:25" x14ac:dyDescent="0.25">
      <c r="A626" s="191"/>
      <c r="B626" s="171"/>
      <c r="C626" s="171"/>
      <c r="D626" s="171"/>
      <c r="E626" s="171"/>
      <c r="F626" s="171"/>
      <c r="G626" s="241"/>
      <c r="H626" s="171"/>
      <c r="I626" s="192"/>
      <c r="J626" s="192"/>
      <c r="K626" s="242"/>
      <c r="L626" s="241"/>
      <c r="M626" s="243"/>
      <c r="N626" s="171"/>
      <c r="O626" s="171"/>
      <c r="P626" s="171"/>
      <c r="Q626" s="171"/>
      <c r="R626" s="171"/>
      <c r="S626" s="171"/>
      <c r="T626" s="171"/>
      <c r="U626" s="171"/>
      <c r="V626" s="171"/>
      <c r="W626" s="171"/>
      <c r="X626" s="171"/>
      <c r="Y626" s="171"/>
    </row>
    <row r="627" spans="1:25" x14ac:dyDescent="0.25">
      <c r="A627" s="191"/>
      <c r="B627" s="171"/>
      <c r="C627" s="171"/>
      <c r="D627" s="171"/>
      <c r="E627" s="171"/>
      <c r="F627" s="171"/>
      <c r="G627" s="241"/>
      <c r="H627" s="171"/>
      <c r="I627" s="192"/>
      <c r="J627" s="192"/>
      <c r="K627" s="242"/>
      <c r="L627" s="241"/>
      <c r="M627" s="243"/>
      <c r="N627" s="171"/>
      <c r="O627" s="171"/>
      <c r="P627" s="171"/>
      <c r="Q627" s="171"/>
      <c r="R627" s="171"/>
      <c r="S627" s="171"/>
      <c r="T627" s="171"/>
      <c r="U627" s="171"/>
      <c r="V627" s="171"/>
      <c r="W627" s="171"/>
      <c r="X627" s="171"/>
      <c r="Y627" s="171"/>
    </row>
    <row r="628" spans="1:25" x14ac:dyDescent="0.25">
      <c r="A628" s="191"/>
      <c r="B628" s="171"/>
      <c r="C628" s="171"/>
      <c r="D628" s="171"/>
      <c r="E628" s="171"/>
      <c r="F628" s="171"/>
      <c r="G628" s="241"/>
      <c r="H628" s="171"/>
      <c r="I628" s="192"/>
      <c r="J628" s="192"/>
      <c r="K628" s="242"/>
      <c r="L628" s="241"/>
      <c r="M628" s="243"/>
      <c r="N628" s="171"/>
      <c r="O628" s="171"/>
      <c r="P628" s="171"/>
      <c r="Q628" s="171"/>
      <c r="R628" s="171"/>
      <c r="S628" s="171"/>
      <c r="T628" s="171"/>
      <c r="U628" s="171"/>
      <c r="V628" s="171"/>
      <c r="W628" s="171"/>
      <c r="X628" s="171"/>
      <c r="Y628" s="171"/>
    </row>
    <row r="629" spans="1:25" x14ac:dyDescent="0.25">
      <c r="A629" s="191"/>
      <c r="B629" s="171"/>
      <c r="C629" s="171"/>
      <c r="D629" s="171"/>
      <c r="E629" s="171"/>
      <c r="F629" s="171"/>
      <c r="G629" s="241"/>
      <c r="H629" s="171"/>
      <c r="I629" s="192"/>
      <c r="J629" s="192"/>
      <c r="K629" s="242"/>
      <c r="L629" s="241"/>
      <c r="M629" s="243"/>
      <c r="N629" s="171"/>
      <c r="O629" s="171"/>
      <c r="P629" s="171"/>
      <c r="Q629" s="171"/>
      <c r="R629" s="171"/>
      <c r="S629" s="171"/>
      <c r="T629" s="171"/>
      <c r="U629" s="171"/>
      <c r="V629" s="171"/>
      <c r="W629" s="171"/>
      <c r="X629" s="171"/>
      <c r="Y629" s="171"/>
    </row>
    <row r="630" spans="1:25" x14ac:dyDescent="0.25">
      <c r="A630" s="191"/>
      <c r="B630" s="171"/>
      <c r="C630" s="171"/>
      <c r="D630" s="171"/>
      <c r="E630" s="171"/>
      <c r="F630" s="171"/>
      <c r="G630" s="241"/>
      <c r="H630" s="171"/>
      <c r="I630" s="192"/>
      <c r="J630" s="192"/>
      <c r="K630" s="242"/>
      <c r="L630" s="241"/>
      <c r="M630" s="243"/>
      <c r="N630" s="171"/>
      <c r="O630" s="171"/>
      <c r="P630" s="171"/>
      <c r="Q630" s="171"/>
      <c r="R630" s="171"/>
      <c r="S630" s="171"/>
      <c r="T630" s="171"/>
      <c r="U630" s="171"/>
      <c r="V630" s="171"/>
      <c r="W630" s="171"/>
      <c r="X630" s="171"/>
      <c r="Y630" s="171"/>
    </row>
    <row r="631" spans="1:25" x14ac:dyDescent="0.25">
      <c r="A631" s="191"/>
      <c r="B631" s="171"/>
      <c r="C631" s="171"/>
      <c r="D631" s="171"/>
      <c r="E631" s="171"/>
      <c r="F631" s="171"/>
      <c r="G631" s="241"/>
      <c r="H631" s="171"/>
      <c r="I631" s="192"/>
      <c r="J631" s="192"/>
      <c r="K631" s="242"/>
      <c r="L631" s="241"/>
      <c r="M631" s="243"/>
      <c r="N631" s="171"/>
      <c r="O631" s="171"/>
      <c r="P631" s="171"/>
      <c r="Q631" s="171"/>
      <c r="R631" s="171"/>
      <c r="S631" s="171"/>
      <c r="T631" s="171"/>
      <c r="U631" s="171"/>
      <c r="V631" s="171"/>
      <c r="W631" s="171"/>
      <c r="X631" s="171"/>
      <c r="Y631" s="171"/>
    </row>
    <row r="632" spans="1:25" x14ac:dyDescent="0.25">
      <c r="A632" s="191"/>
      <c r="B632" s="171"/>
      <c r="C632" s="171"/>
      <c r="D632" s="171"/>
      <c r="E632" s="171"/>
      <c r="F632" s="171"/>
      <c r="G632" s="241"/>
      <c r="H632" s="171"/>
      <c r="I632" s="192"/>
      <c r="J632" s="192"/>
      <c r="K632" s="242"/>
      <c r="L632" s="241"/>
      <c r="M632" s="243"/>
      <c r="N632" s="171"/>
      <c r="O632" s="171"/>
      <c r="P632" s="171"/>
      <c r="Q632" s="171"/>
      <c r="R632" s="171"/>
      <c r="S632" s="171"/>
      <c r="T632" s="171"/>
      <c r="U632" s="171"/>
      <c r="V632" s="171"/>
      <c r="W632" s="171"/>
      <c r="X632" s="171"/>
      <c r="Y632" s="171"/>
    </row>
    <row r="633" spans="1:25" x14ac:dyDescent="0.25">
      <c r="A633" s="191"/>
      <c r="B633" s="171"/>
      <c r="C633" s="171"/>
      <c r="D633" s="171"/>
      <c r="E633" s="171"/>
      <c r="F633" s="171"/>
      <c r="G633" s="241"/>
      <c r="H633" s="171"/>
      <c r="I633" s="192"/>
      <c r="J633" s="192"/>
      <c r="K633" s="242"/>
      <c r="L633" s="241"/>
      <c r="M633" s="243"/>
      <c r="N633" s="171"/>
      <c r="O633" s="171"/>
      <c r="P633" s="171"/>
      <c r="Q633" s="171"/>
      <c r="R633" s="171"/>
      <c r="S633" s="171"/>
      <c r="T633" s="171"/>
      <c r="U633" s="171"/>
      <c r="V633" s="171"/>
      <c r="W633" s="171"/>
      <c r="X633" s="171"/>
      <c r="Y633" s="171"/>
    </row>
    <row r="634" spans="1:25" x14ac:dyDescent="0.25">
      <c r="A634" s="191"/>
      <c r="B634" s="171"/>
      <c r="C634" s="171"/>
      <c r="D634" s="171"/>
      <c r="E634" s="171"/>
      <c r="F634" s="171"/>
      <c r="G634" s="241"/>
      <c r="H634" s="171"/>
      <c r="I634" s="192"/>
      <c r="J634" s="192"/>
      <c r="K634" s="242"/>
      <c r="L634" s="241"/>
      <c r="M634" s="243"/>
      <c r="N634" s="171"/>
      <c r="O634" s="171"/>
      <c r="P634" s="171"/>
      <c r="Q634" s="171"/>
      <c r="R634" s="171"/>
      <c r="S634" s="171"/>
      <c r="T634" s="171"/>
      <c r="U634" s="171"/>
      <c r="V634" s="171"/>
      <c r="W634" s="171"/>
      <c r="X634" s="171"/>
      <c r="Y634" s="171"/>
    </row>
    <row r="635" spans="1:25" x14ac:dyDescent="0.25">
      <c r="A635" s="191"/>
      <c r="B635" s="171"/>
      <c r="C635" s="171"/>
      <c r="D635" s="171"/>
      <c r="E635" s="171"/>
      <c r="F635" s="171"/>
      <c r="G635" s="241"/>
      <c r="H635" s="171"/>
      <c r="I635" s="192"/>
      <c r="J635" s="192"/>
      <c r="K635" s="242"/>
      <c r="L635" s="241"/>
      <c r="M635" s="243"/>
      <c r="N635" s="171"/>
      <c r="O635" s="171"/>
      <c r="P635" s="171"/>
      <c r="Q635" s="171"/>
      <c r="R635" s="171"/>
      <c r="S635" s="171"/>
      <c r="T635" s="171"/>
      <c r="U635" s="171"/>
      <c r="V635" s="171"/>
      <c r="W635" s="171"/>
      <c r="X635" s="171"/>
      <c r="Y635" s="171"/>
    </row>
    <row r="636" spans="1:25" x14ac:dyDescent="0.25">
      <c r="A636" s="191"/>
      <c r="B636" s="171"/>
      <c r="C636" s="171"/>
      <c r="D636" s="171"/>
      <c r="E636" s="171"/>
      <c r="F636" s="171"/>
      <c r="G636" s="241"/>
      <c r="H636" s="171"/>
      <c r="I636" s="192"/>
      <c r="J636" s="192"/>
      <c r="K636" s="242"/>
      <c r="L636" s="241"/>
      <c r="M636" s="243"/>
      <c r="N636" s="171"/>
      <c r="O636" s="171"/>
      <c r="P636" s="171"/>
      <c r="Q636" s="171"/>
      <c r="R636" s="171"/>
      <c r="S636" s="171"/>
      <c r="T636" s="171"/>
      <c r="U636" s="171"/>
      <c r="V636" s="171"/>
      <c r="W636" s="171"/>
      <c r="X636" s="171"/>
      <c r="Y636" s="171"/>
    </row>
    <row r="637" spans="1:25" x14ac:dyDescent="0.25">
      <c r="A637" s="191"/>
      <c r="B637" s="171"/>
      <c r="C637" s="171"/>
      <c r="D637" s="171"/>
      <c r="E637" s="171"/>
      <c r="F637" s="171"/>
      <c r="G637" s="241"/>
      <c r="H637" s="171"/>
      <c r="I637" s="192"/>
      <c r="J637" s="192"/>
      <c r="K637" s="242"/>
      <c r="L637" s="241"/>
      <c r="M637" s="243"/>
      <c r="N637" s="171"/>
      <c r="O637" s="171"/>
      <c r="P637" s="171"/>
      <c r="Q637" s="171"/>
      <c r="R637" s="171"/>
      <c r="S637" s="171"/>
      <c r="T637" s="171"/>
      <c r="U637" s="171"/>
      <c r="V637" s="171"/>
      <c r="W637" s="171"/>
      <c r="X637" s="171"/>
      <c r="Y637" s="171"/>
    </row>
    <row r="638" spans="1:25" x14ac:dyDescent="0.25">
      <c r="A638" s="191"/>
      <c r="B638" s="171"/>
      <c r="C638" s="171"/>
      <c r="D638" s="171"/>
      <c r="E638" s="171"/>
      <c r="F638" s="171"/>
      <c r="G638" s="241"/>
      <c r="H638" s="171"/>
      <c r="I638" s="192"/>
      <c r="J638" s="192"/>
      <c r="K638" s="242"/>
      <c r="L638" s="241"/>
      <c r="M638" s="243"/>
      <c r="N638" s="171"/>
      <c r="O638" s="171"/>
      <c r="P638" s="171"/>
      <c r="Q638" s="171"/>
      <c r="R638" s="171"/>
      <c r="S638" s="171"/>
      <c r="T638" s="171"/>
      <c r="U638" s="171"/>
      <c r="V638" s="171"/>
      <c r="W638" s="171"/>
      <c r="X638" s="171"/>
      <c r="Y638" s="171"/>
    </row>
    <row r="639" spans="1:25" x14ac:dyDescent="0.25">
      <c r="A639" s="191"/>
      <c r="B639" s="171"/>
      <c r="C639" s="171"/>
      <c r="D639" s="171"/>
      <c r="E639" s="171"/>
      <c r="F639" s="171"/>
      <c r="G639" s="241"/>
      <c r="H639" s="171"/>
      <c r="I639" s="192"/>
      <c r="J639" s="192"/>
      <c r="K639" s="242"/>
      <c r="L639" s="241"/>
      <c r="M639" s="243"/>
      <c r="N639" s="171"/>
      <c r="O639" s="171"/>
      <c r="P639" s="171"/>
      <c r="Q639" s="171"/>
      <c r="R639" s="171"/>
      <c r="S639" s="171"/>
      <c r="T639" s="171"/>
      <c r="U639" s="171"/>
      <c r="V639" s="171"/>
      <c r="W639" s="171"/>
      <c r="X639" s="171"/>
      <c r="Y639" s="171"/>
    </row>
    <row r="640" spans="1:25" x14ac:dyDescent="0.25">
      <c r="A640" s="191"/>
      <c r="B640" s="171"/>
      <c r="C640" s="171"/>
      <c r="D640" s="171"/>
      <c r="E640" s="171"/>
      <c r="F640" s="171"/>
      <c r="G640" s="241"/>
      <c r="H640" s="171"/>
      <c r="I640" s="192"/>
      <c r="J640" s="192"/>
      <c r="K640" s="242"/>
      <c r="L640" s="241"/>
      <c r="M640" s="243"/>
      <c r="N640" s="171"/>
      <c r="O640" s="171"/>
      <c r="P640" s="171"/>
      <c r="Q640" s="171"/>
      <c r="R640" s="171"/>
      <c r="S640" s="171"/>
      <c r="T640" s="171"/>
      <c r="U640" s="171"/>
      <c r="V640" s="171"/>
      <c r="W640" s="171"/>
      <c r="X640" s="171"/>
      <c r="Y640" s="171"/>
    </row>
    <row r="641" spans="1:25" x14ac:dyDescent="0.25">
      <c r="A641" s="191"/>
      <c r="B641" s="171"/>
      <c r="C641" s="171"/>
      <c r="D641" s="171"/>
      <c r="E641" s="171"/>
      <c r="F641" s="171"/>
      <c r="G641" s="241"/>
      <c r="H641" s="171"/>
      <c r="I641" s="192"/>
      <c r="J641" s="192"/>
      <c r="K641" s="242"/>
      <c r="L641" s="241"/>
      <c r="M641" s="243"/>
      <c r="N641" s="171"/>
      <c r="O641" s="171"/>
      <c r="P641" s="171"/>
      <c r="Q641" s="171"/>
      <c r="R641" s="171"/>
      <c r="S641" s="171"/>
      <c r="T641" s="171"/>
      <c r="U641" s="171"/>
      <c r="V641" s="171"/>
      <c r="W641" s="171"/>
      <c r="X641" s="171"/>
      <c r="Y641" s="171"/>
    </row>
    <row r="642" spans="1:25" x14ac:dyDescent="0.25">
      <c r="A642" s="191"/>
      <c r="B642" s="171"/>
      <c r="C642" s="171"/>
      <c r="D642" s="171"/>
      <c r="E642" s="171"/>
      <c r="F642" s="171"/>
      <c r="G642" s="241"/>
      <c r="H642" s="171"/>
      <c r="I642" s="192"/>
      <c r="J642" s="192"/>
      <c r="K642" s="242"/>
      <c r="L642" s="241"/>
      <c r="M642" s="243"/>
      <c r="N642" s="171"/>
      <c r="O642" s="171"/>
      <c r="P642" s="171"/>
      <c r="Q642" s="171"/>
      <c r="R642" s="171"/>
      <c r="S642" s="171"/>
      <c r="T642" s="171"/>
      <c r="U642" s="171"/>
      <c r="V642" s="171"/>
      <c r="W642" s="171"/>
      <c r="X642" s="171"/>
      <c r="Y642" s="171"/>
    </row>
    <row r="643" spans="1:25" x14ac:dyDescent="0.25">
      <c r="A643" s="191"/>
      <c r="B643" s="171"/>
      <c r="C643" s="171"/>
      <c r="D643" s="171"/>
      <c r="E643" s="171"/>
      <c r="F643" s="171"/>
      <c r="G643" s="241"/>
      <c r="H643" s="171"/>
      <c r="I643" s="192"/>
      <c r="J643" s="192"/>
      <c r="K643" s="242"/>
      <c r="L643" s="241"/>
      <c r="M643" s="243"/>
      <c r="N643" s="171"/>
      <c r="O643" s="171"/>
      <c r="P643" s="171"/>
      <c r="Q643" s="171"/>
      <c r="R643" s="171"/>
      <c r="S643" s="171"/>
      <c r="T643" s="171"/>
      <c r="U643" s="171"/>
      <c r="V643" s="171"/>
      <c r="W643" s="171"/>
      <c r="X643" s="171"/>
      <c r="Y643" s="171"/>
    </row>
    <row r="644" spans="1:25" x14ac:dyDescent="0.25">
      <c r="A644" s="191"/>
      <c r="B644" s="171"/>
      <c r="C644" s="171"/>
      <c r="D644" s="171"/>
      <c r="E644" s="171"/>
      <c r="F644" s="171"/>
      <c r="G644" s="241"/>
      <c r="H644" s="171"/>
      <c r="I644" s="192"/>
      <c r="J644" s="192"/>
      <c r="K644" s="242"/>
      <c r="L644" s="241"/>
      <c r="M644" s="243"/>
      <c r="N644" s="171"/>
      <c r="O644" s="171"/>
      <c r="P644" s="171"/>
      <c r="Q644" s="171"/>
      <c r="R644" s="171"/>
      <c r="S644" s="171"/>
      <c r="T644" s="171"/>
      <c r="U644" s="171"/>
      <c r="V644" s="171"/>
      <c r="W644" s="171"/>
      <c r="X644" s="171"/>
      <c r="Y644" s="171"/>
    </row>
    <row r="645" spans="1:25" x14ac:dyDescent="0.25">
      <c r="A645" s="191"/>
      <c r="B645" s="171"/>
      <c r="C645" s="171"/>
      <c r="D645" s="171"/>
      <c r="E645" s="171"/>
      <c r="F645" s="171"/>
      <c r="G645" s="241"/>
      <c r="H645" s="171"/>
      <c r="I645" s="192"/>
      <c r="J645" s="192"/>
      <c r="K645" s="242"/>
      <c r="L645" s="241"/>
      <c r="M645" s="243"/>
      <c r="N645" s="171"/>
      <c r="O645" s="171"/>
      <c r="P645" s="171"/>
      <c r="Q645" s="171"/>
      <c r="R645" s="171"/>
      <c r="S645" s="171"/>
      <c r="T645" s="171"/>
      <c r="U645" s="171"/>
      <c r="V645" s="171"/>
      <c r="W645" s="171"/>
      <c r="X645" s="171"/>
      <c r="Y645" s="171"/>
    </row>
    <row r="646" spans="1:25" x14ac:dyDescent="0.25">
      <c r="A646" s="191"/>
      <c r="B646" s="171"/>
      <c r="C646" s="171"/>
      <c r="D646" s="171"/>
      <c r="E646" s="171"/>
      <c r="F646" s="171"/>
      <c r="G646" s="241"/>
      <c r="H646" s="171"/>
      <c r="I646" s="192"/>
      <c r="J646" s="192"/>
      <c r="K646" s="242"/>
      <c r="L646" s="241"/>
      <c r="M646" s="243"/>
      <c r="N646" s="171"/>
      <c r="O646" s="171"/>
      <c r="P646" s="171"/>
      <c r="Q646" s="171"/>
      <c r="R646" s="171"/>
      <c r="S646" s="171"/>
      <c r="T646" s="171"/>
      <c r="U646" s="171"/>
      <c r="V646" s="171"/>
      <c r="W646" s="171"/>
      <c r="X646" s="171"/>
      <c r="Y646" s="171"/>
    </row>
    <row r="647" spans="1:25" x14ac:dyDescent="0.25">
      <c r="A647" s="191"/>
      <c r="B647" s="171"/>
      <c r="C647" s="171"/>
      <c r="D647" s="171"/>
      <c r="E647" s="171"/>
      <c r="F647" s="171"/>
      <c r="G647" s="241"/>
      <c r="H647" s="171"/>
      <c r="I647" s="192"/>
      <c r="J647" s="192"/>
      <c r="K647" s="242"/>
      <c r="L647" s="241"/>
      <c r="M647" s="243"/>
      <c r="N647" s="171"/>
      <c r="O647" s="171"/>
      <c r="P647" s="171"/>
      <c r="Q647" s="171"/>
      <c r="R647" s="171"/>
      <c r="S647" s="171"/>
      <c r="T647" s="171"/>
      <c r="U647" s="171"/>
      <c r="V647" s="171"/>
      <c r="W647" s="171"/>
      <c r="X647" s="171"/>
      <c r="Y647" s="171"/>
    </row>
    <row r="648" spans="1:25" x14ac:dyDescent="0.25">
      <c r="A648" s="191"/>
      <c r="B648" s="171"/>
      <c r="C648" s="171"/>
      <c r="D648" s="171"/>
      <c r="E648" s="171"/>
      <c r="F648" s="171"/>
      <c r="G648" s="241"/>
      <c r="H648" s="171"/>
      <c r="I648" s="192"/>
      <c r="J648" s="192"/>
      <c r="K648" s="242"/>
      <c r="L648" s="241"/>
      <c r="M648" s="243"/>
      <c r="N648" s="171"/>
      <c r="O648" s="171"/>
      <c r="P648" s="171"/>
      <c r="Q648" s="171"/>
      <c r="R648" s="171"/>
      <c r="S648" s="171"/>
      <c r="T648" s="171"/>
      <c r="U648" s="171"/>
      <c r="V648" s="171"/>
      <c r="W648" s="171"/>
      <c r="X648" s="171"/>
      <c r="Y648" s="171"/>
    </row>
    <row r="649" spans="1:25" x14ac:dyDescent="0.25">
      <c r="A649" s="191"/>
      <c r="B649" s="171"/>
      <c r="C649" s="171"/>
      <c r="D649" s="171"/>
      <c r="E649" s="171"/>
      <c r="F649" s="171"/>
      <c r="G649" s="241"/>
      <c r="H649" s="171"/>
      <c r="I649" s="192"/>
      <c r="J649" s="192"/>
      <c r="K649" s="242"/>
      <c r="L649" s="241"/>
      <c r="M649" s="243"/>
      <c r="N649" s="171"/>
      <c r="O649" s="171"/>
      <c r="P649" s="171"/>
      <c r="Q649" s="171"/>
      <c r="R649" s="171"/>
      <c r="S649" s="171"/>
      <c r="T649" s="171"/>
      <c r="U649" s="171"/>
      <c r="V649" s="171"/>
      <c r="W649" s="171"/>
      <c r="X649" s="171"/>
      <c r="Y649" s="171"/>
    </row>
    <row r="650" spans="1:25" x14ac:dyDescent="0.25">
      <c r="A650" s="191"/>
      <c r="B650" s="171"/>
      <c r="C650" s="171"/>
      <c r="D650" s="171"/>
      <c r="E650" s="171"/>
      <c r="F650" s="171"/>
      <c r="G650" s="241"/>
      <c r="H650" s="171"/>
      <c r="I650" s="192"/>
      <c r="J650" s="192"/>
      <c r="K650" s="242"/>
      <c r="L650" s="241"/>
      <c r="M650" s="243"/>
      <c r="N650" s="171"/>
      <c r="O650" s="171"/>
      <c r="P650" s="171"/>
      <c r="Q650" s="171"/>
      <c r="R650" s="171"/>
      <c r="S650" s="171"/>
      <c r="T650" s="171"/>
      <c r="U650" s="171"/>
      <c r="V650" s="171"/>
      <c r="W650" s="171"/>
      <c r="X650" s="171"/>
      <c r="Y650" s="171"/>
    </row>
    <row r="651" spans="1:25" x14ac:dyDescent="0.25">
      <c r="A651" s="191"/>
      <c r="B651" s="171"/>
      <c r="C651" s="171"/>
      <c r="D651" s="171"/>
      <c r="E651" s="171"/>
      <c r="F651" s="171"/>
      <c r="G651" s="241"/>
      <c r="H651" s="171"/>
      <c r="I651" s="192"/>
      <c r="J651" s="192"/>
      <c r="K651" s="242"/>
      <c r="L651" s="241"/>
      <c r="M651" s="243"/>
      <c r="N651" s="171"/>
      <c r="O651" s="171"/>
      <c r="P651" s="171"/>
      <c r="Q651" s="171"/>
      <c r="R651" s="171"/>
      <c r="S651" s="171"/>
      <c r="T651" s="171"/>
      <c r="U651" s="171"/>
      <c r="V651" s="171"/>
      <c r="W651" s="171"/>
      <c r="X651" s="171"/>
      <c r="Y651" s="171"/>
    </row>
    <row r="652" spans="1:25" x14ac:dyDescent="0.25">
      <c r="A652" s="191"/>
      <c r="B652" s="171"/>
      <c r="C652" s="171"/>
      <c r="D652" s="171"/>
      <c r="E652" s="171"/>
      <c r="F652" s="171"/>
      <c r="G652" s="241"/>
      <c r="H652" s="171"/>
      <c r="I652" s="192"/>
      <c r="J652" s="192"/>
      <c r="K652" s="242"/>
      <c r="L652" s="241"/>
      <c r="M652" s="243"/>
      <c r="N652" s="171"/>
      <c r="O652" s="171"/>
      <c r="P652" s="171"/>
      <c r="Q652" s="171"/>
      <c r="R652" s="171"/>
      <c r="S652" s="171"/>
      <c r="T652" s="171"/>
      <c r="U652" s="171"/>
      <c r="V652" s="171"/>
      <c r="W652" s="171"/>
      <c r="X652" s="171"/>
      <c r="Y652" s="171"/>
    </row>
    <row r="653" spans="1:25" x14ac:dyDescent="0.25">
      <c r="A653" s="191"/>
      <c r="B653" s="171"/>
      <c r="C653" s="171"/>
      <c r="D653" s="171"/>
      <c r="E653" s="171"/>
      <c r="F653" s="171"/>
      <c r="G653" s="241"/>
      <c r="H653" s="171"/>
      <c r="I653" s="192"/>
      <c r="J653" s="192"/>
      <c r="K653" s="242"/>
      <c r="L653" s="241"/>
      <c r="M653" s="243"/>
      <c r="N653" s="171"/>
      <c r="O653" s="171"/>
      <c r="P653" s="171"/>
      <c r="Q653" s="171"/>
      <c r="R653" s="171"/>
      <c r="S653" s="171"/>
      <c r="T653" s="171"/>
      <c r="U653" s="171"/>
      <c r="V653" s="171"/>
      <c r="W653" s="171"/>
      <c r="X653" s="171"/>
      <c r="Y653" s="171"/>
    </row>
    <row r="654" spans="1:25" x14ac:dyDescent="0.25">
      <c r="A654" s="191"/>
      <c r="B654" s="171"/>
      <c r="C654" s="171"/>
      <c r="D654" s="171"/>
      <c r="E654" s="171"/>
      <c r="F654" s="171"/>
      <c r="G654" s="241"/>
      <c r="H654" s="171"/>
      <c r="I654" s="192"/>
      <c r="J654" s="192"/>
      <c r="K654" s="242"/>
      <c r="L654" s="241"/>
      <c r="M654" s="243"/>
      <c r="N654" s="171"/>
      <c r="O654" s="171"/>
      <c r="P654" s="171"/>
      <c r="Q654" s="171"/>
      <c r="R654" s="171"/>
      <c r="S654" s="171"/>
      <c r="T654" s="171"/>
      <c r="U654" s="171"/>
      <c r="V654" s="171"/>
      <c r="W654" s="171"/>
      <c r="X654" s="171"/>
      <c r="Y654" s="171"/>
    </row>
    <row r="655" spans="1:25" x14ac:dyDescent="0.25">
      <c r="A655" s="191"/>
      <c r="B655" s="171"/>
      <c r="C655" s="171"/>
      <c r="D655" s="171"/>
      <c r="E655" s="171"/>
      <c r="F655" s="171"/>
      <c r="G655" s="241"/>
      <c r="H655" s="171"/>
      <c r="I655" s="192"/>
      <c r="J655" s="192"/>
      <c r="K655" s="242"/>
      <c r="L655" s="241"/>
      <c r="M655" s="243"/>
      <c r="N655" s="171"/>
      <c r="O655" s="171"/>
      <c r="P655" s="171"/>
      <c r="Q655" s="171"/>
      <c r="R655" s="171"/>
      <c r="S655" s="171"/>
      <c r="T655" s="171"/>
      <c r="U655" s="171"/>
      <c r="V655" s="171"/>
      <c r="W655" s="171"/>
      <c r="X655" s="171"/>
      <c r="Y655" s="171"/>
    </row>
    <row r="656" spans="1:25" x14ac:dyDescent="0.25">
      <c r="A656" s="191"/>
      <c r="B656" s="171"/>
      <c r="C656" s="171"/>
      <c r="D656" s="171"/>
      <c r="E656" s="171"/>
      <c r="F656" s="171"/>
      <c r="G656" s="241"/>
      <c r="H656" s="171"/>
      <c r="I656" s="192"/>
      <c r="J656" s="192"/>
      <c r="K656" s="242"/>
      <c r="L656" s="241"/>
      <c r="M656" s="243"/>
      <c r="N656" s="171"/>
      <c r="O656" s="171"/>
      <c r="P656" s="171"/>
      <c r="Q656" s="171"/>
      <c r="R656" s="171"/>
      <c r="S656" s="171"/>
      <c r="T656" s="171"/>
      <c r="U656" s="171"/>
      <c r="V656" s="171"/>
      <c r="W656" s="171"/>
      <c r="X656" s="171"/>
      <c r="Y656" s="171"/>
    </row>
    <row r="657" spans="1:25" x14ac:dyDescent="0.25">
      <c r="A657" s="191"/>
      <c r="B657" s="171"/>
      <c r="C657" s="171"/>
      <c r="D657" s="171"/>
      <c r="E657" s="171"/>
      <c r="F657" s="171"/>
      <c r="G657" s="241"/>
      <c r="H657" s="171"/>
      <c r="I657" s="192"/>
      <c r="J657" s="192"/>
      <c r="K657" s="242"/>
      <c r="L657" s="241"/>
      <c r="M657" s="243"/>
      <c r="N657" s="171"/>
      <c r="O657" s="171"/>
      <c r="P657" s="171"/>
      <c r="Q657" s="171"/>
      <c r="R657" s="171"/>
      <c r="S657" s="171"/>
      <c r="T657" s="171"/>
      <c r="U657" s="171"/>
      <c r="V657" s="171"/>
      <c r="W657" s="171"/>
      <c r="X657" s="171"/>
      <c r="Y657" s="171"/>
    </row>
    <row r="658" spans="1:25" x14ac:dyDescent="0.25">
      <c r="A658" s="191"/>
      <c r="B658" s="171"/>
      <c r="C658" s="171"/>
      <c r="D658" s="171"/>
      <c r="E658" s="171"/>
      <c r="F658" s="171"/>
      <c r="G658" s="241"/>
      <c r="H658" s="171"/>
      <c r="I658" s="192"/>
      <c r="J658" s="192"/>
      <c r="K658" s="242"/>
      <c r="L658" s="241"/>
      <c r="M658" s="243"/>
      <c r="N658" s="171"/>
      <c r="O658" s="171"/>
      <c r="P658" s="171"/>
      <c r="Q658" s="171"/>
      <c r="R658" s="171"/>
      <c r="S658" s="171"/>
      <c r="T658" s="171"/>
      <c r="U658" s="171"/>
      <c r="V658" s="171"/>
      <c r="W658" s="171"/>
      <c r="X658" s="171"/>
      <c r="Y658" s="171"/>
    </row>
    <row r="659" spans="1:25" x14ac:dyDescent="0.25">
      <c r="A659" s="191"/>
      <c r="B659" s="171"/>
      <c r="C659" s="171"/>
      <c r="D659" s="171"/>
      <c r="E659" s="171"/>
      <c r="F659" s="171"/>
      <c r="G659" s="241"/>
      <c r="H659" s="171"/>
      <c r="I659" s="192"/>
      <c r="J659" s="192"/>
      <c r="K659" s="242"/>
      <c r="L659" s="241"/>
      <c r="M659" s="243"/>
      <c r="N659" s="171"/>
      <c r="O659" s="171"/>
      <c r="P659" s="171"/>
      <c r="Q659" s="171"/>
      <c r="R659" s="171"/>
      <c r="S659" s="171"/>
      <c r="T659" s="171"/>
      <c r="U659" s="171"/>
      <c r="V659" s="171"/>
      <c r="W659" s="171"/>
      <c r="X659" s="171"/>
      <c r="Y659" s="171"/>
    </row>
    <row r="660" spans="1:25" x14ac:dyDescent="0.25">
      <c r="A660" s="191"/>
      <c r="B660" s="171"/>
      <c r="C660" s="171"/>
      <c r="D660" s="171"/>
      <c r="E660" s="171"/>
      <c r="F660" s="171"/>
      <c r="G660" s="241"/>
      <c r="H660" s="171"/>
      <c r="I660" s="192"/>
      <c r="J660" s="192"/>
      <c r="K660" s="242"/>
      <c r="L660" s="241"/>
      <c r="M660" s="243"/>
      <c r="N660" s="171"/>
      <c r="O660" s="171"/>
      <c r="P660" s="171"/>
      <c r="Q660" s="171"/>
      <c r="R660" s="171"/>
      <c r="S660" s="171"/>
      <c r="T660" s="171"/>
      <c r="U660" s="171"/>
      <c r="V660" s="171"/>
      <c r="W660" s="171"/>
      <c r="X660" s="171"/>
      <c r="Y660" s="171"/>
    </row>
    <row r="661" spans="1:25" x14ac:dyDescent="0.25">
      <c r="A661" s="191"/>
      <c r="B661" s="171"/>
      <c r="C661" s="171"/>
      <c r="D661" s="171"/>
      <c r="E661" s="171"/>
      <c r="F661" s="171"/>
      <c r="G661" s="241"/>
      <c r="H661" s="171"/>
      <c r="I661" s="192"/>
      <c r="J661" s="192"/>
      <c r="K661" s="242"/>
      <c r="L661" s="241"/>
      <c r="M661" s="243"/>
      <c r="N661" s="171"/>
      <c r="O661" s="171"/>
      <c r="P661" s="171"/>
      <c r="Q661" s="171"/>
      <c r="R661" s="171"/>
      <c r="S661" s="171"/>
      <c r="T661" s="171"/>
      <c r="U661" s="171"/>
      <c r="V661" s="171"/>
      <c r="W661" s="171"/>
      <c r="X661" s="171"/>
      <c r="Y661" s="171"/>
    </row>
    <row r="662" spans="1:25" x14ac:dyDescent="0.25">
      <c r="A662" s="191"/>
      <c r="B662" s="171"/>
      <c r="C662" s="171"/>
      <c r="D662" s="171"/>
      <c r="E662" s="171"/>
      <c r="F662" s="171"/>
      <c r="G662" s="241"/>
      <c r="H662" s="171"/>
      <c r="I662" s="192"/>
      <c r="J662" s="192"/>
      <c r="K662" s="242"/>
      <c r="L662" s="241"/>
      <c r="M662" s="243"/>
      <c r="N662" s="171"/>
      <c r="O662" s="171"/>
      <c r="P662" s="171"/>
      <c r="Q662" s="171"/>
      <c r="R662" s="171"/>
      <c r="S662" s="171"/>
      <c r="T662" s="171"/>
      <c r="U662" s="171"/>
      <c r="V662" s="171"/>
      <c r="W662" s="171"/>
      <c r="X662" s="171"/>
      <c r="Y662" s="171"/>
    </row>
    <row r="663" spans="1:25" x14ac:dyDescent="0.25">
      <c r="A663" s="191"/>
      <c r="B663" s="171"/>
      <c r="C663" s="171"/>
      <c r="D663" s="171"/>
      <c r="E663" s="171"/>
      <c r="F663" s="171"/>
      <c r="G663" s="241"/>
      <c r="H663" s="171"/>
      <c r="I663" s="192"/>
      <c r="J663" s="192"/>
      <c r="K663" s="242"/>
      <c r="L663" s="241"/>
      <c r="M663" s="243"/>
      <c r="N663" s="171"/>
      <c r="O663" s="171"/>
      <c r="P663" s="171"/>
      <c r="Q663" s="171"/>
      <c r="R663" s="171"/>
      <c r="S663" s="171"/>
      <c r="T663" s="171"/>
      <c r="U663" s="171"/>
      <c r="V663" s="171"/>
      <c r="W663" s="171"/>
      <c r="X663" s="171"/>
      <c r="Y663" s="171"/>
    </row>
    <row r="664" spans="1:25" x14ac:dyDescent="0.25">
      <c r="A664" s="191"/>
      <c r="B664" s="171"/>
      <c r="C664" s="171"/>
      <c r="D664" s="171"/>
      <c r="E664" s="171"/>
      <c r="F664" s="171"/>
      <c r="G664" s="241"/>
      <c r="H664" s="171"/>
      <c r="I664" s="192"/>
      <c r="J664" s="192"/>
      <c r="K664" s="242"/>
      <c r="L664" s="241"/>
      <c r="M664" s="243"/>
      <c r="N664" s="171"/>
      <c r="O664" s="171"/>
      <c r="P664" s="171"/>
      <c r="Q664" s="171"/>
      <c r="R664" s="171"/>
      <c r="S664" s="171"/>
      <c r="T664" s="171"/>
      <c r="U664" s="171"/>
      <c r="V664" s="171"/>
      <c r="W664" s="171"/>
      <c r="X664" s="171"/>
      <c r="Y664" s="171"/>
    </row>
    <row r="665" spans="1:25" x14ac:dyDescent="0.25">
      <c r="A665" s="191"/>
      <c r="B665" s="171"/>
      <c r="C665" s="171"/>
      <c r="D665" s="171"/>
      <c r="E665" s="171"/>
      <c r="F665" s="171"/>
      <c r="G665" s="241"/>
      <c r="H665" s="171"/>
      <c r="I665" s="192"/>
      <c r="J665" s="192"/>
      <c r="K665" s="242"/>
      <c r="L665" s="241"/>
      <c r="M665" s="243"/>
      <c r="N665" s="171"/>
      <c r="O665" s="171"/>
      <c r="P665" s="171"/>
      <c r="Q665" s="171"/>
      <c r="R665" s="171"/>
      <c r="S665" s="171"/>
      <c r="T665" s="171"/>
      <c r="U665" s="171"/>
      <c r="V665" s="171"/>
      <c r="W665" s="171"/>
      <c r="X665" s="171"/>
      <c r="Y665" s="171"/>
    </row>
    <row r="666" spans="1:25" x14ac:dyDescent="0.25">
      <c r="A666" s="191"/>
      <c r="B666" s="171"/>
      <c r="C666" s="171"/>
      <c r="D666" s="171"/>
      <c r="E666" s="171"/>
      <c r="F666" s="171"/>
      <c r="G666" s="241"/>
      <c r="H666" s="171"/>
      <c r="I666" s="192"/>
      <c r="J666" s="192"/>
      <c r="K666" s="242"/>
      <c r="L666" s="241"/>
      <c r="M666" s="243"/>
      <c r="N666" s="171"/>
      <c r="O666" s="171"/>
      <c r="P666" s="171"/>
      <c r="Q666" s="171"/>
      <c r="R666" s="171"/>
      <c r="S666" s="171"/>
      <c r="T666" s="171"/>
      <c r="U666" s="171"/>
      <c r="V666" s="171"/>
      <c r="W666" s="171"/>
      <c r="X666" s="171"/>
      <c r="Y666" s="171"/>
    </row>
    <row r="667" spans="1:25" x14ac:dyDescent="0.25">
      <c r="A667" s="191"/>
      <c r="B667" s="171"/>
      <c r="C667" s="171"/>
      <c r="D667" s="171"/>
      <c r="E667" s="171"/>
      <c r="F667" s="171"/>
      <c r="G667" s="241"/>
      <c r="H667" s="171"/>
      <c r="I667" s="192"/>
      <c r="J667" s="192"/>
      <c r="K667" s="242"/>
      <c r="L667" s="241"/>
      <c r="M667" s="243"/>
      <c r="N667" s="171"/>
      <c r="O667" s="171"/>
      <c r="P667" s="171"/>
      <c r="Q667" s="171"/>
      <c r="R667" s="171"/>
      <c r="S667" s="171"/>
      <c r="T667" s="171"/>
      <c r="U667" s="171"/>
      <c r="V667" s="171"/>
      <c r="W667" s="171"/>
      <c r="X667" s="171"/>
      <c r="Y667" s="171"/>
    </row>
    <row r="668" spans="1:25" x14ac:dyDescent="0.25">
      <c r="A668" s="191"/>
      <c r="B668" s="171"/>
      <c r="C668" s="171"/>
      <c r="D668" s="171"/>
      <c r="E668" s="171"/>
      <c r="F668" s="171"/>
      <c r="G668" s="241"/>
      <c r="H668" s="171"/>
      <c r="I668" s="192"/>
      <c r="J668" s="192"/>
      <c r="K668" s="242"/>
      <c r="L668" s="241"/>
      <c r="M668" s="243"/>
      <c r="N668" s="171"/>
      <c r="O668" s="171"/>
      <c r="P668" s="171"/>
      <c r="Q668" s="171"/>
      <c r="R668" s="171"/>
      <c r="S668" s="171"/>
      <c r="T668" s="171"/>
      <c r="U668" s="171"/>
      <c r="V668" s="171"/>
      <c r="W668" s="171"/>
      <c r="X668" s="171"/>
      <c r="Y668" s="171"/>
    </row>
    <row r="669" spans="1:25" x14ac:dyDescent="0.25">
      <c r="A669" s="191"/>
      <c r="B669" s="171"/>
      <c r="C669" s="171"/>
      <c r="D669" s="171"/>
      <c r="E669" s="171"/>
      <c r="F669" s="171"/>
      <c r="G669" s="241"/>
      <c r="H669" s="171"/>
      <c r="I669" s="192"/>
      <c r="J669" s="192"/>
      <c r="K669" s="242"/>
      <c r="L669" s="241"/>
      <c r="M669" s="243"/>
      <c r="N669" s="171"/>
      <c r="O669" s="171"/>
      <c r="P669" s="171"/>
      <c r="Q669" s="171"/>
      <c r="R669" s="171"/>
      <c r="S669" s="171"/>
      <c r="T669" s="171"/>
      <c r="U669" s="171"/>
      <c r="V669" s="171"/>
      <c r="W669" s="171"/>
      <c r="X669" s="171"/>
      <c r="Y669" s="171"/>
    </row>
    <row r="670" spans="1:25" x14ac:dyDescent="0.25">
      <c r="A670" s="191"/>
      <c r="B670" s="171"/>
      <c r="C670" s="171"/>
      <c r="D670" s="171"/>
      <c r="E670" s="171"/>
      <c r="F670" s="171"/>
      <c r="G670" s="241"/>
      <c r="H670" s="171"/>
      <c r="I670" s="192"/>
      <c r="J670" s="192"/>
      <c r="K670" s="242"/>
      <c r="L670" s="241"/>
      <c r="M670" s="243"/>
      <c r="N670" s="171"/>
      <c r="O670" s="171"/>
      <c r="P670" s="171"/>
      <c r="Q670" s="171"/>
      <c r="R670" s="171"/>
      <c r="S670" s="171"/>
      <c r="T670" s="171"/>
      <c r="U670" s="171"/>
      <c r="V670" s="171"/>
      <c r="W670" s="171"/>
      <c r="X670" s="171"/>
      <c r="Y670" s="171"/>
    </row>
    <row r="671" spans="1:25" x14ac:dyDescent="0.25">
      <c r="A671" s="191"/>
      <c r="B671" s="171"/>
      <c r="C671" s="171"/>
      <c r="D671" s="171"/>
      <c r="E671" s="171"/>
      <c r="F671" s="171"/>
      <c r="G671" s="241"/>
      <c r="H671" s="171"/>
      <c r="I671" s="192"/>
      <c r="J671" s="192"/>
      <c r="K671" s="242"/>
      <c r="L671" s="241"/>
      <c r="M671" s="243"/>
      <c r="N671" s="171"/>
      <c r="O671" s="171"/>
      <c r="P671" s="171"/>
      <c r="Q671" s="171"/>
      <c r="R671" s="171"/>
      <c r="S671" s="171"/>
      <c r="T671" s="171"/>
      <c r="U671" s="171"/>
      <c r="V671" s="171"/>
      <c r="W671" s="171"/>
      <c r="X671" s="171"/>
      <c r="Y671" s="171"/>
    </row>
    <row r="672" spans="1:25" x14ac:dyDescent="0.25">
      <c r="A672" s="191"/>
      <c r="B672" s="171"/>
      <c r="C672" s="171"/>
      <c r="D672" s="171"/>
      <c r="E672" s="171"/>
      <c r="F672" s="171"/>
      <c r="G672" s="241"/>
      <c r="H672" s="171"/>
      <c r="I672" s="192"/>
      <c r="J672" s="192"/>
      <c r="K672" s="242"/>
      <c r="L672" s="241"/>
      <c r="M672" s="243"/>
      <c r="N672" s="171"/>
      <c r="O672" s="171"/>
      <c r="P672" s="171"/>
      <c r="Q672" s="171"/>
      <c r="R672" s="171"/>
      <c r="S672" s="171"/>
      <c r="T672" s="171"/>
      <c r="U672" s="171"/>
      <c r="V672" s="171"/>
      <c r="W672" s="171"/>
      <c r="X672" s="171"/>
      <c r="Y672" s="171"/>
    </row>
    <row r="673" spans="1:25" x14ac:dyDescent="0.25">
      <c r="A673" s="191"/>
      <c r="B673" s="171"/>
      <c r="C673" s="171"/>
      <c r="D673" s="171"/>
      <c r="E673" s="171"/>
      <c r="F673" s="171"/>
      <c r="G673" s="241"/>
      <c r="H673" s="171"/>
      <c r="I673" s="192"/>
      <c r="J673" s="192"/>
      <c r="K673" s="242"/>
      <c r="L673" s="241"/>
      <c r="M673" s="243"/>
      <c r="N673" s="171"/>
      <c r="O673" s="171"/>
      <c r="P673" s="171"/>
      <c r="Q673" s="171"/>
      <c r="R673" s="171"/>
      <c r="S673" s="171"/>
      <c r="T673" s="171"/>
      <c r="U673" s="171"/>
      <c r="V673" s="171"/>
      <c r="W673" s="171"/>
      <c r="X673" s="171"/>
      <c r="Y673" s="171"/>
    </row>
    <row r="674" spans="1:25" x14ac:dyDescent="0.25">
      <c r="A674" s="191"/>
      <c r="B674" s="171"/>
      <c r="C674" s="171"/>
      <c r="D674" s="171"/>
      <c r="E674" s="171"/>
      <c r="F674" s="171"/>
      <c r="G674" s="241"/>
      <c r="H674" s="171"/>
      <c r="I674" s="192"/>
      <c r="J674" s="192"/>
      <c r="K674" s="242"/>
      <c r="L674" s="241"/>
      <c r="M674" s="243"/>
      <c r="N674" s="171"/>
      <c r="O674" s="171"/>
      <c r="P674" s="171"/>
      <c r="Q674" s="171"/>
      <c r="R674" s="171"/>
      <c r="S674" s="171"/>
      <c r="T674" s="171"/>
      <c r="U674" s="171"/>
      <c r="V674" s="171"/>
      <c r="W674" s="171"/>
      <c r="X674" s="171"/>
      <c r="Y674" s="171"/>
    </row>
    <row r="675" spans="1:25" x14ac:dyDescent="0.25">
      <c r="A675" s="191"/>
      <c r="B675" s="171"/>
      <c r="C675" s="171"/>
      <c r="D675" s="171"/>
      <c r="E675" s="171"/>
      <c r="F675" s="171"/>
      <c r="G675" s="241"/>
      <c r="H675" s="171"/>
      <c r="I675" s="192"/>
      <c r="J675" s="192"/>
      <c r="K675" s="242"/>
      <c r="L675" s="241"/>
      <c r="M675" s="243"/>
      <c r="N675" s="171"/>
      <c r="O675" s="171"/>
      <c r="P675" s="171"/>
      <c r="Q675" s="171"/>
      <c r="R675" s="171"/>
      <c r="S675" s="171"/>
      <c r="T675" s="171"/>
      <c r="U675" s="171"/>
      <c r="V675" s="171"/>
      <c r="W675" s="171"/>
      <c r="X675" s="171"/>
      <c r="Y675" s="171"/>
    </row>
    <row r="676" spans="1:25" x14ac:dyDescent="0.25">
      <c r="A676" s="191"/>
      <c r="B676" s="171"/>
      <c r="C676" s="171"/>
      <c r="D676" s="171"/>
      <c r="E676" s="171"/>
      <c r="F676" s="171"/>
      <c r="G676" s="241"/>
      <c r="H676" s="171"/>
      <c r="I676" s="192"/>
      <c r="J676" s="192"/>
      <c r="K676" s="242"/>
      <c r="L676" s="241"/>
      <c r="M676" s="243"/>
      <c r="N676" s="171"/>
      <c r="O676" s="171"/>
      <c r="P676" s="171"/>
      <c r="Q676" s="171"/>
      <c r="R676" s="171"/>
      <c r="S676" s="171"/>
      <c r="T676" s="171"/>
      <c r="U676" s="171"/>
      <c r="V676" s="171"/>
      <c r="W676" s="171"/>
      <c r="X676" s="171"/>
      <c r="Y676" s="171"/>
    </row>
    <row r="677" spans="1:25" x14ac:dyDescent="0.25">
      <c r="A677" s="191"/>
      <c r="B677" s="171"/>
      <c r="C677" s="171"/>
      <c r="D677" s="171"/>
      <c r="E677" s="171"/>
      <c r="F677" s="171"/>
      <c r="G677" s="241"/>
      <c r="H677" s="171"/>
      <c r="I677" s="192"/>
      <c r="J677" s="192"/>
      <c r="K677" s="242"/>
      <c r="L677" s="241"/>
      <c r="M677" s="243"/>
      <c r="N677" s="171"/>
      <c r="O677" s="171"/>
      <c r="P677" s="171"/>
      <c r="Q677" s="171"/>
      <c r="R677" s="171"/>
      <c r="S677" s="171"/>
      <c r="T677" s="171"/>
      <c r="U677" s="171"/>
      <c r="V677" s="171"/>
      <c r="W677" s="171"/>
      <c r="X677" s="171"/>
      <c r="Y677" s="171"/>
    </row>
    <row r="678" spans="1:25" x14ac:dyDescent="0.25">
      <c r="A678" s="191"/>
      <c r="B678" s="171"/>
      <c r="C678" s="171"/>
      <c r="D678" s="171"/>
      <c r="E678" s="171"/>
      <c r="F678" s="171"/>
      <c r="G678" s="241"/>
      <c r="H678" s="171"/>
      <c r="I678" s="192"/>
      <c r="J678" s="192"/>
      <c r="K678" s="242"/>
      <c r="L678" s="241"/>
      <c r="M678" s="243"/>
      <c r="N678" s="171"/>
      <c r="O678" s="171"/>
      <c r="P678" s="171"/>
      <c r="Q678" s="171"/>
      <c r="R678" s="171"/>
      <c r="S678" s="171"/>
      <c r="T678" s="171"/>
      <c r="U678" s="171"/>
      <c r="V678" s="171"/>
      <c r="W678" s="171"/>
      <c r="X678" s="171"/>
      <c r="Y678" s="171"/>
    </row>
    <row r="679" spans="1:25" x14ac:dyDescent="0.25">
      <c r="A679" s="191"/>
      <c r="B679" s="171"/>
      <c r="C679" s="171"/>
      <c r="D679" s="171"/>
      <c r="E679" s="171"/>
      <c r="F679" s="171"/>
      <c r="G679" s="241"/>
      <c r="H679" s="171"/>
      <c r="I679" s="192"/>
      <c r="J679" s="192"/>
      <c r="K679" s="242"/>
      <c r="L679" s="241"/>
      <c r="M679" s="243"/>
      <c r="N679" s="171"/>
      <c r="O679" s="171"/>
      <c r="P679" s="171"/>
      <c r="Q679" s="171"/>
      <c r="R679" s="171"/>
      <c r="S679" s="171"/>
      <c r="T679" s="171"/>
      <c r="U679" s="171"/>
      <c r="V679" s="171"/>
      <c r="W679" s="171"/>
      <c r="X679" s="171"/>
      <c r="Y679" s="171"/>
    </row>
    <row r="680" spans="1:25" x14ac:dyDescent="0.25">
      <c r="A680" s="191"/>
      <c r="B680" s="171"/>
      <c r="C680" s="171"/>
      <c r="D680" s="171"/>
      <c r="E680" s="171"/>
      <c r="F680" s="171"/>
      <c r="G680" s="241"/>
      <c r="H680" s="171"/>
      <c r="I680" s="192"/>
      <c r="J680" s="192"/>
      <c r="K680" s="242"/>
      <c r="L680" s="241"/>
      <c r="M680" s="243"/>
      <c r="N680" s="171"/>
      <c r="O680" s="171"/>
      <c r="P680" s="171"/>
      <c r="Q680" s="171"/>
      <c r="R680" s="171"/>
      <c r="S680" s="171"/>
      <c r="T680" s="171"/>
      <c r="U680" s="171"/>
      <c r="V680" s="171"/>
      <c r="W680" s="171"/>
      <c r="X680" s="171"/>
      <c r="Y680" s="171"/>
    </row>
    <row r="681" spans="1:25" x14ac:dyDescent="0.25">
      <c r="A681" s="191"/>
      <c r="B681" s="171"/>
      <c r="C681" s="171"/>
      <c r="D681" s="171"/>
      <c r="E681" s="171"/>
      <c r="F681" s="171"/>
      <c r="G681" s="241"/>
      <c r="H681" s="171"/>
      <c r="I681" s="192"/>
      <c r="J681" s="192"/>
      <c r="K681" s="242"/>
      <c r="L681" s="241"/>
      <c r="M681" s="243"/>
      <c r="N681" s="171"/>
      <c r="O681" s="171"/>
      <c r="P681" s="171"/>
      <c r="Q681" s="171"/>
      <c r="R681" s="171"/>
      <c r="S681" s="171"/>
      <c r="T681" s="171"/>
      <c r="U681" s="171"/>
      <c r="V681" s="171"/>
      <c r="W681" s="171"/>
      <c r="X681" s="171"/>
      <c r="Y681" s="171"/>
    </row>
    <row r="682" spans="1:25" x14ac:dyDescent="0.25">
      <c r="A682" s="191"/>
      <c r="B682" s="171"/>
      <c r="C682" s="171"/>
      <c r="D682" s="171"/>
      <c r="E682" s="171"/>
      <c r="F682" s="171"/>
      <c r="G682" s="241"/>
      <c r="H682" s="171"/>
      <c r="I682" s="192"/>
      <c r="J682" s="192"/>
      <c r="K682" s="242"/>
      <c r="L682" s="241"/>
      <c r="M682" s="243"/>
      <c r="N682" s="171"/>
      <c r="O682" s="171"/>
      <c r="P682" s="171"/>
      <c r="Q682" s="171"/>
      <c r="R682" s="171"/>
      <c r="S682" s="171"/>
      <c r="T682" s="171"/>
      <c r="U682" s="171"/>
      <c r="V682" s="171"/>
      <c r="W682" s="171"/>
      <c r="X682" s="171"/>
      <c r="Y682" s="171"/>
    </row>
    <row r="683" spans="1:25" x14ac:dyDescent="0.25">
      <c r="A683" s="191"/>
      <c r="B683" s="171"/>
      <c r="C683" s="171"/>
      <c r="D683" s="171"/>
      <c r="E683" s="171"/>
      <c r="F683" s="171"/>
      <c r="G683" s="241"/>
      <c r="H683" s="171"/>
      <c r="I683" s="192"/>
      <c r="J683" s="192"/>
      <c r="K683" s="242"/>
      <c r="L683" s="241"/>
      <c r="M683" s="243"/>
      <c r="N683" s="171"/>
      <c r="O683" s="171"/>
      <c r="P683" s="171"/>
      <c r="Q683" s="171"/>
      <c r="R683" s="171"/>
      <c r="S683" s="171"/>
      <c r="T683" s="171"/>
      <c r="U683" s="171"/>
      <c r="V683" s="171"/>
      <c r="W683" s="171"/>
      <c r="X683" s="171"/>
      <c r="Y683" s="171"/>
    </row>
    <row r="684" spans="1:25" x14ac:dyDescent="0.25">
      <c r="A684" s="191"/>
      <c r="B684" s="171"/>
      <c r="C684" s="171"/>
      <c r="D684" s="171"/>
      <c r="E684" s="171"/>
      <c r="F684" s="171"/>
      <c r="G684" s="241"/>
      <c r="H684" s="171"/>
      <c r="I684" s="192"/>
      <c r="J684" s="192"/>
      <c r="K684" s="242"/>
      <c r="L684" s="241"/>
      <c r="M684" s="243"/>
      <c r="N684" s="171"/>
      <c r="O684" s="171"/>
      <c r="P684" s="171"/>
      <c r="Q684" s="171"/>
      <c r="R684" s="171"/>
      <c r="S684" s="171"/>
      <c r="T684" s="171"/>
      <c r="U684" s="171"/>
      <c r="V684" s="171"/>
      <c r="W684" s="171"/>
      <c r="X684" s="171"/>
      <c r="Y684" s="171"/>
    </row>
    <row r="685" spans="1:25" x14ac:dyDescent="0.25">
      <c r="A685" s="191"/>
      <c r="B685" s="171"/>
      <c r="C685" s="171"/>
      <c r="D685" s="171"/>
      <c r="E685" s="171"/>
      <c r="F685" s="171"/>
      <c r="G685" s="241"/>
      <c r="H685" s="171"/>
      <c r="I685" s="192"/>
      <c r="J685" s="192"/>
      <c r="K685" s="242"/>
      <c r="L685" s="241"/>
      <c r="M685" s="243"/>
      <c r="N685" s="171"/>
      <c r="O685" s="171"/>
      <c r="P685" s="171"/>
      <c r="Q685" s="171"/>
      <c r="R685" s="171"/>
      <c r="S685" s="171"/>
      <c r="T685" s="171"/>
      <c r="U685" s="171"/>
      <c r="V685" s="171"/>
      <c r="W685" s="171"/>
      <c r="X685" s="171"/>
      <c r="Y685" s="171"/>
    </row>
    <row r="686" spans="1:25" x14ac:dyDescent="0.25">
      <c r="A686" s="191"/>
      <c r="B686" s="171"/>
      <c r="C686" s="171"/>
      <c r="D686" s="171"/>
      <c r="E686" s="171"/>
      <c r="F686" s="171"/>
      <c r="G686" s="241"/>
      <c r="H686" s="171"/>
      <c r="I686" s="192"/>
      <c r="J686" s="192"/>
      <c r="K686" s="242"/>
      <c r="L686" s="241"/>
      <c r="M686" s="243"/>
      <c r="N686" s="171"/>
      <c r="O686" s="171"/>
      <c r="P686" s="171"/>
      <c r="Q686" s="171"/>
      <c r="R686" s="171"/>
      <c r="S686" s="171"/>
      <c r="T686" s="171"/>
      <c r="U686" s="171"/>
      <c r="V686" s="171"/>
      <c r="W686" s="171"/>
      <c r="X686" s="171"/>
      <c r="Y686" s="171"/>
    </row>
    <row r="687" spans="1:25" x14ac:dyDescent="0.25">
      <c r="A687" s="191"/>
      <c r="B687" s="171"/>
      <c r="C687" s="171"/>
      <c r="D687" s="171"/>
      <c r="E687" s="171"/>
      <c r="F687" s="171"/>
      <c r="G687" s="241"/>
      <c r="H687" s="171"/>
      <c r="I687" s="192"/>
      <c r="J687" s="192"/>
      <c r="K687" s="242"/>
      <c r="L687" s="241"/>
      <c r="M687" s="243"/>
      <c r="N687" s="171"/>
      <c r="O687" s="171"/>
      <c r="P687" s="171"/>
      <c r="Q687" s="171"/>
      <c r="R687" s="171"/>
      <c r="S687" s="171"/>
      <c r="T687" s="171"/>
      <c r="U687" s="171"/>
      <c r="V687" s="171"/>
      <c r="W687" s="171"/>
      <c r="X687" s="171"/>
      <c r="Y687" s="171"/>
    </row>
    <row r="688" spans="1:25" x14ac:dyDescent="0.25">
      <c r="A688" s="191"/>
      <c r="B688" s="171"/>
      <c r="C688" s="171"/>
      <c r="D688" s="171"/>
      <c r="E688" s="171"/>
      <c r="F688" s="171"/>
      <c r="G688" s="241"/>
      <c r="H688" s="171"/>
      <c r="I688" s="192"/>
      <c r="J688" s="192"/>
      <c r="K688" s="242"/>
      <c r="L688" s="241"/>
      <c r="M688" s="243"/>
      <c r="N688" s="171"/>
      <c r="O688" s="171"/>
      <c r="P688" s="171"/>
      <c r="Q688" s="171"/>
      <c r="R688" s="171"/>
      <c r="S688" s="171"/>
      <c r="T688" s="171"/>
      <c r="U688" s="171"/>
      <c r="V688" s="171"/>
      <c r="W688" s="171"/>
      <c r="X688" s="171"/>
      <c r="Y688" s="171"/>
    </row>
    <row r="689" spans="1:25" x14ac:dyDescent="0.25">
      <c r="A689" s="191"/>
      <c r="B689" s="171"/>
      <c r="C689" s="171"/>
      <c r="D689" s="171"/>
      <c r="E689" s="171"/>
      <c r="F689" s="171"/>
      <c r="G689" s="241"/>
      <c r="H689" s="171"/>
      <c r="I689" s="192"/>
      <c r="J689" s="192"/>
      <c r="K689" s="242"/>
      <c r="L689" s="241"/>
      <c r="M689" s="243"/>
      <c r="N689" s="171"/>
      <c r="O689" s="171"/>
      <c r="P689" s="171"/>
      <c r="Q689" s="171"/>
      <c r="R689" s="171"/>
      <c r="S689" s="171"/>
      <c r="T689" s="171"/>
      <c r="U689" s="171"/>
      <c r="V689" s="171"/>
      <c r="W689" s="171"/>
      <c r="X689" s="171"/>
      <c r="Y689" s="171"/>
    </row>
    <row r="690" spans="1:25" x14ac:dyDescent="0.25">
      <c r="A690" s="191"/>
      <c r="B690" s="171"/>
      <c r="C690" s="171"/>
      <c r="D690" s="171"/>
      <c r="E690" s="171"/>
      <c r="F690" s="171"/>
      <c r="G690" s="241"/>
      <c r="H690" s="171"/>
      <c r="I690" s="192"/>
      <c r="J690" s="192"/>
      <c r="K690" s="242"/>
      <c r="L690" s="241"/>
      <c r="M690" s="243"/>
      <c r="N690" s="171"/>
      <c r="O690" s="171"/>
      <c r="P690" s="171"/>
      <c r="Q690" s="171"/>
      <c r="R690" s="171"/>
      <c r="S690" s="171"/>
      <c r="T690" s="171"/>
      <c r="U690" s="171"/>
      <c r="V690" s="171"/>
      <c r="W690" s="171"/>
      <c r="X690" s="171"/>
      <c r="Y690" s="171"/>
    </row>
    <row r="691" spans="1:25" x14ac:dyDescent="0.25">
      <c r="A691" s="191"/>
      <c r="B691" s="171"/>
      <c r="C691" s="171"/>
      <c r="D691" s="171"/>
      <c r="E691" s="171"/>
      <c r="F691" s="171"/>
      <c r="G691" s="241"/>
      <c r="H691" s="171"/>
      <c r="I691" s="192"/>
      <c r="J691" s="192"/>
      <c r="K691" s="242"/>
      <c r="L691" s="241"/>
      <c r="M691" s="243"/>
      <c r="N691" s="171"/>
      <c r="O691" s="171"/>
      <c r="P691" s="171"/>
      <c r="Q691" s="171"/>
      <c r="R691" s="171"/>
      <c r="S691" s="171"/>
      <c r="T691" s="171"/>
      <c r="U691" s="171"/>
      <c r="V691" s="171"/>
      <c r="W691" s="171"/>
      <c r="X691" s="171"/>
      <c r="Y691" s="171"/>
    </row>
    <row r="692" spans="1:25" x14ac:dyDescent="0.25">
      <c r="A692" s="191"/>
      <c r="B692" s="171"/>
      <c r="C692" s="171"/>
      <c r="D692" s="171"/>
      <c r="E692" s="171"/>
      <c r="F692" s="171"/>
      <c r="G692" s="241"/>
      <c r="H692" s="171"/>
      <c r="I692" s="192"/>
      <c r="J692" s="192"/>
      <c r="K692" s="242"/>
      <c r="L692" s="241"/>
      <c r="M692" s="243"/>
      <c r="N692" s="171"/>
      <c r="O692" s="171"/>
      <c r="P692" s="171"/>
      <c r="Q692" s="171"/>
      <c r="R692" s="171"/>
      <c r="S692" s="171"/>
      <c r="T692" s="171"/>
      <c r="U692" s="171"/>
      <c r="V692" s="171"/>
      <c r="W692" s="171"/>
      <c r="X692" s="171"/>
      <c r="Y692" s="171"/>
    </row>
    <row r="693" spans="1:25" x14ac:dyDescent="0.25">
      <c r="A693" s="191"/>
      <c r="B693" s="171"/>
      <c r="C693" s="171"/>
      <c r="D693" s="171"/>
      <c r="E693" s="171"/>
      <c r="F693" s="171"/>
      <c r="G693" s="241"/>
      <c r="H693" s="171"/>
      <c r="I693" s="192"/>
      <c r="J693" s="192"/>
      <c r="K693" s="242"/>
      <c r="L693" s="241"/>
      <c r="M693" s="243"/>
      <c r="N693" s="171"/>
      <c r="O693" s="171"/>
      <c r="P693" s="171"/>
      <c r="Q693" s="171"/>
      <c r="R693" s="171"/>
      <c r="S693" s="171"/>
      <c r="T693" s="171"/>
      <c r="U693" s="171"/>
      <c r="V693" s="171"/>
      <c r="W693" s="171"/>
      <c r="X693" s="171"/>
      <c r="Y693" s="171"/>
    </row>
    <row r="694" spans="1:25" x14ac:dyDescent="0.25">
      <c r="A694" s="191"/>
      <c r="B694" s="171"/>
      <c r="C694" s="171"/>
      <c r="D694" s="171"/>
      <c r="E694" s="171"/>
      <c r="F694" s="171"/>
      <c r="G694" s="241"/>
      <c r="H694" s="171"/>
      <c r="I694" s="192"/>
      <c r="J694" s="192"/>
      <c r="K694" s="242"/>
      <c r="L694" s="241"/>
      <c r="M694" s="243"/>
      <c r="N694" s="171"/>
      <c r="O694" s="171"/>
      <c r="P694" s="171"/>
      <c r="Q694" s="171"/>
      <c r="R694" s="171"/>
      <c r="S694" s="171"/>
      <c r="T694" s="171"/>
      <c r="U694" s="171"/>
      <c r="V694" s="171"/>
      <c r="W694" s="171"/>
      <c r="X694" s="171"/>
      <c r="Y694" s="171"/>
    </row>
    <row r="695" spans="1:25" x14ac:dyDescent="0.25">
      <c r="A695" s="191"/>
      <c r="B695" s="171"/>
      <c r="C695" s="171"/>
      <c r="D695" s="171"/>
      <c r="E695" s="171"/>
      <c r="F695" s="171"/>
      <c r="G695" s="241"/>
      <c r="H695" s="171"/>
      <c r="I695" s="192"/>
      <c r="J695" s="192"/>
      <c r="K695" s="242"/>
      <c r="L695" s="241"/>
      <c r="M695" s="243"/>
      <c r="N695" s="171"/>
      <c r="O695" s="171"/>
      <c r="P695" s="171"/>
      <c r="Q695" s="171"/>
      <c r="R695" s="171"/>
      <c r="S695" s="171"/>
      <c r="T695" s="171"/>
      <c r="U695" s="171"/>
      <c r="V695" s="171"/>
      <c r="W695" s="171"/>
      <c r="X695" s="171"/>
      <c r="Y695" s="171"/>
    </row>
    <row r="696" spans="1:25" x14ac:dyDescent="0.25">
      <c r="A696" s="191"/>
      <c r="B696" s="171"/>
      <c r="C696" s="171"/>
      <c r="D696" s="171"/>
      <c r="E696" s="171"/>
      <c r="F696" s="171"/>
      <c r="G696" s="241"/>
      <c r="H696" s="171"/>
      <c r="I696" s="192"/>
      <c r="J696" s="192"/>
      <c r="K696" s="242"/>
      <c r="L696" s="241"/>
      <c r="M696" s="243"/>
      <c r="N696" s="171"/>
      <c r="O696" s="171"/>
      <c r="P696" s="171"/>
      <c r="Q696" s="171"/>
      <c r="R696" s="171"/>
      <c r="S696" s="171"/>
      <c r="T696" s="171"/>
      <c r="U696" s="171"/>
      <c r="V696" s="171"/>
      <c r="W696" s="171"/>
      <c r="X696" s="171"/>
      <c r="Y696" s="171"/>
    </row>
    <row r="697" spans="1:25" x14ac:dyDescent="0.25">
      <c r="A697" s="191"/>
      <c r="B697" s="171"/>
      <c r="C697" s="171"/>
      <c r="D697" s="171"/>
      <c r="E697" s="171"/>
      <c r="F697" s="171"/>
      <c r="G697" s="241"/>
      <c r="H697" s="171"/>
      <c r="I697" s="192"/>
      <c r="J697" s="192"/>
      <c r="K697" s="242"/>
      <c r="L697" s="241"/>
      <c r="M697" s="243"/>
      <c r="N697" s="171"/>
      <c r="O697" s="171"/>
      <c r="P697" s="171"/>
      <c r="Q697" s="171"/>
      <c r="R697" s="171"/>
      <c r="S697" s="171"/>
      <c r="T697" s="171"/>
      <c r="U697" s="171"/>
      <c r="V697" s="171"/>
      <c r="W697" s="171"/>
      <c r="X697" s="171"/>
      <c r="Y697" s="171"/>
    </row>
    <row r="698" spans="1:25" x14ac:dyDescent="0.25">
      <c r="A698" s="191"/>
      <c r="B698" s="171"/>
      <c r="C698" s="171"/>
      <c r="D698" s="171"/>
      <c r="E698" s="171"/>
      <c r="F698" s="171"/>
      <c r="G698" s="241"/>
      <c r="H698" s="171"/>
      <c r="I698" s="192"/>
      <c r="J698" s="192"/>
      <c r="K698" s="242"/>
      <c r="L698" s="241"/>
      <c r="M698" s="243"/>
      <c r="N698" s="171"/>
      <c r="O698" s="171"/>
      <c r="P698" s="171"/>
      <c r="Q698" s="171"/>
      <c r="R698" s="171"/>
      <c r="S698" s="171"/>
      <c r="T698" s="171"/>
      <c r="U698" s="171"/>
      <c r="V698" s="171"/>
      <c r="W698" s="171"/>
      <c r="X698" s="171"/>
      <c r="Y698" s="171"/>
    </row>
    <row r="699" spans="1:25" x14ac:dyDescent="0.25">
      <c r="A699" s="191"/>
      <c r="B699" s="171"/>
      <c r="C699" s="171"/>
      <c r="D699" s="171"/>
      <c r="E699" s="171"/>
      <c r="F699" s="171"/>
      <c r="G699" s="241"/>
      <c r="H699" s="171"/>
      <c r="I699" s="192"/>
      <c r="J699" s="192"/>
      <c r="K699" s="242"/>
      <c r="L699" s="241"/>
      <c r="M699" s="243"/>
      <c r="N699" s="171"/>
      <c r="O699" s="171"/>
      <c r="P699" s="171"/>
      <c r="Q699" s="171"/>
      <c r="R699" s="171"/>
      <c r="S699" s="171"/>
      <c r="T699" s="171"/>
      <c r="U699" s="171"/>
      <c r="V699" s="171"/>
      <c r="W699" s="171"/>
      <c r="X699" s="171"/>
      <c r="Y699" s="171"/>
    </row>
    <row r="700" spans="1:25" x14ac:dyDescent="0.25">
      <c r="A700" s="191"/>
      <c r="B700" s="171"/>
      <c r="C700" s="171"/>
      <c r="D700" s="171"/>
      <c r="E700" s="171"/>
      <c r="F700" s="171"/>
      <c r="G700" s="241"/>
      <c r="H700" s="171"/>
      <c r="I700" s="192"/>
      <c r="J700" s="192"/>
      <c r="K700" s="242"/>
      <c r="L700" s="241"/>
      <c r="M700" s="243"/>
      <c r="N700" s="171"/>
      <c r="O700" s="171"/>
      <c r="P700" s="171"/>
      <c r="Q700" s="171"/>
      <c r="R700" s="171"/>
      <c r="S700" s="171"/>
      <c r="T700" s="171"/>
      <c r="U700" s="171"/>
      <c r="V700" s="171"/>
      <c r="W700" s="171"/>
      <c r="X700" s="171"/>
      <c r="Y700" s="171"/>
    </row>
    <row r="701" spans="1:25" x14ac:dyDescent="0.25">
      <c r="A701" s="191"/>
      <c r="B701" s="171"/>
      <c r="C701" s="171"/>
      <c r="D701" s="171"/>
      <c r="E701" s="171"/>
      <c r="F701" s="171"/>
      <c r="G701" s="241"/>
      <c r="H701" s="171"/>
      <c r="I701" s="192"/>
      <c r="J701" s="192"/>
      <c r="K701" s="242"/>
      <c r="L701" s="241"/>
      <c r="M701" s="243"/>
      <c r="N701" s="171"/>
      <c r="O701" s="171"/>
      <c r="P701" s="171"/>
      <c r="Q701" s="171"/>
      <c r="R701" s="171"/>
      <c r="S701" s="171"/>
      <c r="T701" s="171"/>
      <c r="U701" s="171"/>
      <c r="V701" s="171"/>
      <c r="W701" s="171"/>
      <c r="X701" s="171"/>
      <c r="Y701" s="171"/>
    </row>
    <row r="702" spans="1:25" x14ac:dyDescent="0.25">
      <c r="A702" s="191"/>
      <c r="B702" s="171"/>
      <c r="C702" s="171"/>
      <c r="D702" s="171"/>
      <c r="E702" s="171"/>
      <c r="F702" s="171"/>
      <c r="G702" s="241"/>
      <c r="H702" s="171"/>
      <c r="I702" s="192"/>
      <c r="J702" s="192"/>
      <c r="K702" s="242"/>
      <c r="L702" s="241"/>
      <c r="M702" s="243"/>
      <c r="N702" s="171"/>
      <c r="O702" s="171"/>
      <c r="P702" s="171"/>
      <c r="Q702" s="171"/>
      <c r="R702" s="171"/>
      <c r="S702" s="171"/>
      <c r="T702" s="171"/>
      <c r="U702" s="171"/>
      <c r="V702" s="171"/>
      <c r="W702" s="171"/>
      <c r="X702" s="171"/>
      <c r="Y702" s="171"/>
    </row>
    <row r="703" spans="1:25" x14ac:dyDescent="0.25">
      <c r="A703" s="191"/>
      <c r="B703" s="171"/>
      <c r="C703" s="171"/>
      <c r="D703" s="171"/>
      <c r="E703" s="171"/>
      <c r="F703" s="171"/>
      <c r="G703" s="241"/>
      <c r="H703" s="171"/>
      <c r="I703" s="192"/>
      <c r="J703" s="192"/>
      <c r="K703" s="242"/>
      <c r="L703" s="241"/>
      <c r="M703" s="243"/>
      <c r="N703" s="171"/>
      <c r="O703" s="171"/>
      <c r="P703" s="171"/>
      <c r="Q703" s="171"/>
      <c r="R703" s="171"/>
      <c r="S703" s="171"/>
      <c r="T703" s="171"/>
      <c r="U703" s="171"/>
      <c r="V703" s="171"/>
      <c r="W703" s="171"/>
      <c r="X703" s="171"/>
      <c r="Y703" s="171"/>
    </row>
    <row r="704" spans="1:25" x14ac:dyDescent="0.25">
      <c r="A704" s="191"/>
      <c r="B704" s="171"/>
      <c r="C704" s="171"/>
      <c r="D704" s="171"/>
      <c r="E704" s="171"/>
      <c r="F704" s="171"/>
      <c r="G704" s="241"/>
      <c r="H704" s="171"/>
      <c r="I704" s="192"/>
      <c r="J704" s="192"/>
      <c r="K704" s="242"/>
      <c r="L704" s="241"/>
      <c r="M704" s="243"/>
      <c r="N704" s="171"/>
      <c r="O704" s="171"/>
      <c r="P704" s="171"/>
      <c r="Q704" s="171"/>
      <c r="R704" s="171"/>
      <c r="S704" s="171"/>
      <c r="T704" s="171"/>
      <c r="U704" s="171"/>
      <c r="V704" s="171"/>
      <c r="W704" s="171"/>
      <c r="X704" s="171"/>
      <c r="Y704" s="171"/>
    </row>
    <row r="705" spans="1:25" x14ac:dyDescent="0.25">
      <c r="A705" s="191"/>
      <c r="B705" s="171"/>
      <c r="C705" s="171"/>
      <c r="D705" s="171"/>
      <c r="E705" s="171"/>
      <c r="F705" s="171"/>
      <c r="G705" s="241"/>
      <c r="H705" s="171"/>
      <c r="I705" s="192"/>
      <c r="J705" s="192"/>
      <c r="K705" s="242"/>
      <c r="L705" s="241"/>
      <c r="M705" s="243"/>
      <c r="N705" s="171"/>
      <c r="O705" s="171"/>
      <c r="P705" s="171"/>
      <c r="Q705" s="171"/>
      <c r="R705" s="171"/>
      <c r="S705" s="171"/>
      <c r="T705" s="171"/>
      <c r="U705" s="171"/>
      <c r="V705" s="171"/>
      <c r="W705" s="171"/>
      <c r="X705" s="171"/>
      <c r="Y705" s="171"/>
    </row>
    <row r="706" spans="1:25" x14ac:dyDescent="0.25">
      <c r="A706" s="191"/>
      <c r="B706" s="171"/>
      <c r="C706" s="171"/>
      <c r="D706" s="171"/>
      <c r="E706" s="171"/>
      <c r="F706" s="171"/>
      <c r="G706" s="241"/>
      <c r="H706" s="171"/>
      <c r="I706" s="192"/>
      <c r="J706" s="192"/>
      <c r="K706" s="242"/>
      <c r="L706" s="241"/>
      <c r="M706" s="243"/>
      <c r="N706" s="171"/>
      <c r="O706" s="171"/>
      <c r="P706" s="171"/>
      <c r="Q706" s="171"/>
      <c r="R706" s="171"/>
      <c r="S706" s="171"/>
      <c r="T706" s="171"/>
      <c r="U706" s="171"/>
      <c r="V706" s="171"/>
      <c r="W706" s="171"/>
      <c r="X706" s="171"/>
      <c r="Y706" s="171"/>
    </row>
    <row r="707" spans="1:25" x14ac:dyDescent="0.25">
      <c r="A707" s="191"/>
      <c r="B707" s="171"/>
      <c r="C707" s="171"/>
      <c r="D707" s="171"/>
      <c r="E707" s="171"/>
      <c r="F707" s="171"/>
      <c r="G707" s="241"/>
      <c r="H707" s="171"/>
      <c r="I707" s="192"/>
      <c r="J707" s="192"/>
      <c r="K707" s="242"/>
      <c r="L707" s="241"/>
      <c r="M707" s="243"/>
      <c r="N707" s="171"/>
      <c r="O707" s="171"/>
      <c r="P707" s="171"/>
      <c r="Q707" s="171"/>
      <c r="R707" s="171"/>
      <c r="S707" s="171"/>
      <c r="T707" s="171"/>
      <c r="U707" s="171"/>
      <c r="V707" s="171"/>
      <c r="W707" s="171"/>
      <c r="X707" s="171"/>
      <c r="Y707" s="171"/>
    </row>
    <row r="708" spans="1:25" x14ac:dyDescent="0.25">
      <c r="A708" s="191"/>
      <c r="B708" s="171"/>
      <c r="C708" s="171"/>
      <c r="D708" s="171"/>
      <c r="E708" s="171"/>
      <c r="F708" s="171"/>
      <c r="G708" s="241"/>
      <c r="H708" s="171"/>
      <c r="I708" s="192"/>
      <c r="J708" s="192"/>
      <c r="K708" s="242"/>
      <c r="L708" s="241"/>
      <c r="M708" s="243"/>
      <c r="N708" s="171"/>
      <c r="O708" s="171"/>
      <c r="P708" s="171"/>
      <c r="Q708" s="171"/>
      <c r="R708" s="171"/>
      <c r="S708" s="171"/>
      <c r="T708" s="171"/>
      <c r="U708" s="171"/>
      <c r="V708" s="171"/>
      <c r="W708" s="171"/>
      <c r="X708" s="171"/>
      <c r="Y708" s="171"/>
    </row>
    <row r="709" spans="1:25" x14ac:dyDescent="0.25">
      <c r="A709" s="191"/>
      <c r="B709" s="171"/>
      <c r="C709" s="171"/>
      <c r="D709" s="171"/>
      <c r="E709" s="171"/>
      <c r="F709" s="171"/>
      <c r="G709" s="241"/>
      <c r="H709" s="171"/>
      <c r="I709" s="192"/>
      <c r="J709" s="192"/>
      <c r="K709" s="242"/>
      <c r="L709" s="241"/>
      <c r="M709" s="243"/>
      <c r="N709" s="171"/>
      <c r="O709" s="171"/>
      <c r="P709" s="171"/>
      <c r="Q709" s="171"/>
      <c r="R709" s="171"/>
      <c r="S709" s="171"/>
      <c r="T709" s="171"/>
      <c r="U709" s="171"/>
      <c r="V709" s="171"/>
      <c r="W709" s="171"/>
      <c r="X709" s="171"/>
      <c r="Y709" s="171"/>
    </row>
    <row r="710" spans="1:25" x14ac:dyDescent="0.25">
      <c r="A710" s="191"/>
      <c r="B710" s="171"/>
      <c r="C710" s="171"/>
      <c r="D710" s="171"/>
      <c r="E710" s="171"/>
      <c r="F710" s="171"/>
      <c r="G710" s="241"/>
      <c r="H710" s="171"/>
      <c r="I710" s="192"/>
      <c r="J710" s="192"/>
      <c r="K710" s="242"/>
      <c r="L710" s="241"/>
      <c r="M710" s="243"/>
      <c r="N710" s="171"/>
      <c r="O710" s="171"/>
      <c r="P710" s="171"/>
      <c r="Q710" s="171"/>
      <c r="R710" s="171"/>
      <c r="S710" s="171"/>
      <c r="T710" s="171"/>
      <c r="U710" s="171"/>
      <c r="V710" s="171"/>
      <c r="W710" s="171"/>
      <c r="X710" s="171"/>
      <c r="Y710" s="171"/>
    </row>
    <row r="711" spans="1:25" x14ac:dyDescent="0.25">
      <c r="A711" s="191"/>
      <c r="B711" s="171"/>
      <c r="C711" s="171"/>
      <c r="D711" s="171"/>
      <c r="E711" s="171"/>
      <c r="F711" s="171"/>
      <c r="G711" s="241"/>
      <c r="H711" s="171"/>
      <c r="I711" s="192"/>
      <c r="J711" s="192"/>
      <c r="K711" s="242"/>
      <c r="L711" s="241"/>
      <c r="M711" s="243"/>
      <c r="N711" s="171"/>
      <c r="O711" s="171"/>
      <c r="P711" s="171"/>
      <c r="Q711" s="171"/>
      <c r="R711" s="171"/>
      <c r="S711" s="171"/>
      <c r="T711" s="171"/>
      <c r="U711" s="171"/>
      <c r="V711" s="171"/>
      <c r="W711" s="171"/>
      <c r="X711" s="171"/>
      <c r="Y711" s="171"/>
    </row>
    <row r="712" spans="1:25" x14ac:dyDescent="0.25">
      <c r="A712" s="191"/>
      <c r="B712" s="171"/>
      <c r="C712" s="171"/>
      <c r="D712" s="171"/>
      <c r="E712" s="171"/>
      <c r="F712" s="171"/>
      <c r="G712" s="241"/>
      <c r="H712" s="171"/>
      <c r="I712" s="192"/>
      <c r="J712" s="192"/>
      <c r="K712" s="242"/>
      <c r="L712" s="241"/>
      <c r="M712" s="243"/>
      <c r="N712" s="171"/>
      <c r="O712" s="171"/>
      <c r="P712" s="171"/>
      <c r="Q712" s="171"/>
      <c r="R712" s="171"/>
      <c r="S712" s="171"/>
      <c r="T712" s="171"/>
      <c r="U712" s="171"/>
      <c r="V712" s="171"/>
      <c r="W712" s="171"/>
      <c r="X712" s="171"/>
      <c r="Y712" s="171"/>
    </row>
    <row r="713" spans="1:25" x14ac:dyDescent="0.25">
      <c r="A713" s="191"/>
      <c r="B713" s="171"/>
      <c r="C713" s="171"/>
      <c r="D713" s="171"/>
      <c r="E713" s="171"/>
      <c r="F713" s="171"/>
      <c r="G713" s="241"/>
      <c r="H713" s="171"/>
      <c r="I713" s="192"/>
      <c r="J713" s="192"/>
      <c r="K713" s="242"/>
      <c r="L713" s="241"/>
      <c r="M713" s="243"/>
      <c r="N713" s="171"/>
      <c r="O713" s="171"/>
      <c r="P713" s="171"/>
      <c r="Q713" s="171"/>
      <c r="R713" s="171"/>
      <c r="S713" s="171"/>
      <c r="T713" s="171"/>
      <c r="U713" s="171"/>
      <c r="V713" s="171"/>
      <c r="W713" s="171"/>
      <c r="X713" s="171"/>
      <c r="Y713" s="171"/>
    </row>
    <row r="714" spans="1:25" x14ac:dyDescent="0.25">
      <c r="A714" s="191"/>
      <c r="B714" s="171"/>
      <c r="C714" s="171"/>
      <c r="D714" s="171"/>
      <c r="E714" s="171"/>
      <c r="F714" s="171"/>
      <c r="G714" s="241"/>
      <c r="H714" s="171"/>
      <c r="I714" s="192"/>
      <c r="J714" s="192"/>
      <c r="K714" s="242"/>
      <c r="L714" s="241"/>
      <c r="M714" s="243"/>
      <c r="N714" s="171"/>
      <c r="O714" s="171"/>
      <c r="P714" s="171"/>
      <c r="Q714" s="171"/>
      <c r="R714" s="171"/>
      <c r="S714" s="171"/>
      <c r="T714" s="171"/>
      <c r="U714" s="171"/>
      <c r="V714" s="171"/>
      <c r="W714" s="171"/>
      <c r="X714" s="171"/>
      <c r="Y714" s="171"/>
    </row>
    <row r="715" spans="1:25" x14ac:dyDescent="0.25">
      <c r="A715" s="191"/>
      <c r="B715" s="171"/>
      <c r="C715" s="171"/>
      <c r="D715" s="171"/>
      <c r="E715" s="171"/>
      <c r="F715" s="171"/>
      <c r="G715" s="241"/>
      <c r="H715" s="171"/>
      <c r="I715" s="192"/>
      <c r="J715" s="192"/>
      <c r="K715" s="242"/>
      <c r="L715" s="241"/>
      <c r="M715" s="243"/>
      <c r="N715" s="171"/>
      <c r="O715" s="171"/>
      <c r="P715" s="171"/>
      <c r="Q715" s="171"/>
      <c r="R715" s="171"/>
      <c r="S715" s="171"/>
      <c r="T715" s="171"/>
      <c r="U715" s="171"/>
      <c r="V715" s="171"/>
      <c r="W715" s="171"/>
      <c r="X715" s="171"/>
      <c r="Y715" s="171"/>
    </row>
    <row r="716" spans="1:25" x14ac:dyDescent="0.25">
      <c r="A716" s="191"/>
      <c r="B716" s="171"/>
      <c r="C716" s="171"/>
      <c r="D716" s="171"/>
      <c r="E716" s="171"/>
      <c r="F716" s="171"/>
      <c r="G716" s="241"/>
      <c r="H716" s="171"/>
      <c r="I716" s="192"/>
      <c r="J716" s="192"/>
      <c r="K716" s="242"/>
      <c r="L716" s="241"/>
      <c r="M716" s="243"/>
      <c r="N716" s="171"/>
      <c r="O716" s="171"/>
      <c r="P716" s="171"/>
      <c r="Q716" s="171"/>
      <c r="R716" s="171"/>
      <c r="S716" s="171"/>
      <c r="T716" s="171"/>
      <c r="U716" s="171"/>
      <c r="V716" s="171"/>
      <c r="W716" s="171"/>
      <c r="X716" s="171"/>
      <c r="Y716" s="171"/>
    </row>
    <row r="717" spans="1:25" x14ac:dyDescent="0.25">
      <c r="A717" s="191"/>
      <c r="B717" s="171"/>
      <c r="C717" s="171"/>
      <c r="D717" s="171"/>
      <c r="E717" s="171"/>
      <c r="F717" s="171"/>
      <c r="G717" s="241"/>
      <c r="H717" s="171"/>
      <c r="I717" s="192"/>
      <c r="J717" s="192"/>
      <c r="K717" s="242"/>
      <c r="L717" s="241"/>
      <c r="M717" s="243"/>
      <c r="N717" s="171"/>
      <c r="O717" s="171"/>
      <c r="P717" s="171"/>
      <c r="Q717" s="171"/>
      <c r="R717" s="171"/>
      <c r="S717" s="171"/>
      <c r="T717" s="171"/>
      <c r="U717" s="171"/>
      <c r="V717" s="171"/>
      <c r="W717" s="171"/>
      <c r="X717" s="171"/>
      <c r="Y717" s="171"/>
    </row>
    <row r="718" spans="1:25" x14ac:dyDescent="0.25">
      <c r="A718" s="191"/>
      <c r="B718" s="171"/>
      <c r="C718" s="171"/>
      <c r="D718" s="171"/>
      <c r="E718" s="171"/>
      <c r="F718" s="171"/>
      <c r="G718" s="241"/>
      <c r="H718" s="171"/>
      <c r="I718" s="192"/>
      <c r="J718" s="192"/>
      <c r="K718" s="242"/>
      <c r="L718" s="241"/>
      <c r="M718" s="243"/>
      <c r="N718" s="171"/>
      <c r="O718" s="171"/>
      <c r="P718" s="171"/>
      <c r="Q718" s="171"/>
      <c r="R718" s="171"/>
      <c r="S718" s="171"/>
      <c r="T718" s="171"/>
      <c r="U718" s="171"/>
      <c r="V718" s="171"/>
      <c r="W718" s="171"/>
      <c r="X718" s="171"/>
      <c r="Y718" s="171"/>
    </row>
    <row r="719" spans="1:25" x14ac:dyDescent="0.25">
      <c r="A719" s="191"/>
      <c r="B719" s="171"/>
      <c r="C719" s="171"/>
      <c r="D719" s="171"/>
      <c r="E719" s="171"/>
      <c r="F719" s="171"/>
      <c r="G719" s="241"/>
      <c r="H719" s="171"/>
      <c r="I719" s="192"/>
      <c r="J719" s="192"/>
      <c r="K719" s="242"/>
      <c r="L719" s="241"/>
      <c r="M719" s="243"/>
      <c r="N719" s="171"/>
      <c r="O719" s="171"/>
      <c r="P719" s="171"/>
      <c r="Q719" s="171"/>
      <c r="R719" s="171"/>
      <c r="S719" s="171"/>
      <c r="T719" s="171"/>
      <c r="U719" s="171"/>
      <c r="V719" s="171"/>
      <c r="W719" s="171"/>
      <c r="X719" s="171"/>
      <c r="Y719" s="171"/>
    </row>
    <row r="720" spans="1:25" x14ac:dyDescent="0.25">
      <c r="A720" s="191"/>
      <c r="B720" s="171"/>
      <c r="C720" s="171"/>
      <c r="D720" s="171"/>
      <c r="E720" s="171"/>
      <c r="F720" s="171"/>
      <c r="G720" s="241"/>
      <c r="H720" s="171"/>
      <c r="I720" s="192"/>
      <c r="J720" s="192"/>
      <c r="K720" s="242"/>
      <c r="L720" s="241"/>
      <c r="M720" s="243"/>
      <c r="N720" s="171"/>
      <c r="O720" s="171"/>
      <c r="P720" s="171"/>
      <c r="Q720" s="171"/>
      <c r="R720" s="171"/>
      <c r="S720" s="171"/>
      <c r="T720" s="171"/>
      <c r="U720" s="171"/>
      <c r="V720" s="171"/>
      <c r="W720" s="171"/>
      <c r="X720" s="171"/>
      <c r="Y720" s="171"/>
    </row>
    <row r="721" spans="1:25" x14ac:dyDescent="0.25">
      <c r="A721" s="191"/>
      <c r="B721" s="171"/>
      <c r="C721" s="171"/>
      <c r="D721" s="171"/>
      <c r="E721" s="171"/>
      <c r="F721" s="171"/>
      <c r="G721" s="241"/>
      <c r="H721" s="171"/>
      <c r="I721" s="192"/>
      <c r="J721" s="192"/>
      <c r="K721" s="242"/>
      <c r="L721" s="241"/>
      <c r="M721" s="243"/>
      <c r="N721" s="171"/>
      <c r="O721" s="171"/>
      <c r="P721" s="171"/>
      <c r="Q721" s="171"/>
      <c r="R721" s="171"/>
      <c r="S721" s="171"/>
      <c r="T721" s="171"/>
      <c r="U721" s="171"/>
      <c r="V721" s="171"/>
      <c r="W721" s="171"/>
      <c r="X721" s="171"/>
      <c r="Y721" s="171"/>
    </row>
    <row r="722" spans="1:25" x14ac:dyDescent="0.25">
      <c r="A722" s="191"/>
      <c r="B722" s="171"/>
      <c r="C722" s="171"/>
      <c r="D722" s="171"/>
      <c r="E722" s="171"/>
      <c r="F722" s="171"/>
      <c r="G722" s="241"/>
      <c r="H722" s="171"/>
      <c r="I722" s="192"/>
      <c r="J722" s="192"/>
      <c r="K722" s="242"/>
      <c r="L722" s="241"/>
      <c r="M722" s="243"/>
      <c r="N722" s="171"/>
      <c r="O722" s="171"/>
      <c r="P722" s="171"/>
      <c r="Q722" s="171"/>
      <c r="R722" s="171"/>
      <c r="S722" s="171"/>
      <c r="T722" s="171"/>
      <c r="U722" s="171"/>
      <c r="V722" s="171"/>
      <c r="W722" s="171"/>
      <c r="X722" s="171"/>
      <c r="Y722" s="171"/>
    </row>
    <row r="723" spans="1:25" x14ac:dyDescent="0.25">
      <c r="A723" s="191"/>
      <c r="B723" s="171"/>
      <c r="C723" s="171"/>
      <c r="D723" s="171"/>
      <c r="E723" s="171"/>
      <c r="F723" s="171"/>
      <c r="G723" s="241"/>
      <c r="H723" s="171"/>
      <c r="I723" s="192"/>
      <c r="J723" s="192"/>
      <c r="K723" s="242"/>
      <c r="L723" s="241"/>
      <c r="M723" s="243"/>
      <c r="N723" s="171"/>
      <c r="O723" s="171"/>
      <c r="P723" s="171"/>
      <c r="Q723" s="171"/>
      <c r="R723" s="171"/>
      <c r="S723" s="171"/>
      <c r="T723" s="171"/>
      <c r="U723" s="171"/>
      <c r="V723" s="171"/>
      <c r="W723" s="171"/>
      <c r="X723" s="171"/>
      <c r="Y723" s="171"/>
    </row>
    <row r="724" spans="1:25" x14ac:dyDescent="0.25">
      <c r="A724" s="191"/>
      <c r="B724" s="171"/>
      <c r="C724" s="171"/>
      <c r="D724" s="171"/>
      <c r="E724" s="171"/>
      <c r="F724" s="171"/>
      <c r="G724" s="241"/>
      <c r="H724" s="171"/>
      <c r="I724" s="192"/>
      <c r="J724" s="192"/>
      <c r="K724" s="242"/>
      <c r="L724" s="241"/>
      <c r="M724" s="243"/>
      <c r="N724" s="171"/>
      <c r="O724" s="171"/>
      <c r="P724" s="171"/>
      <c r="Q724" s="171"/>
      <c r="R724" s="171"/>
      <c r="S724" s="171"/>
      <c r="T724" s="171"/>
      <c r="U724" s="171"/>
      <c r="V724" s="171"/>
      <c r="W724" s="171"/>
      <c r="X724" s="171"/>
      <c r="Y724" s="171"/>
    </row>
    <row r="725" spans="1:25" x14ac:dyDescent="0.25">
      <c r="A725" s="191"/>
      <c r="B725" s="171"/>
      <c r="C725" s="171"/>
      <c r="D725" s="171"/>
      <c r="E725" s="171"/>
      <c r="F725" s="171"/>
      <c r="G725" s="241"/>
      <c r="H725" s="171"/>
      <c r="I725" s="192"/>
      <c r="J725" s="192"/>
      <c r="K725" s="242"/>
      <c r="L725" s="241"/>
      <c r="M725" s="243"/>
      <c r="N725" s="171"/>
      <c r="O725" s="171"/>
      <c r="P725" s="171"/>
      <c r="Q725" s="171"/>
      <c r="R725" s="171"/>
      <c r="S725" s="171"/>
      <c r="T725" s="171"/>
      <c r="U725" s="171"/>
      <c r="V725" s="171"/>
      <c r="W725" s="171"/>
      <c r="X725" s="171"/>
      <c r="Y725" s="171"/>
    </row>
    <row r="726" spans="1:25" x14ac:dyDescent="0.25">
      <c r="A726" s="191"/>
      <c r="B726" s="171"/>
      <c r="C726" s="171"/>
      <c r="D726" s="171"/>
      <c r="E726" s="171"/>
      <c r="F726" s="171"/>
      <c r="G726" s="241"/>
      <c r="H726" s="171"/>
      <c r="I726" s="192"/>
      <c r="J726" s="192"/>
      <c r="K726" s="242"/>
      <c r="L726" s="241"/>
      <c r="M726" s="243"/>
      <c r="N726" s="171"/>
      <c r="O726" s="171"/>
      <c r="P726" s="171"/>
      <c r="Q726" s="171"/>
      <c r="R726" s="171"/>
      <c r="S726" s="171"/>
      <c r="T726" s="171"/>
      <c r="U726" s="171"/>
      <c r="V726" s="171"/>
      <c r="W726" s="171"/>
      <c r="X726" s="171"/>
      <c r="Y726" s="171"/>
    </row>
    <row r="727" spans="1:25" x14ac:dyDescent="0.25">
      <c r="A727" s="191"/>
      <c r="B727" s="171"/>
      <c r="C727" s="171"/>
      <c r="D727" s="171"/>
      <c r="E727" s="171"/>
      <c r="F727" s="171"/>
      <c r="G727" s="241"/>
      <c r="H727" s="171"/>
      <c r="I727" s="192"/>
      <c r="J727" s="192"/>
      <c r="K727" s="242"/>
      <c r="L727" s="241"/>
      <c r="M727" s="243"/>
      <c r="N727" s="171"/>
      <c r="O727" s="171"/>
      <c r="P727" s="171"/>
      <c r="Q727" s="171"/>
      <c r="R727" s="171"/>
      <c r="S727" s="171"/>
      <c r="T727" s="171"/>
      <c r="U727" s="171"/>
      <c r="V727" s="171"/>
      <c r="W727" s="171"/>
      <c r="X727" s="171"/>
      <c r="Y727" s="171"/>
    </row>
    <row r="728" spans="1:25" x14ac:dyDescent="0.25">
      <c r="A728" s="191"/>
      <c r="B728" s="171"/>
      <c r="C728" s="171"/>
      <c r="D728" s="171"/>
      <c r="E728" s="171"/>
      <c r="F728" s="171"/>
      <c r="G728" s="241"/>
      <c r="H728" s="171"/>
      <c r="I728" s="192"/>
      <c r="J728" s="192"/>
      <c r="K728" s="242"/>
      <c r="L728" s="241"/>
      <c r="M728" s="243"/>
      <c r="N728" s="171"/>
      <c r="O728" s="171"/>
      <c r="P728" s="171"/>
      <c r="Q728" s="171"/>
      <c r="R728" s="171"/>
      <c r="S728" s="171"/>
      <c r="T728" s="171"/>
      <c r="U728" s="171"/>
      <c r="V728" s="171"/>
      <c r="W728" s="171"/>
      <c r="X728" s="171"/>
      <c r="Y728" s="171"/>
    </row>
    <row r="729" spans="1:25" x14ac:dyDescent="0.25">
      <c r="A729" s="191"/>
      <c r="B729" s="171"/>
      <c r="C729" s="171"/>
      <c r="D729" s="171"/>
      <c r="E729" s="171"/>
      <c r="F729" s="171"/>
      <c r="G729" s="241"/>
      <c r="H729" s="171"/>
      <c r="I729" s="192"/>
      <c r="J729" s="192"/>
      <c r="K729" s="242"/>
      <c r="L729" s="241"/>
      <c r="M729" s="243"/>
      <c r="N729" s="171"/>
      <c r="O729" s="171"/>
      <c r="P729" s="171"/>
      <c r="Q729" s="171"/>
      <c r="R729" s="171"/>
      <c r="S729" s="171"/>
      <c r="T729" s="171"/>
      <c r="U729" s="171"/>
      <c r="V729" s="171"/>
      <c r="W729" s="171"/>
      <c r="X729" s="171"/>
      <c r="Y729" s="171"/>
    </row>
    <row r="730" spans="1:25" x14ac:dyDescent="0.25">
      <c r="A730" s="191"/>
      <c r="B730" s="171"/>
      <c r="C730" s="171"/>
      <c r="D730" s="171"/>
      <c r="E730" s="171"/>
      <c r="F730" s="171"/>
      <c r="G730" s="241"/>
      <c r="H730" s="171"/>
      <c r="I730" s="192"/>
      <c r="J730" s="192"/>
      <c r="K730" s="242"/>
      <c r="L730" s="241"/>
      <c r="M730" s="243"/>
      <c r="N730" s="171"/>
      <c r="O730" s="171"/>
      <c r="P730" s="171"/>
      <c r="Q730" s="171"/>
      <c r="R730" s="171"/>
      <c r="S730" s="171"/>
      <c r="T730" s="171"/>
      <c r="U730" s="171"/>
      <c r="V730" s="171"/>
      <c r="W730" s="171"/>
      <c r="X730" s="171"/>
      <c r="Y730" s="171"/>
    </row>
    <row r="731" spans="1:25" x14ac:dyDescent="0.25">
      <c r="A731" s="191"/>
      <c r="B731" s="171"/>
      <c r="C731" s="171"/>
      <c r="D731" s="171"/>
      <c r="E731" s="171"/>
      <c r="F731" s="171"/>
      <c r="G731" s="241"/>
      <c r="H731" s="171"/>
      <c r="I731" s="192"/>
      <c r="J731" s="192"/>
      <c r="K731" s="242"/>
      <c r="L731" s="241"/>
      <c r="M731" s="243"/>
      <c r="N731" s="171"/>
      <c r="O731" s="171"/>
      <c r="P731" s="171"/>
      <c r="Q731" s="171"/>
      <c r="R731" s="171"/>
      <c r="S731" s="171"/>
      <c r="T731" s="171"/>
      <c r="U731" s="171"/>
      <c r="V731" s="171"/>
      <c r="W731" s="171"/>
      <c r="X731" s="171"/>
      <c r="Y731" s="171"/>
    </row>
    <row r="732" spans="1:25" x14ac:dyDescent="0.25">
      <c r="A732" s="191"/>
      <c r="B732" s="171"/>
      <c r="C732" s="171"/>
      <c r="D732" s="171"/>
      <c r="E732" s="171"/>
      <c r="F732" s="171"/>
      <c r="G732" s="241"/>
      <c r="H732" s="171"/>
      <c r="I732" s="192"/>
      <c r="J732" s="192"/>
      <c r="K732" s="242"/>
      <c r="L732" s="241"/>
      <c r="M732" s="243"/>
      <c r="N732" s="171"/>
      <c r="O732" s="171"/>
      <c r="P732" s="171"/>
      <c r="Q732" s="171"/>
      <c r="R732" s="171"/>
      <c r="S732" s="171"/>
      <c r="T732" s="171"/>
      <c r="U732" s="171"/>
      <c r="V732" s="171"/>
      <c r="W732" s="171"/>
      <c r="X732" s="171"/>
      <c r="Y732" s="171"/>
    </row>
    <row r="733" spans="1:25" x14ac:dyDescent="0.25">
      <c r="A733" s="191"/>
      <c r="B733" s="171"/>
      <c r="C733" s="171"/>
      <c r="D733" s="171"/>
      <c r="E733" s="171"/>
      <c r="F733" s="171"/>
      <c r="G733" s="241"/>
      <c r="H733" s="171"/>
      <c r="I733" s="192"/>
      <c r="J733" s="192"/>
      <c r="K733" s="242"/>
      <c r="L733" s="241"/>
      <c r="M733" s="243"/>
      <c r="N733" s="171"/>
      <c r="O733" s="171"/>
      <c r="P733" s="171"/>
      <c r="Q733" s="171"/>
      <c r="R733" s="171"/>
      <c r="S733" s="171"/>
      <c r="T733" s="171"/>
      <c r="U733" s="171"/>
      <c r="V733" s="171"/>
      <c r="W733" s="171"/>
      <c r="X733" s="171"/>
      <c r="Y733" s="171"/>
    </row>
    <row r="734" spans="1:25" x14ac:dyDescent="0.25">
      <c r="A734" s="191"/>
      <c r="B734" s="171"/>
      <c r="C734" s="171"/>
      <c r="D734" s="171"/>
      <c r="E734" s="171"/>
      <c r="F734" s="171"/>
      <c r="G734" s="241"/>
      <c r="H734" s="171"/>
      <c r="I734" s="192"/>
      <c r="J734" s="192"/>
      <c r="K734" s="242"/>
      <c r="L734" s="241"/>
      <c r="M734" s="243"/>
      <c r="N734" s="171"/>
      <c r="O734" s="171"/>
      <c r="P734" s="171"/>
      <c r="Q734" s="171"/>
      <c r="R734" s="171"/>
      <c r="S734" s="171"/>
      <c r="T734" s="171"/>
      <c r="U734" s="171"/>
      <c r="V734" s="171"/>
      <c r="W734" s="171"/>
      <c r="X734" s="171"/>
      <c r="Y734" s="171"/>
    </row>
    <row r="735" spans="1:25" x14ac:dyDescent="0.25">
      <c r="A735" s="191"/>
      <c r="B735" s="171"/>
      <c r="C735" s="171"/>
      <c r="D735" s="171"/>
      <c r="E735" s="171"/>
      <c r="F735" s="171"/>
      <c r="G735" s="241"/>
      <c r="H735" s="171"/>
      <c r="I735" s="192"/>
      <c r="J735" s="192"/>
      <c r="K735" s="242"/>
      <c r="L735" s="241"/>
      <c r="M735" s="243"/>
      <c r="N735" s="171"/>
      <c r="O735" s="171"/>
      <c r="P735" s="171"/>
      <c r="Q735" s="171"/>
      <c r="R735" s="171"/>
      <c r="S735" s="171"/>
      <c r="T735" s="171"/>
      <c r="U735" s="171"/>
      <c r="V735" s="171"/>
      <c r="W735" s="171"/>
      <c r="X735" s="171"/>
      <c r="Y735" s="171"/>
    </row>
    <row r="736" spans="1:25" x14ac:dyDescent="0.25">
      <c r="A736" s="191"/>
      <c r="B736" s="171"/>
      <c r="C736" s="171"/>
      <c r="D736" s="171"/>
      <c r="E736" s="171"/>
      <c r="F736" s="171"/>
      <c r="G736" s="241"/>
      <c r="H736" s="171"/>
      <c r="I736" s="192"/>
      <c r="J736" s="192"/>
      <c r="K736" s="242"/>
      <c r="L736" s="241"/>
      <c r="M736" s="243"/>
      <c r="N736" s="171"/>
      <c r="O736" s="171"/>
      <c r="P736" s="171"/>
      <c r="Q736" s="171"/>
      <c r="R736" s="171"/>
      <c r="S736" s="171"/>
      <c r="T736" s="171"/>
      <c r="U736" s="171"/>
      <c r="V736" s="171"/>
      <c r="W736" s="171"/>
      <c r="X736" s="171"/>
      <c r="Y736" s="171"/>
    </row>
    <row r="737" spans="1:25" x14ac:dyDescent="0.25">
      <c r="A737" s="191"/>
      <c r="B737" s="171"/>
      <c r="C737" s="171"/>
      <c r="D737" s="171"/>
      <c r="E737" s="171"/>
      <c r="F737" s="171"/>
      <c r="G737" s="241"/>
      <c r="H737" s="171"/>
      <c r="I737" s="192"/>
      <c r="J737" s="192"/>
      <c r="K737" s="242"/>
      <c r="L737" s="241"/>
      <c r="M737" s="243"/>
      <c r="N737" s="171"/>
      <c r="O737" s="171"/>
      <c r="P737" s="171"/>
      <c r="Q737" s="171"/>
      <c r="R737" s="171"/>
      <c r="S737" s="171"/>
      <c r="T737" s="171"/>
      <c r="U737" s="171"/>
      <c r="V737" s="171"/>
      <c r="W737" s="171"/>
      <c r="X737" s="171"/>
      <c r="Y737" s="171"/>
    </row>
    <row r="738" spans="1:25" x14ac:dyDescent="0.25">
      <c r="A738" s="191"/>
      <c r="B738" s="171"/>
      <c r="C738" s="171"/>
      <c r="D738" s="171"/>
      <c r="E738" s="171"/>
      <c r="F738" s="171"/>
      <c r="G738" s="241"/>
      <c r="H738" s="171"/>
      <c r="I738" s="192"/>
      <c r="J738" s="192"/>
      <c r="K738" s="242"/>
      <c r="L738" s="241"/>
      <c r="M738" s="243"/>
      <c r="N738" s="171"/>
      <c r="O738" s="171"/>
      <c r="P738" s="171"/>
      <c r="Q738" s="171"/>
      <c r="R738" s="171"/>
      <c r="S738" s="171"/>
      <c r="T738" s="171"/>
      <c r="U738" s="171"/>
      <c r="V738" s="171"/>
      <c r="W738" s="171"/>
      <c r="X738" s="171"/>
      <c r="Y738" s="171"/>
    </row>
    <row r="739" spans="1:25" x14ac:dyDescent="0.25">
      <c r="A739" s="191"/>
      <c r="B739" s="171"/>
      <c r="C739" s="171"/>
      <c r="D739" s="171"/>
      <c r="E739" s="171"/>
      <c r="F739" s="171"/>
      <c r="G739" s="241"/>
      <c r="H739" s="171"/>
      <c r="I739" s="192"/>
      <c r="J739" s="192"/>
      <c r="K739" s="242"/>
      <c r="L739" s="241"/>
      <c r="M739" s="243"/>
      <c r="N739" s="171"/>
      <c r="O739" s="171"/>
      <c r="P739" s="171"/>
      <c r="Q739" s="171"/>
      <c r="R739" s="171"/>
      <c r="S739" s="171"/>
      <c r="T739" s="171"/>
      <c r="U739" s="171"/>
      <c r="V739" s="171"/>
      <c r="W739" s="171"/>
      <c r="X739" s="171"/>
      <c r="Y739" s="171"/>
    </row>
    <row r="740" spans="1:25" x14ac:dyDescent="0.25">
      <c r="A740" s="191"/>
      <c r="B740" s="171"/>
      <c r="C740" s="171"/>
      <c r="D740" s="171"/>
      <c r="E740" s="171"/>
      <c r="F740" s="171"/>
      <c r="G740" s="241"/>
      <c r="H740" s="171"/>
      <c r="I740" s="192"/>
      <c r="J740" s="192"/>
      <c r="K740" s="242"/>
      <c r="L740" s="241"/>
      <c r="M740" s="243"/>
      <c r="N740" s="171"/>
      <c r="O740" s="171"/>
      <c r="P740" s="171"/>
      <c r="Q740" s="171"/>
      <c r="R740" s="171"/>
      <c r="S740" s="171"/>
      <c r="T740" s="171"/>
      <c r="U740" s="171"/>
      <c r="V740" s="171"/>
      <c r="W740" s="171"/>
      <c r="X740" s="171"/>
      <c r="Y740" s="171"/>
    </row>
    <row r="741" spans="1:25" x14ac:dyDescent="0.25">
      <c r="A741" s="191"/>
      <c r="B741" s="171"/>
      <c r="C741" s="171"/>
      <c r="D741" s="171"/>
      <c r="E741" s="171"/>
      <c r="F741" s="171"/>
      <c r="G741" s="241"/>
      <c r="H741" s="171"/>
      <c r="I741" s="192"/>
      <c r="J741" s="192"/>
      <c r="K741" s="242"/>
      <c r="L741" s="241"/>
      <c r="M741" s="243"/>
      <c r="N741" s="171"/>
      <c r="O741" s="171"/>
      <c r="P741" s="171"/>
      <c r="Q741" s="171"/>
      <c r="R741" s="171"/>
      <c r="S741" s="171"/>
      <c r="T741" s="171"/>
      <c r="U741" s="171"/>
      <c r="V741" s="171"/>
      <c r="W741" s="171"/>
      <c r="X741" s="171"/>
      <c r="Y741" s="171"/>
    </row>
    <row r="742" spans="1:25" x14ac:dyDescent="0.25">
      <c r="A742" s="191"/>
      <c r="B742" s="171"/>
      <c r="C742" s="171"/>
      <c r="D742" s="171"/>
      <c r="E742" s="171"/>
      <c r="F742" s="171"/>
      <c r="G742" s="241"/>
      <c r="H742" s="171"/>
      <c r="I742" s="192"/>
      <c r="J742" s="192"/>
      <c r="K742" s="242"/>
      <c r="L742" s="241"/>
      <c r="M742" s="243"/>
      <c r="N742" s="171"/>
      <c r="O742" s="171"/>
      <c r="P742" s="171"/>
      <c r="Q742" s="171"/>
      <c r="R742" s="171"/>
      <c r="S742" s="171"/>
      <c r="T742" s="171"/>
      <c r="U742" s="171"/>
      <c r="V742" s="171"/>
      <c r="W742" s="171"/>
      <c r="X742" s="171"/>
      <c r="Y742" s="171"/>
    </row>
    <row r="743" spans="1:25" x14ac:dyDescent="0.25">
      <c r="A743" s="191"/>
      <c r="B743" s="171"/>
      <c r="C743" s="171"/>
      <c r="D743" s="171"/>
      <c r="E743" s="171"/>
      <c r="F743" s="171"/>
      <c r="G743" s="241"/>
      <c r="H743" s="171"/>
      <c r="I743" s="192"/>
      <c r="J743" s="192"/>
      <c r="K743" s="242"/>
      <c r="L743" s="241"/>
      <c r="M743" s="243"/>
      <c r="N743" s="171"/>
      <c r="O743" s="171"/>
      <c r="P743" s="171"/>
      <c r="Q743" s="171"/>
      <c r="R743" s="171"/>
      <c r="S743" s="171"/>
      <c r="T743" s="171"/>
      <c r="U743" s="171"/>
      <c r="V743" s="171"/>
      <c r="W743" s="171"/>
      <c r="X743" s="171"/>
      <c r="Y743" s="171"/>
    </row>
    <row r="744" spans="1:25" x14ac:dyDescent="0.25">
      <c r="A744" s="191"/>
      <c r="B744" s="171"/>
      <c r="C744" s="171"/>
      <c r="D744" s="171"/>
      <c r="E744" s="171"/>
      <c r="F744" s="171"/>
      <c r="G744" s="241"/>
      <c r="H744" s="171"/>
      <c r="I744" s="192"/>
      <c r="J744" s="192"/>
      <c r="K744" s="242"/>
      <c r="L744" s="241"/>
      <c r="M744" s="243"/>
      <c r="N744" s="171"/>
      <c r="O744" s="171"/>
      <c r="P744" s="171"/>
      <c r="Q744" s="171"/>
      <c r="R744" s="171"/>
      <c r="S744" s="171"/>
      <c r="T744" s="171"/>
      <c r="U744" s="171"/>
      <c r="V744" s="171"/>
      <c r="W744" s="171"/>
      <c r="X744" s="171"/>
      <c r="Y744" s="171"/>
    </row>
    <row r="745" spans="1:25" x14ac:dyDescent="0.25">
      <c r="A745" s="191"/>
      <c r="B745" s="171"/>
      <c r="C745" s="171"/>
      <c r="D745" s="171"/>
      <c r="E745" s="171"/>
      <c r="F745" s="171"/>
      <c r="G745" s="241"/>
      <c r="H745" s="171"/>
      <c r="I745" s="192"/>
      <c r="J745" s="192"/>
      <c r="K745" s="242"/>
      <c r="L745" s="241"/>
      <c r="M745" s="243"/>
      <c r="N745" s="171"/>
      <c r="O745" s="171"/>
      <c r="P745" s="171"/>
      <c r="Q745" s="171"/>
      <c r="R745" s="171"/>
      <c r="S745" s="171"/>
      <c r="T745" s="171"/>
      <c r="U745" s="171"/>
      <c r="V745" s="171"/>
      <c r="W745" s="171"/>
      <c r="X745" s="171"/>
      <c r="Y745" s="171"/>
    </row>
    <row r="746" spans="1:25" x14ac:dyDescent="0.25">
      <c r="A746" s="191"/>
      <c r="B746" s="171"/>
      <c r="C746" s="171"/>
      <c r="D746" s="171"/>
      <c r="E746" s="171"/>
      <c r="F746" s="171"/>
      <c r="G746" s="241"/>
      <c r="H746" s="171"/>
      <c r="I746" s="192"/>
      <c r="J746" s="192"/>
      <c r="K746" s="242"/>
      <c r="L746" s="241"/>
      <c r="M746" s="243"/>
      <c r="N746" s="171"/>
      <c r="O746" s="171"/>
      <c r="P746" s="171"/>
      <c r="Q746" s="171"/>
      <c r="R746" s="171"/>
      <c r="S746" s="171"/>
      <c r="T746" s="171"/>
      <c r="U746" s="171"/>
      <c r="V746" s="171"/>
      <c r="W746" s="171"/>
      <c r="X746" s="171"/>
      <c r="Y746" s="171"/>
    </row>
    <row r="747" spans="1:25" x14ac:dyDescent="0.25">
      <c r="A747" s="191"/>
      <c r="B747" s="171"/>
      <c r="C747" s="171"/>
      <c r="D747" s="171"/>
      <c r="E747" s="171"/>
      <c r="F747" s="171"/>
      <c r="G747" s="241"/>
      <c r="H747" s="171"/>
      <c r="I747" s="192"/>
      <c r="J747" s="192"/>
      <c r="K747" s="242"/>
      <c r="L747" s="241"/>
      <c r="M747" s="243"/>
      <c r="N747" s="171"/>
      <c r="O747" s="171"/>
      <c r="P747" s="171"/>
      <c r="Q747" s="171"/>
      <c r="R747" s="171"/>
      <c r="S747" s="171"/>
      <c r="T747" s="171"/>
      <c r="U747" s="171"/>
      <c r="V747" s="171"/>
      <c r="W747" s="171"/>
      <c r="X747" s="171"/>
      <c r="Y747" s="171"/>
    </row>
    <row r="748" spans="1:25" x14ac:dyDescent="0.25">
      <c r="A748" s="191"/>
      <c r="B748" s="171"/>
      <c r="C748" s="171"/>
      <c r="D748" s="171"/>
      <c r="E748" s="171"/>
      <c r="F748" s="171"/>
      <c r="G748" s="241"/>
      <c r="H748" s="171"/>
      <c r="I748" s="192"/>
      <c r="J748" s="192"/>
      <c r="K748" s="242"/>
      <c r="L748" s="241"/>
      <c r="M748" s="243"/>
      <c r="N748" s="171"/>
      <c r="O748" s="171"/>
      <c r="P748" s="171"/>
      <c r="Q748" s="171"/>
      <c r="R748" s="171"/>
      <c r="S748" s="171"/>
      <c r="T748" s="171"/>
      <c r="U748" s="171"/>
      <c r="V748" s="171"/>
      <c r="W748" s="171"/>
      <c r="X748" s="171"/>
      <c r="Y748" s="171"/>
    </row>
    <row r="749" spans="1:25" x14ac:dyDescent="0.25">
      <c r="A749" s="191"/>
      <c r="B749" s="171"/>
      <c r="C749" s="171"/>
      <c r="D749" s="171"/>
      <c r="E749" s="171"/>
      <c r="F749" s="171"/>
      <c r="G749" s="241"/>
      <c r="H749" s="171"/>
      <c r="I749" s="192"/>
      <c r="J749" s="192"/>
      <c r="K749" s="242"/>
      <c r="L749" s="241"/>
      <c r="M749" s="243"/>
      <c r="N749" s="171"/>
      <c r="O749" s="171"/>
      <c r="P749" s="171"/>
      <c r="Q749" s="171"/>
      <c r="R749" s="171"/>
      <c r="S749" s="171"/>
      <c r="T749" s="171"/>
      <c r="U749" s="171"/>
      <c r="V749" s="171"/>
      <c r="W749" s="171"/>
      <c r="X749" s="171"/>
      <c r="Y749" s="171"/>
    </row>
    <row r="750" spans="1:25" x14ac:dyDescent="0.25">
      <c r="A750" s="191"/>
      <c r="B750" s="171"/>
      <c r="C750" s="171"/>
      <c r="D750" s="171"/>
      <c r="E750" s="171"/>
      <c r="F750" s="171"/>
      <c r="G750" s="241"/>
      <c r="H750" s="171"/>
      <c r="I750" s="192"/>
      <c r="J750" s="192"/>
      <c r="K750" s="242"/>
      <c r="L750" s="241"/>
      <c r="M750" s="243"/>
      <c r="N750" s="171"/>
      <c r="O750" s="171"/>
      <c r="P750" s="171"/>
      <c r="Q750" s="171"/>
      <c r="R750" s="171"/>
      <c r="S750" s="171"/>
      <c r="T750" s="171"/>
      <c r="U750" s="171"/>
      <c r="V750" s="171"/>
      <c r="W750" s="171"/>
      <c r="X750" s="171"/>
      <c r="Y750" s="171"/>
    </row>
    <row r="751" spans="1:25" x14ac:dyDescent="0.25">
      <c r="A751" s="191"/>
      <c r="B751" s="171"/>
      <c r="C751" s="171"/>
      <c r="D751" s="171"/>
      <c r="E751" s="171"/>
      <c r="F751" s="171"/>
      <c r="G751" s="241"/>
      <c r="H751" s="171"/>
      <c r="I751" s="192"/>
      <c r="J751" s="192"/>
      <c r="K751" s="242"/>
      <c r="L751" s="241"/>
      <c r="M751" s="243"/>
      <c r="N751" s="171"/>
      <c r="O751" s="171"/>
      <c r="P751" s="171"/>
      <c r="Q751" s="171"/>
      <c r="R751" s="171"/>
      <c r="S751" s="171"/>
      <c r="T751" s="171"/>
      <c r="U751" s="171"/>
      <c r="V751" s="171"/>
      <c r="W751" s="171"/>
      <c r="X751" s="171"/>
      <c r="Y751" s="171"/>
    </row>
    <row r="752" spans="1:25" x14ac:dyDescent="0.25">
      <c r="A752" s="191"/>
      <c r="B752" s="171"/>
      <c r="C752" s="171"/>
      <c r="D752" s="171"/>
      <c r="E752" s="171"/>
      <c r="F752" s="171"/>
      <c r="G752" s="241"/>
      <c r="H752" s="171"/>
      <c r="I752" s="192"/>
      <c r="J752" s="192"/>
      <c r="K752" s="242"/>
      <c r="L752" s="241"/>
      <c r="M752" s="243"/>
      <c r="N752" s="171"/>
      <c r="O752" s="171"/>
      <c r="P752" s="171"/>
      <c r="Q752" s="171"/>
      <c r="R752" s="171"/>
      <c r="S752" s="171"/>
      <c r="T752" s="171"/>
      <c r="U752" s="171"/>
      <c r="V752" s="171"/>
      <c r="W752" s="171"/>
      <c r="X752" s="171"/>
      <c r="Y752" s="171"/>
    </row>
    <row r="753" spans="1:25" x14ac:dyDescent="0.25">
      <c r="A753" s="191"/>
      <c r="B753" s="171"/>
      <c r="C753" s="171"/>
      <c r="D753" s="171"/>
      <c r="E753" s="171"/>
      <c r="F753" s="171"/>
      <c r="G753" s="241"/>
      <c r="H753" s="171"/>
      <c r="I753" s="192"/>
      <c r="J753" s="192"/>
      <c r="K753" s="242"/>
      <c r="L753" s="241"/>
      <c r="M753" s="243"/>
      <c r="N753" s="171"/>
      <c r="O753" s="171"/>
      <c r="P753" s="171"/>
      <c r="Q753" s="171"/>
      <c r="R753" s="171"/>
      <c r="S753" s="171"/>
      <c r="T753" s="171"/>
      <c r="U753" s="171"/>
      <c r="V753" s="171"/>
      <c r="W753" s="171"/>
      <c r="X753" s="171"/>
      <c r="Y753" s="171"/>
    </row>
    <row r="754" spans="1:25" x14ac:dyDescent="0.25">
      <c r="A754" s="191"/>
      <c r="B754" s="171"/>
      <c r="C754" s="171"/>
      <c r="D754" s="171"/>
      <c r="E754" s="171"/>
      <c r="F754" s="171"/>
      <c r="G754" s="241"/>
      <c r="H754" s="171"/>
      <c r="I754" s="192"/>
      <c r="J754" s="192"/>
      <c r="K754" s="242"/>
      <c r="L754" s="241"/>
      <c r="M754" s="243"/>
      <c r="N754" s="171"/>
      <c r="O754" s="171"/>
      <c r="P754" s="171"/>
      <c r="Q754" s="171"/>
      <c r="R754" s="171"/>
      <c r="S754" s="171"/>
      <c r="T754" s="171"/>
      <c r="U754" s="171"/>
      <c r="V754" s="171"/>
      <c r="W754" s="171"/>
      <c r="X754" s="171"/>
      <c r="Y754" s="171"/>
    </row>
    <row r="755" spans="1:25" x14ac:dyDescent="0.25">
      <c r="A755" s="191"/>
      <c r="B755" s="171"/>
      <c r="C755" s="171"/>
      <c r="D755" s="171"/>
      <c r="E755" s="171"/>
      <c r="F755" s="171"/>
      <c r="G755" s="241"/>
      <c r="H755" s="171"/>
      <c r="I755" s="192"/>
      <c r="J755" s="192"/>
      <c r="K755" s="242"/>
      <c r="L755" s="241"/>
      <c r="M755" s="243"/>
      <c r="N755" s="171"/>
      <c r="O755" s="171"/>
      <c r="P755" s="171"/>
      <c r="Q755" s="171"/>
      <c r="R755" s="171"/>
      <c r="S755" s="171"/>
      <c r="T755" s="171"/>
      <c r="U755" s="171"/>
      <c r="V755" s="171"/>
      <c r="W755" s="171"/>
      <c r="X755" s="171"/>
      <c r="Y755" s="171"/>
    </row>
    <row r="756" spans="1:25" x14ac:dyDescent="0.25">
      <c r="A756" s="191"/>
      <c r="B756" s="171"/>
      <c r="C756" s="171"/>
      <c r="D756" s="171"/>
      <c r="E756" s="171"/>
      <c r="F756" s="171"/>
      <c r="G756" s="241"/>
      <c r="H756" s="171"/>
      <c r="I756" s="192"/>
      <c r="J756" s="192"/>
      <c r="K756" s="242"/>
      <c r="L756" s="241"/>
      <c r="M756" s="243"/>
      <c r="N756" s="171"/>
      <c r="O756" s="171"/>
      <c r="P756" s="171"/>
      <c r="Q756" s="171"/>
      <c r="R756" s="171"/>
      <c r="S756" s="171"/>
      <c r="T756" s="171"/>
      <c r="U756" s="171"/>
      <c r="V756" s="171"/>
      <c r="W756" s="171"/>
      <c r="X756" s="171"/>
      <c r="Y756" s="171"/>
    </row>
    <row r="757" spans="1:25" x14ac:dyDescent="0.25">
      <c r="A757" s="191"/>
      <c r="B757" s="171"/>
      <c r="C757" s="171"/>
      <c r="D757" s="171"/>
      <c r="E757" s="171"/>
      <c r="F757" s="171"/>
      <c r="G757" s="241"/>
      <c r="H757" s="171"/>
      <c r="I757" s="192"/>
      <c r="J757" s="192"/>
      <c r="K757" s="242"/>
      <c r="L757" s="241"/>
      <c r="M757" s="243"/>
      <c r="N757" s="171"/>
      <c r="O757" s="171"/>
      <c r="P757" s="171"/>
      <c r="Q757" s="171"/>
      <c r="R757" s="171"/>
      <c r="S757" s="171"/>
      <c r="T757" s="171"/>
      <c r="U757" s="171"/>
      <c r="V757" s="171"/>
      <c r="W757" s="171"/>
      <c r="X757" s="171"/>
      <c r="Y757" s="171"/>
    </row>
    <row r="758" spans="1:25" x14ac:dyDescent="0.25">
      <c r="A758" s="191"/>
      <c r="B758" s="171"/>
      <c r="C758" s="171"/>
      <c r="D758" s="171"/>
      <c r="E758" s="171"/>
      <c r="F758" s="171"/>
      <c r="G758" s="241"/>
      <c r="H758" s="171"/>
      <c r="I758" s="192"/>
      <c r="J758" s="192"/>
      <c r="K758" s="242"/>
      <c r="L758" s="241"/>
      <c r="M758" s="243"/>
      <c r="N758" s="171"/>
      <c r="O758" s="171"/>
      <c r="P758" s="171"/>
      <c r="Q758" s="171"/>
      <c r="R758" s="171"/>
      <c r="S758" s="171"/>
      <c r="T758" s="171"/>
      <c r="U758" s="171"/>
      <c r="V758" s="171"/>
      <c r="W758" s="171"/>
      <c r="X758" s="171"/>
      <c r="Y758" s="171"/>
    </row>
    <row r="759" spans="1:25" x14ac:dyDescent="0.25">
      <c r="A759" s="191"/>
      <c r="B759" s="171"/>
      <c r="C759" s="171"/>
      <c r="D759" s="171"/>
      <c r="E759" s="171"/>
      <c r="F759" s="171"/>
      <c r="G759" s="241"/>
      <c r="H759" s="171"/>
      <c r="I759" s="192"/>
      <c r="J759" s="192"/>
      <c r="K759" s="242"/>
      <c r="L759" s="241"/>
      <c r="M759" s="243"/>
      <c r="N759" s="171"/>
      <c r="O759" s="171"/>
      <c r="P759" s="171"/>
      <c r="Q759" s="171"/>
      <c r="R759" s="171"/>
      <c r="S759" s="171"/>
      <c r="T759" s="171"/>
      <c r="U759" s="171"/>
      <c r="V759" s="171"/>
      <c r="W759" s="171"/>
      <c r="X759" s="171"/>
      <c r="Y759" s="171"/>
    </row>
    <row r="760" spans="1:25" x14ac:dyDescent="0.25">
      <c r="A760" s="191"/>
      <c r="B760" s="171"/>
      <c r="C760" s="171"/>
      <c r="D760" s="171"/>
      <c r="E760" s="171"/>
      <c r="F760" s="171"/>
      <c r="G760" s="241"/>
      <c r="H760" s="171"/>
      <c r="I760" s="192"/>
      <c r="J760" s="192"/>
      <c r="K760" s="242"/>
      <c r="L760" s="241"/>
      <c r="M760" s="243"/>
      <c r="N760" s="171"/>
      <c r="O760" s="171"/>
      <c r="P760" s="171"/>
      <c r="Q760" s="171"/>
      <c r="R760" s="171"/>
      <c r="S760" s="171"/>
      <c r="T760" s="171"/>
      <c r="U760" s="171"/>
      <c r="V760" s="171"/>
      <c r="W760" s="171"/>
      <c r="X760" s="171"/>
      <c r="Y760" s="171"/>
    </row>
    <row r="761" spans="1:25" x14ac:dyDescent="0.25">
      <c r="A761" s="191"/>
      <c r="B761" s="171"/>
      <c r="C761" s="171"/>
      <c r="D761" s="171"/>
      <c r="E761" s="171"/>
      <c r="F761" s="171"/>
      <c r="G761" s="241"/>
      <c r="H761" s="171"/>
      <c r="I761" s="192"/>
      <c r="J761" s="192"/>
      <c r="K761" s="242"/>
      <c r="L761" s="241"/>
      <c r="M761" s="243"/>
      <c r="N761" s="171"/>
      <c r="O761" s="171"/>
      <c r="P761" s="171"/>
      <c r="Q761" s="171"/>
      <c r="R761" s="171"/>
      <c r="S761" s="171"/>
      <c r="T761" s="171"/>
      <c r="U761" s="171"/>
      <c r="V761" s="171"/>
      <c r="W761" s="171"/>
      <c r="X761" s="171"/>
      <c r="Y761" s="171"/>
    </row>
    <row r="762" spans="1:25" x14ac:dyDescent="0.25">
      <c r="A762" s="191"/>
      <c r="B762" s="171"/>
      <c r="C762" s="171"/>
      <c r="D762" s="171"/>
      <c r="E762" s="171"/>
      <c r="F762" s="171"/>
      <c r="G762" s="241"/>
      <c r="H762" s="171"/>
      <c r="I762" s="192"/>
      <c r="J762" s="192"/>
      <c r="K762" s="242"/>
      <c r="L762" s="241"/>
      <c r="M762" s="243"/>
      <c r="N762" s="171"/>
      <c r="O762" s="171"/>
      <c r="P762" s="171"/>
      <c r="Q762" s="171"/>
      <c r="R762" s="171"/>
      <c r="S762" s="171"/>
      <c r="T762" s="171"/>
      <c r="U762" s="171"/>
      <c r="V762" s="171"/>
      <c r="W762" s="171"/>
      <c r="X762" s="171"/>
      <c r="Y762" s="171"/>
    </row>
    <row r="763" spans="1:25" x14ac:dyDescent="0.25">
      <c r="A763" s="191"/>
      <c r="B763" s="171"/>
      <c r="C763" s="171"/>
      <c r="D763" s="171"/>
      <c r="E763" s="171"/>
      <c r="F763" s="171"/>
      <c r="G763" s="241"/>
      <c r="H763" s="171"/>
      <c r="I763" s="192"/>
      <c r="J763" s="192"/>
      <c r="K763" s="242"/>
      <c r="L763" s="241"/>
      <c r="M763" s="243"/>
      <c r="N763" s="171"/>
      <c r="O763" s="171"/>
      <c r="P763" s="171"/>
      <c r="Q763" s="171"/>
      <c r="R763" s="171"/>
      <c r="S763" s="171"/>
      <c r="T763" s="171"/>
      <c r="U763" s="171"/>
      <c r="V763" s="171"/>
      <c r="W763" s="171"/>
      <c r="X763" s="171"/>
      <c r="Y763" s="171"/>
    </row>
    <row r="764" spans="1:25" x14ac:dyDescent="0.25">
      <c r="A764" s="191"/>
      <c r="B764" s="171"/>
      <c r="C764" s="171"/>
      <c r="D764" s="171"/>
      <c r="E764" s="171"/>
      <c r="F764" s="171"/>
      <c r="G764" s="241"/>
      <c r="H764" s="171"/>
      <c r="I764" s="192"/>
      <c r="J764" s="192"/>
      <c r="K764" s="242"/>
      <c r="L764" s="241"/>
      <c r="M764" s="243"/>
      <c r="N764" s="171"/>
      <c r="O764" s="171"/>
      <c r="P764" s="171"/>
      <c r="Q764" s="171"/>
      <c r="R764" s="171"/>
      <c r="S764" s="171"/>
      <c r="T764" s="171"/>
      <c r="U764" s="171"/>
      <c r="V764" s="171"/>
      <c r="W764" s="171"/>
      <c r="X764" s="171"/>
      <c r="Y764" s="171"/>
    </row>
    <row r="765" spans="1:25" x14ac:dyDescent="0.25">
      <c r="A765" s="191"/>
      <c r="B765" s="171"/>
      <c r="C765" s="171"/>
      <c r="D765" s="171"/>
      <c r="E765" s="171"/>
      <c r="F765" s="171"/>
      <c r="G765" s="241"/>
      <c r="H765" s="171"/>
      <c r="I765" s="192"/>
      <c r="J765" s="192"/>
      <c r="K765" s="242"/>
      <c r="L765" s="241"/>
      <c r="M765" s="243"/>
      <c r="N765" s="171"/>
      <c r="O765" s="171"/>
      <c r="P765" s="171"/>
      <c r="Q765" s="171"/>
      <c r="R765" s="171"/>
      <c r="S765" s="171"/>
      <c r="T765" s="171"/>
      <c r="U765" s="171"/>
      <c r="V765" s="171"/>
      <c r="W765" s="171"/>
      <c r="X765" s="171"/>
      <c r="Y765" s="171"/>
    </row>
    <row r="766" spans="1:25" x14ac:dyDescent="0.25">
      <c r="A766" s="191"/>
      <c r="B766" s="171"/>
      <c r="C766" s="171"/>
      <c r="D766" s="171"/>
      <c r="E766" s="171"/>
      <c r="F766" s="171"/>
      <c r="G766" s="241"/>
      <c r="H766" s="171"/>
      <c r="I766" s="192"/>
      <c r="J766" s="192"/>
      <c r="K766" s="242"/>
      <c r="L766" s="241"/>
      <c r="M766" s="243"/>
      <c r="N766" s="171"/>
      <c r="O766" s="171"/>
      <c r="P766" s="171"/>
      <c r="Q766" s="171"/>
      <c r="R766" s="171"/>
      <c r="S766" s="171"/>
      <c r="T766" s="171"/>
      <c r="U766" s="171"/>
      <c r="V766" s="171"/>
      <c r="W766" s="171"/>
      <c r="X766" s="171"/>
      <c r="Y766" s="171"/>
    </row>
    <row r="767" spans="1:25" x14ac:dyDescent="0.25">
      <c r="A767" s="191"/>
      <c r="B767" s="171"/>
      <c r="C767" s="171"/>
      <c r="D767" s="171"/>
      <c r="E767" s="171"/>
      <c r="F767" s="171"/>
      <c r="G767" s="241"/>
      <c r="H767" s="171"/>
      <c r="I767" s="192"/>
      <c r="J767" s="192"/>
      <c r="K767" s="242"/>
      <c r="L767" s="241"/>
      <c r="M767" s="243"/>
      <c r="N767" s="171"/>
      <c r="O767" s="171"/>
      <c r="P767" s="171"/>
      <c r="Q767" s="171"/>
      <c r="R767" s="171"/>
      <c r="S767" s="171"/>
      <c r="T767" s="171"/>
      <c r="U767" s="171"/>
      <c r="V767" s="171"/>
      <c r="W767" s="171"/>
      <c r="X767" s="171"/>
      <c r="Y767" s="171"/>
    </row>
    <row r="768" spans="1:25" x14ac:dyDescent="0.25">
      <c r="A768" s="191"/>
      <c r="B768" s="171"/>
      <c r="C768" s="171"/>
      <c r="D768" s="171"/>
      <c r="E768" s="171"/>
      <c r="F768" s="171"/>
      <c r="G768" s="241"/>
      <c r="H768" s="171"/>
      <c r="I768" s="192"/>
      <c r="J768" s="192"/>
      <c r="K768" s="242"/>
      <c r="L768" s="241"/>
      <c r="M768" s="243"/>
      <c r="N768" s="171"/>
      <c r="O768" s="171"/>
      <c r="P768" s="171"/>
      <c r="Q768" s="171"/>
      <c r="R768" s="171"/>
      <c r="S768" s="171"/>
      <c r="T768" s="171"/>
      <c r="U768" s="171"/>
      <c r="V768" s="171"/>
      <c r="W768" s="171"/>
      <c r="X768" s="171"/>
      <c r="Y768" s="171"/>
    </row>
    <row r="769" spans="1:25" x14ac:dyDescent="0.25">
      <c r="A769" s="191"/>
      <c r="B769" s="171"/>
      <c r="C769" s="171"/>
      <c r="D769" s="171"/>
      <c r="E769" s="171"/>
      <c r="F769" s="171"/>
      <c r="G769" s="241"/>
      <c r="H769" s="171"/>
      <c r="I769" s="192"/>
      <c r="J769" s="192"/>
      <c r="K769" s="242"/>
      <c r="L769" s="241"/>
      <c r="M769" s="243"/>
      <c r="N769" s="171"/>
      <c r="O769" s="171"/>
      <c r="P769" s="171"/>
      <c r="Q769" s="171"/>
      <c r="R769" s="171"/>
      <c r="S769" s="171"/>
      <c r="T769" s="171"/>
      <c r="U769" s="171"/>
      <c r="V769" s="171"/>
      <c r="W769" s="171"/>
      <c r="X769" s="171"/>
      <c r="Y769" s="171"/>
    </row>
    <row r="770" spans="1:25" x14ac:dyDescent="0.25">
      <c r="A770" s="191"/>
      <c r="B770" s="171"/>
      <c r="C770" s="171"/>
      <c r="D770" s="171"/>
      <c r="E770" s="171"/>
      <c r="F770" s="171"/>
      <c r="G770" s="241"/>
      <c r="H770" s="171"/>
      <c r="I770" s="192"/>
      <c r="J770" s="192"/>
      <c r="K770" s="242"/>
      <c r="L770" s="241"/>
      <c r="M770" s="243"/>
      <c r="N770" s="171"/>
      <c r="O770" s="171"/>
      <c r="P770" s="171"/>
      <c r="Q770" s="171"/>
      <c r="R770" s="171"/>
      <c r="S770" s="171"/>
      <c r="T770" s="171"/>
      <c r="U770" s="171"/>
      <c r="V770" s="171"/>
      <c r="W770" s="171"/>
      <c r="X770" s="171"/>
      <c r="Y770" s="171"/>
    </row>
    <row r="771" spans="1:25" x14ac:dyDescent="0.25">
      <c r="A771" s="191"/>
      <c r="B771" s="171"/>
      <c r="C771" s="171"/>
      <c r="D771" s="171"/>
      <c r="E771" s="171"/>
      <c r="F771" s="171"/>
      <c r="G771" s="241"/>
      <c r="H771" s="171"/>
      <c r="I771" s="192"/>
      <c r="J771" s="192"/>
      <c r="K771" s="242"/>
      <c r="L771" s="241"/>
      <c r="M771" s="243"/>
      <c r="N771" s="171"/>
      <c r="O771" s="171"/>
      <c r="P771" s="171"/>
      <c r="Q771" s="171"/>
      <c r="R771" s="171"/>
      <c r="S771" s="171"/>
      <c r="T771" s="171"/>
      <c r="U771" s="171"/>
      <c r="V771" s="171"/>
      <c r="W771" s="171"/>
      <c r="X771" s="171"/>
      <c r="Y771" s="171"/>
    </row>
    <row r="772" spans="1:25" x14ac:dyDescent="0.25">
      <c r="A772" s="191"/>
      <c r="B772" s="171"/>
      <c r="C772" s="171"/>
      <c r="D772" s="171"/>
      <c r="E772" s="171"/>
      <c r="F772" s="171"/>
      <c r="G772" s="241"/>
      <c r="H772" s="171"/>
      <c r="I772" s="192"/>
      <c r="J772" s="192"/>
      <c r="K772" s="242"/>
      <c r="L772" s="241"/>
      <c r="M772" s="243"/>
      <c r="N772" s="171"/>
      <c r="O772" s="171"/>
      <c r="P772" s="171"/>
      <c r="Q772" s="171"/>
      <c r="R772" s="171"/>
      <c r="S772" s="171"/>
      <c r="T772" s="171"/>
      <c r="U772" s="171"/>
      <c r="V772" s="171"/>
      <c r="W772" s="171"/>
      <c r="X772" s="171"/>
      <c r="Y772" s="171"/>
    </row>
    <row r="773" spans="1:25" x14ac:dyDescent="0.25">
      <c r="A773" s="191"/>
      <c r="B773" s="171"/>
      <c r="C773" s="171"/>
      <c r="D773" s="171"/>
      <c r="E773" s="171"/>
      <c r="F773" s="171"/>
      <c r="G773" s="241"/>
      <c r="H773" s="171"/>
      <c r="I773" s="192"/>
      <c r="J773" s="192"/>
      <c r="K773" s="242"/>
      <c r="L773" s="241"/>
      <c r="M773" s="243"/>
      <c r="N773" s="171"/>
      <c r="O773" s="171"/>
      <c r="P773" s="171"/>
      <c r="Q773" s="171"/>
      <c r="R773" s="171"/>
      <c r="S773" s="171"/>
      <c r="T773" s="171"/>
      <c r="U773" s="171"/>
      <c r="V773" s="171"/>
      <c r="W773" s="171"/>
      <c r="X773" s="171"/>
      <c r="Y773" s="171"/>
    </row>
    <row r="774" spans="1:25" x14ac:dyDescent="0.25">
      <c r="A774" s="191"/>
      <c r="B774" s="171"/>
      <c r="C774" s="171"/>
      <c r="D774" s="171"/>
      <c r="E774" s="171"/>
      <c r="F774" s="171"/>
      <c r="G774" s="241"/>
      <c r="H774" s="171"/>
      <c r="I774" s="192"/>
      <c r="J774" s="192"/>
      <c r="K774" s="242"/>
      <c r="L774" s="241"/>
      <c r="M774" s="243"/>
      <c r="N774" s="171"/>
      <c r="O774" s="171"/>
      <c r="P774" s="171"/>
      <c r="Q774" s="171"/>
      <c r="R774" s="171"/>
      <c r="S774" s="171"/>
      <c r="T774" s="171"/>
      <c r="U774" s="171"/>
      <c r="V774" s="171"/>
      <c r="W774" s="171"/>
      <c r="X774" s="171"/>
      <c r="Y774" s="171"/>
    </row>
    <row r="775" spans="1:25" x14ac:dyDescent="0.25">
      <c r="A775" s="191"/>
      <c r="B775" s="171"/>
      <c r="C775" s="171"/>
      <c r="D775" s="171"/>
      <c r="E775" s="171"/>
      <c r="F775" s="171"/>
      <c r="G775" s="241"/>
      <c r="H775" s="171"/>
      <c r="I775" s="192"/>
      <c r="J775" s="192"/>
      <c r="K775" s="242"/>
      <c r="L775" s="241"/>
      <c r="M775" s="243"/>
      <c r="N775" s="171"/>
      <c r="O775" s="171"/>
      <c r="P775" s="171"/>
      <c r="Q775" s="171"/>
      <c r="R775" s="171"/>
      <c r="S775" s="171"/>
      <c r="T775" s="171"/>
      <c r="U775" s="171"/>
      <c r="V775" s="171"/>
      <c r="W775" s="171"/>
      <c r="X775" s="171"/>
      <c r="Y775" s="171"/>
    </row>
    <row r="776" spans="1:25" x14ac:dyDescent="0.25">
      <c r="A776" s="191"/>
      <c r="B776" s="171"/>
      <c r="C776" s="171"/>
      <c r="D776" s="171"/>
      <c r="E776" s="171"/>
      <c r="F776" s="171"/>
      <c r="G776" s="241"/>
      <c r="H776" s="171"/>
      <c r="I776" s="192"/>
      <c r="J776" s="192"/>
      <c r="K776" s="242"/>
      <c r="L776" s="241"/>
      <c r="M776" s="243"/>
      <c r="N776" s="171"/>
      <c r="O776" s="171"/>
      <c r="P776" s="171"/>
      <c r="Q776" s="171"/>
      <c r="R776" s="171"/>
      <c r="S776" s="171"/>
      <c r="T776" s="171"/>
      <c r="U776" s="171"/>
      <c r="V776" s="171"/>
      <c r="W776" s="171"/>
      <c r="X776" s="171"/>
      <c r="Y776" s="171"/>
    </row>
    <row r="777" spans="1:25" x14ac:dyDescent="0.25">
      <c r="A777" s="191"/>
      <c r="B777" s="171"/>
      <c r="C777" s="171"/>
      <c r="D777" s="171"/>
      <c r="E777" s="171"/>
      <c r="F777" s="171"/>
      <c r="G777" s="241"/>
      <c r="H777" s="171"/>
      <c r="I777" s="192"/>
      <c r="J777" s="192"/>
      <c r="K777" s="242"/>
      <c r="L777" s="241"/>
      <c r="M777" s="243"/>
      <c r="N777" s="171"/>
      <c r="O777" s="171"/>
      <c r="P777" s="171"/>
      <c r="Q777" s="171"/>
      <c r="R777" s="171"/>
      <c r="S777" s="171"/>
      <c r="T777" s="171"/>
      <c r="U777" s="171"/>
      <c r="V777" s="171"/>
      <c r="W777" s="171"/>
      <c r="X777" s="171"/>
      <c r="Y777" s="171"/>
    </row>
    <row r="778" spans="1:25" x14ac:dyDescent="0.25">
      <c r="A778" s="191"/>
      <c r="B778" s="171"/>
      <c r="C778" s="171"/>
      <c r="D778" s="171"/>
      <c r="E778" s="171"/>
      <c r="F778" s="171"/>
      <c r="G778" s="241"/>
      <c r="H778" s="171"/>
      <c r="I778" s="192"/>
      <c r="J778" s="192"/>
      <c r="K778" s="242"/>
      <c r="L778" s="241"/>
      <c r="M778" s="243"/>
      <c r="N778" s="171"/>
      <c r="O778" s="171"/>
      <c r="P778" s="171"/>
      <c r="Q778" s="171"/>
      <c r="R778" s="171"/>
      <c r="S778" s="171"/>
      <c r="T778" s="171"/>
      <c r="U778" s="171"/>
      <c r="V778" s="171"/>
      <c r="W778" s="171"/>
      <c r="X778" s="171"/>
      <c r="Y778" s="171"/>
    </row>
    <row r="779" spans="1:25" x14ac:dyDescent="0.25">
      <c r="A779" s="191"/>
      <c r="B779" s="171"/>
      <c r="C779" s="171"/>
      <c r="D779" s="171"/>
      <c r="E779" s="171"/>
      <c r="F779" s="171"/>
      <c r="G779" s="241"/>
      <c r="H779" s="171"/>
      <c r="I779" s="192"/>
      <c r="J779" s="192"/>
      <c r="K779" s="242"/>
      <c r="L779" s="241"/>
      <c r="M779" s="243"/>
      <c r="N779" s="171"/>
      <c r="O779" s="171"/>
      <c r="P779" s="171"/>
      <c r="Q779" s="171"/>
      <c r="R779" s="171"/>
      <c r="S779" s="171"/>
      <c r="T779" s="171"/>
      <c r="U779" s="171"/>
      <c r="V779" s="171"/>
      <c r="W779" s="171"/>
      <c r="X779" s="171"/>
      <c r="Y779" s="171"/>
    </row>
    <row r="780" spans="1:25" x14ac:dyDescent="0.25">
      <c r="A780" s="191"/>
      <c r="B780" s="171"/>
      <c r="C780" s="171"/>
      <c r="D780" s="171"/>
      <c r="E780" s="171"/>
      <c r="F780" s="171"/>
      <c r="G780" s="241"/>
      <c r="H780" s="171"/>
      <c r="I780" s="192"/>
      <c r="J780" s="192"/>
      <c r="K780" s="242"/>
      <c r="L780" s="241"/>
      <c r="M780" s="243"/>
      <c r="N780" s="171"/>
      <c r="O780" s="171"/>
      <c r="P780" s="171"/>
      <c r="Q780" s="171"/>
      <c r="R780" s="171"/>
      <c r="S780" s="171"/>
      <c r="T780" s="171"/>
      <c r="U780" s="171"/>
      <c r="V780" s="171"/>
      <c r="W780" s="171"/>
      <c r="X780" s="171"/>
      <c r="Y780" s="171"/>
    </row>
    <row r="781" spans="1:25" x14ac:dyDescent="0.25">
      <c r="A781" s="191"/>
      <c r="B781" s="171"/>
      <c r="C781" s="171"/>
      <c r="D781" s="171"/>
      <c r="E781" s="171"/>
      <c r="F781" s="171"/>
      <c r="G781" s="241"/>
      <c r="H781" s="171"/>
      <c r="I781" s="192"/>
      <c r="J781" s="192"/>
      <c r="K781" s="242"/>
      <c r="L781" s="241"/>
      <c r="M781" s="243"/>
      <c r="N781" s="171"/>
      <c r="O781" s="171"/>
      <c r="P781" s="171"/>
      <c r="Q781" s="171"/>
      <c r="R781" s="171"/>
      <c r="S781" s="171"/>
      <c r="T781" s="171"/>
      <c r="U781" s="171"/>
      <c r="V781" s="171"/>
      <c r="W781" s="171"/>
      <c r="X781" s="171"/>
      <c r="Y781" s="171"/>
    </row>
    <row r="782" spans="1:25" x14ac:dyDescent="0.25">
      <c r="A782" s="191"/>
      <c r="B782" s="171"/>
      <c r="C782" s="171"/>
      <c r="D782" s="171"/>
      <c r="E782" s="171"/>
      <c r="F782" s="171"/>
      <c r="G782" s="241"/>
      <c r="H782" s="171"/>
      <c r="I782" s="192"/>
      <c r="J782" s="192"/>
      <c r="K782" s="242"/>
      <c r="L782" s="241"/>
      <c r="M782" s="243"/>
      <c r="N782" s="171"/>
      <c r="O782" s="171"/>
      <c r="P782" s="171"/>
      <c r="Q782" s="171"/>
      <c r="R782" s="171"/>
      <c r="S782" s="171"/>
      <c r="T782" s="171"/>
      <c r="U782" s="171"/>
      <c r="V782" s="171"/>
      <c r="W782" s="171"/>
      <c r="X782" s="171"/>
      <c r="Y782" s="171"/>
    </row>
    <row r="783" spans="1:25" x14ac:dyDescent="0.25">
      <c r="A783" s="191"/>
      <c r="B783" s="171"/>
      <c r="C783" s="171"/>
      <c r="D783" s="171"/>
      <c r="E783" s="171"/>
      <c r="F783" s="171"/>
      <c r="G783" s="241"/>
      <c r="H783" s="171"/>
      <c r="I783" s="192"/>
      <c r="J783" s="192"/>
      <c r="K783" s="242"/>
      <c r="L783" s="241"/>
      <c r="M783" s="243"/>
      <c r="N783" s="171"/>
      <c r="O783" s="171"/>
      <c r="P783" s="171"/>
      <c r="Q783" s="171"/>
      <c r="R783" s="171"/>
      <c r="S783" s="171"/>
      <c r="T783" s="171"/>
      <c r="U783" s="171"/>
      <c r="V783" s="171"/>
      <c r="W783" s="171"/>
      <c r="X783" s="171"/>
      <c r="Y783" s="171"/>
    </row>
    <row r="784" spans="1:25" x14ac:dyDescent="0.25">
      <c r="A784" s="191"/>
      <c r="B784" s="171"/>
      <c r="C784" s="171"/>
      <c r="D784" s="171"/>
      <c r="E784" s="171"/>
      <c r="F784" s="171"/>
      <c r="G784" s="241"/>
      <c r="H784" s="171"/>
      <c r="I784" s="192"/>
      <c r="J784" s="192"/>
      <c r="K784" s="242"/>
      <c r="L784" s="241"/>
      <c r="M784" s="243"/>
      <c r="N784" s="171"/>
      <c r="O784" s="171"/>
      <c r="P784" s="171"/>
      <c r="Q784" s="171"/>
      <c r="R784" s="171"/>
      <c r="S784" s="171"/>
      <c r="T784" s="171"/>
      <c r="U784" s="171"/>
      <c r="V784" s="171"/>
      <c r="W784" s="171"/>
      <c r="X784" s="171"/>
      <c r="Y784" s="171"/>
    </row>
    <row r="785" spans="1:25" x14ac:dyDescent="0.25">
      <c r="A785" s="191"/>
      <c r="B785" s="171"/>
      <c r="C785" s="171"/>
      <c r="D785" s="171"/>
      <c r="E785" s="171"/>
      <c r="F785" s="171"/>
      <c r="G785" s="241"/>
      <c r="H785" s="171"/>
      <c r="I785" s="192"/>
      <c r="J785" s="192"/>
      <c r="K785" s="242"/>
      <c r="L785" s="241"/>
      <c r="M785" s="243"/>
      <c r="N785" s="171"/>
      <c r="O785" s="171"/>
      <c r="P785" s="171"/>
      <c r="Q785" s="171"/>
      <c r="R785" s="171"/>
      <c r="S785" s="171"/>
      <c r="T785" s="171"/>
      <c r="U785" s="171"/>
      <c r="V785" s="171"/>
      <c r="W785" s="171"/>
      <c r="X785" s="171"/>
      <c r="Y785" s="171"/>
    </row>
    <row r="786" spans="1:25" x14ac:dyDescent="0.25">
      <c r="A786" s="191"/>
      <c r="B786" s="171"/>
      <c r="C786" s="171"/>
      <c r="D786" s="171"/>
      <c r="E786" s="171"/>
      <c r="F786" s="171"/>
      <c r="G786" s="241"/>
      <c r="H786" s="171"/>
      <c r="I786" s="192"/>
      <c r="J786" s="192"/>
      <c r="K786" s="242"/>
      <c r="L786" s="241"/>
      <c r="M786" s="243"/>
      <c r="N786" s="171"/>
      <c r="O786" s="171"/>
      <c r="P786" s="171"/>
      <c r="Q786" s="171"/>
      <c r="R786" s="171"/>
      <c r="S786" s="171"/>
      <c r="T786" s="171"/>
      <c r="U786" s="171"/>
      <c r="V786" s="171"/>
      <c r="W786" s="171"/>
      <c r="X786" s="171"/>
      <c r="Y786" s="171"/>
    </row>
    <row r="787" spans="1:25" x14ac:dyDescent="0.25">
      <c r="A787" s="191"/>
      <c r="B787" s="171"/>
      <c r="C787" s="171"/>
      <c r="D787" s="171"/>
      <c r="E787" s="171"/>
      <c r="F787" s="171"/>
      <c r="G787" s="241"/>
      <c r="H787" s="171"/>
      <c r="I787" s="192"/>
      <c r="J787" s="192"/>
      <c r="K787" s="242"/>
      <c r="L787" s="241"/>
      <c r="M787" s="243"/>
      <c r="N787" s="171"/>
      <c r="O787" s="171"/>
      <c r="P787" s="171"/>
      <c r="Q787" s="171"/>
      <c r="R787" s="171"/>
      <c r="S787" s="171"/>
      <c r="T787" s="171"/>
      <c r="U787" s="171"/>
      <c r="V787" s="171"/>
      <c r="W787" s="171"/>
      <c r="X787" s="171"/>
      <c r="Y787" s="171"/>
    </row>
    <row r="788" spans="1:25" x14ac:dyDescent="0.25">
      <c r="A788" s="191"/>
      <c r="B788" s="171"/>
      <c r="C788" s="171"/>
      <c r="D788" s="171"/>
      <c r="E788" s="171"/>
      <c r="F788" s="171"/>
      <c r="G788" s="241"/>
      <c r="H788" s="171"/>
      <c r="I788" s="192"/>
      <c r="J788" s="192"/>
      <c r="K788" s="242"/>
      <c r="L788" s="241"/>
      <c r="M788" s="243"/>
      <c r="N788" s="171"/>
      <c r="O788" s="171"/>
      <c r="P788" s="171"/>
      <c r="Q788" s="171"/>
      <c r="R788" s="171"/>
      <c r="S788" s="171"/>
      <c r="T788" s="171"/>
      <c r="U788" s="171"/>
      <c r="V788" s="171"/>
      <c r="W788" s="171"/>
      <c r="X788" s="171"/>
      <c r="Y788" s="171"/>
    </row>
    <row r="789" spans="1:25" x14ac:dyDescent="0.25">
      <c r="A789" s="191"/>
      <c r="B789" s="171"/>
      <c r="C789" s="171"/>
      <c r="D789" s="171"/>
      <c r="E789" s="171"/>
      <c r="F789" s="171"/>
      <c r="G789" s="241"/>
      <c r="H789" s="171"/>
      <c r="I789" s="192"/>
      <c r="J789" s="192"/>
      <c r="K789" s="242"/>
      <c r="L789" s="241"/>
      <c r="M789" s="243"/>
      <c r="N789" s="171"/>
      <c r="O789" s="171"/>
      <c r="P789" s="171"/>
      <c r="Q789" s="171"/>
      <c r="R789" s="171"/>
      <c r="S789" s="171"/>
      <c r="T789" s="171"/>
      <c r="U789" s="171"/>
      <c r="V789" s="171"/>
      <c r="W789" s="171"/>
      <c r="X789" s="171"/>
      <c r="Y789" s="171"/>
    </row>
    <row r="790" spans="1:25" x14ac:dyDescent="0.25">
      <c r="A790" s="191"/>
      <c r="B790" s="171"/>
      <c r="C790" s="171"/>
      <c r="D790" s="171"/>
      <c r="E790" s="171"/>
      <c r="F790" s="171"/>
      <c r="G790" s="241"/>
      <c r="H790" s="171"/>
      <c r="I790" s="192"/>
      <c r="J790" s="192"/>
      <c r="K790" s="242"/>
      <c r="L790" s="241"/>
      <c r="M790" s="243"/>
      <c r="N790" s="171"/>
      <c r="O790" s="171"/>
      <c r="P790" s="171"/>
      <c r="Q790" s="171"/>
      <c r="R790" s="171"/>
      <c r="S790" s="171"/>
      <c r="T790" s="171"/>
      <c r="U790" s="171"/>
      <c r="V790" s="171"/>
      <c r="W790" s="171"/>
      <c r="X790" s="171"/>
      <c r="Y790" s="171"/>
    </row>
    <row r="791" spans="1:25" x14ac:dyDescent="0.25">
      <c r="A791" s="191"/>
      <c r="B791" s="171"/>
      <c r="C791" s="171"/>
      <c r="D791" s="171"/>
      <c r="E791" s="171"/>
      <c r="F791" s="171"/>
      <c r="G791" s="241"/>
      <c r="H791" s="171"/>
      <c r="I791" s="192"/>
      <c r="J791" s="192"/>
      <c r="K791" s="242"/>
      <c r="L791" s="241"/>
      <c r="M791" s="243"/>
      <c r="N791" s="171"/>
      <c r="O791" s="171"/>
      <c r="P791" s="171"/>
      <c r="Q791" s="171"/>
      <c r="R791" s="171"/>
      <c r="S791" s="171"/>
      <c r="T791" s="171"/>
      <c r="U791" s="171"/>
      <c r="V791" s="171"/>
      <c r="W791" s="171"/>
      <c r="X791" s="171"/>
      <c r="Y791" s="171"/>
    </row>
    <row r="792" spans="1:25" x14ac:dyDescent="0.25">
      <c r="A792" s="191"/>
      <c r="B792" s="171"/>
      <c r="C792" s="171"/>
      <c r="D792" s="171"/>
      <c r="E792" s="171"/>
      <c r="F792" s="171"/>
      <c r="G792" s="241"/>
      <c r="H792" s="171"/>
      <c r="I792" s="192"/>
      <c r="J792" s="192"/>
      <c r="K792" s="242"/>
      <c r="L792" s="241"/>
      <c r="M792" s="243"/>
      <c r="N792" s="171"/>
      <c r="O792" s="171"/>
      <c r="P792" s="171"/>
      <c r="Q792" s="171"/>
      <c r="R792" s="171"/>
      <c r="S792" s="171"/>
      <c r="T792" s="171"/>
      <c r="U792" s="171"/>
      <c r="V792" s="171"/>
      <c r="W792" s="171"/>
      <c r="X792" s="171"/>
      <c r="Y792" s="171"/>
    </row>
    <row r="793" spans="1:25" x14ac:dyDescent="0.25">
      <c r="A793" s="191"/>
      <c r="B793" s="171"/>
      <c r="C793" s="171"/>
      <c r="D793" s="171"/>
      <c r="E793" s="171"/>
      <c r="F793" s="171"/>
      <c r="G793" s="241"/>
      <c r="H793" s="171"/>
      <c r="I793" s="192"/>
      <c r="J793" s="192"/>
      <c r="K793" s="242"/>
      <c r="L793" s="241"/>
      <c r="M793" s="243"/>
      <c r="N793" s="171"/>
      <c r="O793" s="171"/>
      <c r="P793" s="171"/>
      <c r="Q793" s="171"/>
      <c r="R793" s="171"/>
      <c r="S793" s="171"/>
      <c r="T793" s="171"/>
      <c r="U793" s="171"/>
      <c r="V793" s="171"/>
      <c r="W793" s="171"/>
      <c r="X793" s="171"/>
      <c r="Y793" s="171"/>
    </row>
    <row r="794" spans="1:25" x14ac:dyDescent="0.25">
      <c r="A794" s="191"/>
      <c r="B794" s="171"/>
      <c r="C794" s="171"/>
      <c r="D794" s="171"/>
      <c r="E794" s="171"/>
      <c r="F794" s="171"/>
      <c r="G794" s="241"/>
      <c r="H794" s="171"/>
      <c r="I794" s="192"/>
      <c r="J794" s="192"/>
      <c r="K794" s="242"/>
      <c r="L794" s="241"/>
      <c r="M794" s="243"/>
      <c r="N794" s="171"/>
      <c r="O794" s="171"/>
      <c r="P794" s="171"/>
      <c r="Q794" s="171"/>
      <c r="R794" s="171"/>
      <c r="S794" s="171"/>
      <c r="T794" s="171"/>
      <c r="U794" s="171"/>
      <c r="V794" s="171"/>
      <c r="W794" s="171"/>
      <c r="X794" s="171"/>
      <c r="Y794" s="171"/>
    </row>
    <row r="795" spans="1:25" x14ac:dyDescent="0.25">
      <c r="A795" s="191"/>
      <c r="B795" s="171"/>
      <c r="C795" s="171"/>
      <c r="D795" s="171"/>
      <c r="E795" s="171"/>
      <c r="F795" s="171"/>
      <c r="G795" s="241"/>
      <c r="H795" s="171"/>
      <c r="I795" s="192"/>
      <c r="J795" s="192"/>
      <c r="K795" s="242"/>
      <c r="L795" s="241"/>
      <c r="M795" s="243"/>
      <c r="N795" s="171"/>
      <c r="O795" s="171"/>
      <c r="P795" s="171"/>
      <c r="Q795" s="171"/>
      <c r="R795" s="171"/>
      <c r="S795" s="171"/>
      <c r="T795" s="171"/>
      <c r="U795" s="171"/>
      <c r="V795" s="171"/>
      <c r="W795" s="171"/>
      <c r="X795" s="171"/>
      <c r="Y795" s="171"/>
    </row>
    <row r="796" spans="1:25" x14ac:dyDescent="0.25">
      <c r="A796" s="191"/>
      <c r="B796" s="171"/>
      <c r="C796" s="171"/>
      <c r="D796" s="171"/>
      <c r="E796" s="171"/>
      <c r="F796" s="171"/>
      <c r="G796" s="241"/>
      <c r="H796" s="171"/>
      <c r="I796" s="192"/>
      <c r="J796" s="192"/>
      <c r="K796" s="242"/>
      <c r="L796" s="241"/>
      <c r="M796" s="243"/>
      <c r="N796" s="171"/>
      <c r="O796" s="171"/>
      <c r="P796" s="171"/>
      <c r="Q796" s="171"/>
      <c r="R796" s="171"/>
      <c r="S796" s="171"/>
      <c r="T796" s="171"/>
      <c r="U796" s="171"/>
      <c r="V796" s="171"/>
      <c r="W796" s="171"/>
      <c r="X796" s="171"/>
      <c r="Y796" s="171"/>
    </row>
    <row r="797" spans="1:25" x14ac:dyDescent="0.25">
      <c r="A797" s="191"/>
      <c r="B797" s="171"/>
      <c r="C797" s="171"/>
      <c r="D797" s="171"/>
      <c r="E797" s="171"/>
      <c r="F797" s="171"/>
      <c r="G797" s="241"/>
      <c r="H797" s="171"/>
      <c r="I797" s="192"/>
      <c r="J797" s="192"/>
      <c r="K797" s="242"/>
      <c r="L797" s="241"/>
      <c r="M797" s="243"/>
      <c r="N797" s="171"/>
      <c r="O797" s="171"/>
      <c r="P797" s="171"/>
      <c r="Q797" s="171"/>
      <c r="R797" s="171"/>
      <c r="S797" s="171"/>
      <c r="T797" s="171"/>
      <c r="U797" s="171"/>
      <c r="V797" s="171"/>
      <c r="W797" s="171"/>
      <c r="X797" s="171"/>
      <c r="Y797" s="171"/>
    </row>
    <row r="798" spans="1:25" x14ac:dyDescent="0.25">
      <c r="A798" s="191"/>
      <c r="B798" s="171"/>
      <c r="C798" s="171"/>
      <c r="D798" s="171"/>
      <c r="E798" s="171"/>
      <c r="F798" s="171"/>
      <c r="G798" s="241"/>
      <c r="H798" s="171"/>
      <c r="I798" s="192"/>
      <c r="J798" s="192"/>
      <c r="K798" s="242"/>
      <c r="L798" s="241"/>
      <c r="M798" s="243"/>
      <c r="N798" s="171"/>
      <c r="O798" s="171"/>
      <c r="P798" s="171"/>
      <c r="Q798" s="171"/>
      <c r="R798" s="171"/>
      <c r="S798" s="171"/>
      <c r="T798" s="171"/>
      <c r="U798" s="171"/>
      <c r="V798" s="171"/>
      <c r="W798" s="171"/>
      <c r="X798" s="171"/>
      <c r="Y798" s="171"/>
    </row>
    <row r="799" spans="1:25" x14ac:dyDescent="0.25">
      <c r="A799" s="191"/>
      <c r="B799" s="171"/>
      <c r="C799" s="171"/>
      <c r="D799" s="171"/>
      <c r="E799" s="171"/>
      <c r="F799" s="171"/>
      <c r="G799" s="241"/>
      <c r="H799" s="171"/>
      <c r="I799" s="192"/>
      <c r="J799" s="192"/>
      <c r="K799" s="242"/>
      <c r="L799" s="241"/>
      <c r="M799" s="243"/>
      <c r="N799" s="171"/>
      <c r="O799" s="171"/>
      <c r="P799" s="171"/>
      <c r="Q799" s="171"/>
      <c r="R799" s="171"/>
      <c r="S799" s="171"/>
      <c r="T799" s="171"/>
      <c r="U799" s="171"/>
      <c r="V799" s="171"/>
      <c r="W799" s="171"/>
      <c r="X799" s="171"/>
      <c r="Y799" s="171"/>
    </row>
    <row r="800" spans="1:25" x14ac:dyDescent="0.25">
      <c r="A800" s="191"/>
      <c r="B800" s="171"/>
      <c r="C800" s="171"/>
      <c r="D800" s="171"/>
      <c r="E800" s="171"/>
      <c r="F800" s="171"/>
      <c r="G800" s="241"/>
      <c r="H800" s="171"/>
      <c r="I800" s="192"/>
      <c r="J800" s="192"/>
      <c r="K800" s="242"/>
      <c r="L800" s="241"/>
      <c r="M800" s="243"/>
      <c r="N800" s="171"/>
      <c r="O800" s="171"/>
      <c r="P800" s="171"/>
      <c r="Q800" s="171"/>
      <c r="R800" s="171"/>
      <c r="S800" s="171"/>
      <c r="T800" s="171"/>
      <c r="U800" s="171"/>
      <c r="V800" s="171"/>
      <c r="W800" s="171"/>
      <c r="X800" s="171"/>
      <c r="Y800" s="171"/>
    </row>
    <row r="801" spans="1:25" x14ac:dyDescent="0.25">
      <c r="A801" s="191"/>
      <c r="B801" s="171"/>
      <c r="C801" s="171"/>
      <c r="D801" s="171"/>
      <c r="E801" s="171"/>
      <c r="F801" s="171"/>
      <c r="G801" s="241"/>
      <c r="H801" s="171"/>
      <c r="I801" s="192"/>
      <c r="J801" s="192"/>
      <c r="K801" s="242"/>
      <c r="L801" s="241"/>
      <c r="M801" s="243"/>
      <c r="N801" s="171"/>
      <c r="O801" s="171"/>
      <c r="P801" s="171"/>
      <c r="Q801" s="171"/>
      <c r="R801" s="171"/>
      <c r="S801" s="171"/>
      <c r="T801" s="171"/>
      <c r="U801" s="171"/>
      <c r="V801" s="171"/>
      <c r="W801" s="171"/>
      <c r="X801" s="171"/>
      <c r="Y801" s="171"/>
    </row>
    <row r="802" spans="1:25" x14ac:dyDescent="0.25">
      <c r="A802" s="191"/>
      <c r="B802" s="171"/>
      <c r="C802" s="171"/>
      <c r="D802" s="171"/>
      <c r="E802" s="171"/>
      <c r="F802" s="171"/>
      <c r="G802" s="241"/>
      <c r="H802" s="171"/>
      <c r="I802" s="192"/>
      <c r="J802" s="192"/>
      <c r="K802" s="242"/>
      <c r="L802" s="241"/>
      <c r="M802" s="243"/>
      <c r="N802" s="171"/>
      <c r="O802" s="171"/>
      <c r="P802" s="171"/>
      <c r="Q802" s="171"/>
      <c r="R802" s="171"/>
      <c r="S802" s="171"/>
      <c r="T802" s="171"/>
      <c r="U802" s="171"/>
      <c r="V802" s="171"/>
      <c r="W802" s="171"/>
      <c r="X802" s="171"/>
      <c r="Y802" s="171"/>
    </row>
    <row r="803" spans="1:25" x14ac:dyDescent="0.25">
      <c r="A803" s="191"/>
      <c r="B803" s="171"/>
      <c r="C803" s="171"/>
      <c r="D803" s="171"/>
      <c r="E803" s="171"/>
      <c r="F803" s="171"/>
      <c r="G803" s="241"/>
      <c r="H803" s="171"/>
      <c r="I803" s="192"/>
      <c r="J803" s="192"/>
      <c r="K803" s="242"/>
      <c r="L803" s="241"/>
      <c r="M803" s="243"/>
      <c r="N803" s="171"/>
      <c r="O803" s="171"/>
      <c r="P803" s="171"/>
      <c r="Q803" s="171"/>
      <c r="R803" s="171"/>
      <c r="S803" s="171"/>
      <c r="T803" s="171"/>
      <c r="U803" s="171"/>
      <c r="V803" s="171"/>
      <c r="W803" s="171"/>
      <c r="X803" s="171"/>
      <c r="Y803" s="171"/>
    </row>
    <row r="804" spans="1:25" x14ac:dyDescent="0.25">
      <c r="A804" s="191"/>
      <c r="B804" s="171"/>
      <c r="C804" s="171"/>
      <c r="D804" s="171"/>
      <c r="E804" s="171"/>
      <c r="F804" s="171"/>
      <c r="G804" s="241"/>
      <c r="H804" s="171"/>
      <c r="I804" s="192"/>
      <c r="J804" s="192"/>
      <c r="K804" s="242"/>
      <c r="L804" s="241"/>
      <c r="M804" s="243"/>
      <c r="N804" s="171"/>
      <c r="O804" s="171"/>
      <c r="P804" s="171"/>
      <c r="Q804" s="171"/>
      <c r="R804" s="171"/>
      <c r="S804" s="171"/>
      <c r="T804" s="171"/>
      <c r="U804" s="171"/>
      <c r="V804" s="171"/>
      <c r="W804" s="171"/>
      <c r="X804" s="171"/>
      <c r="Y804" s="171"/>
    </row>
    <row r="805" spans="1:25" x14ac:dyDescent="0.25">
      <c r="A805" s="191"/>
      <c r="B805" s="171"/>
      <c r="C805" s="171"/>
      <c r="D805" s="171"/>
      <c r="E805" s="171"/>
      <c r="F805" s="171"/>
      <c r="G805" s="241"/>
      <c r="H805" s="171"/>
      <c r="I805" s="192"/>
      <c r="J805" s="192"/>
      <c r="K805" s="242"/>
      <c r="L805" s="241"/>
      <c r="M805" s="243"/>
      <c r="N805" s="171"/>
      <c r="O805" s="171"/>
      <c r="P805" s="171"/>
      <c r="Q805" s="171"/>
      <c r="R805" s="171"/>
      <c r="S805" s="171"/>
      <c r="T805" s="171"/>
      <c r="U805" s="171"/>
      <c r="V805" s="171"/>
      <c r="W805" s="171"/>
      <c r="X805" s="171"/>
      <c r="Y805" s="171"/>
    </row>
    <row r="806" spans="1:25" x14ac:dyDescent="0.25">
      <c r="A806" s="191"/>
      <c r="B806" s="171"/>
      <c r="C806" s="171"/>
      <c r="D806" s="171"/>
      <c r="E806" s="171"/>
      <c r="F806" s="171"/>
      <c r="G806" s="241"/>
      <c r="H806" s="171"/>
      <c r="I806" s="192"/>
      <c r="J806" s="192"/>
      <c r="K806" s="242"/>
      <c r="L806" s="241"/>
      <c r="M806" s="243"/>
      <c r="N806" s="171"/>
      <c r="O806" s="171"/>
      <c r="P806" s="171"/>
      <c r="Q806" s="171"/>
      <c r="R806" s="171"/>
      <c r="S806" s="171"/>
      <c r="T806" s="171"/>
      <c r="U806" s="171"/>
      <c r="V806" s="171"/>
      <c r="W806" s="171"/>
      <c r="X806" s="171"/>
      <c r="Y806" s="171"/>
    </row>
    <row r="807" spans="1:25" x14ac:dyDescent="0.25">
      <c r="A807" s="191"/>
      <c r="B807" s="171"/>
      <c r="C807" s="171"/>
      <c r="D807" s="171"/>
      <c r="E807" s="171"/>
      <c r="F807" s="171"/>
      <c r="G807" s="241"/>
      <c r="H807" s="171"/>
      <c r="I807" s="192"/>
      <c r="J807" s="192"/>
      <c r="K807" s="242"/>
      <c r="L807" s="241"/>
      <c r="M807" s="243"/>
      <c r="N807" s="171"/>
      <c r="O807" s="171"/>
      <c r="P807" s="171"/>
      <c r="Q807" s="171"/>
      <c r="R807" s="171"/>
      <c r="S807" s="171"/>
      <c r="T807" s="171"/>
      <c r="U807" s="171"/>
      <c r="V807" s="171"/>
      <c r="W807" s="171"/>
      <c r="X807" s="171"/>
      <c r="Y807" s="171"/>
    </row>
    <row r="808" spans="1:25" x14ac:dyDescent="0.25">
      <c r="A808" s="191"/>
      <c r="B808" s="171"/>
      <c r="C808" s="171"/>
      <c r="D808" s="171"/>
      <c r="E808" s="171"/>
      <c r="F808" s="171"/>
      <c r="G808" s="241"/>
      <c r="H808" s="171"/>
      <c r="I808" s="192"/>
      <c r="J808" s="192"/>
      <c r="K808" s="242"/>
      <c r="L808" s="241"/>
      <c r="M808" s="243"/>
      <c r="N808" s="171"/>
      <c r="O808" s="171"/>
      <c r="P808" s="171"/>
      <c r="Q808" s="171"/>
      <c r="R808" s="171"/>
      <c r="S808" s="171"/>
      <c r="T808" s="171"/>
      <c r="U808" s="171"/>
      <c r="V808" s="171"/>
      <c r="W808" s="171"/>
      <c r="X808" s="171"/>
      <c r="Y808" s="171"/>
    </row>
    <row r="809" spans="1:25" x14ac:dyDescent="0.25">
      <c r="A809" s="191"/>
      <c r="B809" s="171"/>
      <c r="C809" s="171"/>
      <c r="D809" s="171"/>
      <c r="E809" s="171"/>
      <c r="F809" s="171"/>
      <c r="G809" s="241"/>
      <c r="H809" s="171"/>
      <c r="I809" s="192"/>
      <c r="J809" s="192"/>
      <c r="K809" s="242"/>
      <c r="L809" s="241"/>
      <c r="M809" s="243"/>
      <c r="N809" s="171"/>
      <c r="O809" s="171"/>
      <c r="P809" s="171"/>
      <c r="Q809" s="171"/>
      <c r="R809" s="171"/>
      <c r="S809" s="171"/>
      <c r="T809" s="171"/>
      <c r="U809" s="171"/>
      <c r="V809" s="171"/>
      <c r="W809" s="171"/>
      <c r="X809" s="171"/>
      <c r="Y809" s="171"/>
    </row>
    <row r="810" spans="1:25" x14ac:dyDescent="0.25">
      <c r="A810" s="191"/>
      <c r="B810" s="171"/>
      <c r="C810" s="171"/>
      <c r="D810" s="171"/>
      <c r="E810" s="171"/>
      <c r="F810" s="171"/>
      <c r="G810" s="241"/>
      <c r="H810" s="171"/>
      <c r="I810" s="192"/>
      <c r="J810" s="192"/>
      <c r="K810" s="242"/>
      <c r="L810" s="241"/>
      <c r="M810" s="243"/>
      <c r="N810" s="171"/>
      <c r="O810" s="171"/>
      <c r="P810" s="171"/>
      <c r="Q810" s="171"/>
      <c r="R810" s="171"/>
      <c r="S810" s="171"/>
      <c r="T810" s="171"/>
      <c r="U810" s="171"/>
      <c r="V810" s="171"/>
      <c r="W810" s="171"/>
      <c r="X810" s="171"/>
      <c r="Y810" s="171"/>
    </row>
    <row r="811" spans="1:25" x14ac:dyDescent="0.25">
      <c r="A811" s="191"/>
      <c r="B811" s="171"/>
      <c r="C811" s="171"/>
      <c r="D811" s="171"/>
      <c r="E811" s="171"/>
      <c r="F811" s="171"/>
      <c r="G811" s="241"/>
      <c r="H811" s="171"/>
      <c r="I811" s="192"/>
      <c r="J811" s="192"/>
      <c r="K811" s="242"/>
      <c r="L811" s="241"/>
      <c r="M811" s="243"/>
      <c r="N811" s="171"/>
      <c r="O811" s="171"/>
      <c r="P811" s="171"/>
      <c r="Q811" s="171"/>
      <c r="R811" s="171"/>
      <c r="S811" s="171"/>
      <c r="T811" s="171"/>
      <c r="U811" s="171"/>
      <c r="V811" s="171"/>
      <c r="W811" s="171"/>
      <c r="X811" s="171"/>
      <c r="Y811" s="171"/>
    </row>
    <row r="812" spans="1:25" x14ac:dyDescent="0.25">
      <c r="A812" s="191"/>
      <c r="B812" s="171"/>
      <c r="C812" s="171"/>
      <c r="D812" s="171"/>
      <c r="E812" s="171"/>
      <c r="F812" s="171"/>
      <c r="G812" s="241"/>
      <c r="H812" s="171"/>
      <c r="I812" s="192"/>
      <c r="J812" s="192"/>
      <c r="K812" s="242"/>
      <c r="L812" s="241"/>
      <c r="M812" s="243"/>
      <c r="N812" s="171"/>
      <c r="O812" s="171"/>
      <c r="P812" s="171"/>
      <c r="Q812" s="171"/>
      <c r="R812" s="171"/>
      <c r="S812" s="171"/>
      <c r="T812" s="171"/>
      <c r="U812" s="171"/>
      <c r="V812" s="171"/>
      <c r="W812" s="171"/>
      <c r="X812" s="171"/>
      <c r="Y812" s="171"/>
    </row>
    <row r="813" spans="1:25" x14ac:dyDescent="0.25">
      <c r="A813" s="191"/>
      <c r="B813" s="171"/>
      <c r="C813" s="171"/>
      <c r="D813" s="171"/>
      <c r="E813" s="171"/>
      <c r="F813" s="171"/>
      <c r="G813" s="241"/>
      <c r="H813" s="171"/>
      <c r="I813" s="192"/>
      <c r="J813" s="192"/>
      <c r="K813" s="242"/>
      <c r="L813" s="241"/>
      <c r="M813" s="243"/>
      <c r="N813" s="171"/>
      <c r="O813" s="171"/>
      <c r="P813" s="171"/>
      <c r="Q813" s="171"/>
      <c r="R813" s="171"/>
      <c r="S813" s="171"/>
      <c r="T813" s="171"/>
      <c r="U813" s="171"/>
      <c r="V813" s="171"/>
      <c r="W813" s="171"/>
      <c r="X813" s="171"/>
      <c r="Y813" s="171"/>
    </row>
    <row r="814" spans="1:25" x14ac:dyDescent="0.25">
      <c r="A814" s="191"/>
      <c r="B814" s="171"/>
      <c r="C814" s="171"/>
      <c r="D814" s="171"/>
      <c r="E814" s="171"/>
      <c r="F814" s="171"/>
      <c r="G814" s="241"/>
      <c r="H814" s="171"/>
      <c r="I814" s="192"/>
      <c r="J814" s="192"/>
      <c r="K814" s="242"/>
      <c r="L814" s="241"/>
      <c r="M814" s="243"/>
      <c r="N814" s="171"/>
      <c r="O814" s="171"/>
      <c r="P814" s="171"/>
      <c r="Q814" s="171"/>
      <c r="R814" s="171"/>
      <c r="S814" s="171"/>
      <c r="T814" s="171"/>
      <c r="U814" s="171"/>
      <c r="V814" s="171"/>
      <c r="W814" s="171"/>
      <c r="X814" s="171"/>
      <c r="Y814" s="171"/>
    </row>
    <row r="815" spans="1:25" x14ac:dyDescent="0.25">
      <c r="A815" s="191"/>
      <c r="B815" s="171"/>
      <c r="C815" s="171"/>
      <c r="D815" s="171"/>
      <c r="E815" s="171"/>
      <c r="F815" s="171"/>
      <c r="G815" s="241"/>
      <c r="H815" s="171"/>
      <c r="I815" s="192"/>
      <c r="J815" s="192"/>
      <c r="K815" s="242"/>
      <c r="L815" s="241"/>
      <c r="M815" s="243"/>
      <c r="N815" s="171"/>
      <c r="O815" s="171"/>
      <c r="P815" s="171"/>
      <c r="Q815" s="171"/>
      <c r="R815" s="171"/>
      <c r="S815" s="171"/>
      <c r="T815" s="171"/>
      <c r="U815" s="171"/>
      <c r="V815" s="171"/>
      <c r="W815" s="171"/>
      <c r="X815" s="171"/>
      <c r="Y815" s="171"/>
    </row>
    <row r="816" spans="1:25" x14ac:dyDescent="0.25">
      <c r="A816" s="191"/>
      <c r="B816" s="171"/>
      <c r="C816" s="171"/>
      <c r="D816" s="171"/>
      <c r="E816" s="171"/>
      <c r="F816" s="171"/>
      <c r="G816" s="241"/>
      <c r="H816" s="171"/>
      <c r="I816" s="192"/>
      <c r="J816" s="192"/>
      <c r="K816" s="242"/>
      <c r="L816" s="241"/>
      <c r="M816" s="243"/>
      <c r="N816" s="171"/>
      <c r="O816" s="171"/>
      <c r="P816" s="171"/>
      <c r="Q816" s="171"/>
      <c r="R816" s="171"/>
      <c r="S816" s="171"/>
      <c r="T816" s="171"/>
      <c r="U816" s="171"/>
      <c r="V816" s="171"/>
      <c r="W816" s="171"/>
      <c r="X816" s="171"/>
      <c r="Y816" s="171"/>
    </row>
    <row r="817" spans="1:25" x14ac:dyDescent="0.25">
      <c r="A817" s="191"/>
      <c r="B817" s="171"/>
      <c r="C817" s="171"/>
      <c r="D817" s="171"/>
      <c r="E817" s="171"/>
      <c r="F817" s="171"/>
      <c r="G817" s="241"/>
      <c r="H817" s="171"/>
      <c r="I817" s="192"/>
      <c r="J817" s="192"/>
      <c r="K817" s="242"/>
      <c r="L817" s="241"/>
      <c r="M817" s="243"/>
      <c r="N817" s="171"/>
      <c r="O817" s="171"/>
      <c r="P817" s="171"/>
      <c r="Q817" s="171"/>
      <c r="R817" s="171"/>
      <c r="S817" s="171"/>
      <c r="T817" s="171"/>
      <c r="U817" s="171"/>
      <c r="V817" s="171"/>
      <c r="W817" s="171"/>
      <c r="X817" s="171"/>
      <c r="Y817" s="171"/>
    </row>
    <row r="818" spans="1:25" x14ac:dyDescent="0.25">
      <c r="A818" s="191"/>
      <c r="B818" s="171"/>
      <c r="C818" s="171"/>
      <c r="D818" s="171"/>
      <c r="E818" s="171"/>
      <c r="F818" s="171"/>
      <c r="G818" s="241"/>
      <c r="H818" s="171"/>
      <c r="I818" s="192"/>
      <c r="J818" s="192"/>
      <c r="K818" s="242"/>
      <c r="L818" s="241"/>
      <c r="M818" s="243"/>
      <c r="N818" s="171"/>
      <c r="O818" s="171"/>
      <c r="P818" s="171"/>
      <c r="Q818" s="171"/>
      <c r="R818" s="171"/>
      <c r="S818" s="171"/>
      <c r="T818" s="171"/>
      <c r="U818" s="171"/>
      <c r="V818" s="171"/>
      <c r="W818" s="171"/>
      <c r="X818" s="171"/>
      <c r="Y818" s="171"/>
    </row>
    <row r="819" spans="1:25" x14ac:dyDescent="0.25">
      <c r="A819" s="191"/>
      <c r="B819" s="171"/>
      <c r="C819" s="171"/>
      <c r="D819" s="171"/>
      <c r="E819" s="171"/>
      <c r="F819" s="171"/>
      <c r="G819" s="241"/>
      <c r="H819" s="171"/>
      <c r="I819" s="192"/>
      <c r="J819" s="192"/>
      <c r="K819" s="242"/>
      <c r="L819" s="241"/>
      <c r="M819" s="243"/>
      <c r="N819" s="171"/>
      <c r="O819" s="171"/>
      <c r="P819" s="171"/>
      <c r="Q819" s="171"/>
      <c r="R819" s="171"/>
      <c r="S819" s="171"/>
      <c r="T819" s="171"/>
      <c r="U819" s="171"/>
      <c r="V819" s="171"/>
      <c r="W819" s="171"/>
      <c r="X819" s="171"/>
      <c r="Y819" s="171"/>
    </row>
    <row r="820" spans="1:25" x14ac:dyDescent="0.25">
      <c r="A820" s="191"/>
      <c r="B820" s="171"/>
      <c r="C820" s="171"/>
      <c r="D820" s="171"/>
      <c r="E820" s="171"/>
      <c r="F820" s="171"/>
      <c r="G820" s="241"/>
      <c r="H820" s="171"/>
      <c r="I820" s="192"/>
      <c r="J820" s="192"/>
      <c r="K820" s="242"/>
      <c r="L820" s="241"/>
      <c r="M820" s="243"/>
      <c r="N820" s="171"/>
      <c r="O820" s="171"/>
      <c r="P820" s="171"/>
      <c r="Q820" s="171"/>
      <c r="R820" s="171"/>
      <c r="S820" s="171"/>
      <c r="T820" s="171"/>
      <c r="U820" s="171"/>
      <c r="V820" s="171"/>
      <c r="W820" s="171"/>
      <c r="X820" s="171"/>
      <c r="Y820" s="171"/>
    </row>
    <row r="821" spans="1:25" x14ac:dyDescent="0.25">
      <c r="A821" s="191"/>
      <c r="B821" s="171"/>
      <c r="C821" s="171"/>
      <c r="D821" s="171"/>
      <c r="E821" s="171"/>
      <c r="F821" s="171"/>
      <c r="G821" s="241"/>
      <c r="H821" s="171"/>
      <c r="I821" s="192"/>
      <c r="J821" s="192"/>
      <c r="K821" s="242"/>
      <c r="L821" s="241"/>
      <c r="M821" s="243"/>
      <c r="N821" s="171"/>
      <c r="O821" s="171"/>
      <c r="P821" s="171"/>
      <c r="Q821" s="171"/>
      <c r="R821" s="171"/>
      <c r="S821" s="171"/>
      <c r="T821" s="171"/>
      <c r="U821" s="171"/>
      <c r="V821" s="171"/>
      <c r="W821" s="171"/>
      <c r="X821" s="171"/>
      <c r="Y821" s="171"/>
    </row>
    <row r="822" spans="1:25" x14ac:dyDescent="0.25">
      <c r="A822" s="191"/>
      <c r="B822" s="171"/>
      <c r="C822" s="171"/>
      <c r="D822" s="171"/>
      <c r="E822" s="171"/>
      <c r="F822" s="171"/>
      <c r="G822" s="241"/>
      <c r="H822" s="171"/>
      <c r="I822" s="192"/>
      <c r="J822" s="192"/>
      <c r="K822" s="242"/>
      <c r="L822" s="241"/>
      <c r="M822" s="243"/>
      <c r="N822" s="171"/>
      <c r="O822" s="171"/>
      <c r="P822" s="171"/>
      <c r="Q822" s="171"/>
      <c r="R822" s="171"/>
      <c r="S822" s="171"/>
      <c r="T822" s="171"/>
      <c r="U822" s="171"/>
      <c r="V822" s="171"/>
      <c r="W822" s="171"/>
      <c r="X822" s="171"/>
      <c r="Y822" s="171"/>
    </row>
    <row r="823" spans="1:25" x14ac:dyDescent="0.25">
      <c r="A823" s="191"/>
      <c r="B823" s="171"/>
      <c r="C823" s="171"/>
      <c r="D823" s="171"/>
      <c r="E823" s="171"/>
      <c r="F823" s="171"/>
      <c r="G823" s="241"/>
      <c r="H823" s="171"/>
      <c r="I823" s="192"/>
      <c r="J823" s="192"/>
      <c r="K823" s="242"/>
      <c r="L823" s="241"/>
      <c r="M823" s="243"/>
      <c r="N823" s="171"/>
      <c r="O823" s="171"/>
      <c r="P823" s="171"/>
      <c r="Q823" s="171"/>
      <c r="R823" s="171"/>
      <c r="S823" s="171"/>
      <c r="T823" s="171"/>
      <c r="U823" s="171"/>
      <c r="V823" s="171"/>
      <c r="W823" s="171"/>
      <c r="X823" s="171"/>
      <c r="Y823" s="171"/>
    </row>
    <row r="824" spans="1:25" x14ac:dyDescent="0.25">
      <c r="A824" s="191"/>
      <c r="B824" s="171"/>
      <c r="C824" s="171"/>
      <c r="D824" s="171"/>
      <c r="E824" s="171"/>
      <c r="F824" s="171"/>
      <c r="G824" s="241"/>
      <c r="H824" s="171"/>
      <c r="I824" s="192"/>
      <c r="J824" s="192"/>
      <c r="K824" s="242"/>
      <c r="L824" s="241"/>
      <c r="M824" s="243"/>
      <c r="N824" s="171"/>
      <c r="O824" s="171"/>
      <c r="P824" s="171"/>
      <c r="Q824" s="171"/>
      <c r="R824" s="171"/>
      <c r="S824" s="171"/>
      <c r="T824" s="171"/>
      <c r="U824" s="171"/>
      <c r="V824" s="171"/>
      <c r="W824" s="171"/>
      <c r="X824" s="171"/>
      <c r="Y824" s="171"/>
    </row>
    <row r="825" spans="1:25" x14ac:dyDescent="0.25">
      <c r="A825" s="191"/>
      <c r="B825" s="171"/>
      <c r="C825" s="171"/>
      <c r="D825" s="171"/>
      <c r="E825" s="171"/>
      <c r="F825" s="171"/>
      <c r="G825" s="241"/>
      <c r="H825" s="171"/>
      <c r="I825" s="192"/>
      <c r="J825" s="192"/>
      <c r="K825" s="242"/>
      <c r="L825" s="241"/>
      <c r="M825" s="243"/>
      <c r="N825" s="171"/>
      <c r="O825" s="171"/>
      <c r="P825" s="171"/>
      <c r="Q825" s="171"/>
      <c r="R825" s="171"/>
      <c r="S825" s="171"/>
      <c r="T825" s="171"/>
      <c r="U825" s="171"/>
      <c r="V825" s="171"/>
      <c r="W825" s="171"/>
      <c r="X825" s="171"/>
      <c r="Y825" s="171"/>
    </row>
    <row r="826" spans="1:25" x14ac:dyDescent="0.25">
      <c r="A826" s="191"/>
      <c r="B826" s="171"/>
      <c r="C826" s="171"/>
      <c r="D826" s="171"/>
      <c r="E826" s="171"/>
      <c r="F826" s="171"/>
      <c r="G826" s="241"/>
      <c r="H826" s="171"/>
      <c r="I826" s="192"/>
      <c r="J826" s="192"/>
      <c r="K826" s="242"/>
      <c r="L826" s="241"/>
      <c r="M826" s="243"/>
      <c r="N826" s="171"/>
      <c r="O826" s="171"/>
      <c r="P826" s="171"/>
      <c r="Q826" s="171"/>
      <c r="R826" s="171"/>
      <c r="S826" s="171"/>
      <c r="T826" s="171"/>
      <c r="U826" s="171"/>
      <c r="V826" s="171"/>
      <c r="W826" s="171"/>
      <c r="X826" s="171"/>
      <c r="Y826" s="171"/>
    </row>
    <row r="827" spans="1:25" x14ac:dyDescent="0.25">
      <c r="A827" s="191"/>
      <c r="B827" s="171"/>
      <c r="C827" s="171"/>
      <c r="D827" s="171"/>
      <c r="E827" s="171"/>
      <c r="F827" s="171"/>
      <c r="G827" s="241"/>
      <c r="H827" s="171"/>
      <c r="I827" s="192"/>
      <c r="J827" s="192"/>
      <c r="K827" s="242"/>
      <c r="L827" s="241"/>
      <c r="M827" s="243"/>
      <c r="N827" s="171"/>
      <c r="O827" s="171"/>
      <c r="P827" s="171"/>
      <c r="Q827" s="171"/>
      <c r="R827" s="171"/>
      <c r="S827" s="171"/>
      <c r="T827" s="171"/>
      <c r="U827" s="171"/>
      <c r="V827" s="171"/>
      <c r="W827" s="171"/>
      <c r="X827" s="171"/>
      <c r="Y827" s="171"/>
    </row>
    <row r="828" spans="1:25" x14ac:dyDescent="0.25">
      <c r="A828" s="191"/>
      <c r="B828" s="171"/>
      <c r="C828" s="171"/>
      <c r="D828" s="171"/>
      <c r="E828" s="171"/>
      <c r="F828" s="171"/>
      <c r="G828" s="241"/>
      <c r="H828" s="171"/>
      <c r="I828" s="192"/>
      <c r="J828" s="192"/>
      <c r="K828" s="242"/>
      <c r="L828" s="241"/>
      <c r="M828" s="243"/>
      <c r="N828" s="171"/>
      <c r="O828" s="171"/>
      <c r="P828" s="171"/>
      <c r="Q828" s="171"/>
      <c r="R828" s="171"/>
      <c r="S828" s="171"/>
      <c r="T828" s="171"/>
      <c r="U828" s="171"/>
      <c r="V828" s="171"/>
      <c r="W828" s="171"/>
      <c r="X828" s="171"/>
      <c r="Y828" s="171"/>
    </row>
    <row r="829" spans="1:25" x14ac:dyDescent="0.25">
      <c r="A829" s="191"/>
      <c r="B829" s="171"/>
      <c r="C829" s="171"/>
      <c r="D829" s="171"/>
      <c r="E829" s="171"/>
      <c r="F829" s="171"/>
      <c r="G829" s="241"/>
      <c r="H829" s="171"/>
      <c r="I829" s="192"/>
      <c r="J829" s="192"/>
      <c r="K829" s="242"/>
      <c r="L829" s="241"/>
      <c r="M829" s="243"/>
      <c r="N829" s="171"/>
      <c r="O829" s="171"/>
      <c r="P829" s="171"/>
      <c r="Q829" s="171"/>
      <c r="R829" s="171"/>
      <c r="S829" s="171"/>
      <c r="T829" s="171"/>
      <c r="U829" s="171"/>
      <c r="V829" s="171"/>
      <c r="W829" s="171"/>
      <c r="X829" s="171"/>
      <c r="Y829" s="171"/>
    </row>
    <row r="830" spans="1:25" x14ac:dyDescent="0.25">
      <c r="A830" s="191"/>
      <c r="B830" s="171"/>
      <c r="C830" s="171"/>
      <c r="D830" s="171"/>
      <c r="E830" s="171"/>
      <c r="F830" s="171"/>
      <c r="G830" s="241"/>
      <c r="H830" s="171"/>
      <c r="I830" s="192"/>
      <c r="J830" s="192"/>
      <c r="K830" s="242"/>
      <c r="L830" s="241"/>
      <c r="M830" s="243"/>
      <c r="N830" s="171"/>
      <c r="O830" s="171"/>
      <c r="P830" s="171"/>
      <c r="Q830" s="171"/>
      <c r="R830" s="171"/>
      <c r="S830" s="171"/>
      <c r="T830" s="171"/>
      <c r="U830" s="171"/>
      <c r="V830" s="171"/>
      <c r="W830" s="171"/>
      <c r="X830" s="171"/>
      <c r="Y830" s="171"/>
    </row>
    <row r="831" spans="1:25" x14ac:dyDescent="0.25">
      <c r="A831" s="191"/>
      <c r="B831" s="171"/>
      <c r="C831" s="171"/>
      <c r="D831" s="171"/>
      <c r="E831" s="171"/>
      <c r="F831" s="171"/>
      <c r="G831" s="241"/>
      <c r="H831" s="171"/>
      <c r="I831" s="192"/>
      <c r="J831" s="192"/>
      <c r="K831" s="242"/>
      <c r="L831" s="241"/>
      <c r="M831" s="243"/>
      <c r="N831" s="171"/>
      <c r="O831" s="171"/>
      <c r="P831" s="171"/>
      <c r="Q831" s="171"/>
      <c r="R831" s="171"/>
      <c r="S831" s="171"/>
      <c r="T831" s="171"/>
      <c r="U831" s="171"/>
      <c r="V831" s="171"/>
      <c r="W831" s="171"/>
      <c r="X831" s="171"/>
      <c r="Y831" s="171"/>
    </row>
    <row r="832" spans="1:25" x14ac:dyDescent="0.25">
      <c r="A832" s="191"/>
      <c r="B832" s="171"/>
      <c r="C832" s="171"/>
      <c r="D832" s="171"/>
      <c r="E832" s="171"/>
      <c r="F832" s="171"/>
      <c r="G832" s="241"/>
      <c r="H832" s="171"/>
      <c r="I832" s="192"/>
      <c r="J832" s="192"/>
      <c r="K832" s="242"/>
      <c r="L832" s="241"/>
      <c r="M832" s="243"/>
      <c r="N832" s="171"/>
      <c r="O832" s="171"/>
      <c r="P832" s="171"/>
      <c r="Q832" s="171"/>
      <c r="R832" s="171"/>
      <c r="S832" s="171"/>
      <c r="T832" s="171"/>
      <c r="U832" s="171"/>
      <c r="V832" s="171"/>
      <c r="W832" s="171"/>
      <c r="X832" s="171"/>
      <c r="Y832" s="171"/>
    </row>
    <row r="833" spans="1:25" x14ac:dyDescent="0.25">
      <c r="A833" s="191"/>
      <c r="B833" s="171"/>
      <c r="C833" s="171"/>
      <c r="D833" s="171"/>
      <c r="E833" s="171"/>
      <c r="F833" s="171"/>
      <c r="G833" s="241"/>
      <c r="H833" s="171"/>
      <c r="I833" s="192"/>
      <c r="J833" s="192"/>
      <c r="K833" s="242"/>
      <c r="L833" s="241"/>
      <c r="M833" s="243"/>
      <c r="N833" s="171"/>
      <c r="O833" s="171"/>
      <c r="P833" s="171"/>
      <c r="Q833" s="171"/>
      <c r="R833" s="171"/>
      <c r="S833" s="171"/>
      <c r="T833" s="171"/>
      <c r="U833" s="171"/>
      <c r="V833" s="171"/>
      <c r="W833" s="171"/>
      <c r="X833" s="171"/>
      <c r="Y833" s="171"/>
    </row>
    <row r="834" spans="1:25" x14ac:dyDescent="0.25">
      <c r="A834" s="191"/>
      <c r="B834" s="171"/>
      <c r="C834" s="171"/>
      <c r="D834" s="171"/>
      <c r="E834" s="171"/>
      <c r="F834" s="171"/>
      <c r="G834" s="241"/>
      <c r="H834" s="171"/>
      <c r="I834" s="192"/>
      <c r="J834" s="192"/>
      <c r="K834" s="242"/>
      <c r="L834" s="241"/>
      <c r="M834" s="243"/>
      <c r="N834" s="171"/>
      <c r="O834" s="171"/>
      <c r="P834" s="171"/>
      <c r="Q834" s="171"/>
      <c r="R834" s="171"/>
      <c r="S834" s="171"/>
      <c r="T834" s="171"/>
      <c r="U834" s="171"/>
      <c r="V834" s="171"/>
      <c r="W834" s="171"/>
      <c r="X834" s="171"/>
      <c r="Y834" s="171"/>
    </row>
    <row r="835" spans="1:25" x14ac:dyDescent="0.25">
      <c r="A835" s="191"/>
      <c r="B835" s="171"/>
      <c r="C835" s="171"/>
      <c r="D835" s="171"/>
      <c r="E835" s="171"/>
      <c r="F835" s="171"/>
      <c r="G835" s="241"/>
      <c r="H835" s="171"/>
      <c r="I835" s="192"/>
      <c r="J835" s="192"/>
      <c r="K835" s="242"/>
      <c r="L835" s="241"/>
      <c r="M835" s="243"/>
      <c r="N835" s="171"/>
      <c r="O835" s="171"/>
      <c r="P835" s="171"/>
      <c r="Q835" s="171"/>
      <c r="R835" s="171"/>
      <c r="S835" s="171"/>
      <c r="T835" s="171"/>
      <c r="U835" s="171"/>
      <c r="V835" s="171"/>
      <c r="W835" s="171"/>
      <c r="X835" s="171"/>
      <c r="Y835" s="171"/>
    </row>
    <row r="836" spans="1:25" x14ac:dyDescent="0.25">
      <c r="A836" s="191"/>
      <c r="B836" s="171"/>
      <c r="C836" s="171"/>
      <c r="D836" s="171"/>
      <c r="E836" s="171"/>
      <c r="F836" s="171"/>
      <c r="G836" s="241"/>
      <c r="H836" s="171"/>
      <c r="I836" s="192"/>
      <c r="J836" s="192"/>
      <c r="K836" s="242"/>
      <c r="L836" s="241"/>
      <c r="M836" s="243"/>
      <c r="N836" s="171"/>
      <c r="O836" s="171"/>
      <c r="P836" s="171"/>
      <c r="Q836" s="171"/>
      <c r="R836" s="171"/>
      <c r="S836" s="171"/>
      <c r="T836" s="171"/>
      <c r="U836" s="171"/>
      <c r="V836" s="171"/>
      <c r="W836" s="171"/>
      <c r="X836" s="171"/>
      <c r="Y836" s="171"/>
    </row>
    <row r="837" spans="1:25" x14ac:dyDescent="0.25">
      <c r="A837" s="191"/>
      <c r="B837" s="171"/>
      <c r="C837" s="171"/>
      <c r="D837" s="171"/>
      <c r="E837" s="171"/>
      <c r="F837" s="171"/>
      <c r="G837" s="241"/>
      <c r="H837" s="171"/>
      <c r="I837" s="192"/>
      <c r="J837" s="192"/>
      <c r="K837" s="242"/>
      <c r="L837" s="241"/>
      <c r="M837" s="243"/>
      <c r="N837" s="171"/>
      <c r="O837" s="171"/>
      <c r="P837" s="171"/>
      <c r="Q837" s="171"/>
      <c r="R837" s="171"/>
      <c r="S837" s="171"/>
      <c r="T837" s="171"/>
      <c r="U837" s="171"/>
      <c r="V837" s="171"/>
      <c r="W837" s="171"/>
      <c r="X837" s="171"/>
      <c r="Y837" s="171"/>
    </row>
    <row r="838" spans="1:25" x14ac:dyDescent="0.25">
      <c r="A838" s="191"/>
      <c r="B838" s="171"/>
      <c r="C838" s="171"/>
      <c r="D838" s="171"/>
      <c r="E838" s="171"/>
      <c r="F838" s="171"/>
      <c r="G838" s="241"/>
      <c r="H838" s="171"/>
      <c r="I838" s="192"/>
      <c r="J838" s="192"/>
      <c r="K838" s="242"/>
      <c r="L838" s="241"/>
      <c r="M838" s="243"/>
      <c r="N838" s="171"/>
      <c r="O838" s="171"/>
      <c r="P838" s="171"/>
      <c r="Q838" s="171"/>
      <c r="R838" s="171"/>
      <c r="S838" s="171"/>
      <c r="T838" s="171"/>
      <c r="U838" s="171"/>
      <c r="V838" s="171"/>
      <c r="W838" s="171"/>
      <c r="X838" s="171"/>
      <c r="Y838" s="171"/>
    </row>
    <row r="839" spans="1:25" x14ac:dyDescent="0.25">
      <c r="A839" s="191"/>
      <c r="B839" s="171"/>
      <c r="C839" s="171"/>
      <c r="D839" s="171"/>
      <c r="E839" s="171"/>
      <c r="F839" s="171"/>
      <c r="G839" s="241"/>
      <c r="H839" s="171"/>
      <c r="I839" s="192"/>
      <c r="J839" s="192"/>
      <c r="K839" s="242"/>
      <c r="L839" s="241"/>
      <c r="M839" s="243"/>
      <c r="N839" s="171"/>
      <c r="O839" s="171"/>
      <c r="P839" s="171"/>
      <c r="Q839" s="171"/>
      <c r="R839" s="171"/>
      <c r="S839" s="171"/>
      <c r="T839" s="171"/>
      <c r="U839" s="171"/>
      <c r="V839" s="171"/>
      <c r="W839" s="171"/>
      <c r="X839" s="171"/>
      <c r="Y839" s="171"/>
    </row>
    <row r="840" spans="1:25" x14ac:dyDescent="0.25">
      <c r="A840" s="191"/>
      <c r="B840" s="171"/>
      <c r="C840" s="171"/>
      <c r="D840" s="171"/>
      <c r="E840" s="171"/>
      <c r="F840" s="171"/>
      <c r="G840" s="241"/>
      <c r="H840" s="171"/>
      <c r="I840" s="192"/>
      <c r="J840" s="192"/>
      <c r="K840" s="242"/>
      <c r="L840" s="241"/>
      <c r="M840" s="243"/>
      <c r="N840" s="171"/>
      <c r="O840" s="171"/>
      <c r="P840" s="171"/>
      <c r="Q840" s="171"/>
      <c r="R840" s="171"/>
      <c r="S840" s="171"/>
      <c r="T840" s="171"/>
      <c r="U840" s="171"/>
      <c r="V840" s="171"/>
      <c r="W840" s="171"/>
      <c r="X840" s="171"/>
      <c r="Y840" s="171"/>
    </row>
    <row r="841" spans="1:25" x14ac:dyDescent="0.25">
      <c r="A841" s="191"/>
      <c r="B841" s="171"/>
      <c r="C841" s="171"/>
      <c r="D841" s="171"/>
      <c r="E841" s="171"/>
      <c r="F841" s="171"/>
      <c r="G841" s="241"/>
      <c r="H841" s="171"/>
      <c r="I841" s="192"/>
      <c r="J841" s="192"/>
      <c r="K841" s="242"/>
      <c r="L841" s="241"/>
      <c r="M841" s="243"/>
      <c r="N841" s="171"/>
      <c r="O841" s="171"/>
      <c r="P841" s="171"/>
      <c r="Q841" s="171"/>
      <c r="R841" s="171"/>
      <c r="S841" s="171"/>
      <c r="T841" s="171"/>
      <c r="U841" s="171"/>
      <c r="V841" s="171"/>
      <c r="W841" s="171"/>
      <c r="X841" s="171"/>
      <c r="Y841" s="171"/>
    </row>
    <row r="842" spans="1:25" x14ac:dyDescent="0.25">
      <c r="A842" s="191"/>
      <c r="B842" s="171"/>
      <c r="C842" s="171"/>
      <c r="D842" s="171"/>
      <c r="E842" s="171"/>
      <c r="F842" s="171"/>
      <c r="G842" s="241"/>
      <c r="H842" s="171"/>
      <c r="I842" s="192"/>
      <c r="J842" s="192"/>
      <c r="K842" s="242"/>
      <c r="L842" s="241"/>
      <c r="M842" s="243"/>
      <c r="N842" s="171"/>
      <c r="O842" s="171"/>
      <c r="P842" s="171"/>
      <c r="Q842" s="171"/>
      <c r="R842" s="171"/>
      <c r="S842" s="171"/>
      <c r="T842" s="171"/>
      <c r="U842" s="171"/>
      <c r="V842" s="171"/>
      <c r="W842" s="171"/>
      <c r="X842" s="171"/>
      <c r="Y842" s="171"/>
    </row>
    <row r="843" spans="1:25" x14ac:dyDescent="0.25">
      <c r="A843" s="191"/>
      <c r="B843" s="171"/>
      <c r="C843" s="171"/>
      <c r="D843" s="171"/>
      <c r="E843" s="171"/>
      <c r="F843" s="171"/>
      <c r="G843" s="241"/>
      <c r="H843" s="171"/>
      <c r="I843" s="192"/>
      <c r="J843" s="192"/>
      <c r="K843" s="242"/>
      <c r="L843" s="241"/>
      <c r="M843" s="243"/>
      <c r="N843" s="171"/>
      <c r="O843" s="171"/>
      <c r="P843" s="171"/>
      <c r="Q843" s="171"/>
      <c r="R843" s="171"/>
      <c r="S843" s="171"/>
      <c r="T843" s="171"/>
      <c r="U843" s="171"/>
      <c r="V843" s="171"/>
      <c r="W843" s="171"/>
      <c r="X843" s="171"/>
      <c r="Y843" s="171"/>
    </row>
    <row r="844" spans="1:25" x14ac:dyDescent="0.25">
      <c r="A844" s="191"/>
      <c r="B844" s="171"/>
      <c r="C844" s="171"/>
      <c r="D844" s="171"/>
      <c r="E844" s="171"/>
      <c r="F844" s="171"/>
      <c r="G844" s="241"/>
      <c r="H844" s="171"/>
      <c r="I844" s="192"/>
      <c r="J844" s="192"/>
      <c r="K844" s="242"/>
      <c r="L844" s="241"/>
      <c r="M844" s="243"/>
      <c r="N844" s="171"/>
      <c r="O844" s="171"/>
      <c r="P844" s="171"/>
      <c r="Q844" s="171"/>
      <c r="R844" s="171"/>
      <c r="S844" s="171"/>
      <c r="T844" s="171"/>
      <c r="U844" s="171"/>
      <c r="V844" s="171"/>
      <c r="W844" s="171"/>
      <c r="X844" s="171"/>
      <c r="Y844" s="171"/>
    </row>
    <row r="845" spans="1:25" x14ac:dyDescent="0.25">
      <c r="A845" s="191"/>
      <c r="B845" s="171"/>
      <c r="C845" s="171"/>
      <c r="D845" s="171"/>
      <c r="E845" s="171"/>
      <c r="F845" s="171"/>
      <c r="G845" s="241"/>
      <c r="H845" s="171"/>
      <c r="I845" s="192"/>
      <c r="J845" s="192"/>
      <c r="K845" s="242"/>
      <c r="L845" s="241"/>
      <c r="M845" s="243"/>
      <c r="N845" s="171"/>
      <c r="O845" s="171"/>
      <c r="P845" s="171"/>
      <c r="Q845" s="171"/>
      <c r="R845" s="171"/>
      <c r="S845" s="171"/>
      <c r="T845" s="171"/>
      <c r="U845" s="171"/>
      <c r="V845" s="171"/>
      <c r="W845" s="171"/>
      <c r="X845" s="171"/>
      <c r="Y845" s="171"/>
    </row>
    <row r="846" spans="1:25" x14ac:dyDescent="0.25">
      <c r="A846" s="191"/>
      <c r="B846" s="171"/>
      <c r="C846" s="171"/>
      <c r="D846" s="171"/>
      <c r="E846" s="171"/>
      <c r="F846" s="171"/>
      <c r="G846" s="241"/>
      <c r="H846" s="171"/>
      <c r="I846" s="192"/>
      <c r="J846" s="192"/>
      <c r="K846" s="242"/>
      <c r="L846" s="241"/>
      <c r="M846" s="243"/>
      <c r="N846" s="171"/>
      <c r="O846" s="171"/>
      <c r="P846" s="171"/>
      <c r="Q846" s="171"/>
      <c r="R846" s="171"/>
      <c r="S846" s="171"/>
      <c r="T846" s="171"/>
      <c r="U846" s="171"/>
      <c r="V846" s="171"/>
      <c r="W846" s="171"/>
      <c r="X846" s="171"/>
      <c r="Y846" s="171"/>
    </row>
    <row r="847" spans="1:25" x14ac:dyDescent="0.25">
      <c r="A847" s="191"/>
      <c r="B847" s="171"/>
      <c r="C847" s="171"/>
      <c r="D847" s="171"/>
      <c r="E847" s="171"/>
      <c r="F847" s="171"/>
      <c r="G847" s="241"/>
      <c r="H847" s="171"/>
      <c r="I847" s="192"/>
      <c r="J847" s="192"/>
      <c r="K847" s="242"/>
      <c r="L847" s="241"/>
      <c r="M847" s="243"/>
      <c r="N847" s="171"/>
      <c r="O847" s="171"/>
      <c r="P847" s="171"/>
      <c r="Q847" s="171"/>
      <c r="R847" s="171"/>
      <c r="S847" s="171"/>
      <c r="T847" s="171"/>
      <c r="U847" s="171"/>
      <c r="V847" s="171"/>
      <c r="W847" s="171"/>
      <c r="X847" s="171"/>
      <c r="Y847" s="171"/>
    </row>
    <row r="848" spans="1:25" x14ac:dyDescent="0.25">
      <c r="A848" s="191"/>
      <c r="B848" s="171"/>
      <c r="C848" s="171"/>
      <c r="D848" s="171"/>
      <c r="E848" s="171"/>
      <c r="F848" s="171"/>
      <c r="G848" s="241"/>
      <c r="H848" s="171"/>
      <c r="I848" s="192"/>
      <c r="J848" s="192"/>
      <c r="K848" s="242"/>
      <c r="L848" s="241"/>
      <c r="M848" s="243"/>
      <c r="N848" s="171"/>
      <c r="O848" s="171"/>
      <c r="P848" s="171"/>
      <c r="Q848" s="171"/>
      <c r="R848" s="171"/>
      <c r="S848" s="171"/>
      <c r="T848" s="171"/>
      <c r="U848" s="171"/>
      <c r="V848" s="171"/>
      <c r="W848" s="171"/>
      <c r="X848" s="171"/>
      <c r="Y848" s="171"/>
    </row>
    <row r="849" spans="1:25" x14ac:dyDescent="0.25">
      <c r="A849" s="191"/>
      <c r="B849" s="171"/>
      <c r="C849" s="171"/>
      <c r="D849" s="171"/>
      <c r="E849" s="171"/>
      <c r="F849" s="171"/>
      <c r="G849" s="241"/>
      <c r="H849" s="171"/>
      <c r="I849" s="192"/>
      <c r="J849" s="192"/>
      <c r="K849" s="242"/>
      <c r="L849" s="241"/>
      <c r="M849" s="243"/>
      <c r="N849" s="171"/>
      <c r="O849" s="171"/>
      <c r="P849" s="171"/>
      <c r="Q849" s="171"/>
      <c r="R849" s="171"/>
      <c r="S849" s="171"/>
      <c r="T849" s="171"/>
      <c r="U849" s="171"/>
      <c r="V849" s="171"/>
      <c r="W849" s="171"/>
      <c r="X849" s="171"/>
      <c r="Y849" s="171"/>
    </row>
    <row r="850" spans="1:25" x14ac:dyDescent="0.25">
      <c r="A850" s="191"/>
      <c r="B850" s="171"/>
      <c r="C850" s="171"/>
      <c r="D850" s="171"/>
      <c r="E850" s="171"/>
      <c r="F850" s="171"/>
      <c r="G850" s="241"/>
      <c r="H850" s="171"/>
      <c r="I850" s="192"/>
      <c r="J850" s="192"/>
      <c r="K850" s="242"/>
      <c r="L850" s="241"/>
      <c r="M850" s="243"/>
      <c r="N850" s="171"/>
      <c r="O850" s="171"/>
      <c r="P850" s="171"/>
      <c r="Q850" s="171"/>
      <c r="R850" s="171"/>
      <c r="S850" s="171"/>
      <c r="T850" s="171"/>
      <c r="U850" s="171"/>
      <c r="V850" s="171"/>
      <c r="W850" s="171"/>
      <c r="X850" s="171"/>
      <c r="Y850" s="171"/>
    </row>
    <row r="851" spans="1:25" x14ac:dyDescent="0.25">
      <c r="A851" s="191"/>
      <c r="B851" s="171"/>
      <c r="C851" s="171"/>
      <c r="D851" s="171"/>
      <c r="E851" s="171"/>
      <c r="F851" s="171"/>
      <c r="G851" s="241"/>
      <c r="H851" s="171"/>
      <c r="I851" s="192"/>
      <c r="J851" s="192"/>
      <c r="K851" s="242"/>
      <c r="L851" s="241"/>
      <c r="M851" s="243"/>
      <c r="N851" s="171"/>
      <c r="O851" s="171"/>
      <c r="P851" s="171"/>
      <c r="Q851" s="171"/>
      <c r="R851" s="171"/>
      <c r="S851" s="171"/>
      <c r="T851" s="171"/>
      <c r="U851" s="171"/>
      <c r="V851" s="171"/>
      <c r="W851" s="171"/>
      <c r="X851" s="171"/>
      <c r="Y851" s="171"/>
    </row>
    <row r="852" spans="1:25" x14ac:dyDescent="0.25">
      <c r="A852" s="191"/>
      <c r="B852" s="171"/>
      <c r="C852" s="171"/>
      <c r="D852" s="171"/>
      <c r="E852" s="171"/>
      <c r="F852" s="171"/>
      <c r="G852" s="241"/>
      <c r="H852" s="171"/>
      <c r="I852" s="192"/>
      <c r="J852" s="192"/>
      <c r="K852" s="242"/>
      <c r="L852" s="241"/>
      <c r="M852" s="243"/>
      <c r="N852" s="171"/>
      <c r="O852" s="171"/>
      <c r="P852" s="171"/>
      <c r="Q852" s="171"/>
      <c r="R852" s="171"/>
      <c r="S852" s="171"/>
      <c r="T852" s="171"/>
      <c r="U852" s="171"/>
      <c r="V852" s="171"/>
      <c r="W852" s="171"/>
      <c r="X852" s="171"/>
      <c r="Y852" s="171"/>
    </row>
    <row r="853" spans="1:25" x14ac:dyDescent="0.25">
      <c r="A853" s="191"/>
      <c r="B853" s="171"/>
      <c r="C853" s="171"/>
      <c r="D853" s="171"/>
      <c r="E853" s="171"/>
      <c r="F853" s="171"/>
      <c r="G853" s="241"/>
      <c r="H853" s="171"/>
      <c r="I853" s="192"/>
      <c r="J853" s="192"/>
      <c r="K853" s="242"/>
      <c r="L853" s="241"/>
      <c r="M853" s="243"/>
      <c r="N853" s="171"/>
      <c r="O853" s="171"/>
      <c r="P853" s="171"/>
      <c r="Q853" s="171"/>
      <c r="R853" s="171"/>
      <c r="S853" s="171"/>
      <c r="T853" s="171"/>
      <c r="U853" s="171"/>
      <c r="V853" s="171"/>
      <c r="W853" s="171"/>
      <c r="X853" s="171"/>
      <c r="Y853" s="171"/>
    </row>
    <row r="854" spans="1:25" x14ac:dyDescent="0.25">
      <c r="A854" s="191"/>
      <c r="B854" s="171"/>
      <c r="C854" s="171"/>
      <c r="D854" s="171"/>
      <c r="E854" s="171"/>
      <c r="F854" s="171"/>
      <c r="G854" s="241"/>
      <c r="H854" s="171"/>
      <c r="I854" s="192"/>
      <c r="J854" s="192"/>
      <c r="K854" s="242"/>
      <c r="L854" s="241"/>
      <c r="M854" s="243"/>
      <c r="N854" s="171"/>
      <c r="O854" s="171"/>
      <c r="P854" s="171"/>
      <c r="Q854" s="171"/>
      <c r="R854" s="171"/>
      <c r="S854" s="171"/>
      <c r="T854" s="171"/>
      <c r="U854" s="171"/>
      <c r="V854" s="171"/>
      <c r="W854" s="171"/>
      <c r="X854" s="171"/>
      <c r="Y854" s="171"/>
    </row>
    <row r="855" spans="1:25" x14ac:dyDescent="0.25">
      <c r="A855" s="191"/>
      <c r="B855" s="171"/>
      <c r="C855" s="171"/>
      <c r="D855" s="171"/>
      <c r="E855" s="171"/>
      <c r="F855" s="171"/>
      <c r="G855" s="241"/>
      <c r="H855" s="171"/>
      <c r="I855" s="192"/>
      <c r="J855" s="192"/>
      <c r="K855" s="242"/>
      <c r="L855" s="241"/>
      <c r="M855" s="243"/>
      <c r="N855" s="171"/>
      <c r="O855" s="171"/>
      <c r="P855" s="171"/>
      <c r="Q855" s="171"/>
      <c r="R855" s="171"/>
      <c r="S855" s="171"/>
      <c r="T855" s="171"/>
      <c r="U855" s="171"/>
      <c r="V855" s="171"/>
      <c r="W855" s="171"/>
      <c r="X855" s="171"/>
      <c r="Y855" s="171"/>
    </row>
    <row r="856" spans="1:25" x14ac:dyDescent="0.25">
      <c r="A856" s="191"/>
      <c r="B856" s="171"/>
      <c r="C856" s="171"/>
      <c r="D856" s="171"/>
      <c r="E856" s="171"/>
      <c r="F856" s="171"/>
      <c r="G856" s="241"/>
      <c r="H856" s="171"/>
      <c r="I856" s="192"/>
      <c r="J856" s="192"/>
      <c r="K856" s="242"/>
      <c r="L856" s="241"/>
      <c r="M856" s="243"/>
      <c r="N856" s="171"/>
      <c r="O856" s="171"/>
      <c r="P856" s="171"/>
      <c r="Q856" s="171"/>
      <c r="R856" s="171"/>
      <c r="S856" s="171"/>
      <c r="T856" s="171"/>
      <c r="U856" s="171"/>
      <c r="V856" s="171"/>
      <c r="W856" s="171"/>
      <c r="X856" s="171"/>
      <c r="Y856" s="171"/>
    </row>
    <row r="857" spans="1:25" x14ac:dyDescent="0.25">
      <c r="A857" s="191"/>
      <c r="B857" s="171"/>
      <c r="C857" s="171"/>
      <c r="D857" s="171"/>
      <c r="E857" s="171"/>
      <c r="F857" s="171"/>
      <c r="G857" s="241"/>
      <c r="H857" s="171"/>
      <c r="I857" s="192"/>
      <c r="J857" s="192"/>
      <c r="K857" s="242"/>
      <c r="L857" s="241"/>
      <c r="M857" s="243"/>
      <c r="N857" s="171"/>
      <c r="O857" s="171"/>
      <c r="P857" s="171"/>
      <c r="Q857" s="171"/>
      <c r="R857" s="171"/>
      <c r="S857" s="171"/>
      <c r="T857" s="171"/>
      <c r="U857" s="171"/>
      <c r="V857" s="171"/>
      <c r="W857" s="171"/>
      <c r="X857" s="171"/>
      <c r="Y857" s="171"/>
    </row>
    <row r="858" spans="1:25" x14ac:dyDescent="0.25">
      <c r="A858" s="191"/>
      <c r="B858" s="171"/>
      <c r="C858" s="171"/>
      <c r="D858" s="171"/>
      <c r="E858" s="171"/>
      <c r="F858" s="171"/>
      <c r="G858" s="241"/>
      <c r="H858" s="171"/>
      <c r="I858" s="192"/>
      <c r="J858" s="192"/>
      <c r="K858" s="242"/>
      <c r="L858" s="241"/>
      <c r="M858" s="243"/>
      <c r="N858" s="171"/>
      <c r="O858" s="171"/>
      <c r="P858" s="171"/>
      <c r="Q858" s="171"/>
      <c r="R858" s="171"/>
      <c r="S858" s="171"/>
      <c r="T858" s="171"/>
      <c r="U858" s="171"/>
      <c r="V858" s="171"/>
      <c r="W858" s="171"/>
      <c r="X858" s="171"/>
      <c r="Y858" s="171"/>
    </row>
    <row r="859" spans="1:25" x14ac:dyDescent="0.25">
      <c r="A859" s="191"/>
      <c r="B859" s="171"/>
      <c r="C859" s="171"/>
      <c r="D859" s="171"/>
      <c r="E859" s="171"/>
      <c r="F859" s="171"/>
      <c r="G859" s="241"/>
      <c r="H859" s="171"/>
      <c r="I859" s="192"/>
      <c r="J859" s="192"/>
      <c r="K859" s="242"/>
      <c r="L859" s="241"/>
      <c r="M859" s="243"/>
      <c r="N859" s="171"/>
      <c r="O859" s="171"/>
      <c r="P859" s="171"/>
      <c r="Q859" s="171"/>
      <c r="R859" s="171"/>
      <c r="S859" s="171"/>
      <c r="T859" s="171"/>
      <c r="U859" s="171"/>
      <c r="V859" s="171"/>
      <c r="W859" s="171"/>
      <c r="X859" s="171"/>
      <c r="Y859" s="171"/>
    </row>
    <row r="860" spans="1:25" x14ac:dyDescent="0.25">
      <c r="A860" s="191"/>
      <c r="B860" s="171"/>
      <c r="C860" s="171"/>
      <c r="D860" s="171"/>
      <c r="E860" s="171"/>
      <c r="F860" s="171"/>
      <c r="G860" s="241"/>
      <c r="H860" s="171"/>
      <c r="I860" s="192"/>
      <c r="J860" s="192"/>
      <c r="K860" s="242"/>
      <c r="L860" s="241"/>
      <c r="M860" s="243"/>
      <c r="N860" s="171"/>
      <c r="O860" s="171"/>
      <c r="P860" s="171"/>
      <c r="Q860" s="171"/>
      <c r="R860" s="171"/>
      <c r="S860" s="171"/>
      <c r="T860" s="171"/>
      <c r="U860" s="171"/>
      <c r="V860" s="171"/>
      <c r="W860" s="171"/>
      <c r="X860" s="171"/>
      <c r="Y860" s="171"/>
    </row>
    <row r="861" spans="1:25" x14ac:dyDescent="0.25">
      <c r="A861" s="191"/>
      <c r="B861" s="171"/>
      <c r="C861" s="171"/>
      <c r="D861" s="171"/>
      <c r="E861" s="171"/>
      <c r="F861" s="171"/>
      <c r="G861" s="241"/>
      <c r="H861" s="171"/>
      <c r="I861" s="192"/>
      <c r="J861" s="192"/>
      <c r="K861" s="242"/>
      <c r="L861" s="241"/>
      <c r="M861" s="243"/>
      <c r="N861" s="171"/>
      <c r="O861" s="171"/>
      <c r="P861" s="171"/>
      <c r="Q861" s="171"/>
      <c r="R861" s="171"/>
      <c r="S861" s="171"/>
      <c r="T861" s="171"/>
      <c r="U861" s="171"/>
      <c r="V861" s="171"/>
      <c r="W861" s="171"/>
      <c r="X861" s="171"/>
      <c r="Y861" s="171"/>
    </row>
    <row r="862" spans="1:25" x14ac:dyDescent="0.25">
      <c r="A862" s="191"/>
      <c r="B862" s="171"/>
      <c r="C862" s="171"/>
      <c r="D862" s="171"/>
      <c r="E862" s="171"/>
      <c r="F862" s="171"/>
      <c r="G862" s="241"/>
      <c r="H862" s="171"/>
      <c r="I862" s="192"/>
      <c r="J862" s="192"/>
      <c r="K862" s="242"/>
      <c r="L862" s="241"/>
      <c r="M862" s="243"/>
      <c r="N862" s="171"/>
      <c r="O862" s="171"/>
      <c r="P862" s="171"/>
      <c r="Q862" s="171"/>
      <c r="R862" s="171"/>
      <c r="S862" s="171"/>
      <c r="T862" s="171"/>
      <c r="U862" s="171"/>
      <c r="V862" s="171"/>
      <c r="W862" s="171"/>
      <c r="X862" s="171"/>
      <c r="Y862" s="171"/>
    </row>
    <row r="863" spans="1:25" x14ac:dyDescent="0.25">
      <c r="A863" s="191"/>
      <c r="B863" s="171"/>
      <c r="C863" s="171"/>
      <c r="D863" s="171"/>
      <c r="E863" s="171"/>
      <c r="F863" s="171"/>
      <c r="G863" s="241"/>
      <c r="H863" s="171"/>
      <c r="I863" s="192"/>
      <c r="J863" s="192"/>
      <c r="K863" s="242"/>
      <c r="L863" s="241"/>
      <c r="M863" s="243"/>
      <c r="N863" s="171"/>
      <c r="O863" s="171"/>
      <c r="P863" s="171"/>
      <c r="Q863" s="171"/>
      <c r="R863" s="171"/>
      <c r="S863" s="171"/>
      <c r="T863" s="171"/>
      <c r="U863" s="171"/>
      <c r="V863" s="171"/>
      <c r="W863" s="171"/>
      <c r="X863" s="171"/>
      <c r="Y863" s="171"/>
    </row>
    <row r="864" spans="1:25" x14ac:dyDescent="0.25">
      <c r="A864" s="191"/>
      <c r="B864" s="171"/>
      <c r="C864" s="171"/>
      <c r="D864" s="171"/>
      <c r="E864" s="171"/>
      <c r="F864" s="171"/>
      <c r="G864" s="241"/>
      <c r="H864" s="171"/>
      <c r="I864" s="192"/>
      <c r="J864" s="192"/>
      <c r="K864" s="242"/>
      <c r="L864" s="241"/>
      <c r="M864" s="243"/>
      <c r="N864" s="171"/>
      <c r="O864" s="171"/>
      <c r="P864" s="171"/>
      <c r="Q864" s="171"/>
      <c r="R864" s="171"/>
      <c r="S864" s="171"/>
      <c r="T864" s="171"/>
      <c r="U864" s="171"/>
      <c r="V864" s="171"/>
      <c r="W864" s="171"/>
      <c r="X864" s="171"/>
      <c r="Y864" s="171"/>
    </row>
    <row r="865" spans="1:25" x14ac:dyDescent="0.25">
      <c r="A865" s="191"/>
      <c r="B865" s="171"/>
      <c r="C865" s="171"/>
      <c r="D865" s="171"/>
      <c r="E865" s="171"/>
      <c r="F865" s="171"/>
      <c r="G865" s="241"/>
      <c r="H865" s="171"/>
      <c r="I865" s="192"/>
      <c r="J865" s="192"/>
      <c r="K865" s="242"/>
      <c r="L865" s="241"/>
      <c r="M865" s="243"/>
      <c r="N865" s="171"/>
      <c r="O865" s="171"/>
      <c r="P865" s="171"/>
      <c r="Q865" s="171"/>
      <c r="R865" s="171"/>
      <c r="S865" s="171"/>
      <c r="T865" s="171"/>
      <c r="U865" s="171"/>
      <c r="V865" s="171"/>
      <c r="W865" s="171"/>
      <c r="X865" s="171"/>
      <c r="Y865" s="171"/>
    </row>
    <row r="866" spans="1:25" x14ac:dyDescent="0.25">
      <c r="A866" s="191"/>
      <c r="B866" s="171"/>
      <c r="C866" s="171"/>
      <c r="D866" s="171"/>
      <c r="E866" s="171"/>
      <c r="F866" s="171"/>
      <c r="G866" s="241"/>
      <c r="H866" s="171"/>
      <c r="I866" s="192"/>
      <c r="J866" s="192"/>
      <c r="K866" s="242"/>
      <c r="L866" s="241"/>
      <c r="M866" s="243"/>
      <c r="N866" s="171"/>
      <c r="O866" s="171"/>
      <c r="P866" s="171"/>
      <c r="Q866" s="171"/>
      <c r="R866" s="171"/>
      <c r="S866" s="171"/>
      <c r="T866" s="171"/>
      <c r="U866" s="171"/>
      <c r="V866" s="171"/>
      <c r="W866" s="171"/>
      <c r="X866" s="171"/>
      <c r="Y866" s="171"/>
    </row>
    <row r="867" spans="1:25" x14ac:dyDescent="0.25">
      <c r="A867" s="191"/>
      <c r="B867" s="171"/>
      <c r="C867" s="171"/>
      <c r="D867" s="171"/>
      <c r="E867" s="171"/>
      <c r="F867" s="171"/>
      <c r="G867" s="241"/>
      <c r="H867" s="171"/>
      <c r="I867" s="192"/>
      <c r="J867" s="192"/>
      <c r="K867" s="242"/>
      <c r="L867" s="241"/>
      <c r="M867" s="243"/>
      <c r="N867" s="171"/>
      <c r="O867" s="171"/>
      <c r="P867" s="171"/>
      <c r="Q867" s="171"/>
      <c r="R867" s="171"/>
      <c r="S867" s="171"/>
      <c r="T867" s="171"/>
      <c r="U867" s="171"/>
      <c r="V867" s="171"/>
      <c r="W867" s="171"/>
      <c r="X867" s="171"/>
      <c r="Y867" s="171"/>
    </row>
    <row r="868" spans="1:25" x14ac:dyDescent="0.25">
      <c r="A868" s="191"/>
      <c r="B868" s="171"/>
      <c r="C868" s="171"/>
      <c r="D868" s="171"/>
      <c r="E868" s="171"/>
      <c r="F868" s="171"/>
      <c r="G868" s="241"/>
      <c r="H868" s="171"/>
      <c r="I868" s="192"/>
      <c r="J868" s="192"/>
      <c r="K868" s="242"/>
      <c r="L868" s="241"/>
      <c r="M868" s="243"/>
      <c r="N868" s="171"/>
      <c r="O868" s="171"/>
      <c r="P868" s="171"/>
      <c r="Q868" s="171"/>
      <c r="R868" s="171"/>
      <c r="S868" s="171"/>
      <c r="T868" s="171"/>
      <c r="U868" s="171"/>
      <c r="V868" s="171"/>
      <c r="W868" s="171"/>
      <c r="X868" s="171"/>
      <c r="Y868" s="171"/>
    </row>
    <row r="869" spans="1:25" x14ac:dyDescent="0.25">
      <c r="A869" s="191"/>
      <c r="B869" s="171"/>
      <c r="C869" s="171"/>
      <c r="D869" s="171"/>
      <c r="E869" s="171"/>
      <c r="F869" s="171"/>
      <c r="G869" s="241"/>
      <c r="H869" s="171"/>
      <c r="I869" s="192"/>
      <c r="J869" s="192"/>
      <c r="K869" s="242"/>
      <c r="L869" s="241"/>
      <c r="M869" s="243"/>
      <c r="N869" s="171"/>
      <c r="O869" s="171"/>
      <c r="P869" s="171"/>
      <c r="Q869" s="171"/>
      <c r="R869" s="171"/>
      <c r="S869" s="171"/>
      <c r="T869" s="171"/>
      <c r="U869" s="171"/>
      <c r="V869" s="171"/>
      <c r="W869" s="171"/>
      <c r="X869" s="171"/>
      <c r="Y869" s="171"/>
    </row>
    <row r="870" spans="1:25" x14ac:dyDescent="0.25">
      <c r="A870" s="191"/>
      <c r="B870" s="171"/>
      <c r="C870" s="171"/>
      <c r="D870" s="171"/>
      <c r="E870" s="171"/>
      <c r="F870" s="171"/>
      <c r="G870" s="241"/>
      <c r="H870" s="171"/>
      <c r="I870" s="192"/>
      <c r="J870" s="192"/>
      <c r="K870" s="242"/>
      <c r="L870" s="241"/>
      <c r="M870" s="243"/>
      <c r="N870" s="171"/>
      <c r="O870" s="171"/>
      <c r="P870" s="171"/>
      <c r="Q870" s="171"/>
      <c r="R870" s="171"/>
      <c r="S870" s="171"/>
      <c r="T870" s="171"/>
      <c r="U870" s="171"/>
      <c r="V870" s="171"/>
      <c r="W870" s="171"/>
      <c r="X870" s="171"/>
      <c r="Y870" s="171"/>
    </row>
    <row r="871" spans="1:25" x14ac:dyDescent="0.25">
      <c r="A871" s="191"/>
      <c r="B871" s="171"/>
      <c r="C871" s="171"/>
      <c r="D871" s="171"/>
      <c r="E871" s="171"/>
      <c r="F871" s="171"/>
      <c r="G871" s="241"/>
      <c r="H871" s="171"/>
      <c r="I871" s="192"/>
      <c r="J871" s="192"/>
      <c r="K871" s="242"/>
      <c r="L871" s="241"/>
      <c r="M871" s="243"/>
      <c r="N871" s="171"/>
      <c r="O871" s="171"/>
      <c r="P871" s="171"/>
      <c r="Q871" s="171"/>
      <c r="R871" s="171"/>
      <c r="S871" s="171"/>
      <c r="T871" s="171"/>
      <c r="U871" s="171"/>
      <c r="V871" s="171"/>
      <c r="W871" s="171"/>
      <c r="X871" s="171"/>
      <c r="Y871" s="171"/>
    </row>
    <row r="872" spans="1:25" x14ac:dyDescent="0.25">
      <c r="A872" s="191"/>
      <c r="B872" s="171"/>
      <c r="C872" s="171"/>
      <c r="D872" s="171"/>
      <c r="E872" s="171"/>
      <c r="F872" s="171"/>
      <c r="G872" s="241"/>
      <c r="H872" s="171"/>
      <c r="I872" s="192"/>
      <c r="J872" s="192"/>
      <c r="K872" s="242"/>
      <c r="L872" s="241"/>
      <c r="M872" s="243"/>
      <c r="N872" s="171"/>
      <c r="O872" s="171"/>
      <c r="P872" s="171"/>
      <c r="Q872" s="171"/>
      <c r="R872" s="171"/>
      <c r="S872" s="171"/>
      <c r="T872" s="171"/>
      <c r="U872" s="171"/>
      <c r="V872" s="171"/>
      <c r="W872" s="171"/>
      <c r="X872" s="171"/>
      <c r="Y872" s="171"/>
    </row>
    <row r="873" spans="1:25" x14ac:dyDescent="0.25">
      <c r="A873" s="191"/>
      <c r="B873" s="171"/>
      <c r="C873" s="171"/>
      <c r="D873" s="171"/>
      <c r="E873" s="171"/>
      <c r="F873" s="171"/>
      <c r="G873" s="241"/>
      <c r="H873" s="171"/>
      <c r="I873" s="192"/>
      <c r="J873" s="192"/>
      <c r="K873" s="242"/>
      <c r="L873" s="241"/>
      <c r="M873" s="243"/>
      <c r="N873" s="171"/>
      <c r="O873" s="171"/>
      <c r="P873" s="171"/>
      <c r="Q873" s="171"/>
      <c r="R873" s="171"/>
      <c r="S873" s="171"/>
      <c r="T873" s="171"/>
      <c r="U873" s="171"/>
      <c r="V873" s="171"/>
      <c r="W873" s="171"/>
      <c r="X873" s="171"/>
      <c r="Y873" s="171"/>
    </row>
    <row r="874" spans="1:25" x14ac:dyDescent="0.25">
      <c r="A874" s="191"/>
      <c r="B874" s="171"/>
      <c r="C874" s="171"/>
      <c r="D874" s="171"/>
      <c r="E874" s="171"/>
      <c r="F874" s="171"/>
      <c r="G874" s="241"/>
      <c r="H874" s="171"/>
      <c r="I874" s="192"/>
      <c r="J874" s="192"/>
      <c r="K874" s="242"/>
      <c r="L874" s="241"/>
      <c r="M874" s="243"/>
      <c r="N874" s="171"/>
      <c r="O874" s="171"/>
      <c r="P874" s="171"/>
      <c r="Q874" s="171"/>
      <c r="R874" s="171"/>
      <c r="S874" s="171"/>
      <c r="T874" s="171"/>
      <c r="U874" s="171"/>
      <c r="V874" s="171"/>
      <c r="W874" s="171"/>
      <c r="X874" s="171"/>
      <c r="Y874" s="171"/>
    </row>
    <row r="875" spans="1:25" x14ac:dyDescent="0.25">
      <c r="A875" s="191"/>
      <c r="B875" s="171"/>
      <c r="C875" s="171"/>
      <c r="D875" s="171"/>
      <c r="E875" s="171"/>
      <c r="F875" s="171"/>
      <c r="G875" s="241"/>
      <c r="H875" s="171"/>
      <c r="I875" s="192"/>
      <c r="J875" s="192"/>
      <c r="K875" s="242"/>
      <c r="L875" s="241"/>
      <c r="M875" s="243"/>
      <c r="N875" s="171"/>
      <c r="O875" s="171"/>
      <c r="P875" s="171"/>
      <c r="Q875" s="171"/>
      <c r="R875" s="171"/>
      <c r="S875" s="171"/>
      <c r="T875" s="171"/>
      <c r="U875" s="171"/>
      <c r="V875" s="171"/>
      <c r="W875" s="171"/>
      <c r="X875" s="171"/>
      <c r="Y875" s="171"/>
    </row>
    <row r="876" spans="1:25" x14ac:dyDescent="0.25">
      <c r="A876" s="191"/>
      <c r="B876" s="171"/>
      <c r="C876" s="171"/>
      <c r="D876" s="171"/>
      <c r="E876" s="171"/>
      <c r="F876" s="171"/>
      <c r="G876" s="241"/>
      <c r="H876" s="171"/>
      <c r="I876" s="192"/>
      <c r="J876" s="192"/>
      <c r="K876" s="242"/>
      <c r="L876" s="241"/>
      <c r="M876" s="243"/>
      <c r="N876" s="171"/>
      <c r="O876" s="171"/>
      <c r="P876" s="171"/>
      <c r="Q876" s="171"/>
      <c r="R876" s="171"/>
      <c r="S876" s="171"/>
      <c r="T876" s="171"/>
      <c r="U876" s="171"/>
      <c r="V876" s="171"/>
      <c r="W876" s="171"/>
      <c r="X876" s="171"/>
      <c r="Y876" s="171"/>
    </row>
    <row r="877" spans="1:25" x14ac:dyDescent="0.25">
      <c r="A877" s="191"/>
      <c r="B877" s="171"/>
      <c r="C877" s="171"/>
      <c r="D877" s="171"/>
      <c r="E877" s="171"/>
      <c r="F877" s="171"/>
      <c r="G877" s="241"/>
      <c r="H877" s="171"/>
      <c r="I877" s="192"/>
      <c r="J877" s="192"/>
      <c r="K877" s="242"/>
      <c r="L877" s="241"/>
      <c r="M877" s="243"/>
      <c r="N877" s="171"/>
      <c r="O877" s="171"/>
      <c r="P877" s="171"/>
      <c r="Q877" s="171"/>
      <c r="R877" s="171"/>
      <c r="S877" s="171"/>
      <c r="T877" s="171"/>
      <c r="U877" s="171"/>
      <c r="V877" s="171"/>
      <c r="W877" s="171"/>
      <c r="X877" s="171"/>
      <c r="Y877" s="171"/>
    </row>
    <row r="878" spans="1:25" x14ac:dyDescent="0.25">
      <c r="A878" s="191"/>
      <c r="B878" s="171"/>
      <c r="C878" s="171"/>
      <c r="D878" s="171"/>
      <c r="E878" s="171"/>
      <c r="F878" s="171"/>
      <c r="G878" s="241"/>
      <c r="H878" s="171"/>
      <c r="I878" s="192"/>
      <c r="J878" s="192"/>
      <c r="K878" s="242"/>
      <c r="L878" s="241"/>
      <c r="M878" s="243"/>
      <c r="N878" s="171"/>
      <c r="O878" s="171"/>
      <c r="P878" s="171"/>
      <c r="Q878" s="171"/>
      <c r="R878" s="171"/>
      <c r="S878" s="171"/>
      <c r="T878" s="171"/>
      <c r="U878" s="171"/>
      <c r="V878" s="171"/>
      <c r="W878" s="171"/>
      <c r="X878" s="171"/>
      <c r="Y878" s="171"/>
    </row>
    <row r="879" spans="1:25" x14ac:dyDescent="0.25">
      <c r="A879" s="191"/>
      <c r="B879" s="171"/>
      <c r="C879" s="171"/>
      <c r="D879" s="171"/>
      <c r="E879" s="171"/>
      <c r="F879" s="171"/>
      <c r="G879" s="241"/>
      <c r="H879" s="171"/>
      <c r="I879" s="192"/>
      <c r="J879" s="192"/>
      <c r="K879" s="242"/>
      <c r="L879" s="241"/>
      <c r="M879" s="243"/>
      <c r="N879" s="171"/>
      <c r="O879" s="171"/>
      <c r="P879" s="171"/>
      <c r="Q879" s="171"/>
      <c r="R879" s="171"/>
      <c r="S879" s="171"/>
      <c r="T879" s="171"/>
      <c r="U879" s="171"/>
      <c r="V879" s="171"/>
      <c r="W879" s="171"/>
      <c r="X879" s="171"/>
      <c r="Y879" s="171"/>
    </row>
    <row r="880" spans="1:25" x14ac:dyDescent="0.25">
      <c r="A880" s="191"/>
      <c r="B880" s="171"/>
      <c r="C880" s="171"/>
      <c r="D880" s="171"/>
      <c r="E880" s="171"/>
      <c r="F880" s="171"/>
      <c r="G880" s="241"/>
      <c r="H880" s="171"/>
      <c r="I880" s="192"/>
      <c r="J880" s="192"/>
      <c r="K880" s="242"/>
      <c r="L880" s="241"/>
      <c r="M880" s="243"/>
      <c r="N880" s="171"/>
      <c r="O880" s="171"/>
      <c r="P880" s="171"/>
      <c r="Q880" s="171"/>
      <c r="R880" s="171"/>
      <c r="S880" s="171"/>
      <c r="T880" s="171"/>
      <c r="U880" s="171"/>
      <c r="V880" s="171"/>
      <c r="W880" s="171"/>
      <c r="X880" s="171"/>
      <c r="Y880" s="171"/>
    </row>
    <row r="881" spans="1:25" x14ac:dyDescent="0.25">
      <c r="A881" s="191"/>
      <c r="B881" s="171"/>
      <c r="C881" s="171"/>
      <c r="D881" s="171"/>
      <c r="E881" s="171"/>
      <c r="F881" s="171"/>
      <c r="G881" s="241"/>
      <c r="H881" s="171"/>
      <c r="I881" s="192"/>
      <c r="J881" s="192"/>
      <c r="K881" s="242"/>
      <c r="L881" s="241"/>
      <c r="M881" s="243"/>
      <c r="N881" s="171"/>
      <c r="O881" s="171"/>
      <c r="P881" s="171"/>
      <c r="Q881" s="171"/>
      <c r="R881" s="171"/>
      <c r="S881" s="171"/>
      <c r="T881" s="171"/>
      <c r="U881" s="171"/>
      <c r="V881" s="171"/>
      <c r="W881" s="171"/>
      <c r="X881" s="171"/>
      <c r="Y881" s="171"/>
    </row>
    <row r="882" spans="1:25" x14ac:dyDescent="0.25">
      <c r="A882" s="191"/>
      <c r="B882" s="171"/>
      <c r="C882" s="171"/>
      <c r="D882" s="171"/>
      <c r="E882" s="171"/>
      <c r="F882" s="171"/>
      <c r="G882" s="241"/>
      <c r="H882" s="171"/>
      <c r="I882" s="192"/>
      <c r="J882" s="192"/>
      <c r="K882" s="242"/>
      <c r="L882" s="241"/>
      <c r="M882" s="243"/>
      <c r="N882" s="171"/>
      <c r="O882" s="171"/>
      <c r="P882" s="171"/>
      <c r="Q882" s="171"/>
      <c r="R882" s="171"/>
      <c r="S882" s="171"/>
      <c r="T882" s="171"/>
      <c r="U882" s="171"/>
      <c r="V882" s="171"/>
      <c r="W882" s="171"/>
      <c r="X882" s="171"/>
      <c r="Y882" s="171"/>
    </row>
    <row r="883" spans="1:25" x14ac:dyDescent="0.25">
      <c r="A883" s="191"/>
      <c r="B883" s="171"/>
      <c r="C883" s="171"/>
      <c r="D883" s="171"/>
      <c r="E883" s="171"/>
      <c r="F883" s="171"/>
      <c r="G883" s="241"/>
      <c r="H883" s="171"/>
      <c r="I883" s="192"/>
      <c r="J883" s="192"/>
      <c r="K883" s="242"/>
      <c r="L883" s="241"/>
      <c r="M883" s="243"/>
      <c r="N883" s="171"/>
      <c r="O883" s="171"/>
      <c r="P883" s="171"/>
      <c r="Q883" s="171"/>
      <c r="R883" s="171"/>
      <c r="S883" s="171"/>
      <c r="T883" s="171"/>
      <c r="U883" s="171"/>
      <c r="V883" s="171"/>
      <c r="W883" s="171"/>
      <c r="X883" s="171"/>
      <c r="Y883" s="171"/>
    </row>
    <row r="884" spans="1:25" x14ac:dyDescent="0.25">
      <c r="A884" s="191"/>
      <c r="B884" s="171"/>
      <c r="C884" s="171"/>
      <c r="D884" s="171"/>
      <c r="E884" s="171"/>
      <c r="F884" s="171"/>
      <c r="G884" s="241"/>
      <c r="H884" s="171"/>
      <c r="I884" s="192"/>
      <c r="J884" s="192"/>
      <c r="K884" s="242"/>
      <c r="L884" s="241"/>
      <c r="M884" s="243"/>
      <c r="N884" s="171"/>
      <c r="O884" s="171"/>
      <c r="P884" s="171"/>
      <c r="Q884" s="171"/>
      <c r="R884" s="171"/>
      <c r="S884" s="171"/>
      <c r="T884" s="171"/>
      <c r="U884" s="171"/>
      <c r="V884" s="171"/>
      <c r="W884" s="171"/>
      <c r="X884" s="171"/>
      <c r="Y884" s="171"/>
    </row>
    <row r="885" spans="1:25" x14ac:dyDescent="0.25">
      <c r="A885" s="191"/>
      <c r="B885" s="171"/>
      <c r="C885" s="171"/>
      <c r="D885" s="171"/>
      <c r="E885" s="171"/>
      <c r="F885" s="171"/>
      <c r="G885" s="241"/>
      <c r="H885" s="171"/>
      <c r="I885" s="192"/>
      <c r="J885" s="192"/>
      <c r="K885" s="242"/>
      <c r="L885" s="241"/>
      <c r="M885" s="243"/>
      <c r="N885" s="171"/>
      <c r="O885" s="171"/>
      <c r="P885" s="171"/>
      <c r="Q885" s="171"/>
      <c r="R885" s="171"/>
      <c r="S885" s="171"/>
      <c r="T885" s="171"/>
      <c r="U885" s="171"/>
      <c r="V885" s="171"/>
      <c r="W885" s="171"/>
      <c r="X885" s="171"/>
      <c r="Y885" s="171"/>
    </row>
    <row r="886" spans="1:25" x14ac:dyDescent="0.25">
      <c r="A886" s="191"/>
      <c r="B886" s="171"/>
      <c r="C886" s="171"/>
      <c r="D886" s="171"/>
      <c r="E886" s="171"/>
      <c r="F886" s="171"/>
      <c r="G886" s="241"/>
      <c r="H886" s="171"/>
      <c r="I886" s="192"/>
      <c r="J886" s="192"/>
      <c r="K886" s="242"/>
      <c r="L886" s="241"/>
      <c r="M886" s="243"/>
      <c r="N886" s="171"/>
      <c r="O886" s="171"/>
      <c r="P886" s="171"/>
      <c r="Q886" s="171"/>
      <c r="R886" s="171"/>
      <c r="S886" s="171"/>
      <c r="T886" s="171"/>
      <c r="U886" s="171"/>
      <c r="V886" s="171"/>
      <c r="W886" s="171"/>
      <c r="X886" s="171"/>
      <c r="Y886" s="171"/>
    </row>
    <row r="887" spans="1:25" x14ac:dyDescent="0.25">
      <c r="A887" s="191"/>
      <c r="B887" s="171"/>
      <c r="C887" s="171"/>
      <c r="D887" s="171"/>
      <c r="E887" s="171"/>
      <c r="F887" s="171"/>
      <c r="G887" s="241"/>
      <c r="H887" s="171"/>
      <c r="I887" s="192"/>
      <c r="J887" s="192"/>
      <c r="K887" s="242"/>
      <c r="L887" s="241"/>
      <c r="M887" s="243"/>
      <c r="N887" s="171"/>
      <c r="O887" s="171"/>
      <c r="P887" s="171"/>
      <c r="Q887" s="171"/>
      <c r="R887" s="171"/>
      <c r="S887" s="171"/>
      <c r="T887" s="171"/>
      <c r="U887" s="171"/>
      <c r="V887" s="171"/>
      <c r="W887" s="171"/>
      <c r="X887" s="171"/>
      <c r="Y887" s="171"/>
    </row>
    <row r="888" spans="1:25" x14ac:dyDescent="0.25">
      <c r="A888" s="191"/>
      <c r="B888" s="171"/>
      <c r="C888" s="171"/>
      <c r="D888" s="171"/>
      <c r="E888" s="171"/>
      <c r="F888" s="171"/>
      <c r="G888" s="241"/>
      <c r="H888" s="171"/>
      <c r="I888" s="192"/>
      <c r="J888" s="192"/>
      <c r="K888" s="242"/>
      <c r="L888" s="241"/>
      <c r="M888" s="243"/>
      <c r="N888" s="171"/>
      <c r="O888" s="171"/>
      <c r="P888" s="171"/>
      <c r="Q888" s="171"/>
      <c r="R888" s="171"/>
      <c r="S888" s="171"/>
      <c r="T888" s="171"/>
      <c r="U888" s="171"/>
      <c r="V888" s="171"/>
      <c r="W888" s="171"/>
      <c r="X888" s="171"/>
      <c r="Y888" s="171"/>
    </row>
    <row r="889" spans="1:25" x14ac:dyDescent="0.25">
      <c r="A889" s="191"/>
      <c r="B889" s="171"/>
      <c r="C889" s="171"/>
      <c r="D889" s="171"/>
      <c r="E889" s="171"/>
      <c r="F889" s="171"/>
      <c r="G889" s="241"/>
      <c r="H889" s="171"/>
      <c r="I889" s="192"/>
      <c r="J889" s="192"/>
      <c r="K889" s="242"/>
      <c r="L889" s="241"/>
      <c r="M889" s="243"/>
      <c r="N889" s="171"/>
      <c r="O889" s="171"/>
      <c r="P889" s="171"/>
      <c r="Q889" s="171"/>
      <c r="R889" s="171"/>
      <c r="S889" s="171"/>
      <c r="T889" s="171"/>
      <c r="U889" s="171"/>
      <c r="V889" s="171"/>
      <c r="W889" s="171"/>
      <c r="X889" s="171"/>
      <c r="Y889" s="171"/>
    </row>
    <row r="890" spans="1:25" x14ac:dyDescent="0.25">
      <c r="A890" s="191"/>
      <c r="B890" s="171"/>
      <c r="C890" s="171"/>
      <c r="D890" s="171"/>
      <c r="E890" s="171"/>
      <c r="F890" s="171"/>
      <c r="G890" s="241"/>
      <c r="H890" s="171"/>
      <c r="I890" s="192"/>
      <c r="J890" s="192"/>
      <c r="K890" s="242"/>
      <c r="L890" s="241"/>
      <c r="M890" s="243"/>
      <c r="N890" s="171"/>
      <c r="O890" s="171"/>
      <c r="P890" s="171"/>
      <c r="Q890" s="171"/>
      <c r="R890" s="171"/>
      <c r="S890" s="171"/>
      <c r="T890" s="171"/>
      <c r="U890" s="171"/>
      <c r="V890" s="171"/>
      <c r="W890" s="171"/>
      <c r="X890" s="171"/>
      <c r="Y890" s="171"/>
    </row>
    <row r="891" spans="1:25" x14ac:dyDescent="0.25">
      <c r="A891" s="191"/>
      <c r="B891" s="171"/>
      <c r="C891" s="171"/>
      <c r="D891" s="171"/>
      <c r="E891" s="171"/>
      <c r="F891" s="171"/>
      <c r="G891" s="241"/>
      <c r="H891" s="171"/>
      <c r="I891" s="192"/>
      <c r="J891" s="192"/>
      <c r="K891" s="242"/>
      <c r="L891" s="241"/>
      <c r="M891" s="243"/>
      <c r="N891" s="171"/>
      <c r="O891" s="171"/>
      <c r="P891" s="171"/>
      <c r="Q891" s="171"/>
      <c r="R891" s="171"/>
      <c r="S891" s="171"/>
      <c r="T891" s="171"/>
      <c r="U891" s="171"/>
      <c r="V891" s="171"/>
      <c r="W891" s="171"/>
      <c r="X891" s="171"/>
      <c r="Y891" s="171"/>
    </row>
    <row r="892" spans="1:25" x14ac:dyDescent="0.25">
      <c r="A892" s="191"/>
      <c r="B892" s="171"/>
      <c r="C892" s="171"/>
      <c r="D892" s="171"/>
      <c r="E892" s="171"/>
      <c r="F892" s="171"/>
      <c r="G892" s="241"/>
      <c r="H892" s="171"/>
      <c r="I892" s="192"/>
      <c r="J892" s="192"/>
      <c r="K892" s="242"/>
      <c r="L892" s="241"/>
      <c r="M892" s="243"/>
      <c r="N892" s="171"/>
      <c r="O892" s="171"/>
      <c r="P892" s="171"/>
      <c r="Q892" s="171"/>
      <c r="R892" s="171"/>
      <c r="S892" s="171"/>
      <c r="T892" s="171"/>
      <c r="U892" s="171"/>
      <c r="V892" s="171"/>
      <c r="W892" s="171"/>
      <c r="X892" s="171"/>
      <c r="Y892" s="171"/>
    </row>
    <row r="893" spans="1:25" x14ac:dyDescent="0.25">
      <c r="A893" s="191"/>
      <c r="B893" s="171"/>
      <c r="C893" s="171"/>
      <c r="D893" s="171"/>
      <c r="E893" s="171"/>
      <c r="F893" s="171"/>
      <c r="G893" s="241"/>
      <c r="H893" s="171"/>
      <c r="I893" s="192"/>
      <c r="J893" s="192"/>
      <c r="K893" s="242"/>
      <c r="L893" s="241"/>
      <c r="M893" s="243"/>
      <c r="N893" s="171"/>
      <c r="O893" s="171"/>
      <c r="P893" s="171"/>
      <c r="Q893" s="171"/>
      <c r="R893" s="171"/>
      <c r="S893" s="171"/>
      <c r="T893" s="171"/>
      <c r="U893" s="171"/>
      <c r="V893" s="171"/>
      <c r="W893" s="171"/>
      <c r="X893" s="171"/>
      <c r="Y893" s="171"/>
    </row>
    <row r="894" spans="1:25" x14ac:dyDescent="0.25">
      <c r="A894" s="191"/>
      <c r="B894" s="171"/>
      <c r="C894" s="171"/>
      <c r="D894" s="171"/>
      <c r="E894" s="171"/>
      <c r="F894" s="171"/>
      <c r="G894" s="241"/>
      <c r="H894" s="171"/>
      <c r="I894" s="192"/>
      <c r="J894" s="192"/>
      <c r="K894" s="242"/>
      <c r="L894" s="241"/>
      <c r="M894" s="243"/>
      <c r="N894" s="171"/>
      <c r="O894" s="171"/>
      <c r="P894" s="171"/>
      <c r="Q894" s="171"/>
      <c r="R894" s="171"/>
      <c r="S894" s="171"/>
      <c r="T894" s="171"/>
      <c r="U894" s="171"/>
      <c r="V894" s="171"/>
      <c r="W894" s="171"/>
      <c r="X894" s="171"/>
      <c r="Y894" s="171"/>
    </row>
    <row r="895" spans="1:25" x14ac:dyDescent="0.25">
      <c r="A895" s="191"/>
      <c r="B895" s="171"/>
      <c r="C895" s="171"/>
      <c r="D895" s="171"/>
      <c r="E895" s="171"/>
      <c r="F895" s="171"/>
      <c r="G895" s="241"/>
      <c r="H895" s="171"/>
      <c r="I895" s="192"/>
      <c r="J895" s="192"/>
      <c r="K895" s="242"/>
      <c r="L895" s="241"/>
      <c r="M895" s="243"/>
      <c r="N895" s="171"/>
      <c r="O895" s="171"/>
      <c r="P895" s="171"/>
      <c r="Q895" s="171"/>
      <c r="R895" s="171"/>
      <c r="S895" s="171"/>
      <c r="T895" s="171"/>
      <c r="U895" s="171"/>
      <c r="V895" s="171"/>
      <c r="W895" s="171"/>
      <c r="X895" s="171"/>
      <c r="Y895" s="171"/>
    </row>
    <row r="896" spans="1:25" x14ac:dyDescent="0.25">
      <c r="A896" s="191"/>
      <c r="B896" s="171"/>
      <c r="C896" s="171"/>
      <c r="D896" s="171"/>
      <c r="E896" s="171"/>
      <c r="F896" s="171"/>
      <c r="G896" s="241"/>
      <c r="H896" s="171"/>
      <c r="I896" s="192"/>
      <c r="J896" s="192"/>
      <c r="K896" s="242"/>
      <c r="L896" s="241"/>
      <c r="M896" s="243"/>
      <c r="N896" s="171"/>
      <c r="O896" s="171"/>
      <c r="P896" s="171"/>
      <c r="Q896" s="171"/>
      <c r="R896" s="171"/>
      <c r="S896" s="171"/>
      <c r="T896" s="171"/>
      <c r="U896" s="171"/>
      <c r="V896" s="171"/>
      <c r="W896" s="171"/>
      <c r="X896" s="171"/>
      <c r="Y896" s="171"/>
    </row>
    <row r="897" spans="1:25" x14ac:dyDescent="0.25">
      <c r="A897" s="191"/>
      <c r="B897" s="171"/>
      <c r="C897" s="171"/>
      <c r="D897" s="171"/>
      <c r="E897" s="171"/>
      <c r="F897" s="171"/>
      <c r="G897" s="241"/>
      <c r="H897" s="171"/>
      <c r="I897" s="192"/>
      <c r="J897" s="192"/>
      <c r="K897" s="242"/>
      <c r="L897" s="241"/>
      <c r="M897" s="243"/>
      <c r="N897" s="171"/>
      <c r="O897" s="171"/>
      <c r="P897" s="171"/>
      <c r="Q897" s="171"/>
      <c r="R897" s="171"/>
      <c r="S897" s="171"/>
      <c r="T897" s="171"/>
      <c r="U897" s="171"/>
      <c r="V897" s="171"/>
      <c r="W897" s="171"/>
      <c r="X897" s="171"/>
      <c r="Y897" s="171"/>
    </row>
    <row r="898" spans="1:25" x14ac:dyDescent="0.25">
      <c r="A898" s="191"/>
      <c r="B898" s="171"/>
      <c r="C898" s="171"/>
      <c r="D898" s="171"/>
      <c r="E898" s="171"/>
      <c r="F898" s="171"/>
      <c r="G898" s="241"/>
      <c r="H898" s="171"/>
      <c r="I898" s="192"/>
      <c r="J898" s="192"/>
      <c r="K898" s="242"/>
      <c r="L898" s="241"/>
      <c r="M898" s="243"/>
      <c r="N898" s="171"/>
      <c r="O898" s="171"/>
      <c r="P898" s="171"/>
      <c r="Q898" s="171"/>
      <c r="R898" s="171"/>
      <c r="S898" s="171"/>
      <c r="T898" s="171"/>
      <c r="U898" s="171"/>
      <c r="V898" s="171"/>
      <c r="W898" s="171"/>
      <c r="X898" s="171"/>
      <c r="Y898" s="171"/>
    </row>
    <row r="899" spans="1:25" x14ac:dyDescent="0.25">
      <c r="A899" s="191"/>
      <c r="B899" s="171"/>
      <c r="C899" s="171"/>
      <c r="D899" s="171"/>
      <c r="E899" s="171"/>
      <c r="F899" s="171"/>
      <c r="G899" s="241"/>
      <c r="H899" s="171"/>
      <c r="I899" s="192"/>
      <c r="J899" s="192"/>
      <c r="K899" s="242"/>
      <c r="L899" s="241"/>
      <c r="M899" s="243"/>
      <c r="N899" s="171"/>
      <c r="O899" s="171"/>
      <c r="P899" s="171"/>
      <c r="Q899" s="171"/>
      <c r="R899" s="171"/>
      <c r="S899" s="171"/>
      <c r="T899" s="171"/>
      <c r="U899" s="171"/>
      <c r="V899" s="171"/>
      <c r="W899" s="171"/>
      <c r="X899" s="171"/>
      <c r="Y899" s="171"/>
    </row>
    <row r="900" spans="1:25" x14ac:dyDescent="0.25">
      <c r="A900" s="191"/>
      <c r="B900" s="171"/>
      <c r="C900" s="171"/>
      <c r="D900" s="171"/>
      <c r="E900" s="171"/>
      <c r="F900" s="171"/>
      <c r="G900" s="241"/>
      <c r="H900" s="171"/>
      <c r="I900" s="192"/>
      <c r="J900" s="192"/>
      <c r="K900" s="242"/>
      <c r="L900" s="241"/>
      <c r="M900" s="243"/>
      <c r="N900" s="171"/>
      <c r="O900" s="171"/>
      <c r="P900" s="171"/>
      <c r="Q900" s="171"/>
      <c r="R900" s="171"/>
      <c r="S900" s="171"/>
      <c r="T900" s="171"/>
      <c r="U900" s="171"/>
      <c r="V900" s="171"/>
      <c r="W900" s="171"/>
      <c r="X900" s="171"/>
      <c r="Y900" s="171"/>
    </row>
    <row r="901" spans="1:25" x14ac:dyDescent="0.25">
      <c r="A901" s="191"/>
      <c r="B901" s="171"/>
      <c r="C901" s="171"/>
      <c r="D901" s="171"/>
      <c r="E901" s="171"/>
      <c r="F901" s="171"/>
      <c r="G901" s="241"/>
      <c r="H901" s="171"/>
      <c r="I901" s="192"/>
      <c r="J901" s="192"/>
      <c r="K901" s="242"/>
      <c r="L901" s="241"/>
      <c r="M901" s="243"/>
      <c r="N901" s="171"/>
      <c r="O901" s="171"/>
      <c r="P901" s="171"/>
      <c r="Q901" s="171"/>
      <c r="R901" s="171"/>
      <c r="S901" s="171"/>
      <c r="T901" s="171"/>
      <c r="U901" s="171"/>
      <c r="V901" s="171"/>
      <c r="W901" s="171"/>
      <c r="X901" s="171"/>
      <c r="Y901" s="171"/>
    </row>
    <row r="902" spans="1:25" x14ac:dyDescent="0.25">
      <c r="A902" s="191"/>
      <c r="B902" s="171"/>
      <c r="C902" s="171"/>
      <c r="D902" s="171"/>
      <c r="E902" s="171"/>
      <c r="F902" s="171"/>
      <c r="G902" s="241"/>
      <c r="H902" s="171"/>
      <c r="I902" s="192"/>
      <c r="J902" s="192"/>
      <c r="K902" s="242"/>
      <c r="L902" s="241"/>
      <c r="M902" s="243"/>
      <c r="N902" s="171"/>
      <c r="O902" s="171"/>
      <c r="P902" s="171"/>
      <c r="Q902" s="171"/>
      <c r="R902" s="171"/>
      <c r="S902" s="171"/>
      <c r="T902" s="171"/>
      <c r="U902" s="171"/>
      <c r="V902" s="171"/>
      <c r="W902" s="171"/>
      <c r="X902" s="171"/>
      <c r="Y902" s="171"/>
    </row>
    <row r="903" spans="1:25" x14ac:dyDescent="0.25">
      <c r="A903" s="191"/>
      <c r="B903" s="171"/>
      <c r="C903" s="171"/>
      <c r="D903" s="171"/>
      <c r="E903" s="171"/>
      <c r="F903" s="171"/>
      <c r="G903" s="241"/>
      <c r="H903" s="171"/>
      <c r="I903" s="192"/>
      <c r="J903" s="192"/>
      <c r="K903" s="242"/>
      <c r="L903" s="241"/>
      <c r="M903" s="243"/>
      <c r="N903" s="171"/>
      <c r="O903" s="171"/>
      <c r="P903" s="171"/>
      <c r="Q903" s="171"/>
      <c r="R903" s="171"/>
      <c r="S903" s="171"/>
      <c r="T903" s="171"/>
      <c r="U903" s="171"/>
      <c r="V903" s="171"/>
      <c r="W903" s="171"/>
      <c r="X903" s="171"/>
      <c r="Y903" s="171"/>
    </row>
    <row r="904" spans="1:25" x14ac:dyDescent="0.25">
      <c r="A904" s="191"/>
      <c r="B904" s="171"/>
      <c r="C904" s="171"/>
      <c r="D904" s="171"/>
      <c r="E904" s="171"/>
      <c r="F904" s="171"/>
      <c r="G904" s="241"/>
      <c r="H904" s="171"/>
      <c r="I904" s="192"/>
      <c r="J904" s="192"/>
      <c r="K904" s="242"/>
      <c r="L904" s="241"/>
      <c r="M904" s="243"/>
      <c r="N904" s="171"/>
      <c r="O904" s="171"/>
      <c r="P904" s="171"/>
      <c r="Q904" s="171"/>
      <c r="R904" s="171"/>
      <c r="S904" s="171"/>
      <c r="T904" s="171"/>
      <c r="U904" s="171"/>
      <c r="V904" s="171"/>
      <c r="W904" s="171"/>
      <c r="X904" s="171"/>
      <c r="Y904" s="171"/>
    </row>
    <row r="905" spans="1:25" x14ac:dyDescent="0.25">
      <c r="A905" s="191"/>
      <c r="B905" s="171"/>
      <c r="C905" s="171"/>
      <c r="D905" s="171"/>
      <c r="E905" s="171"/>
      <c r="F905" s="171"/>
      <c r="G905" s="241"/>
      <c r="H905" s="171"/>
      <c r="I905" s="192"/>
      <c r="J905" s="192"/>
      <c r="K905" s="242"/>
      <c r="L905" s="241"/>
      <c r="M905" s="243"/>
      <c r="N905" s="171"/>
      <c r="O905" s="171"/>
      <c r="P905" s="171"/>
      <c r="Q905" s="171"/>
      <c r="R905" s="171"/>
      <c r="S905" s="171"/>
      <c r="T905" s="171"/>
      <c r="U905" s="171"/>
      <c r="V905" s="171"/>
      <c r="W905" s="171"/>
      <c r="X905" s="171"/>
      <c r="Y905" s="171"/>
    </row>
    <row r="906" spans="1:25" x14ac:dyDescent="0.25">
      <c r="A906" s="191"/>
      <c r="B906" s="171"/>
      <c r="C906" s="171"/>
      <c r="D906" s="171"/>
      <c r="E906" s="171"/>
      <c r="F906" s="171"/>
      <c r="G906" s="241"/>
      <c r="H906" s="171"/>
      <c r="I906" s="192"/>
      <c r="J906" s="192"/>
      <c r="K906" s="242"/>
      <c r="L906" s="241"/>
      <c r="M906" s="243"/>
      <c r="N906" s="171"/>
      <c r="O906" s="171"/>
      <c r="P906" s="171"/>
      <c r="Q906" s="171"/>
      <c r="R906" s="171"/>
      <c r="S906" s="171"/>
      <c r="T906" s="171"/>
      <c r="U906" s="171"/>
      <c r="V906" s="171"/>
      <c r="W906" s="171"/>
      <c r="X906" s="171"/>
      <c r="Y906" s="171"/>
    </row>
    <row r="907" spans="1:25" x14ac:dyDescent="0.25">
      <c r="A907" s="191"/>
      <c r="B907" s="171"/>
      <c r="C907" s="171"/>
      <c r="D907" s="171"/>
      <c r="E907" s="171"/>
      <c r="F907" s="171"/>
      <c r="G907" s="241"/>
      <c r="H907" s="171"/>
      <c r="I907" s="192"/>
      <c r="J907" s="192"/>
      <c r="K907" s="242"/>
      <c r="L907" s="241"/>
      <c r="M907" s="243"/>
      <c r="N907" s="171"/>
      <c r="O907" s="171"/>
      <c r="P907" s="171"/>
      <c r="Q907" s="171"/>
      <c r="R907" s="171"/>
      <c r="S907" s="171"/>
      <c r="T907" s="171"/>
      <c r="U907" s="171"/>
      <c r="V907" s="171"/>
      <c r="W907" s="171"/>
      <c r="X907" s="171"/>
      <c r="Y907" s="171"/>
    </row>
    <row r="908" spans="1:25" x14ac:dyDescent="0.25">
      <c r="A908" s="191"/>
      <c r="B908" s="171"/>
      <c r="C908" s="171"/>
      <c r="D908" s="171"/>
      <c r="E908" s="171"/>
      <c r="F908" s="171"/>
      <c r="G908" s="241"/>
      <c r="H908" s="171"/>
      <c r="I908" s="192"/>
      <c r="J908" s="192"/>
      <c r="K908" s="242"/>
      <c r="L908" s="241"/>
      <c r="M908" s="243"/>
      <c r="N908" s="171"/>
      <c r="O908" s="171"/>
      <c r="P908" s="171"/>
      <c r="Q908" s="171"/>
      <c r="R908" s="171"/>
      <c r="S908" s="171"/>
      <c r="T908" s="171"/>
      <c r="U908" s="171"/>
      <c r="V908" s="171"/>
      <c r="W908" s="171"/>
      <c r="X908" s="171"/>
      <c r="Y908" s="171"/>
    </row>
    <row r="909" spans="1:25" x14ac:dyDescent="0.25">
      <c r="A909" s="191"/>
      <c r="B909" s="171"/>
      <c r="C909" s="171"/>
      <c r="D909" s="171"/>
      <c r="E909" s="171"/>
      <c r="F909" s="171"/>
      <c r="G909" s="241"/>
      <c r="H909" s="171"/>
      <c r="I909" s="192"/>
      <c r="J909" s="192"/>
      <c r="K909" s="242"/>
      <c r="L909" s="241"/>
      <c r="M909" s="243"/>
      <c r="N909" s="171"/>
      <c r="O909" s="171"/>
      <c r="P909" s="171"/>
      <c r="Q909" s="171"/>
      <c r="R909" s="171"/>
      <c r="S909" s="171"/>
      <c r="T909" s="171"/>
      <c r="U909" s="171"/>
      <c r="V909" s="171"/>
      <c r="W909" s="171"/>
      <c r="X909" s="171"/>
      <c r="Y909" s="171"/>
    </row>
    <row r="910" spans="1:25" x14ac:dyDescent="0.25">
      <c r="A910" s="191"/>
      <c r="B910" s="171"/>
      <c r="C910" s="171"/>
      <c r="D910" s="171"/>
      <c r="E910" s="171"/>
      <c r="F910" s="171"/>
      <c r="G910" s="241"/>
      <c r="H910" s="171"/>
      <c r="I910" s="192"/>
      <c r="J910" s="192"/>
      <c r="K910" s="242"/>
      <c r="L910" s="241"/>
      <c r="M910" s="243"/>
      <c r="N910" s="171"/>
      <c r="O910" s="171"/>
      <c r="P910" s="171"/>
      <c r="Q910" s="171"/>
      <c r="R910" s="171"/>
      <c r="S910" s="171"/>
      <c r="T910" s="171"/>
      <c r="U910" s="171"/>
      <c r="V910" s="171"/>
      <c r="W910" s="171"/>
      <c r="X910" s="171"/>
      <c r="Y910" s="171"/>
    </row>
    <row r="911" spans="1:25" x14ac:dyDescent="0.25">
      <c r="A911" s="191"/>
      <c r="B911" s="171"/>
      <c r="C911" s="171"/>
      <c r="D911" s="171"/>
      <c r="E911" s="171"/>
      <c r="F911" s="171"/>
      <c r="G911" s="241"/>
      <c r="H911" s="171"/>
      <c r="I911" s="192"/>
      <c r="J911" s="192"/>
      <c r="K911" s="242"/>
      <c r="L911" s="241"/>
      <c r="M911" s="243"/>
      <c r="N911" s="171"/>
      <c r="O911" s="171"/>
      <c r="P911" s="171"/>
      <c r="Q911" s="171"/>
      <c r="R911" s="171"/>
      <c r="S911" s="171"/>
      <c r="T911" s="171"/>
      <c r="U911" s="171"/>
      <c r="V911" s="171"/>
      <c r="W911" s="171"/>
      <c r="X911" s="171"/>
      <c r="Y911" s="171"/>
    </row>
    <row r="912" spans="1:25" x14ac:dyDescent="0.25">
      <c r="A912" s="191"/>
      <c r="B912" s="171"/>
      <c r="C912" s="171"/>
      <c r="D912" s="171"/>
      <c r="E912" s="171"/>
      <c r="F912" s="171"/>
      <c r="G912" s="241"/>
      <c r="H912" s="171"/>
      <c r="I912" s="192"/>
      <c r="J912" s="192"/>
      <c r="K912" s="242"/>
      <c r="L912" s="241"/>
      <c r="M912" s="243"/>
      <c r="N912" s="171"/>
      <c r="O912" s="171"/>
      <c r="P912" s="171"/>
      <c r="Q912" s="171"/>
      <c r="R912" s="171"/>
      <c r="S912" s="171"/>
      <c r="T912" s="171"/>
      <c r="U912" s="171"/>
      <c r="V912" s="171"/>
      <c r="W912" s="171"/>
      <c r="X912" s="171"/>
      <c r="Y912" s="171"/>
    </row>
    <row r="913" spans="1:25" x14ac:dyDescent="0.25">
      <c r="A913" s="191"/>
      <c r="B913" s="171"/>
      <c r="C913" s="171"/>
      <c r="D913" s="171"/>
      <c r="E913" s="171"/>
      <c r="F913" s="171"/>
      <c r="G913" s="241"/>
      <c r="H913" s="171"/>
      <c r="I913" s="192"/>
      <c r="J913" s="192"/>
      <c r="K913" s="242"/>
      <c r="L913" s="241"/>
      <c r="M913" s="243"/>
      <c r="N913" s="171"/>
      <c r="O913" s="171"/>
      <c r="P913" s="171"/>
      <c r="Q913" s="171"/>
      <c r="R913" s="171"/>
      <c r="S913" s="171"/>
      <c r="T913" s="171"/>
      <c r="U913" s="171"/>
      <c r="V913" s="171"/>
      <c r="W913" s="171"/>
      <c r="X913" s="171"/>
      <c r="Y913" s="171"/>
    </row>
    <row r="914" spans="1:25" x14ac:dyDescent="0.25">
      <c r="A914" s="191"/>
      <c r="B914" s="171"/>
      <c r="C914" s="171"/>
      <c r="D914" s="171"/>
      <c r="E914" s="171"/>
      <c r="F914" s="171"/>
      <c r="G914" s="241"/>
      <c r="H914" s="171"/>
      <c r="I914" s="192"/>
      <c r="J914" s="192"/>
      <c r="K914" s="242"/>
      <c r="L914" s="241"/>
      <c r="M914" s="243"/>
      <c r="N914" s="171"/>
      <c r="O914" s="171"/>
      <c r="P914" s="171"/>
      <c r="Q914" s="171"/>
      <c r="R914" s="171"/>
      <c r="S914" s="171"/>
      <c r="T914" s="171"/>
      <c r="U914" s="171"/>
      <c r="V914" s="171"/>
      <c r="W914" s="171"/>
      <c r="X914" s="171"/>
      <c r="Y914" s="171"/>
    </row>
    <row r="915" spans="1:25" x14ac:dyDescent="0.25">
      <c r="A915" s="191"/>
      <c r="B915" s="171"/>
      <c r="C915" s="171"/>
      <c r="D915" s="171"/>
      <c r="E915" s="171"/>
      <c r="F915" s="171"/>
      <c r="G915" s="241"/>
      <c r="H915" s="171"/>
      <c r="I915" s="192"/>
      <c r="J915" s="192"/>
      <c r="K915" s="242"/>
      <c r="L915" s="241"/>
      <c r="M915" s="243"/>
      <c r="N915" s="171"/>
      <c r="O915" s="171"/>
      <c r="P915" s="171"/>
      <c r="Q915" s="171"/>
      <c r="R915" s="171"/>
      <c r="S915" s="171"/>
      <c r="T915" s="171"/>
      <c r="U915" s="171"/>
      <c r="V915" s="171"/>
      <c r="W915" s="171"/>
      <c r="X915" s="171"/>
      <c r="Y915" s="171"/>
    </row>
    <row r="916" spans="1:25" x14ac:dyDescent="0.25">
      <c r="A916" s="191"/>
      <c r="B916" s="171"/>
      <c r="C916" s="171"/>
      <c r="D916" s="171"/>
      <c r="E916" s="171"/>
      <c r="F916" s="171"/>
      <c r="G916" s="241"/>
      <c r="H916" s="171"/>
      <c r="I916" s="192"/>
      <c r="J916" s="192"/>
      <c r="K916" s="242"/>
      <c r="L916" s="241"/>
      <c r="M916" s="243"/>
      <c r="N916" s="171"/>
      <c r="O916" s="171"/>
      <c r="P916" s="171"/>
      <c r="Q916" s="171"/>
      <c r="R916" s="171"/>
      <c r="S916" s="171"/>
      <c r="T916" s="171"/>
      <c r="U916" s="171"/>
      <c r="V916" s="171"/>
      <c r="W916" s="171"/>
      <c r="X916" s="171"/>
      <c r="Y916" s="171"/>
    </row>
    <row r="917" spans="1:25" x14ac:dyDescent="0.25">
      <c r="A917" s="191"/>
      <c r="B917" s="171"/>
      <c r="C917" s="171"/>
      <c r="D917" s="171"/>
      <c r="E917" s="171"/>
      <c r="F917" s="171"/>
      <c r="G917" s="241"/>
      <c r="H917" s="171"/>
      <c r="I917" s="192"/>
      <c r="J917" s="192"/>
      <c r="K917" s="242"/>
      <c r="L917" s="241"/>
      <c r="M917" s="243"/>
      <c r="N917" s="171"/>
      <c r="O917" s="171"/>
      <c r="P917" s="171"/>
      <c r="Q917" s="171"/>
      <c r="R917" s="171"/>
      <c r="S917" s="171"/>
      <c r="T917" s="171"/>
      <c r="U917" s="171"/>
      <c r="V917" s="171"/>
      <c r="W917" s="171"/>
      <c r="X917" s="171"/>
      <c r="Y917" s="171"/>
    </row>
    <row r="918" spans="1:25" x14ac:dyDescent="0.25">
      <c r="A918" s="191"/>
      <c r="B918" s="171"/>
      <c r="C918" s="171"/>
      <c r="D918" s="171"/>
      <c r="E918" s="171"/>
      <c r="F918" s="171"/>
      <c r="G918" s="241"/>
      <c r="H918" s="171"/>
      <c r="I918" s="192"/>
      <c r="J918" s="192"/>
      <c r="K918" s="242"/>
      <c r="L918" s="241"/>
      <c r="M918" s="243"/>
      <c r="N918" s="171"/>
      <c r="O918" s="171"/>
      <c r="P918" s="171"/>
      <c r="Q918" s="171"/>
      <c r="R918" s="171"/>
      <c r="S918" s="171"/>
      <c r="T918" s="171"/>
      <c r="U918" s="171"/>
      <c r="V918" s="171"/>
      <c r="W918" s="171"/>
      <c r="X918" s="171"/>
      <c r="Y918" s="171"/>
    </row>
    <row r="919" spans="1:25" x14ac:dyDescent="0.25">
      <c r="A919" s="191"/>
      <c r="B919" s="171"/>
      <c r="C919" s="171"/>
      <c r="D919" s="171"/>
      <c r="E919" s="171"/>
      <c r="F919" s="171"/>
      <c r="G919" s="241"/>
      <c r="H919" s="171"/>
      <c r="I919" s="192"/>
      <c r="J919" s="192"/>
      <c r="K919" s="242"/>
      <c r="L919" s="241"/>
      <c r="M919" s="243"/>
      <c r="N919" s="171"/>
      <c r="O919" s="171"/>
      <c r="P919" s="171"/>
      <c r="Q919" s="171"/>
      <c r="R919" s="171"/>
      <c r="S919" s="171"/>
      <c r="T919" s="171"/>
      <c r="U919" s="171"/>
      <c r="V919" s="171"/>
      <c r="W919" s="171"/>
      <c r="X919" s="171"/>
      <c r="Y919" s="171"/>
    </row>
    <row r="920" spans="1:25" x14ac:dyDescent="0.25">
      <c r="A920" s="191"/>
      <c r="B920" s="171"/>
      <c r="C920" s="171"/>
      <c r="D920" s="171"/>
      <c r="E920" s="171"/>
      <c r="F920" s="171"/>
      <c r="G920" s="241"/>
      <c r="H920" s="171"/>
      <c r="I920" s="192"/>
      <c r="J920" s="192"/>
      <c r="K920" s="242"/>
      <c r="L920" s="241"/>
      <c r="M920" s="243"/>
      <c r="N920" s="171"/>
      <c r="O920" s="171"/>
      <c r="P920" s="171"/>
      <c r="Q920" s="171"/>
      <c r="R920" s="171"/>
      <c r="S920" s="171"/>
      <c r="T920" s="171"/>
      <c r="U920" s="171"/>
      <c r="V920" s="171"/>
      <c r="W920" s="171"/>
      <c r="X920" s="171"/>
      <c r="Y920" s="171"/>
    </row>
    <row r="921" spans="1:25" x14ac:dyDescent="0.25">
      <c r="A921" s="191"/>
      <c r="B921" s="171"/>
      <c r="C921" s="171"/>
      <c r="D921" s="171"/>
      <c r="E921" s="171"/>
      <c r="F921" s="171"/>
      <c r="G921" s="241"/>
      <c r="H921" s="171"/>
      <c r="I921" s="192"/>
      <c r="J921" s="192"/>
      <c r="K921" s="242"/>
      <c r="L921" s="241"/>
      <c r="M921" s="243"/>
      <c r="N921" s="171"/>
      <c r="O921" s="171"/>
      <c r="P921" s="171"/>
      <c r="Q921" s="171"/>
      <c r="R921" s="171"/>
      <c r="S921" s="171"/>
      <c r="T921" s="171"/>
      <c r="U921" s="171"/>
      <c r="V921" s="171"/>
      <c r="W921" s="171"/>
      <c r="X921" s="171"/>
      <c r="Y921" s="171"/>
    </row>
    <row r="922" spans="1:25" x14ac:dyDescent="0.25">
      <c r="A922" s="191"/>
      <c r="B922" s="171"/>
      <c r="C922" s="171"/>
      <c r="D922" s="171"/>
      <c r="E922" s="171"/>
      <c r="F922" s="171"/>
      <c r="G922" s="241"/>
      <c r="H922" s="171"/>
      <c r="I922" s="192"/>
      <c r="J922" s="192"/>
      <c r="K922" s="242"/>
      <c r="L922" s="241"/>
      <c r="M922" s="243"/>
      <c r="N922" s="171"/>
      <c r="O922" s="171"/>
      <c r="P922" s="171"/>
      <c r="Q922" s="171"/>
      <c r="R922" s="171"/>
      <c r="S922" s="171"/>
      <c r="T922" s="171"/>
      <c r="U922" s="171"/>
      <c r="V922" s="171"/>
      <c r="W922" s="171"/>
      <c r="X922" s="171"/>
      <c r="Y922" s="171"/>
    </row>
    <row r="923" spans="1:25" x14ac:dyDescent="0.25">
      <c r="A923" s="191"/>
      <c r="B923" s="171"/>
      <c r="C923" s="171"/>
      <c r="D923" s="171"/>
      <c r="E923" s="171"/>
      <c r="F923" s="171"/>
      <c r="G923" s="241"/>
      <c r="H923" s="171"/>
      <c r="I923" s="192"/>
      <c r="J923" s="192"/>
      <c r="K923" s="242"/>
      <c r="L923" s="241"/>
      <c r="M923" s="243"/>
      <c r="N923" s="171"/>
      <c r="O923" s="171"/>
      <c r="P923" s="171"/>
      <c r="Q923" s="171"/>
      <c r="R923" s="171"/>
      <c r="S923" s="171"/>
      <c r="T923" s="171"/>
      <c r="U923" s="171"/>
      <c r="V923" s="171"/>
      <c r="W923" s="171"/>
      <c r="X923" s="171"/>
      <c r="Y923" s="171"/>
    </row>
    <row r="924" spans="1:25" x14ac:dyDescent="0.25">
      <c r="A924" s="191"/>
      <c r="B924" s="171"/>
      <c r="C924" s="171"/>
      <c r="D924" s="171"/>
      <c r="E924" s="171"/>
      <c r="F924" s="171"/>
      <c r="G924" s="241"/>
      <c r="H924" s="171"/>
      <c r="I924" s="192"/>
      <c r="J924" s="192"/>
      <c r="K924" s="242"/>
      <c r="L924" s="241"/>
      <c r="M924" s="243"/>
      <c r="N924" s="171"/>
      <c r="O924" s="171"/>
      <c r="P924" s="171"/>
      <c r="Q924" s="171"/>
      <c r="R924" s="171"/>
      <c r="S924" s="171"/>
      <c r="T924" s="171"/>
      <c r="U924" s="171"/>
      <c r="V924" s="171"/>
      <c r="W924" s="171"/>
      <c r="X924" s="171"/>
      <c r="Y924" s="171"/>
    </row>
    <row r="925" spans="1:25" x14ac:dyDescent="0.25">
      <c r="A925" s="191"/>
      <c r="B925" s="171"/>
      <c r="C925" s="171"/>
      <c r="D925" s="171"/>
      <c r="E925" s="171"/>
      <c r="F925" s="171"/>
      <c r="G925" s="241"/>
      <c r="H925" s="171"/>
      <c r="I925" s="192"/>
      <c r="J925" s="192"/>
      <c r="K925" s="242"/>
      <c r="L925" s="241"/>
      <c r="M925" s="243"/>
      <c r="N925" s="171"/>
      <c r="O925" s="171"/>
      <c r="P925" s="171"/>
      <c r="Q925" s="171"/>
      <c r="R925" s="171"/>
      <c r="S925" s="171"/>
      <c r="T925" s="171"/>
      <c r="U925" s="171"/>
      <c r="V925" s="171"/>
      <c r="W925" s="171"/>
      <c r="X925" s="171"/>
      <c r="Y925" s="171"/>
    </row>
    <row r="926" spans="1:25" x14ac:dyDescent="0.25">
      <c r="A926" s="191"/>
      <c r="B926" s="171"/>
      <c r="C926" s="171"/>
      <c r="D926" s="171"/>
      <c r="E926" s="171"/>
      <c r="F926" s="171"/>
      <c r="G926" s="241"/>
      <c r="H926" s="171"/>
      <c r="I926" s="192"/>
      <c r="J926" s="192"/>
      <c r="K926" s="242"/>
      <c r="L926" s="241"/>
      <c r="M926" s="243"/>
      <c r="N926" s="171"/>
      <c r="O926" s="171"/>
      <c r="P926" s="171"/>
      <c r="Q926" s="171"/>
      <c r="R926" s="171"/>
      <c r="S926" s="171"/>
      <c r="T926" s="171"/>
      <c r="U926" s="171"/>
      <c r="V926" s="171"/>
      <c r="W926" s="171"/>
      <c r="X926" s="171"/>
      <c r="Y926" s="171"/>
    </row>
    <row r="927" spans="1:25" x14ac:dyDescent="0.25">
      <c r="A927" s="191"/>
      <c r="B927" s="171"/>
      <c r="C927" s="171"/>
      <c r="D927" s="171"/>
      <c r="E927" s="171"/>
      <c r="F927" s="171"/>
      <c r="G927" s="241"/>
      <c r="H927" s="171"/>
      <c r="I927" s="192"/>
      <c r="J927" s="192"/>
      <c r="K927" s="242"/>
      <c r="L927" s="241"/>
      <c r="M927" s="243"/>
      <c r="N927" s="171"/>
      <c r="O927" s="171"/>
      <c r="P927" s="171"/>
      <c r="Q927" s="171"/>
      <c r="R927" s="171"/>
      <c r="S927" s="171"/>
      <c r="T927" s="171"/>
      <c r="U927" s="171"/>
      <c r="V927" s="171"/>
      <c r="W927" s="171"/>
      <c r="X927" s="171"/>
      <c r="Y927" s="171"/>
    </row>
    <row r="928" spans="1:25" x14ac:dyDescent="0.25">
      <c r="A928" s="191"/>
      <c r="B928" s="171"/>
      <c r="C928" s="171"/>
      <c r="D928" s="171"/>
      <c r="E928" s="171"/>
      <c r="F928" s="171"/>
      <c r="G928" s="241"/>
      <c r="H928" s="171"/>
      <c r="I928" s="192"/>
      <c r="J928" s="192"/>
      <c r="K928" s="242"/>
      <c r="L928" s="241"/>
      <c r="M928" s="243"/>
      <c r="N928" s="171"/>
      <c r="O928" s="171"/>
      <c r="P928" s="171"/>
      <c r="Q928" s="171"/>
      <c r="R928" s="171"/>
      <c r="S928" s="171"/>
      <c r="T928" s="171"/>
      <c r="U928" s="171"/>
      <c r="V928" s="171"/>
      <c r="W928" s="171"/>
      <c r="X928" s="171"/>
      <c r="Y928" s="171"/>
    </row>
    <row r="929" spans="1:25" x14ac:dyDescent="0.25">
      <c r="A929" s="191"/>
      <c r="B929" s="171"/>
      <c r="C929" s="171"/>
      <c r="D929" s="171"/>
      <c r="E929" s="171"/>
      <c r="F929" s="171"/>
      <c r="G929" s="241"/>
      <c r="H929" s="171"/>
      <c r="I929" s="192"/>
      <c r="J929" s="192"/>
      <c r="K929" s="242"/>
      <c r="L929" s="241"/>
      <c r="M929" s="243"/>
      <c r="N929" s="171"/>
      <c r="O929" s="171"/>
      <c r="P929" s="171"/>
      <c r="Q929" s="171"/>
      <c r="R929" s="171"/>
      <c r="S929" s="171"/>
      <c r="T929" s="171"/>
      <c r="U929" s="171"/>
      <c r="V929" s="171"/>
      <c r="W929" s="171"/>
      <c r="X929" s="171"/>
      <c r="Y929" s="171"/>
    </row>
    <row r="930" spans="1:25" x14ac:dyDescent="0.25">
      <c r="A930" s="191"/>
      <c r="B930" s="171"/>
      <c r="C930" s="171"/>
      <c r="D930" s="171"/>
      <c r="E930" s="171"/>
      <c r="F930" s="171"/>
      <c r="G930" s="241"/>
      <c r="H930" s="171"/>
      <c r="I930" s="192"/>
      <c r="J930" s="192"/>
      <c r="K930" s="242"/>
      <c r="L930" s="241"/>
      <c r="M930" s="243"/>
      <c r="N930" s="171"/>
      <c r="O930" s="171"/>
      <c r="P930" s="171"/>
      <c r="Q930" s="171"/>
      <c r="R930" s="171"/>
      <c r="S930" s="171"/>
      <c r="T930" s="171"/>
      <c r="U930" s="171"/>
      <c r="V930" s="171"/>
      <c r="W930" s="171"/>
      <c r="X930" s="171"/>
      <c r="Y930" s="171"/>
    </row>
    <row r="931" spans="1:25" x14ac:dyDescent="0.25">
      <c r="A931" s="191"/>
      <c r="B931" s="171"/>
      <c r="C931" s="171"/>
      <c r="D931" s="171"/>
      <c r="E931" s="171"/>
      <c r="F931" s="171"/>
      <c r="G931" s="241"/>
      <c r="H931" s="171"/>
      <c r="I931" s="192"/>
      <c r="J931" s="192"/>
      <c r="K931" s="242"/>
      <c r="L931" s="241"/>
      <c r="M931" s="243"/>
      <c r="N931" s="171"/>
      <c r="O931" s="171"/>
      <c r="P931" s="171"/>
      <c r="Q931" s="171"/>
      <c r="R931" s="171"/>
      <c r="S931" s="171"/>
      <c r="T931" s="171"/>
      <c r="U931" s="171"/>
      <c r="V931" s="171"/>
      <c r="W931" s="171"/>
      <c r="X931" s="171"/>
      <c r="Y931" s="171"/>
    </row>
    <row r="932" spans="1:25" x14ac:dyDescent="0.25">
      <c r="A932" s="191"/>
      <c r="B932" s="171"/>
      <c r="C932" s="171"/>
      <c r="D932" s="171"/>
      <c r="E932" s="171"/>
      <c r="F932" s="171"/>
      <c r="G932" s="241"/>
      <c r="H932" s="171"/>
      <c r="I932" s="192"/>
      <c r="J932" s="192"/>
      <c r="K932" s="242"/>
      <c r="L932" s="241"/>
      <c r="M932" s="243"/>
      <c r="N932" s="171"/>
      <c r="O932" s="171"/>
      <c r="P932" s="171"/>
      <c r="Q932" s="171"/>
      <c r="R932" s="171"/>
      <c r="S932" s="171"/>
      <c r="T932" s="171"/>
      <c r="U932" s="171"/>
      <c r="V932" s="171"/>
      <c r="W932" s="171"/>
      <c r="X932" s="171"/>
      <c r="Y932" s="171"/>
    </row>
    <row r="933" spans="1:25" x14ac:dyDescent="0.25">
      <c r="A933" s="191"/>
      <c r="B933" s="171"/>
      <c r="C933" s="171"/>
      <c r="D933" s="171"/>
      <c r="E933" s="171"/>
      <c r="F933" s="171"/>
      <c r="G933" s="241"/>
      <c r="H933" s="171"/>
      <c r="I933" s="192"/>
      <c r="J933" s="192"/>
      <c r="K933" s="242"/>
      <c r="L933" s="241"/>
      <c r="M933" s="243"/>
      <c r="N933" s="171"/>
      <c r="O933" s="171"/>
      <c r="P933" s="171"/>
      <c r="Q933" s="171"/>
      <c r="R933" s="171"/>
      <c r="S933" s="171"/>
      <c r="T933" s="171"/>
      <c r="U933" s="171"/>
      <c r="V933" s="171"/>
      <c r="W933" s="171"/>
      <c r="X933" s="171"/>
      <c r="Y933" s="171"/>
    </row>
    <row r="934" spans="1:25" x14ac:dyDescent="0.25">
      <c r="A934" s="191"/>
      <c r="B934" s="171"/>
      <c r="C934" s="171"/>
      <c r="D934" s="171"/>
      <c r="E934" s="171"/>
      <c r="F934" s="171"/>
      <c r="G934" s="241"/>
      <c r="H934" s="171"/>
      <c r="I934" s="192"/>
      <c r="J934" s="192"/>
      <c r="K934" s="242"/>
      <c r="L934" s="241"/>
      <c r="M934" s="243"/>
      <c r="N934" s="171"/>
      <c r="O934" s="171"/>
      <c r="P934" s="171"/>
      <c r="Q934" s="171"/>
      <c r="R934" s="171"/>
      <c r="S934" s="171"/>
      <c r="T934" s="171"/>
      <c r="U934" s="171"/>
      <c r="V934" s="171"/>
      <c r="W934" s="171"/>
      <c r="X934" s="171"/>
      <c r="Y934" s="171"/>
    </row>
    <row r="935" spans="1:25" x14ac:dyDescent="0.25">
      <c r="A935" s="191"/>
      <c r="B935" s="171"/>
      <c r="C935" s="171"/>
      <c r="D935" s="171"/>
      <c r="E935" s="171"/>
      <c r="F935" s="171"/>
      <c r="G935" s="241"/>
      <c r="H935" s="171"/>
      <c r="I935" s="192"/>
      <c r="J935" s="192"/>
      <c r="K935" s="242"/>
      <c r="L935" s="241"/>
      <c r="M935" s="243"/>
      <c r="N935" s="171"/>
      <c r="O935" s="171"/>
      <c r="P935" s="171"/>
      <c r="Q935" s="171"/>
      <c r="R935" s="171"/>
      <c r="S935" s="171"/>
      <c r="T935" s="171"/>
      <c r="U935" s="171"/>
      <c r="V935" s="171"/>
      <c r="W935" s="171"/>
      <c r="X935" s="171"/>
      <c r="Y935" s="171"/>
    </row>
    <row r="936" spans="1:25" x14ac:dyDescent="0.25">
      <c r="A936" s="191"/>
      <c r="B936" s="171"/>
      <c r="C936" s="171"/>
      <c r="D936" s="171"/>
      <c r="E936" s="171"/>
      <c r="F936" s="171"/>
      <c r="G936" s="241"/>
      <c r="H936" s="171"/>
      <c r="I936" s="192"/>
      <c r="J936" s="192"/>
      <c r="K936" s="242"/>
      <c r="L936" s="241"/>
      <c r="M936" s="243"/>
      <c r="N936" s="171"/>
      <c r="O936" s="171"/>
      <c r="P936" s="171"/>
      <c r="Q936" s="171"/>
      <c r="R936" s="171"/>
      <c r="S936" s="171"/>
      <c r="T936" s="171"/>
      <c r="U936" s="171"/>
      <c r="V936" s="171"/>
      <c r="W936" s="171"/>
      <c r="X936" s="171"/>
      <c r="Y936" s="171"/>
    </row>
    <row r="937" spans="1:25" x14ac:dyDescent="0.25">
      <c r="A937" s="191"/>
      <c r="B937" s="171"/>
      <c r="C937" s="171"/>
      <c r="D937" s="171"/>
      <c r="E937" s="171"/>
      <c r="F937" s="171"/>
      <c r="G937" s="241"/>
      <c r="H937" s="171"/>
      <c r="I937" s="192"/>
      <c r="J937" s="192"/>
      <c r="K937" s="242"/>
      <c r="L937" s="241"/>
      <c r="M937" s="243"/>
      <c r="N937" s="171"/>
      <c r="O937" s="171"/>
      <c r="P937" s="171"/>
      <c r="Q937" s="171"/>
      <c r="R937" s="171"/>
      <c r="S937" s="171"/>
      <c r="T937" s="171"/>
      <c r="U937" s="171"/>
      <c r="V937" s="171"/>
      <c r="W937" s="171"/>
      <c r="X937" s="171"/>
      <c r="Y937" s="171"/>
    </row>
    <row r="938" spans="1:25" x14ac:dyDescent="0.25">
      <c r="A938" s="191"/>
      <c r="B938" s="171"/>
      <c r="C938" s="171"/>
      <c r="D938" s="171"/>
      <c r="E938" s="171"/>
      <c r="F938" s="171"/>
      <c r="G938" s="241"/>
      <c r="H938" s="171"/>
      <c r="I938" s="192"/>
      <c r="J938" s="192"/>
      <c r="K938" s="242"/>
      <c r="L938" s="241"/>
      <c r="M938" s="243"/>
      <c r="N938" s="171"/>
      <c r="O938" s="171"/>
      <c r="P938" s="171"/>
      <c r="Q938" s="171"/>
      <c r="R938" s="171"/>
      <c r="S938" s="171"/>
      <c r="T938" s="171"/>
      <c r="U938" s="171"/>
      <c r="V938" s="171"/>
      <c r="W938" s="171"/>
      <c r="X938" s="171"/>
      <c r="Y938" s="171"/>
    </row>
    <row r="939" spans="1:25" x14ac:dyDescent="0.25">
      <c r="A939" s="191"/>
      <c r="B939" s="171"/>
      <c r="C939" s="171"/>
      <c r="D939" s="171"/>
      <c r="E939" s="171"/>
      <c r="F939" s="171"/>
      <c r="G939" s="241"/>
      <c r="H939" s="171"/>
      <c r="I939" s="192"/>
      <c r="J939" s="192"/>
      <c r="K939" s="242"/>
      <c r="L939" s="241"/>
      <c r="M939" s="243"/>
      <c r="N939" s="171"/>
      <c r="O939" s="171"/>
      <c r="P939" s="171"/>
      <c r="Q939" s="171"/>
      <c r="R939" s="171"/>
      <c r="S939" s="171"/>
      <c r="T939" s="171"/>
      <c r="U939" s="171"/>
      <c r="V939" s="171"/>
      <c r="W939" s="171"/>
      <c r="X939" s="171"/>
      <c r="Y939" s="171"/>
    </row>
    <row r="940" spans="1:25" x14ac:dyDescent="0.25">
      <c r="A940" s="191"/>
      <c r="B940" s="171"/>
      <c r="C940" s="171"/>
      <c r="D940" s="171"/>
      <c r="E940" s="171"/>
      <c r="F940" s="171"/>
      <c r="G940" s="241"/>
      <c r="H940" s="171"/>
      <c r="I940" s="192"/>
      <c r="J940" s="192"/>
      <c r="K940" s="242"/>
      <c r="L940" s="241"/>
      <c r="M940" s="243"/>
      <c r="N940" s="171"/>
      <c r="O940" s="171"/>
      <c r="P940" s="171"/>
      <c r="Q940" s="171"/>
      <c r="R940" s="171"/>
      <c r="S940" s="171"/>
      <c r="T940" s="171"/>
      <c r="U940" s="171"/>
      <c r="V940" s="171"/>
      <c r="W940" s="171"/>
      <c r="X940" s="171"/>
      <c r="Y940" s="171"/>
    </row>
    <row r="941" spans="1:25" x14ac:dyDescent="0.25">
      <c r="A941" s="191"/>
      <c r="B941" s="171"/>
      <c r="C941" s="171"/>
      <c r="D941" s="171"/>
      <c r="E941" s="171"/>
      <c r="F941" s="171"/>
      <c r="G941" s="241"/>
      <c r="H941" s="171"/>
      <c r="I941" s="192"/>
      <c r="J941" s="192"/>
      <c r="K941" s="242"/>
      <c r="L941" s="241"/>
      <c r="M941" s="243"/>
      <c r="N941" s="171"/>
      <c r="O941" s="171"/>
      <c r="P941" s="171"/>
      <c r="Q941" s="171"/>
      <c r="R941" s="171"/>
      <c r="S941" s="171"/>
      <c r="T941" s="171"/>
      <c r="U941" s="171"/>
      <c r="V941" s="171"/>
      <c r="W941" s="171"/>
      <c r="X941" s="171"/>
      <c r="Y941" s="171"/>
    </row>
    <row r="942" spans="1:25" x14ac:dyDescent="0.25">
      <c r="A942" s="191"/>
      <c r="B942" s="171"/>
      <c r="C942" s="171"/>
      <c r="D942" s="171"/>
      <c r="E942" s="171"/>
      <c r="F942" s="171"/>
      <c r="G942" s="241"/>
      <c r="H942" s="171"/>
      <c r="I942" s="192"/>
      <c r="J942" s="192"/>
      <c r="K942" s="242"/>
      <c r="L942" s="241"/>
      <c r="M942" s="243"/>
      <c r="N942" s="171"/>
      <c r="O942" s="171"/>
      <c r="P942" s="171"/>
      <c r="Q942" s="171"/>
      <c r="R942" s="171"/>
      <c r="S942" s="171"/>
      <c r="T942" s="171"/>
      <c r="U942" s="171"/>
      <c r="V942" s="171"/>
      <c r="W942" s="171"/>
      <c r="X942" s="171"/>
      <c r="Y942" s="171"/>
    </row>
    <row r="943" spans="1:25" x14ac:dyDescent="0.25">
      <c r="A943" s="191"/>
      <c r="B943" s="171"/>
      <c r="C943" s="171"/>
      <c r="D943" s="171"/>
      <c r="E943" s="171"/>
      <c r="F943" s="171"/>
      <c r="G943" s="241"/>
      <c r="H943" s="171"/>
      <c r="I943" s="192"/>
      <c r="J943" s="192"/>
      <c r="K943" s="242"/>
      <c r="L943" s="241"/>
      <c r="M943" s="243"/>
      <c r="N943" s="171"/>
      <c r="O943" s="171"/>
      <c r="P943" s="171"/>
      <c r="Q943" s="171"/>
      <c r="R943" s="171"/>
      <c r="S943" s="171"/>
      <c r="T943" s="171"/>
      <c r="U943" s="171"/>
      <c r="V943" s="171"/>
      <c r="W943" s="171"/>
      <c r="X943" s="171"/>
      <c r="Y943" s="171"/>
    </row>
    <row r="944" spans="1:25" x14ac:dyDescent="0.25">
      <c r="A944" s="191"/>
      <c r="B944" s="171"/>
      <c r="C944" s="171"/>
      <c r="D944" s="171"/>
      <c r="E944" s="171"/>
      <c r="F944" s="171"/>
      <c r="G944" s="241"/>
      <c r="H944" s="171"/>
      <c r="I944" s="192"/>
      <c r="J944" s="192"/>
      <c r="K944" s="242"/>
      <c r="L944" s="241"/>
      <c r="M944" s="243"/>
      <c r="N944" s="171"/>
      <c r="O944" s="171"/>
      <c r="P944" s="171"/>
      <c r="Q944" s="171"/>
      <c r="R944" s="171"/>
      <c r="S944" s="171"/>
      <c r="T944" s="171"/>
      <c r="U944" s="171"/>
      <c r="V944" s="171"/>
      <c r="W944" s="171"/>
      <c r="X944" s="171"/>
      <c r="Y944" s="171"/>
    </row>
    <row r="945" spans="1:25" x14ac:dyDescent="0.25">
      <c r="A945" s="191"/>
      <c r="B945" s="171"/>
      <c r="C945" s="171"/>
      <c r="D945" s="171"/>
      <c r="E945" s="171"/>
      <c r="F945" s="171"/>
      <c r="G945" s="241"/>
      <c r="H945" s="171"/>
      <c r="I945" s="192"/>
      <c r="J945" s="192"/>
      <c r="K945" s="242"/>
      <c r="L945" s="241"/>
      <c r="M945" s="243"/>
      <c r="N945" s="171"/>
      <c r="O945" s="171"/>
      <c r="P945" s="171"/>
      <c r="Q945" s="171"/>
      <c r="R945" s="171"/>
      <c r="S945" s="171"/>
      <c r="T945" s="171"/>
      <c r="U945" s="171"/>
      <c r="V945" s="171"/>
      <c r="W945" s="171"/>
      <c r="X945" s="171"/>
      <c r="Y945" s="171"/>
    </row>
    <row r="946" spans="1:25" x14ac:dyDescent="0.25">
      <c r="A946" s="191"/>
      <c r="B946" s="171"/>
      <c r="C946" s="171"/>
      <c r="D946" s="171"/>
      <c r="E946" s="171"/>
      <c r="F946" s="171"/>
      <c r="G946" s="241"/>
      <c r="H946" s="171"/>
      <c r="I946" s="192"/>
      <c r="J946" s="192"/>
      <c r="K946" s="242"/>
      <c r="L946" s="241"/>
      <c r="M946" s="243"/>
      <c r="N946" s="171"/>
      <c r="O946" s="171"/>
      <c r="P946" s="171"/>
      <c r="Q946" s="171"/>
      <c r="R946" s="171"/>
      <c r="S946" s="171"/>
      <c r="T946" s="171"/>
      <c r="U946" s="171"/>
      <c r="V946" s="171"/>
      <c r="W946" s="171"/>
      <c r="X946" s="171"/>
      <c r="Y946" s="171"/>
    </row>
    <row r="947" spans="1:25" x14ac:dyDescent="0.25">
      <c r="A947" s="191"/>
      <c r="B947" s="171"/>
      <c r="C947" s="171"/>
      <c r="D947" s="171"/>
      <c r="E947" s="171"/>
      <c r="F947" s="171"/>
      <c r="G947" s="241"/>
      <c r="H947" s="171"/>
      <c r="I947" s="192"/>
      <c r="J947" s="192"/>
      <c r="K947" s="242"/>
      <c r="L947" s="241"/>
      <c r="M947" s="243"/>
      <c r="N947" s="171"/>
      <c r="O947" s="171"/>
      <c r="P947" s="171"/>
      <c r="Q947" s="171"/>
      <c r="R947" s="171"/>
      <c r="S947" s="171"/>
      <c r="T947" s="171"/>
      <c r="U947" s="171"/>
      <c r="V947" s="171"/>
      <c r="W947" s="171"/>
      <c r="X947" s="171"/>
      <c r="Y947" s="171"/>
    </row>
    <row r="948" spans="1:25" x14ac:dyDescent="0.25">
      <c r="A948" s="191"/>
      <c r="B948" s="171"/>
      <c r="C948" s="171"/>
      <c r="D948" s="171"/>
      <c r="E948" s="171"/>
      <c r="F948" s="171"/>
      <c r="G948" s="241"/>
      <c r="H948" s="171"/>
      <c r="I948" s="192"/>
      <c r="J948" s="192"/>
      <c r="K948" s="242"/>
      <c r="L948" s="241"/>
      <c r="M948" s="243"/>
      <c r="N948" s="171"/>
      <c r="O948" s="171"/>
      <c r="P948" s="171"/>
      <c r="Q948" s="171"/>
      <c r="R948" s="171"/>
      <c r="S948" s="171"/>
      <c r="T948" s="171"/>
      <c r="U948" s="171"/>
      <c r="V948" s="171"/>
      <c r="W948" s="171"/>
      <c r="X948" s="171"/>
      <c r="Y948" s="171"/>
    </row>
    <row r="949" spans="1:25" x14ac:dyDescent="0.25">
      <c r="A949" s="191"/>
      <c r="B949" s="171"/>
      <c r="C949" s="171"/>
      <c r="D949" s="171"/>
      <c r="E949" s="171"/>
      <c r="F949" s="171"/>
      <c r="G949" s="241"/>
      <c r="H949" s="171"/>
      <c r="I949" s="192"/>
      <c r="J949" s="192"/>
      <c r="K949" s="242"/>
      <c r="L949" s="241"/>
      <c r="M949" s="243"/>
      <c r="N949" s="171"/>
      <c r="O949" s="171"/>
      <c r="P949" s="171"/>
      <c r="Q949" s="171"/>
      <c r="R949" s="171"/>
      <c r="S949" s="171"/>
      <c r="T949" s="171"/>
      <c r="U949" s="171"/>
      <c r="V949" s="171"/>
      <c r="W949" s="171"/>
      <c r="X949" s="171"/>
      <c r="Y949" s="171"/>
    </row>
    <row r="950" spans="1:25" x14ac:dyDescent="0.25">
      <c r="A950" s="191"/>
      <c r="B950" s="171"/>
      <c r="C950" s="171"/>
      <c r="D950" s="171"/>
      <c r="E950" s="171"/>
      <c r="F950" s="171"/>
      <c r="G950" s="241"/>
      <c r="H950" s="171"/>
      <c r="I950" s="192"/>
      <c r="J950" s="192"/>
      <c r="K950" s="242"/>
      <c r="L950" s="241"/>
      <c r="M950" s="243"/>
      <c r="N950" s="171"/>
      <c r="O950" s="171"/>
      <c r="P950" s="171"/>
      <c r="Q950" s="171"/>
      <c r="R950" s="171"/>
      <c r="S950" s="171"/>
      <c r="T950" s="171"/>
      <c r="U950" s="171"/>
      <c r="V950" s="171"/>
      <c r="W950" s="171"/>
      <c r="X950" s="171"/>
      <c r="Y950" s="171"/>
    </row>
    <row r="951" spans="1:25" x14ac:dyDescent="0.25">
      <c r="A951" s="191"/>
      <c r="B951" s="171"/>
      <c r="C951" s="171"/>
      <c r="D951" s="171"/>
      <c r="E951" s="171"/>
      <c r="F951" s="171"/>
      <c r="G951" s="241"/>
      <c r="H951" s="171"/>
      <c r="I951" s="192"/>
      <c r="J951" s="192"/>
      <c r="K951" s="242"/>
      <c r="L951" s="241"/>
      <c r="M951" s="243"/>
      <c r="N951" s="171"/>
      <c r="O951" s="171"/>
      <c r="P951" s="171"/>
      <c r="Q951" s="171"/>
      <c r="R951" s="171"/>
      <c r="S951" s="171"/>
      <c r="T951" s="171"/>
      <c r="U951" s="171"/>
      <c r="V951" s="171"/>
      <c r="W951" s="171"/>
      <c r="X951" s="171"/>
      <c r="Y951" s="171"/>
    </row>
    <row r="952" spans="1:25" x14ac:dyDescent="0.25">
      <c r="A952" s="191"/>
      <c r="B952" s="171"/>
      <c r="C952" s="171"/>
      <c r="D952" s="171"/>
      <c r="E952" s="171"/>
      <c r="F952" s="171"/>
      <c r="G952" s="241"/>
      <c r="H952" s="171"/>
      <c r="I952" s="192"/>
      <c r="J952" s="192"/>
      <c r="K952" s="242"/>
      <c r="L952" s="241"/>
      <c r="M952" s="243"/>
      <c r="N952" s="171"/>
      <c r="O952" s="171"/>
      <c r="P952" s="171"/>
      <c r="Q952" s="171"/>
      <c r="R952" s="171"/>
      <c r="S952" s="171"/>
      <c r="T952" s="171"/>
      <c r="U952" s="171"/>
      <c r="V952" s="171"/>
      <c r="W952" s="171"/>
      <c r="X952" s="171"/>
      <c r="Y952" s="171"/>
    </row>
    <row r="953" spans="1:25" x14ac:dyDescent="0.25">
      <c r="A953" s="191"/>
      <c r="B953" s="171"/>
      <c r="C953" s="171"/>
      <c r="D953" s="171"/>
      <c r="E953" s="171"/>
      <c r="F953" s="171"/>
      <c r="G953" s="241"/>
      <c r="H953" s="171"/>
      <c r="I953" s="192"/>
      <c r="J953" s="192"/>
      <c r="K953" s="242"/>
      <c r="L953" s="241"/>
      <c r="M953" s="243"/>
      <c r="N953" s="171"/>
      <c r="O953" s="171"/>
      <c r="P953" s="171"/>
      <c r="Q953" s="171"/>
      <c r="R953" s="171"/>
      <c r="S953" s="171"/>
      <c r="T953" s="171"/>
      <c r="U953" s="171"/>
      <c r="V953" s="171"/>
      <c r="W953" s="171"/>
      <c r="X953" s="171"/>
      <c r="Y953" s="171"/>
    </row>
    <row r="954" spans="1:25" x14ac:dyDescent="0.25">
      <c r="A954" s="191"/>
      <c r="B954" s="171"/>
      <c r="C954" s="171"/>
      <c r="D954" s="171"/>
      <c r="E954" s="171"/>
      <c r="F954" s="171"/>
      <c r="G954" s="241"/>
      <c r="H954" s="171"/>
      <c r="I954" s="192"/>
      <c r="J954" s="192"/>
      <c r="K954" s="242"/>
      <c r="L954" s="241"/>
      <c r="M954" s="243"/>
      <c r="N954" s="171"/>
      <c r="O954" s="171"/>
      <c r="P954" s="171"/>
      <c r="Q954" s="171"/>
      <c r="R954" s="171"/>
      <c r="S954" s="171"/>
      <c r="T954" s="171"/>
      <c r="U954" s="171"/>
      <c r="V954" s="171"/>
      <c r="W954" s="171"/>
      <c r="X954" s="171"/>
      <c r="Y954" s="171"/>
    </row>
    <row r="955" spans="1:25" x14ac:dyDescent="0.25">
      <c r="A955" s="191"/>
      <c r="B955" s="171"/>
      <c r="C955" s="171"/>
      <c r="D955" s="171"/>
      <c r="E955" s="171"/>
      <c r="F955" s="171"/>
      <c r="G955" s="241"/>
      <c r="H955" s="171"/>
      <c r="I955" s="192"/>
      <c r="J955" s="192"/>
      <c r="K955" s="242"/>
      <c r="L955" s="241"/>
      <c r="M955" s="243"/>
      <c r="N955" s="171"/>
      <c r="O955" s="171"/>
      <c r="P955" s="171"/>
      <c r="Q955" s="171"/>
      <c r="R955" s="171"/>
      <c r="S955" s="171"/>
      <c r="T955" s="171"/>
      <c r="U955" s="171"/>
      <c r="V955" s="171"/>
      <c r="W955" s="171"/>
      <c r="X955" s="171"/>
      <c r="Y955" s="171"/>
    </row>
    <row r="956" spans="1:25" x14ac:dyDescent="0.25">
      <c r="A956" s="191"/>
      <c r="B956" s="171"/>
      <c r="C956" s="171"/>
      <c r="D956" s="171"/>
      <c r="E956" s="171"/>
      <c r="F956" s="171"/>
      <c r="G956" s="241"/>
      <c r="H956" s="171"/>
      <c r="I956" s="192"/>
      <c r="J956" s="192"/>
      <c r="K956" s="242"/>
      <c r="L956" s="241"/>
      <c r="M956" s="243"/>
      <c r="N956" s="171"/>
      <c r="O956" s="171"/>
      <c r="P956" s="171"/>
      <c r="Q956" s="171"/>
      <c r="R956" s="171"/>
      <c r="S956" s="171"/>
      <c r="T956" s="171"/>
      <c r="U956" s="171"/>
      <c r="V956" s="171"/>
      <c r="W956" s="171"/>
      <c r="X956" s="171"/>
      <c r="Y956" s="171"/>
    </row>
    <row r="957" spans="1:25" x14ac:dyDescent="0.25">
      <c r="A957" s="191"/>
      <c r="B957" s="171"/>
      <c r="C957" s="171"/>
      <c r="D957" s="171"/>
      <c r="E957" s="171"/>
      <c r="F957" s="171"/>
      <c r="G957" s="241"/>
      <c r="H957" s="171"/>
      <c r="I957" s="192"/>
      <c r="J957" s="192"/>
      <c r="K957" s="242"/>
      <c r="L957" s="241"/>
      <c r="M957" s="243"/>
      <c r="N957" s="171"/>
      <c r="O957" s="171"/>
      <c r="P957" s="171"/>
      <c r="Q957" s="171"/>
      <c r="R957" s="171"/>
      <c r="S957" s="171"/>
      <c r="T957" s="171"/>
      <c r="U957" s="171"/>
      <c r="V957" s="171"/>
      <c r="W957" s="171"/>
      <c r="X957" s="171"/>
      <c r="Y957" s="171"/>
    </row>
    <row r="958" spans="1:25" x14ac:dyDescent="0.25">
      <c r="A958" s="191"/>
      <c r="B958" s="171"/>
      <c r="C958" s="171"/>
      <c r="D958" s="171"/>
      <c r="E958" s="171"/>
      <c r="F958" s="171"/>
      <c r="G958" s="241"/>
      <c r="H958" s="171"/>
      <c r="I958" s="192"/>
      <c r="J958" s="192"/>
      <c r="K958" s="242"/>
      <c r="L958" s="241"/>
      <c r="M958" s="243"/>
      <c r="N958" s="171"/>
      <c r="O958" s="171"/>
      <c r="P958" s="171"/>
      <c r="Q958" s="171"/>
      <c r="R958" s="171"/>
      <c r="S958" s="171"/>
      <c r="T958" s="171"/>
      <c r="U958" s="171"/>
      <c r="V958" s="171"/>
      <c r="W958" s="171"/>
      <c r="X958" s="171"/>
      <c r="Y958" s="171"/>
    </row>
    <row r="959" spans="1:25" x14ac:dyDescent="0.25">
      <c r="A959" s="191"/>
      <c r="B959" s="171"/>
      <c r="C959" s="171"/>
      <c r="D959" s="171"/>
      <c r="E959" s="171"/>
      <c r="F959" s="171"/>
      <c r="G959" s="241"/>
      <c r="H959" s="171"/>
      <c r="I959" s="192"/>
      <c r="J959" s="192"/>
      <c r="K959" s="242"/>
      <c r="L959" s="241"/>
      <c r="M959" s="243"/>
      <c r="N959" s="171"/>
      <c r="O959" s="171"/>
      <c r="P959" s="171"/>
      <c r="Q959" s="171"/>
      <c r="R959" s="171"/>
      <c r="S959" s="171"/>
      <c r="T959" s="171"/>
      <c r="U959" s="171"/>
      <c r="V959" s="171"/>
      <c r="W959" s="171"/>
      <c r="X959" s="171"/>
      <c r="Y959" s="171"/>
    </row>
    <row r="960" spans="1:25" x14ac:dyDescent="0.25">
      <c r="A960" s="191"/>
      <c r="B960" s="171"/>
      <c r="C960" s="171"/>
      <c r="D960" s="171"/>
      <c r="E960" s="171"/>
      <c r="F960" s="171"/>
      <c r="G960" s="241"/>
      <c r="H960" s="171"/>
      <c r="I960" s="192"/>
      <c r="J960" s="192"/>
      <c r="K960" s="242"/>
      <c r="L960" s="241"/>
      <c r="M960" s="243"/>
      <c r="N960" s="171"/>
      <c r="O960" s="171"/>
      <c r="P960" s="171"/>
      <c r="Q960" s="171"/>
      <c r="R960" s="171"/>
      <c r="S960" s="171"/>
      <c r="T960" s="171"/>
      <c r="U960" s="171"/>
      <c r="V960" s="171"/>
      <c r="W960" s="171"/>
      <c r="X960" s="171"/>
      <c r="Y960" s="171"/>
    </row>
    <row r="961" spans="1:25" x14ac:dyDescent="0.25">
      <c r="A961" s="191"/>
      <c r="B961" s="171"/>
      <c r="C961" s="171"/>
      <c r="D961" s="171"/>
      <c r="E961" s="171"/>
      <c r="F961" s="171"/>
      <c r="G961" s="241"/>
      <c r="H961" s="171"/>
      <c r="I961" s="192"/>
      <c r="J961" s="192"/>
      <c r="K961" s="242"/>
      <c r="L961" s="241"/>
      <c r="M961" s="243"/>
      <c r="N961" s="171"/>
      <c r="O961" s="171"/>
      <c r="P961" s="171"/>
      <c r="Q961" s="171"/>
      <c r="R961" s="171"/>
      <c r="S961" s="171"/>
      <c r="T961" s="171"/>
      <c r="U961" s="171"/>
      <c r="V961" s="171"/>
      <c r="W961" s="171"/>
      <c r="X961" s="171"/>
      <c r="Y961" s="171"/>
    </row>
    <row r="962" spans="1:25" x14ac:dyDescent="0.25">
      <c r="A962" s="191"/>
      <c r="B962" s="171"/>
      <c r="C962" s="171"/>
      <c r="D962" s="171"/>
      <c r="E962" s="171"/>
      <c r="F962" s="171"/>
      <c r="G962" s="241"/>
      <c r="H962" s="171"/>
      <c r="I962" s="192"/>
      <c r="J962" s="192"/>
      <c r="K962" s="242"/>
      <c r="L962" s="241"/>
      <c r="M962" s="243"/>
      <c r="N962" s="171"/>
      <c r="O962" s="171"/>
      <c r="P962" s="171"/>
      <c r="Q962" s="171"/>
      <c r="R962" s="171"/>
      <c r="S962" s="171"/>
      <c r="T962" s="171"/>
      <c r="U962" s="171"/>
      <c r="V962" s="171"/>
      <c r="W962" s="171"/>
      <c r="X962" s="171"/>
      <c r="Y962" s="171"/>
    </row>
    <row r="963" spans="1:25" x14ac:dyDescent="0.25">
      <c r="A963" s="191"/>
      <c r="B963" s="171"/>
      <c r="C963" s="171"/>
      <c r="D963" s="171"/>
      <c r="E963" s="171"/>
      <c r="F963" s="171"/>
      <c r="G963" s="241"/>
      <c r="H963" s="171"/>
      <c r="I963" s="192"/>
      <c r="J963" s="192"/>
      <c r="K963" s="242"/>
      <c r="L963" s="241"/>
      <c r="M963" s="243"/>
      <c r="N963" s="171"/>
      <c r="O963" s="171"/>
      <c r="P963" s="171"/>
      <c r="Q963" s="171"/>
      <c r="R963" s="171"/>
      <c r="S963" s="171"/>
      <c r="T963" s="171"/>
      <c r="U963" s="171"/>
      <c r="V963" s="171"/>
      <c r="W963" s="171"/>
      <c r="X963" s="171"/>
      <c r="Y963" s="171"/>
    </row>
    <row r="964" spans="1:25" x14ac:dyDescent="0.25">
      <c r="A964" s="244"/>
      <c r="B964" s="244"/>
      <c r="C964" s="244"/>
      <c r="D964" s="244"/>
      <c r="E964" s="244"/>
      <c r="F964" s="244"/>
      <c r="G964" s="245"/>
      <c r="H964" s="244"/>
      <c r="I964" s="246"/>
      <c r="J964" s="246"/>
      <c r="K964" s="245"/>
      <c r="L964" s="247"/>
      <c r="M964" s="245"/>
      <c r="N964" s="244"/>
      <c r="O964" s="244"/>
      <c r="P964" s="244"/>
      <c r="Q964" s="244"/>
      <c r="R964" s="244"/>
      <c r="S964" s="244"/>
      <c r="T964" s="244"/>
      <c r="U964" s="244"/>
      <c r="V964" s="244"/>
      <c r="W964" s="244"/>
      <c r="X964" s="244"/>
      <c r="Y964" s="244"/>
    </row>
    <row r="965" spans="1:25" x14ac:dyDescent="0.25">
      <c r="A965" s="244"/>
      <c r="B965" s="244"/>
      <c r="C965" s="244"/>
      <c r="D965" s="244"/>
      <c r="E965" s="244"/>
      <c r="F965" s="244"/>
      <c r="G965" s="245"/>
      <c r="H965" s="244"/>
      <c r="I965" s="246"/>
      <c r="J965" s="246"/>
      <c r="K965" s="245"/>
      <c r="L965" s="247"/>
      <c r="M965" s="245"/>
      <c r="N965" s="244"/>
      <c r="O965" s="244"/>
      <c r="P965" s="244"/>
      <c r="Q965" s="244"/>
      <c r="R965" s="244"/>
      <c r="S965" s="244"/>
      <c r="T965" s="244"/>
      <c r="U965" s="244"/>
      <c r="V965" s="244"/>
      <c r="W965" s="244"/>
      <c r="X965" s="244"/>
      <c r="Y965" s="244"/>
    </row>
    <row r="966" spans="1:25" x14ac:dyDescent="0.25">
      <c r="A966" s="244"/>
      <c r="B966" s="244"/>
      <c r="C966" s="244"/>
      <c r="D966" s="244"/>
      <c r="E966" s="244"/>
      <c r="F966" s="244"/>
      <c r="G966" s="245"/>
      <c r="H966" s="244"/>
      <c r="I966" s="246"/>
      <c r="J966" s="246"/>
      <c r="K966" s="245"/>
      <c r="L966" s="247"/>
      <c r="M966" s="245"/>
      <c r="N966" s="244"/>
      <c r="O966" s="244"/>
      <c r="P966" s="244"/>
      <c r="Q966" s="244"/>
      <c r="R966" s="244"/>
      <c r="S966" s="244"/>
      <c r="T966" s="244"/>
      <c r="U966" s="244"/>
      <c r="V966" s="244"/>
      <c r="W966" s="244"/>
      <c r="X966" s="244"/>
      <c r="Y966" s="244"/>
    </row>
    <row r="967" spans="1:25" x14ac:dyDescent="0.25">
      <c r="A967" s="244"/>
      <c r="B967" s="244"/>
      <c r="C967" s="244"/>
      <c r="D967" s="244"/>
      <c r="E967" s="244"/>
      <c r="F967" s="244"/>
      <c r="G967" s="245"/>
      <c r="H967" s="244"/>
      <c r="I967" s="246"/>
      <c r="J967" s="246"/>
      <c r="K967" s="245"/>
      <c r="L967" s="247"/>
      <c r="M967" s="245"/>
      <c r="N967" s="244"/>
      <c r="O967" s="244"/>
      <c r="P967" s="244"/>
      <c r="Q967" s="244"/>
      <c r="R967" s="244"/>
      <c r="S967" s="244"/>
      <c r="T967" s="244"/>
      <c r="U967" s="244"/>
      <c r="V967" s="244"/>
      <c r="W967" s="244"/>
      <c r="X967" s="244"/>
      <c r="Y967" s="244"/>
    </row>
    <row r="968" spans="1:25" x14ac:dyDescent="0.25">
      <c r="A968" s="244"/>
      <c r="B968" s="244"/>
      <c r="C968" s="244"/>
      <c r="D968" s="244"/>
      <c r="E968" s="244"/>
      <c r="F968" s="244"/>
      <c r="G968" s="245"/>
      <c r="H968" s="244"/>
      <c r="I968" s="246"/>
      <c r="J968" s="246"/>
      <c r="K968" s="245"/>
      <c r="L968" s="247"/>
      <c r="M968" s="245"/>
      <c r="N968" s="244"/>
      <c r="O968" s="244"/>
      <c r="P968" s="244"/>
      <c r="Q968" s="244"/>
      <c r="R968" s="244"/>
      <c r="S968" s="244"/>
      <c r="T968" s="244"/>
      <c r="U968" s="244"/>
      <c r="V968" s="244"/>
      <c r="W968" s="244"/>
      <c r="X968" s="244"/>
      <c r="Y968" s="244"/>
    </row>
    <row r="969" spans="1:25" x14ac:dyDescent="0.25">
      <c r="A969" s="244"/>
      <c r="B969" s="244"/>
      <c r="C969" s="244"/>
      <c r="D969" s="244"/>
      <c r="E969" s="244"/>
      <c r="F969" s="244"/>
      <c r="G969" s="245"/>
      <c r="H969" s="244"/>
      <c r="I969" s="246"/>
      <c r="J969" s="246"/>
      <c r="K969" s="245"/>
      <c r="L969" s="247"/>
      <c r="M969" s="245"/>
      <c r="N969" s="244"/>
      <c r="O969" s="244"/>
      <c r="P969" s="244"/>
      <c r="Q969" s="244"/>
      <c r="R969" s="244"/>
      <c r="S969" s="244"/>
      <c r="T969" s="244"/>
      <c r="U969" s="244"/>
      <c r="V969" s="244"/>
      <c r="W969" s="244"/>
      <c r="X969" s="244"/>
      <c r="Y969" s="244"/>
    </row>
    <row r="970" spans="1:25" x14ac:dyDescent="0.25">
      <c r="A970" s="244"/>
      <c r="B970" s="244"/>
      <c r="C970" s="244"/>
      <c r="D970" s="244"/>
      <c r="E970" s="244"/>
      <c r="F970" s="244"/>
      <c r="G970" s="245"/>
      <c r="H970" s="244"/>
      <c r="I970" s="246"/>
      <c r="J970" s="246"/>
      <c r="K970" s="245"/>
      <c r="L970" s="247"/>
      <c r="M970" s="245"/>
      <c r="N970" s="244"/>
      <c r="O970" s="244"/>
      <c r="P970" s="244"/>
      <c r="Q970" s="244"/>
      <c r="R970" s="244"/>
      <c r="S970" s="244"/>
      <c r="T970" s="244"/>
      <c r="U970" s="244"/>
      <c r="V970" s="244"/>
      <c r="W970" s="244"/>
      <c r="X970" s="244"/>
      <c r="Y970" s="244"/>
    </row>
    <row r="971" spans="1:25" x14ac:dyDescent="0.25">
      <c r="A971" s="244"/>
      <c r="B971" s="244"/>
      <c r="C971" s="244"/>
      <c r="D971" s="244"/>
      <c r="E971" s="244"/>
      <c r="F971" s="244"/>
      <c r="G971" s="245"/>
      <c r="H971" s="244"/>
      <c r="I971" s="246"/>
      <c r="J971" s="246"/>
      <c r="K971" s="245"/>
      <c r="L971" s="247"/>
      <c r="M971" s="245"/>
      <c r="N971" s="244"/>
      <c r="O971" s="244"/>
      <c r="P971" s="244"/>
      <c r="Q971" s="244"/>
      <c r="R971" s="244"/>
      <c r="S971" s="244"/>
      <c r="T971" s="244"/>
      <c r="U971" s="244"/>
      <c r="V971" s="244"/>
      <c r="W971" s="244"/>
      <c r="X971" s="244"/>
      <c r="Y971" s="244"/>
    </row>
    <row r="972" spans="1:25" x14ac:dyDescent="0.25">
      <c r="A972" s="244"/>
      <c r="B972" s="244"/>
      <c r="C972" s="244"/>
      <c r="D972" s="244"/>
      <c r="E972" s="244"/>
      <c r="F972" s="244"/>
      <c r="G972" s="245"/>
      <c r="H972" s="244"/>
      <c r="I972" s="246"/>
      <c r="J972" s="246"/>
      <c r="K972" s="245"/>
      <c r="L972" s="247"/>
      <c r="M972" s="245"/>
      <c r="N972" s="244"/>
      <c r="O972" s="244"/>
      <c r="P972" s="244"/>
      <c r="Q972" s="244"/>
      <c r="R972" s="244"/>
      <c r="S972" s="244"/>
      <c r="T972" s="244"/>
      <c r="U972" s="244"/>
      <c r="V972" s="244"/>
      <c r="W972" s="244"/>
      <c r="X972" s="244"/>
      <c r="Y972" s="244"/>
    </row>
    <row r="973" spans="1:25" x14ac:dyDescent="0.25">
      <c r="A973" s="244"/>
      <c r="B973" s="244"/>
      <c r="C973" s="244"/>
      <c r="D973" s="244"/>
      <c r="E973" s="244"/>
      <c r="F973" s="244"/>
      <c r="G973" s="245"/>
      <c r="H973" s="244"/>
      <c r="I973" s="246"/>
      <c r="J973" s="246"/>
      <c r="K973" s="245"/>
      <c r="L973" s="247"/>
      <c r="M973" s="245"/>
      <c r="N973" s="244"/>
      <c r="O973" s="244"/>
      <c r="P973" s="244"/>
      <c r="Q973" s="244"/>
      <c r="R973" s="244"/>
      <c r="S973" s="244"/>
      <c r="T973" s="244"/>
      <c r="U973" s="244"/>
      <c r="V973" s="244"/>
      <c r="W973" s="244"/>
      <c r="X973" s="244"/>
      <c r="Y973" s="244"/>
    </row>
    <row r="974" spans="1:25" x14ac:dyDescent="0.25">
      <c r="A974" s="244"/>
      <c r="B974" s="244"/>
      <c r="C974" s="244"/>
      <c r="D974" s="244"/>
      <c r="E974" s="244"/>
      <c r="F974" s="244"/>
      <c r="G974" s="245"/>
      <c r="H974" s="244"/>
      <c r="I974" s="246"/>
      <c r="J974" s="246"/>
      <c r="K974" s="245"/>
      <c r="L974" s="247"/>
      <c r="M974" s="245"/>
      <c r="N974" s="244"/>
      <c r="O974" s="244"/>
      <c r="P974" s="244"/>
      <c r="Q974" s="244"/>
      <c r="R974" s="244"/>
      <c r="S974" s="244"/>
      <c r="T974" s="244"/>
      <c r="U974" s="244"/>
      <c r="V974" s="244"/>
      <c r="W974" s="244"/>
      <c r="X974" s="244"/>
      <c r="Y974" s="244"/>
    </row>
    <row r="975" spans="1:25" x14ac:dyDescent="0.25">
      <c r="A975" s="244"/>
      <c r="B975" s="244"/>
      <c r="C975" s="244"/>
      <c r="D975" s="244"/>
      <c r="E975" s="244"/>
      <c r="F975" s="244"/>
      <c r="G975" s="245"/>
      <c r="H975" s="244"/>
      <c r="I975" s="246"/>
      <c r="J975" s="246"/>
      <c r="K975" s="245"/>
      <c r="L975" s="247"/>
      <c r="M975" s="245"/>
      <c r="N975" s="244"/>
      <c r="O975" s="244"/>
      <c r="P975" s="244"/>
      <c r="Q975" s="244"/>
      <c r="R975" s="244"/>
      <c r="S975" s="244"/>
      <c r="T975" s="244"/>
      <c r="U975" s="244"/>
      <c r="V975" s="244"/>
      <c r="W975" s="244"/>
      <c r="X975" s="244"/>
      <c r="Y975" s="244"/>
    </row>
    <row r="976" spans="1:25" x14ac:dyDescent="0.25">
      <c r="A976" s="244"/>
      <c r="B976" s="244"/>
      <c r="C976" s="244"/>
      <c r="D976" s="244"/>
      <c r="E976" s="244"/>
      <c r="F976" s="244"/>
      <c r="G976" s="245"/>
      <c r="H976" s="244"/>
      <c r="I976" s="246"/>
      <c r="J976" s="246"/>
      <c r="K976" s="245"/>
      <c r="L976" s="247"/>
      <c r="M976" s="245"/>
      <c r="N976" s="244"/>
      <c r="O976" s="244"/>
      <c r="P976" s="244"/>
      <c r="Q976" s="244"/>
      <c r="R976" s="244"/>
      <c r="S976" s="244"/>
      <c r="T976" s="244"/>
      <c r="U976" s="244"/>
      <c r="V976" s="244"/>
      <c r="W976" s="244"/>
      <c r="X976" s="244"/>
      <c r="Y976" s="244"/>
    </row>
    <row r="977" spans="1:25" x14ac:dyDescent="0.25">
      <c r="A977" s="244"/>
      <c r="B977" s="244"/>
      <c r="C977" s="244"/>
      <c r="D977" s="244"/>
      <c r="E977" s="244"/>
      <c r="F977" s="244"/>
      <c r="G977" s="245"/>
      <c r="H977" s="244"/>
      <c r="I977" s="246"/>
      <c r="J977" s="246"/>
      <c r="K977" s="245"/>
      <c r="L977" s="247"/>
      <c r="M977" s="245"/>
      <c r="N977" s="244"/>
      <c r="O977" s="244"/>
      <c r="P977" s="244"/>
      <c r="Q977" s="244"/>
      <c r="R977" s="244"/>
      <c r="S977" s="244"/>
      <c r="T977" s="244"/>
      <c r="U977" s="244"/>
      <c r="V977" s="244"/>
      <c r="W977" s="244"/>
      <c r="X977" s="244"/>
      <c r="Y977" s="244"/>
    </row>
    <row r="978" spans="1:25" x14ac:dyDescent="0.25">
      <c r="A978" s="244"/>
      <c r="B978" s="244"/>
      <c r="C978" s="244"/>
      <c r="D978" s="244"/>
      <c r="E978" s="244"/>
      <c r="F978" s="244"/>
      <c r="G978" s="245"/>
      <c r="H978" s="244"/>
      <c r="I978" s="246"/>
      <c r="J978" s="246"/>
      <c r="K978" s="245"/>
      <c r="L978" s="247"/>
      <c r="M978" s="245"/>
      <c r="N978" s="244"/>
      <c r="O978" s="244"/>
      <c r="P978" s="244"/>
      <c r="Q978" s="244"/>
      <c r="R978" s="244"/>
      <c r="S978" s="244"/>
      <c r="T978" s="244"/>
      <c r="U978" s="244"/>
      <c r="V978" s="244"/>
      <c r="W978" s="244"/>
      <c r="X978" s="244"/>
      <c r="Y978" s="244"/>
    </row>
    <row r="979" spans="1:25" x14ac:dyDescent="0.25">
      <c r="A979" s="244"/>
      <c r="B979" s="244"/>
      <c r="C979" s="244"/>
      <c r="D979" s="244"/>
      <c r="E979" s="244"/>
      <c r="F979" s="244"/>
      <c r="G979" s="245"/>
      <c r="H979" s="244"/>
      <c r="I979" s="246"/>
      <c r="J979" s="246"/>
      <c r="K979" s="245"/>
      <c r="L979" s="247"/>
      <c r="M979" s="245"/>
      <c r="N979" s="244"/>
      <c r="O979" s="244"/>
      <c r="P979" s="244"/>
      <c r="Q979" s="244"/>
      <c r="R979" s="244"/>
      <c r="S979" s="244"/>
      <c r="T979" s="244"/>
      <c r="U979" s="244"/>
      <c r="V979" s="244"/>
      <c r="W979" s="244"/>
      <c r="X979" s="244"/>
      <c r="Y979" s="244"/>
    </row>
    <row r="980" spans="1:25" x14ac:dyDescent="0.25">
      <c r="A980" s="244"/>
      <c r="B980" s="244"/>
      <c r="C980" s="244"/>
      <c r="D980" s="244"/>
      <c r="E980" s="244"/>
      <c r="F980" s="244"/>
      <c r="G980" s="245"/>
      <c r="H980" s="244"/>
      <c r="I980" s="246"/>
      <c r="J980" s="246"/>
      <c r="K980" s="245"/>
      <c r="L980" s="247"/>
      <c r="M980" s="245"/>
      <c r="N980" s="244"/>
      <c r="O980" s="244"/>
      <c r="P980" s="244"/>
      <c r="Q980" s="244"/>
      <c r="R980" s="244"/>
      <c r="S980" s="244"/>
      <c r="T980" s="244"/>
      <c r="U980" s="244"/>
      <c r="V980" s="244"/>
      <c r="W980" s="244"/>
      <c r="X980" s="244"/>
      <c r="Y980" s="244"/>
    </row>
    <row r="981" spans="1:25" x14ac:dyDescent="0.25">
      <c r="A981" s="244"/>
      <c r="B981" s="244"/>
      <c r="C981" s="244"/>
      <c r="D981" s="244"/>
      <c r="E981" s="244"/>
      <c r="F981" s="244"/>
      <c r="G981" s="245"/>
      <c r="H981" s="244"/>
      <c r="I981" s="246"/>
      <c r="J981" s="246"/>
      <c r="K981" s="245"/>
      <c r="L981" s="247"/>
      <c r="M981" s="245"/>
      <c r="N981" s="244"/>
      <c r="O981" s="244"/>
      <c r="P981" s="244"/>
      <c r="Q981" s="244"/>
      <c r="R981" s="244"/>
      <c r="S981" s="244"/>
      <c r="T981" s="244"/>
      <c r="U981" s="244"/>
      <c r="V981" s="244"/>
      <c r="W981" s="244"/>
      <c r="X981" s="244"/>
      <c r="Y981" s="244"/>
    </row>
    <row r="982" spans="1:25" x14ac:dyDescent="0.25">
      <c r="A982" s="244"/>
      <c r="B982" s="244"/>
      <c r="C982" s="244"/>
      <c r="D982" s="244"/>
      <c r="E982" s="244"/>
      <c r="F982" s="244"/>
      <c r="G982" s="245"/>
      <c r="H982" s="244"/>
      <c r="I982" s="246"/>
      <c r="J982" s="246"/>
      <c r="K982" s="245"/>
      <c r="L982" s="247"/>
      <c r="M982" s="245"/>
      <c r="N982" s="244"/>
      <c r="O982" s="244"/>
      <c r="P982" s="244"/>
      <c r="Q982" s="244"/>
      <c r="R982" s="244"/>
      <c r="S982" s="244"/>
      <c r="T982" s="244"/>
      <c r="U982" s="244"/>
      <c r="V982" s="244"/>
      <c r="W982" s="244"/>
      <c r="X982" s="244"/>
      <c r="Y982" s="244"/>
    </row>
    <row r="983" spans="1:25" x14ac:dyDescent="0.25">
      <c r="A983" s="244"/>
      <c r="B983" s="244"/>
      <c r="C983" s="244"/>
      <c r="D983" s="244"/>
      <c r="E983" s="244"/>
      <c r="F983" s="244"/>
      <c r="G983" s="245"/>
      <c r="H983" s="244"/>
      <c r="I983" s="246"/>
      <c r="J983" s="246"/>
      <c r="K983" s="245"/>
      <c r="L983" s="247"/>
      <c r="M983" s="245"/>
      <c r="N983" s="244"/>
      <c r="O983" s="244"/>
      <c r="P983" s="244"/>
      <c r="Q983" s="244"/>
      <c r="R983" s="244"/>
      <c r="S983" s="244"/>
      <c r="T983" s="244"/>
      <c r="U983" s="244"/>
      <c r="V983" s="244"/>
      <c r="W983" s="244"/>
      <c r="X983" s="244"/>
      <c r="Y983" s="244"/>
    </row>
    <row r="984" spans="1:25" x14ac:dyDescent="0.25">
      <c r="A984" s="244"/>
      <c r="B984" s="244"/>
      <c r="C984" s="244"/>
      <c r="D984" s="244"/>
      <c r="E984" s="244"/>
      <c r="F984" s="244"/>
      <c r="G984" s="245"/>
      <c r="H984" s="244"/>
      <c r="I984" s="246"/>
      <c r="J984" s="246"/>
      <c r="K984" s="245"/>
      <c r="L984" s="247"/>
      <c r="M984" s="245"/>
      <c r="N984" s="244"/>
      <c r="O984" s="244"/>
      <c r="P984" s="244"/>
      <c r="Q984" s="244"/>
      <c r="R984" s="244"/>
      <c r="S984" s="244"/>
      <c r="T984" s="244"/>
      <c r="U984" s="244"/>
      <c r="V984" s="244"/>
      <c r="W984" s="244"/>
      <c r="X984" s="244"/>
      <c r="Y984" s="244"/>
    </row>
    <row r="985" spans="1:25" x14ac:dyDescent="0.25">
      <c r="A985" s="244"/>
      <c r="B985" s="244"/>
      <c r="C985" s="244"/>
      <c r="D985" s="244"/>
      <c r="E985" s="244"/>
      <c r="F985" s="244"/>
      <c r="G985" s="245"/>
      <c r="H985" s="244"/>
      <c r="I985" s="246"/>
      <c r="J985" s="246"/>
      <c r="K985" s="245"/>
      <c r="L985" s="247"/>
      <c r="M985" s="245"/>
      <c r="N985" s="244"/>
      <c r="O985" s="244"/>
      <c r="P985" s="244"/>
      <c r="Q985" s="244"/>
      <c r="R985" s="244"/>
      <c r="S985" s="244"/>
      <c r="T985" s="244"/>
      <c r="U985" s="244"/>
      <c r="V985" s="244"/>
      <c r="W985" s="244"/>
      <c r="X985" s="244"/>
      <c r="Y985" s="244"/>
    </row>
    <row r="986" spans="1:25" x14ac:dyDescent="0.25">
      <c r="A986" s="244"/>
      <c r="B986" s="244"/>
      <c r="C986" s="244"/>
      <c r="D986" s="244"/>
      <c r="E986" s="244"/>
      <c r="F986" s="244"/>
      <c r="G986" s="245"/>
      <c r="H986" s="244"/>
      <c r="I986" s="246"/>
      <c r="J986" s="246"/>
      <c r="K986" s="245"/>
      <c r="L986" s="247"/>
      <c r="M986" s="245"/>
      <c r="N986" s="244"/>
      <c r="O986" s="244"/>
      <c r="P986" s="244"/>
      <c r="Q986" s="244"/>
      <c r="R986" s="244"/>
      <c r="S986" s="244"/>
      <c r="T986" s="244"/>
      <c r="U986" s="244"/>
      <c r="V986" s="244"/>
      <c r="W986" s="244"/>
      <c r="X986" s="244"/>
      <c r="Y986" s="244"/>
    </row>
    <row r="987" spans="1:25" x14ac:dyDescent="0.25">
      <c r="A987" s="244"/>
      <c r="B987" s="244"/>
      <c r="C987" s="244"/>
      <c r="D987" s="244"/>
      <c r="E987" s="244"/>
      <c r="F987" s="244"/>
      <c r="G987" s="245"/>
      <c r="H987" s="244"/>
      <c r="I987" s="246"/>
      <c r="J987" s="246"/>
      <c r="K987" s="245"/>
      <c r="L987" s="247"/>
      <c r="M987" s="245"/>
      <c r="N987" s="244"/>
      <c r="O987" s="244"/>
      <c r="P987" s="244"/>
      <c r="Q987" s="244"/>
      <c r="R987" s="244"/>
      <c r="S987" s="244"/>
      <c r="T987" s="244"/>
      <c r="U987" s="244"/>
      <c r="V987" s="244"/>
      <c r="W987" s="244"/>
      <c r="X987" s="244"/>
      <c r="Y987" s="244"/>
    </row>
    <row r="988" spans="1:25" x14ac:dyDescent="0.25">
      <c r="A988" s="244"/>
      <c r="B988" s="244"/>
      <c r="C988" s="244"/>
      <c r="D988" s="244"/>
      <c r="E988" s="244"/>
      <c r="F988" s="244"/>
      <c r="G988" s="245"/>
      <c r="H988" s="244"/>
      <c r="I988" s="246"/>
      <c r="J988" s="246"/>
      <c r="K988" s="245"/>
      <c r="L988" s="247"/>
      <c r="M988" s="245"/>
      <c r="N988" s="244"/>
      <c r="O988" s="244"/>
      <c r="P988" s="244"/>
      <c r="Q988" s="244"/>
      <c r="R988" s="244"/>
      <c r="S988" s="244"/>
      <c r="T988" s="244"/>
      <c r="U988" s="244"/>
      <c r="V988" s="244"/>
      <c r="W988" s="244"/>
      <c r="X988" s="244"/>
      <c r="Y988" s="244"/>
    </row>
    <row r="989" spans="1:25" x14ac:dyDescent="0.25">
      <c r="A989" s="244"/>
      <c r="B989" s="244"/>
      <c r="C989" s="244"/>
      <c r="D989" s="244"/>
      <c r="E989" s="244"/>
      <c r="F989" s="244"/>
      <c r="G989" s="245"/>
      <c r="H989" s="244"/>
      <c r="I989" s="246"/>
      <c r="J989" s="246"/>
      <c r="K989" s="245"/>
      <c r="L989" s="247"/>
      <c r="M989" s="245"/>
      <c r="N989" s="244"/>
      <c r="O989" s="244"/>
      <c r="P989" s="244"/>
      <c r="Q989" s="244"/>
      <c r="R989" s="244"/>
      <c r="S989" s="244"/>
      <c r="T989" s="244"/>
      <c r="U989" s="244"/>
      <c r="V989" s="244"/>
      <c r="W989" s="244"/>
      <c r="X989" s="244"/>
      <c r="Y989" s="244"/>
    </row>
    <row r="990" spans="1:25" x14ac:dyDescent="0.25">
      <c r="A990" s="244"/>
      <c r="B990" s="244"/>
      <c r="C990" s="244"/>
      <c r="D990" s="244"/>
      <c r="E990" s="244"/>
      <c r="F990" s="244"/>
      <c r="G990" s="245"/>
      <c r="H990" s="244"/>
      <c r="I990" s="246"/>
      <c r="J990" s="246"/>
      <c r="K990" s="245"/>
      <c r="L990" s="247"/>
      <c r="M990" s="245"/>
      <c r="N990" s="244"/>
      <c r="O990" s="244"/>
      <c r="P990" s="244"/>
      <c r="Q990" s="244"/>
      <c r="R990" s="244"/>
      <c r="S990" s="244"/>
      <c r="T990" s="244"/>
      <c r="U990" s="244"/>
      <c r="V990" s="244"/>
      <c r="W990" s="244"/>
      <c r="X990" s="244"/>
      <c r="Y990" s="244"/>
    </row>
    <row r="991" spans="1:25" x14ac:dyDescent="0.25">
      <c r="A991" s="244"/>
      <c r="B991" s="244"/>
      <c r="C991" s="244"/>
      <c r="D991" s="244"/>
      <c r="E991" s="244"/>
      <c r="F991" s="244"/>
      <c r="G991" s="245"/>
      <c r="H991" s="244"/>
      <c r="I991" s="246"/>
      <c r="J991" s="246"/>
      <c r="K991" s="245"/>
      <c r="L991" s="247"/>
      <c r="M991" s="245"/>
      <c r="N991" s="244"/>
      <c r="O991" s="244"/>
      <c r="P991" s="244"/>
      <c r="Q991" s="244"/>
      <c r="R991" s="244"/>
      <c r="S991" s="244"/>
      <c r="T991" s="244"/>
      <c r="U991" s="244"/>
      <c r="V991" s="244"/>
      <c r="W991" s="244"/>
      <c r="X991" s="244"/>
      <c r="Y991" s="244"/>
    </row>
    <row r="992" spans="1:25" x14ac:dyDescent="0.25">
      <c r="A992" s="244"/>
      <c r="B992" s="244"/>
      <c r="C992" s="244"/>
      <c r="D992" s="244"/>
      <c r="E992" s="244"/>
      <c r="F992" s="244"/>
      <c r="G992" s="245"/>
      <c r="H992" s="244"/>
      <c r="I992" s="246"/>
      <c r="J992" s="246"/>
      <c r="K992" s="245"/>
      <c r="L992" s="247"/>
      <c r="M992" s="245"/>
      <c r="N992" s="244"/>
      <c r="O992" s="244"/>
      <c r="P992" s="244"/>
      <c r="Q992" s="244"/>
      <c r="R992" s="244"/>
      <c r="S992" s="244"/>
      <c r="T992" s="244"/>
      <c r="U992" s="244"/>
      <c r="V992" s="244"/>
      <c r="W992" s="244"/>
      <c r="X992" s="244"/>
      <c r="Y992" s="244"/>
    </row>
    <row r="993" spans="1:25" x14ac:dyDescent="0.25">
      <c r="A993" s="244"/>
      <c r="B993" s="244"/>
      <c r="C993" s="244"/>
      <c r="D993" s="244"/>
      <c r="E993" s="244"/>
      <c r="F993" s="244"/>
      <c r="G993" s="245"/>
      <c r="H993" s="244"/>
      <c r="I993" s="246"/>
      <c r="J993" s="246"/>
      <c r="K993" s="245"/>
      <c r="L993" s="247"/>
      <c r="M993" s="245"/>
      <c r="N993" s="244"/>
      <c r="O993" s="244"/>
      <c r="P993" s="244"/>
      <c r="Q993" s="244"/>
      <c r="R993" s="244"/>
      <c r="S993" s="244"/>
      <c r="T993" s="244"/>
      <c r="U993" s="244"/>
      <c r="V993" s="244"/>
      <c r="W993" s="244"/>
      <c r="X993" s="244"/>
      <c r="Y993" s="244"/>
    </row>
    <row r="994" spans="1:25" x14ac:dyDescent="0.25">
      <c r="A994" s="244"/>
      <c r="B994" s="244"/>
      <c r="C994" s="244"/>
      <c r="D994" s="244"/>
      <c r="E994" s="244"/>
      <c r="F994" s="244"/>
      <c r="G994" s="245"/>
      <c r="H994" s="244"/>
      <c r="I994" s="246"/>
      <c r="J994" s="246"/>
      <c r="K994" s="245"/>
      <c r="L994" s="247"/>
      <c r="M994" s="245"/>
      <c r="N994" s="244"/>
      <c r="O994" s="244"/>
      <c r="P994" s="244"/>
      <c r="Q994" s="244"/>
      <c r="R994" s="244"/>
      <c r="S994" s="244"/>
      <c r="T994" s="244"/>
      <c r="U994" s="244"/>
      <c r="V994" s="244"/>
      <c r="W994" s="244"/>
      <c r="X994" s="244"/>
      <c r="Y994" s="244"/>
    </row>
    <row r="995" spans="1:25" x14ac:dyDescent="0.25">
      <c r="A995" s="244"/>
      <c r="B995" s="244"/>
      <c r="C995" s="244"/>
      <c r="D995" s="244"/>
      <c r="E995" s="244"/>
      <c r="F995" s="244"/>
      <c r="G995" s="245"/>
      <c r="H995" s="244"/>
      <c r="I995" s="246"/>
      <c r="J995" s="246"/>
      <c r="K995" s="245"/>
      <c r="L995" s="247"/>
      <c r="M995" s="245"/>
      <c r="N995" s="244"/>
      <c r="O995" s="244"/>
      <c r="P995" s="244"/>
      <c r="Q995" s="244"/>
      <c r="R995" s="244"/>
      <c r="S995" s="244"/>
      <c r="T995" s="244"/>
      <c r="U995" s="244"/>
      <c r="V995" s="244"/>
      <c r="W995" s="244"/>
      <c r="X995" s="244"/>
      <c r="Y995" s="244"/>
    </row>
    <row r="996" spans="1:25" x14ac:dyDescent="0.25">
      <c r="A996" s="244"/>
      <c r="B996" s="244"/>
      <c r="C996" s="244"/>
      <c r="D996" s="244"/>
      <c r="E996" s="244"/>
      <c r="F996" s="244"/>
      <c r="G996" s="245"/>
      <c r="H996" s="244"/>
      <c r="I996" s="246"/>
      <c r="J996" s="246"/>
      <c r="K996" s="245"/>
      <c r="L996" s="247"/>
      <c r="M996" s="245"/>
      <c r="N996" s="244"/>
      <c r="O996" s="244"/>
      <c r="P996" s="244"/>
      <c r="Q996" s="244"/>
      <c r="R996" s="244"/>
      <c r="S996" s="244"/>
      <c r="T996" s="244"/>
      <c r="U996" s="244"/>
      <c r="V996" s="244"/>
      <c r="W996" s="244"/>
      <c r="X996" s="244"/>
      <c r="Y996" s="244"/>
    </row>
    <row r="997" spans="1:25" x14ac:dyDescent="0.25">
      <c r="A997" s="244"/>
      <c r="B997" s="244"/>
      <c r="C997" s="244"/>
      <c r="D997" s="244"/>
      <c r="E997" s="244"/>
      <c r="F997" s="244"/>
      <c r="G997" s="245"/>
      <c r="H997" s="244"/>
      <c r="I997" s="246"/>
      <c r="J997" s="246"/>
      <c r="K997" s="245"/>
      <c r="L997" s="247"/>
      <c r="M997" s="245"/>
      <c r="N997" s="244"/>
      <c r="O997" s="244"/>
      <c r="P997" s="244"/>
      <c r="Q997" s="244"/>
      <c r="R997" s="244"/>
      <c r="S997" s="244"/>
      <c r="T997" s="244"/>
      <c r="U997" s="244"/>
      <c r="V997" s="244"/>
      <c r="W997" s="244"/>
      <c r="X997" s="244"/>
      <c r="Y997" s="244"/>
    </row>
    <row r="998" spans="1:25" x14ac:dyDescent="0.25">
      <c r="A998" s="244"/>
      <c r="B998" s="244"/>
      <c r="C998" s="244"/>
      <c r="D998" s="244"/>
      <c r="E998" s="244"/>
      <c r="F998" s="244"/>
      <c r="G998" s="245"/>
      <c r="H998" s="244"/>
      <c r="I998" s="246"/>
      <c r="J998" s="246"/>
      <c r="K998" s="245"/>
      <c r="L998" s="247"/>
      <c r="M998" s="245"/>
      <c r="N998" s="244"/>
      <c r="O998" s="244"/>
      <c r="P998" s="244"/>
      <c r="Q998" s="244"/>
      <c r="R998" s="244"/>
      <c r="S998" s="244"/>
      <c r="T998" s="244"/>
      <c r="U998" s="244"/>
      <c r="V998" s="244"/>
      <c r="W998" s="244"/>
      <c r="X998" s="244"/>
      <c r="Y998" s="244"/>
    </row>
    <row r="999" spans="1:25" x14ac:dyDescent="0.25">
      <c r="A999" s="244"/>
      <c r="B999" s="244"/>
      <c r="C999" s="244"/>
      <c r="D999" s="244"/>
      <c r="E999" s="244"/>
      <c r="F999" s="244"/>
      <c r="G999" s="245"/>
      <c r="H999" s="244"/>
      <c r="I999" s="246"/>
      <c r="J999" s="246"/>
      <c r="K999" s="245"/>
      <c r="L999" s="247"/>
      <c r="M999" s="245"/>
      <c r="N999" s="244"/>
      <c r="O999" s="244"/>
      <c r="P999" s="244"/>
      <c r="Q999" s="244"/>
      <c r="R999" s="244"/>
      <c r="S999" s="244"/>
      <c r="T999" s="244"/>
      <c r="U999" s="244"/>
      <c r="V999" s="244"/>
      <c r="W999" s="244"/>
      <c r="X999" s="244"/>
      <c r="Y999" s="244"/>
    </row>
    <row r="1000" spans="1:25" x14ac:dyDescent="0.25">
      <c r="A1000" s="244"/>
      <c r="B1000" s="244"/>
      <c r="C1000" s="244"/>
      <c r="D1000" s="244"/>
      <c r="E1000" s="244"/>
      <c r="F1000" s="244"/>
      <c r="G1000" s="245"/>
      <c r="H1000" s="244"/>
      <c r="I1000" s="246"/>
      <c r="J1000" s="246"/>
      <c r="K1000" s="245"/>
      <c r="L1000" s="247"/>
      <c r="M1000" s="245"/>
      <c r="N1000" s="244"/>
      <c r="O1000" s="244"/>
      <c r="P1000" s="244"/>
      <c r="Q1000" s="244"/>
      <c r="R1000" s="244"/>
      <c r="S1000" s="244"/>
      <c r="T1000" s="244"/>
      <c r="U1000" s="244"/>
      <c r="V1000" s="244"/>
      <c r="W1000" s="244"/>
      <c r="X1000" s="244"/>
      <c r="Y1000" s="244"/>
    </row>
    <row r="1001" spans="1:25" x14ac:dyDescent="0.25">
      <c r="A1001" s="244"/>
      <c r="B1001" s="244"/>
      <c r="C1001" s="244"/>
      <c r="D1001" s="244"/>
      <c r="E1001" s="244"/>
      <c r="F1001" s="244"/>
      <c r="G1001" s="245"/>
      <c r="H1001" s="244"/>
      <c r="I1001" s="246"/>
      <c r="J1001" s="246"/>
      <c r="K1001" s="245"/>
      <c r="L1001" s="247"/>
      <c r="M1001" s="245"/>
      <c r="N1001" s="244"/>
      <c r="O1001" s="244"/>
      <c r="P1001" s="244"/>
      <c r="Q1001" s="244"/>
      <c r="R1001" s="244"/>
      <c r="S1001" s="244"/>
      <c r="T1001" s="244"/>
      <c r="U1001" s="244"/>
      <c r="V1001" s="244"/>
      <c r="W1001" s="244"/>
      <c r="X1001" s="244"/>
      <c r="Y1001" s="244"/>
    </row>
  </sheetData>
  <conditionalFormatting sqref="J1:J1000">
    <cfRule type="cellIs" dxfId="49" priority="1" operator="equal">
      <formula>"Ativo"</formula>
    </cfRule>
  </conditionalFormatting>
  <conditionalFormatting sqref="J1:J1000">
    <cfRule type="cellIs" dxfId="48" priority="2" operator="equal">
      <formula>"INATIVO"</formula>
    </cfRule>
  </conditionalFormatting>
  <conditionalFormatting sqref="C4">
    <cfRule type="colorScale" priority="3">
      <colorScale>
        <cfvo type="min"/>
        <cfvo type="max"/>
        <color rgb="FF57BB8A"/>
        <color rgb="FFFFFFFF"/>
      </colorScale>
    </cfRule>
  </conditionalFormatting>
  <conditionalFormatting sqref="I1:I1001">
    <cfRule type="containsText" dxfId="47" priority="4" operator="containsText" text="TESTE">
      <formula>NOT(ISERROR(SEARCH(("TESTE"),(I1))))</formula>
    </cfRule>
  </conditionalFormatting>
  <conditionalFormatting sqref="I1:I1001">
    <cfRule type="containsText" dxfId="46" priority="5" operator="containsText" text="VALIDADO">
      <formula>NOT(ISERROR(SEARCH(("VALIDADO"),(I1))))</formula>
    </cfRule>
  </conditionalFormatting>
  <conditionalFormatting sqref="I1:I1001">
    <cfRule type="containsText" dxfId="45" priority="6" operator="containsText" text="REPROVADO">
      <formula>NOT(ISERROR(SEARCH(("REPROVADO"),(I1))))</formula>
    </cfRule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V1001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1.25" defaultRowHeight="15" customHeight="1" x14ac:dyDescent="0.25"/>
  <cols>
    <col min="1" max="1" width="8.125" customWidth="1"/>
    <col min="2" max="2" width="5.25" customWidth="1"/>
    <col min="3" max="3" width="45.5" customWidth="1"/>
    <col min="4" max="4" width="9.125" customWidth="1"/>
    <col min="5" max="5" width="12.375" customWidth="1"/>
    <col min="6" max="6" width="10" customWidth="1"/>
    <col min="7" max="7" width="10.5" customWidth="1"/>
    <col min="8" max="8" width="9.5" customWidth="1"/>
    <col min="9" max="9" width="11.125" customWidth="1"/>
    <col min="10" max="10" width="7.5" customWidth="1"/>
  </cols>
  <sheetData>
    <row r="1" spans="1:22" x14ac:dyDescent="0.25">
      <c r="A1" s="197">
        <v>43697</v>
      </c>
      <c r="B1" s="161"/>
      <c r="C1" s="161"/>
      <c r="D1" s="161"/>
      <c r="E1" s="200"/>
      <c r="F1" s="161"/>
      <c r="G1" s="163"/>
      <c r="H1" s="199"/>
      <c r="I1" s="198"/>
      <c r="J1" s="200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</row>
    <row r="2" spans="1:22" x14ac:dyDescent="0.25">
      <c r="A2" s="166"/>
      <c r="B2" s="201" t="s">
        <v>82</v>
      </c>
      <c r="C2" s="228" t="s">
        <v>121</v>
      </c>
      <c r="D2" s="201" t="s">
        <v>33</v>
      </c>
      <c r="E2" s="201" t="s">
        <v>91</v>
      </c>
      <c r="F2" s="201" t="s">
        <v>95</v>
      </c>
      <c r="G2" s="203" t="s">
        <v>86</v>
      </c>
      <c r="H2" s="204" t="s">
        <v>87</v>
      </c>
      <c r="I2" s="202" t="s">
        <v>88</v>
      </c>
      <c r="J2" s="201" t="s">
        <v>8</v>
      </c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</row>
    <row r="3" spans="1:22" x14ac:dyDescent="0.25">
      <c r="A3" s="191"/>
      <c r="B3" s="205"/>
      <c r="C3" s="205"/>
      <c r="D3" s="205"/>
      <c r="E3" s="209"/>
      <c r="F3" s="205"/>
      <c r="G3" s="207"/>
      <c r="H3" s="208"/>
      <c r="I3" s="206"/>
      <c r="J3" s="209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</row>
    <row r="4" spans="1:22" x14ac:dyDescent="0.25">
      <c r="A4" s="210"/>
      <c r="B4" s="168" t="s">
        <v>126</v>
      </c>
      <c r="C4" s="213"/>
      <c r="D4" s="178"/>
      <c r="E4" s="229"/>
      <c r="F4" s="230"/>
      <c r="G4" s="230"/>
      <c r="H4" s="181"/>
      <c r="I4" s="182"/>
      <c r="J4" s="183">
        <f t="shared" ref="J4:J53" si="0">IF(I4=0,0,(H4/I4))</f>
        <v>0</v>
      </c>
      <c r="K4" s="171"/>
      <c r="L4" s="171"/>
      <c r="M4" s="171"/>
      <c r="N4" s="171"/>
      <c r="O4" s="171"/>
      <c r="P4" s="171"/>
      <c r="Q4" s="171"/>
      <c r="R4" s="171"/>
      <c r="S4" s="171"/>
      <c r="T4" s="171"/>
      <c r="U4" s="171"/>
      <c r="V4" s="171"/>
    </row>
    <row r="5" spans="1:22" x14ac:dyDescent="0.25">
      <c r="A5" s="166"/>
      <c r="B5" s="168" t="s">
        <v>130</v>
      </c>
      <c r="C5" s="217"/>
      <c r="D5" s="178"/>
      <c r="E5" s="231"/>
      <c r="F5" s="230"/>
      <c r="G5" s="230"/>
      <c r="H5" s="216"/>
      <c r="I5" s="215"/>
      <c r="J5" s="183">
        <f t="shared" si="0"/>
        <v>0</v>
      </c>
      <c r="K5" s="171"/>
      <c r="L5" s="171"/>
      <c r="M5" s="171"/>
      <c r="N5" s="171"/>
      <c r="O5" s="171"/>
      <c r="P5" s="171"/>
      <c r="Q5" s="171"/>
      <c r="R5" s="171"/>
      <c r="S5" s="171"/>
      <c r="T5" s="171"/>
      <c r="U5" s="171"/>
      <c r="V5" s="171"/>
    </row>
    <row r="6" spans="1:22" x14ac:dyDescent="0.25">
      <c r="A6" s="166"/>
      <c r="B6" s="168" t="s">
        <v>132</v>
      </c>
      <c r="C6" s="217"/>
      <c r="D6" s="178"/>
      <c r="E6" s="229"/>
      <c r="F6" s="230"/>
      <c r="G6" s="230"/>
      <c r="H6" s="181"/>
      <c r="I6" s="182"/>
      <c r="J6" s="183">
        <f t="shared" si="0"/>
        <v>0</v>
      </c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</row>
    <row r="7" spans="1:22" x14ac:dyDescent="0.25">
      <c r="A7" s="166"/>
      <c r="B7" s="168" t="s">
        <v>134</v>
      </c>
      <c r="C7" s="217"/>
      <c r="D7" s="178"/>
      <c r="E7" s="231"/>
      <c r="F7" s="230"/>
      <c r="G7" s="230"/>
      <c r="H7" s="216"/>
      <c r="I7" s="215"/>
      <c r="J7" s="183">
        <f t="shared" si="0"/>
        <v>0</v>
      </c>
      <c r="K7" s="171"/>
      <c r="L7" s="171"/>
      <c r="M7" s="171"/>
      <c r="N7" s="171"/>
      <c r="O7" s="171"/>
      <c r="P7" s="171"/>
      <c r="Q7" s="171"/>
      <c r="R7" s="171"/>
      <c r="S7" s="171"/>
      <c r="T7" s="171"/>
      <c r="U7" s="171"/>
      <c r="V7" s="171"/>
    </row>
    <row r="8" spans="1:22" x14ac:dyDescent="0.25">
      <c r="A8" s="166"/>
      <c r="B8" s="168" t="s">
        <v>135</v>
      </c>
      <c r="C8" s="217"/>
      <c r="D8" s="178"/>
      <c r="E8" s="231"/>
      <c r="F8" s="230"/>
      <c r="G8" s="230"/>
      <c r="H8" s="216"/>
      <c r="I8" s="215"/>
      <c r="J8" s="183">
        <f t="shared" si="0"/>
        <v>0</v>
      </c>
      <c r="K8" s="171"/>
      <c r="L8" s="171"/>
      <c r="M8" s="171"/>
      <c r="N8" s="171"/>
      <c r="O8" s="171"/>
      <c r="P8" s="171"/>
      <c r="Q8" s="171"/>
      <c r="R8" s="171"/>
      <c r="S8" s="171"/>
      <c r="T8" s="171"/>
      <c r="U8" s="171"/>
      <c r="V8" s="171"/>
    </row>
    <row r="9" spans="1:22" x14ac:dyDescent="0.25">
      <c r="A9" s="166"/>
      <c r="B9" s="168" t="s">
        <v>136</v>
      </c>
      <c r="C9" s="217"/>
      <c r="D9" s="178"/>
      <c r="E9" s="231"/>
      <c r="F9" s="230"/>
      <c r="G9" s="230"/>
      <c r="H9" s="216"/>
      <c r="I9" s="215"/>
      <c r="J9" s="183">
        <f t="shared" si="0"/>
        <v>0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</row>
    <row r="10" spans="1:22" x14ac:dyDescent="0.25">
      <c r="A10" s="166"/>
      <c r="B10" s="168" t="s">
        <v>138</v>
      </c>
      <c r="C10" s="217"/>
      <c r="D10" s="178"/>
      <c r="E10" s="231"/>
      <c r="F10" s="230"/>
      <c r="G10" s="230"/>
      <c r="H10" s="216"/>
      <c r="I10" s="215"/>
      <c r="J10" s="183">
        <f t="shared" si="0"/>
        <v>0</v>
      </c>
      <c r="K10" s="171"/>
      <c r="L10" s="171"/>
      <c r="M10" s="171"/>
      <c r="N10" s="171"/>
      <c r="O10" s="171"/>
      <c r="P10" s="171"/>
      <c r="Q10" s="171"/>
      <c r="R10" s="171"/>
      <c r="S10" s="171"/>
      <c r="T10" s="171"/>
      <c r="U10" s="171"/>
      <c r="V10" s="171"/>
    </row>
    <row r="11" spans="1:22" x14ac:dyDescent="0.25">
      <c r="A11" s="166"/>
      <c r="B11" s="168" t="s">
        <v>139</v>
      </c>
      <c r="C11" s="217"/>
      <c r="D11" s="178"/>
      <c r="E11" s="227"/>
      <c r="F11" s="230"/>
      <c r="G11" s="230"/>
      <c r="H11" s="216"/>
      <c r="I11" s="215"/>
      <c r="J11" s="183">
        <f t="shared" si="0"/>
        <v>0</v>
      </c>
      <c r="K11" s="171"/>
      <c r="L11" s="171"/>
      <c r="M11" s="171"/>
      <c r="N11" s="171"/>
      <c r="O11" s="171"/>
      <c r="P11" s="171"/>
      <c r="Q11" s="171"/>
      <c r="R11" s="171"/>
      <c r="S11" s="171"/>
      <c r="T11" s="171"/>
      <c r="U11" s="171"/>
      <c r="V11" s="171"/>
    </row>
    <row r="12" spans="1:22" x14ac:dyDescent="0.25">
      <c r="A12" s="166"/>
      <c r="B12" s="168" t="s">
        <v>141</v>
      </c>
      <c r="C12" s="217"/>
      <c r="D12" s="178"/>
      <c r="E12" s="231"/>
      <c r="F12" s="230"/>
      <c r="G12" s="230"/>
      <c r="H12" s="216"/>
      <c r="I12" s="215"/>
      <c r="J12" s="183">
        <f t="shared" si="0"/>
        <v>0</v>
      </c>
      <c r="K12" s="171"/>
      <c r="L12" s="171"/>
      <c r="M12" s="171"/>
      <c r="N12" s="171"/>
      <c r="O12" s="171"/>
      <c r="P12" s="171"/>
      <c r="Q12" s="171"/>
      <c r="R12" s="171"/>
      <c r="S12" s="171"/>
      <c r="T12" s="171"/>
      <c r="U12" s="171"/>
      <c r="V12" s="171"/>
    </row>
    <row r="13" spans="1:22" x14ac:dyDescent="0.25">
      <c r="A13" s="166"/>
      <c r="B13" s="168" t="s">
        <v>143</v>
      </c>
      <c r="C13" s="217"/>
      <c r="D13" s="178"/>
      <c r="E13" s="231"/>
      <c r="F13" s="230"/>
      <c r="G13" s="230"/>
      <c r="H13" s="216"/>
      <c r="I13" s="215"/>
      <c r="J13" s="183">
        <f t="shared" si="0"/>
        <v>0</v>
      </c>
      <c r="K13" s="171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</row>
    <row r="14" spans="1:22" x14ac:dyDescent="0.25">
      <c r="A14" s="166"/>
      <c r="B14" s="168" t="s">
        <v>144</v>
      </c>
      <c r="C14" s="218"/>
      <c r="D14" s="178"/>
      <c r="E14" s="231"/>
      <c r="F14" s="230"/>
      <c r="G14" s="230"/>
      <c r="H14" s="216"/>
      <c r="I14" s="215"/>
      <c r="J14" s="183">
        <f t="shared" si="0"/>
        <v>0</v>
      </c>
      <c r="K14" s="171"/>
      <c r="L14" s="171"/>
      <c r="M14" s="171"/>
      <c r="N14" s="171"/>
      <c r="O14" s="171"/>
      <c r="P14" s="171"/>
      <c r="Q14" s="171"/>
      <c r="R14" s="171"/>
      <c r="S14" s="171"/>
      <c r="T14" s="171"/>
      <c r="U14" s="171"/>
      <c r="V14" s="171"/>
    </row>
    <row r="15" spans="1:22" x14ac:dyDescent="0.25">
      <c r="A15" s="166"/>
      <c r="B15" s="168" t="s">
        <v>146</v>
      </c>
      <c r="C15" s="218"/>
      <c r="D15" s="178"/>
      <c r="E15" s="184"/>
      <c r="F15" s="188"/>
      <c r="G15" s="234"/>
      <c r="H15" s="189"/>
      <c r="I15" s="235"/>
      <c r="J15" s="183">
        <f t="shared" si="0"/>
        <v>0</v>
      </c>
      <c r="K15" s="171"/>
      <c r="L15" s="171"/>
      <c r="M15" s="171"/>
      <c r="N15" s="171"/>
      <c r="O15" s="171"/>
      <c r="P15" s="171"/>
      <c r="Q15" s="171"/>
      <c r="R15" s="171"/>
      <c r="S15" s="171"/>
      <c r="T15" s="171"/>
      <c r="U15" s="171"/>
      <c r="V15" s="171"/>
    </row>
    <row r="16" spans="1:22" x14ac:dyDescent="0.25">
      <c r="A16" s="166"/>
      <c r="B16" s="168" t="s">
        <v>150</v>
      </c>
      <c r="C16" s="218"/>
      <c r="D16" s="178"/>
      <c r="E16" s="231"/>
      <c r="F16" s="231"/>
      <c r="G16" s="234"/>
      <c r="H16" s="220"/>
      <c r="I16" s="221"/>
      <c r="J16" s="183">
        <f t="shared" si="0"/>
        <v>0</v>
      </c>
      <c r="K16" s="171"/>
      <c r="L16" s="171"/>
      <c r="M16" s="171"/>
      <c r="N16" s="171"/>
      <c r="O16" s="171"/>
      <c r="P16" s="171"/>
      <c r="Q16" s="171"/>
      <c r="R16" s="171"/>
      <c r="S16" s="171"/>
      <c r="T16" s="171"/>
      <c r="U16" s="171"/>
      <c r="V16" s="171"/>
    </row>
    <row r="17" spans="1:22" x14ac:dyDescent="0.25">
      <c r="A17" s="166"/>
      <c r="B17" s="168" t="s">
        <v>153</v>
      </c>
      <c r="C17" s="218"/>
      <c r="D17" s="178"/>
      <c r="E17" s="227"/>
      <c r="F17" s="231"/>
      <c r="G17" s="234"/>
      <c r="H17" s="220"/>
      <c r="I17" s="221"/>
      <c r="J17" s="183">
        <f t="shared" si="0"/>
        <v>0</v>
      </c>
      <c r="K17" s="171"/>
      <c r="L17" s="171"/>
      <c r="M17" s="171"/>
      <c r="N17" s="171"/>
      <c r="O17" s="171"/>
      <c r="P17" s="171"/>
      <c r="Q17" s="171"/>
      <c r="R17" s="171"/>
      <c r="S17" s="171"/>
      <c r="T17" s="171"/>
      <c r="U17" s="171"/>
      <c r="V17" s="171"/>
    </row>
    <row r="18" spans="1:22" x14ac:dyDescent="0.25">
      <c r="A18" s="166"/>
      <c r="B18" s="168" t="s">
        <v>154</v>
      </c>
      <c r="C18" s="227"/>
      <c r="D18" s="178"/>
      <c r="E18" s="231"/>
      <c r="F18" s="231"/>
      <c r="G18" s="236"/>
      <c r="H18" s="220"/>
      <c r="I18" s="221"/>
      <c r="J18" s="183">
        <f t="shared" si="0"/>
        <v>0</v>
      </c>
      <c r="K18" s="171"/>
      <c r="L18" s="171"/>
      <c r="M18" s="171"/>
      <c r="N18" s="171"/>
      <c r="O18" s="171"/>
      <c r="P18" s="171"/>
      <c r="Q18" s="171"/>
      <c r="R18" s="171"/>
      <c r="S18" s="171"/>
      <c r="T18" s="171"/>
      <c r="U18" s="171"/>
      <c r="V18" s="171"/>
    </row>
    <row r="19" spans="1:22" x14ac:dyDescent="0.25">
      <c r="A19" s="166"/>
      <c r="B19" s="168" t="s">
        <v>159</v>
      </c>
      <c r="C19" s="227"/>
      <c r="D19" s="178"/>
      <c r="E19" s="231"/>
      <c r="F19" s="231"/>
      <c r="G19" s="234"/>
      <c r="H19" s="220"/>
      <c r="I19" s="221"/>
      <c r="J19" s="183">
        <f t="shared" si="0"/>
        <v>0</v>
      </c>
      <c r="K19" s="171"/>
      <c r="L19" s="171"/>
      <c r="M19" s="171"/>
      <c r="N19" s="171"/>
      <c r="O19" s="171"/>
      <c r="P19" s="171"/>
      <c r="Q19" s="171"/>
      <c r="R19" s="171"/>
      <c r="S19" s="171"/>
      <c r="T19" s="171"/>
      <c r="U19" s="171"/>
      <c r="V19" s="171"/>
    </row>
    <row r="20" spans="1:22" x14ac:dyDescent="0.25">
      <c r="A20" s="166"/>
      <c r="B20" s="168" t="s">
        <v>161</v>
      </c>
      <c r="C20" s="227"/>
      <c r="D20" s="227"/>
      <c r="E20" s="231"/>
      <c r="F20" s="231"/>
      <c r="G20" s="234"/>
      <c r="H20" s="220"/>
      <c r="I20" s="221"/>
      <c r="J20" s="183">
        <f t="shared" si="0"/>
        <v>0</v>
      </c>
      <c r="K20" s="171"/>
      <c r="L20" s="171"/>
      <c r="M20" s="171"/>
      <c r="N20" s="171"/>
      <c r="O20" s="171"/>
      <c r="P20" s="171"/>
      <c r="Q20" s="171"/>
      <c r="R20" s="171"/>
      <c r="S20" s="171"/>
      <c r="T20" s="171"/>
      <c r="U20" s="171"/>
      <c r="V20" s="171"/>
    </row>
    <row r="21" spans="1:22" x14ac:dyDescent="0.25">
      <c r="A21" s="166"/>
      <c r="B21" s="168" t="s">
        <v>163</v>
      </c>
      <c r="C21" s="227"/>
      <c r="D21" s="227"/>
      <c r="E21" s="231"/>
      <c r="F21" s="231"/>
      <c r="G21" s="234"/>
      <c r="H21" s="220"/>
      <c r="I21" s="221"/>
      <c r="J21" s="183">
        <f t="shared" si="0"/>
        <v>0</v>
      </c>
      <c r="K21" s="171"/>
      <c r="L21" s="171"/>
      <c r="M21" s="171"/>
      <c r="N21" s="171"/>
      <c r="O21" s="171"/>
      <c r="P21" s="171"/>
      <c r="Q21" s="171"/>
      <c r="R21" s="171"/>
      <c r="S21" s="171"/>
      <c r="T21" s="171"/>
      <c r="U21" s="171"/>
      <c r="V21" s="171"/>
    </row>
    <row r="22" spans="1:22" x14ac:dyDescent="0.25">
      <c r="A22" s="166"/>
      <c r="B22" s="168" t="s">
        <v>165</v>
      </c>
      <c r="C22" s="227"/>
      <c r="D22" s="227"/>
      <c r="E22" s="227"/>
      <c r="F22" s="231"/>
      <c r="G22" s="234"/>
      <c r="H22" s="220"/>
      <c r="I22" s="221"/>
      <c r="J22" s="183">
        <f t="shared" si="0"/>
        <v>0</v>
      </c>
      <c r="K22" s="171"/>
      <c r="L22" s="171"/>
      <c r="M22" s="171"/>
      <c r="N22" s="171"/>
      <c r="O22" s="171"/>
      <c r="P22" s="171"/>
      <c r="Q22" s="171"/>
      <c r="R22" s="171"/>
      <c r="S22" s="171"/>
      <c r="T22" s="171"/>
      <c r="U22" s="171"/>
      <c r="V22" s="171"/>
    </row>
    <row r="23" spans="1:22" x14ac:dyDescent="0.25">
      <c r="A23" s="166"/>
      <c r="B23" s="168" t="s">
        <v>167</v>
      </c>
      <c r="C23" s="227"/>
      <c r="D23" s="227"/>
      <c r="E23" s="227"/>
      <c r="F23" s="231"/>
      <c r="G23" s="234"/>
      <c r="H23" s="220"/>
      <c r="I23" s="221"/>
      <c r="J23" s="183">
        <f t="shared" si="0"/>
        <v>0</v>
      </c>
      <c r="K23" s="171"/>
      <c r="L23" s="171"/>
      <c r="M23" s="171"/>
      <c r="N23" s="171"/>
      <c r="O23" s="171"/>
      <c r="P23" s="171"/>
      <c r="Q23" s="171"/>
      <c r="R23" s="171"/>
      <c r="S23" s="171"/>
      <c r="T23" s="171"/>
      <c r="U23" s="171"/>
      <c r="V23" s="171"/>
    </row>
    <row r="24" spans="1:22" x14ac:dyDescent="0.25">
      <c r="A24" s="166"/>
      <c r="B24" s="168" t="s">
        <v>169</v>
      </c>
      <c r="C24" s="237"/>
      <c r="D24" s="237"/>
      <c r="E24" s="237"/>
      <c r="F24" s="238"/>
      <c r="G24" s="239"/>
      <c r="H24" s="222"/>
      <c r="I24" s="240"/>
      <c r="J24" s="183">
        <f t="shared" si="0"/>
        <v>0</v>
      </c>
      <c r="K24" s="171"/>
      <c r="L24" s="171"/>
      <c r="M24" s="171"/>
      <c r="N24" s="171"/>
      <c r="O24" s="171"/>
      <c r="P24" s="171"/>
      <c r="Q24" s="171"/>
      <c r="R24" s="171"/>
      <c r="S24" s="171"/>
      <c r="T24" s="171"/>
      <c r="U24" s="171"/>
      <c r="V24" s="171"/>
    </row>
    <row r="25" spans="1:22" x14ac:dyDescent="0.25">
      <c r="A25" s="166"/>
      <c r="B25" s="168" t="s">
        <v>176</v>
      </c>
      <c r="C25" s="227"/>
      <c r="D25" s="227"/>
      <c r="E25" s="227"/>
      <c r="F25" s="214"/>
      <c r="G25" s="214"/>
      <c r="H25" s="220"/>
      <c r="I25" s="221"/>
      <c r="J25" s="183">
        <f t="shared" si="0"/>
        <v>0</v>
      </c>
      <c r="K25" s="171"/>
      <c r="L25" s="171"/>
      <c r="M25" s="171"/>
      <c r="N25" s="171"/>
      <c r="O25" s="171"/>
      <c r="P25" s="171"/>
      <c r="Q25" s="171"/>
      <c r="R25" s="171"/>
      <c r="S25" s="171"/>
      <c r="T25" s="171"/>
      <c r="U25" s="171"/>
      <c r="V25" s="171"/>
    </row>
    <row r="26" spans="1:22" x14ac:dyDescent="0.25">
      <c r="A26" s="166"/>
      <c r="B26" s="168" t="s">
        <v>177</v>
      </c>
      <c r="C26" s="178"/>
      <c r="D26" s="227"/>
      <c r="E26" s="229"/>
      <c r="F26" s="229"/>
      <c r="G26" s="233"/>
      <c r="H26" s="225"/>
      <c r="I26" s="226"/>
      <c r="J26" s="183">
        <f t="shared" si="0"/>
        <v>0</v>
      </c>
      <c r="K26" s="171"/>
      <c r="L26" s="171"/>
      <c r="M26" s="171"/>
      <c r="N26" s="171"/>
      <c r="O26" s="171"/>
      <c r="P26" s="171"/>
      <c r="Q26" s="171"/>
      <c r="R26" s="171"/>
      <c r="S26" s="171"/>
      <c r="T26" s="171"/>
      <c r="U26" s="171"/>
      <c r="V26" s="171"/>
    </row>
    <row r="27" spans="1:22" x14ac:dyDescent="0.25">
      <c r="A27" s="166"/>
      <c r="B27" s="168" t="s">
        <v>178</v>
      </c>
      <c r="C27" s="227"/>
      <c r="D27" s="227"/>
      <c r="E27" s="227"/>
      <c r="F27" s="231"/>
      <c r="G27" s="234"/>
      <c r="H27" s="220"/>
      <c r="I27" s="221"/>
      <c r="J27" s="183">
        <f t="shared" si="0"/>
        <v>0</v>
      </c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</row>
    <row r="28" spans="1:22" x14ac:dyDescent="0.25">
      <c r="A28" s="191"/>
      <c r="B28" s="168" t="s">
        <v>179</v>
      </c>
      <c r="C28" s="227"/>
      <c r="D28" s="227"/>
      <c r="E28" s="231"/>
      <c r="F28" s="214"/>
      <c r="G28" s="214"/>
      <c r="H28" s="220"/>
      <c r="I28" s="221"/>
      <c r="J28" s="183">
        <f t="shared" si="0"/>
        <v>0</v>
      </c>
      <c r="K28" s="171"/>
      <c r="L28" s="171"/>
      <c r="M28" s="171"/>
      <c r="N28" s="171"/>
      <c r="O28" s="171"/>
      <c r="P28" s="171"/>
      <c r="Q28" s="171"/>
      <c r="R28" s="171"/>
      <c r="S28" s="171"/>
      <c r="T28" s="171"/>
      <c r="U28" s="171"/>
      <c r="V28" s="171"/>
    </row>
    <row r="29" spans="1:22" x14ac:dyDescent="0.25">
      <c r="A29" s="191"/>
      <c r="B29" s="168" t="s">
        <v>180</v>
      </c>
      <c r="C29" s="229"/>
      <c r="D29" s="229"/>
      <c r="E29" s="229"/>
      <c r="F29" s="229"/>
      <c r="G29" s="233"/>
      <c r="H29" s="225"/>
      <c r="I29" s="226"/>
      <c r="J29" s="183">
        <f t="shared" si="0"/>
        <v>0</v>
      </c>
      <c r="K29" s="171"/>
      <c r="L29" s="171"/>
      <c r="M29" s="171"/>
      <c r="N29" s="171"/>
      <c r="O29" s="171"/>
      <c r="P29" s="171"/>
      <c r="Q29" s="171"/>
      <c r="R29" s="171"/>
      <c r="S29" s="171"/>
      <c r="T29" s="171"/>
      <c r="U29" s="171"/>
      <c r="V29" s="171"/>
    </row>
    <row r="30" spans="1:22" x14ac:dyDescent="0.25">
      <c r="A30" s="191"/>
      <c r="B30" s="168" t="s">
        <v>181</v>
      </c>
      <c r="C30" s="231"/>
      <c r="D30" s="231"/>
      <c r="E30" s="231"/>
      <c r="F30" s="231"/>
      <c r="G30" s="234"/>
      <c r="H30" s="220"/>
      <c r="I30" s="221"/>
      <c r="J30" s="183">
        <f t="shared" si="0"/>
        <v>0</v>
      </c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</row>
    <row r="31" spans="1:22" x14ac:dyDescent="0.25">
      <c r="A31" s="191"/>
      <c r="B31" s="168" t="s">
        <v>182</v>
      </c>
      <c r="C31" s="231"/>
      <c r="D31" s="231"/>
      <c r="E31" s="231"/>
      <c r="F31" s="214"/>
      <c r="G31" s="214"/>
      <c r="H31" s="220"/>
      <c r="I31" s="221"/>
      <c r="J31" s="183">
        <f t="shared" si="0"/>
        <v>0</v>
      </c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</row>
    <row r="32" spans="1:22" x14ac:dyDescent="0.25">
      <c r="A32" s="191"/>
      <c r="B32" s="168" t="s">
        <v>183</v>
      </c>
      <c r="C32" s="229"/>
      <c r="D32" s="229"/>
      <c r="E32" s="229"/>
      <c r="F32" s="229"/>
      <c r="G32" s="233"/>
      <c r="H32" s="225"/>
      <c r="I32" s="226"/>
      <c r="J32" s="183">
        <f t="shared" si="0"/>
        <v>0</v>
      </c>
      <c r="K32" s="171"/>
      <c r="L32" s="171"/>
      <c r="M32" s="171"/>
      <c r="N32" s="171"/>
      <c r="O32" s="171"/>
      <c r="P32" s="171"/>
      <c r="Q32" s="171"/>
      <c r="R32" s="171"/>
      <c r="S32" s="171"/>
      <c r="T32" s="171"/>
      <c r="U32" s="171"/>
      <c r="V32" s="171"/>
    </row>
    <row r="33" spans="1:22" x14ac:dyDescent="0.25">
      <c r="A33" s="191"/>
      <c r="B33" s="168" t="s">
        <v>184</v>
      </c>
      <c r="C33" s="231"/>
      <c r="D33" s="231"/>
      <c r="E33" s="231"/>
      <c r="F33" s="231"/>
      <c r="G33" s="234"/>
      <c r="H33" s="220"/>
      <c r="I33" s="221"/>
      <c r="J33" s="183">
        <f t="shared" si="0"/>
        <v>0</v>
      </c>
      <c r="K33" s="171"/>
      <c r="L33" s="171"/>
      <c r="M33" s="171"/>
      <c r="N33" s="171"/>
      <c r="O33" s="171"/>
      <c r="P33" s="171"/>
      <c r="Q33" s="171"/>
      <c r="R33" s="171"/>
      <c r="S33" s="171"/>
      <c r="T33" s="171"/>
      <c r="U33" s="171"/>
      <c r="V33" s="171"/>
    </row>
    <row r="34" spans="1:22" x14ac:dyDescent="0.25">
      <c r="A34" s="191"/>
      <c r="B34" s="168" t="s">
        <v>185</v>
      </c>
      <c r="C34" s="231"/>
      <c r="D34" s="231"/>
      <c r="E34" s="231"/>
      <c r="F34" s="214"/>
      <c r="G34" s="214"/>
      <c r="H34" s="220"/>
      <c r="I34" s="221"/>
      <c r="J34" s="183">
        <f t="shared" si="0"/>
        <v>0</v>
      </c>
      <c r="K34" s="171"/>
      <c r="L34" s="171"/>
      <c r="M34" s="171"/>
      <c r="N34" s="171"/>
      <c r="O34" s="171"/>
      <c r="P34" s="171"/>
      <c r="Q34" s="171"/>
      <c r="R34" s="171"/>
      <c r="S34" s="171"/>
      <c r="T34" s="171"/>
      <c r="U34" s="171"/>
      <c r="V34" s="171"/>
    </row>
    <row r="35" spans="1:22" x14ac:dyDescent="0.25">
      <c r="A35" s="191"/>
      <c r="B35" s="168" t="s">
        <v>186</v>
      </c>
      <c r="C35" s="229"/>
      <c r="D35" s="229"/>
      <c r="E35" s="229"/>
      <c r="F35" s="229"/>
      <c r="G35" s="233"/>
      <c r="H35" s="225"/>
      <c r="I35" s="226"/>
      <c r="J35" s="183">
        <f t="shared" si="0"/>
        <v>0</v>
      </c>
      <c r="K35" s="171"/>
      <c r="L35" s="171"/>
      <c r="M35" s="171"/>
      <c r="N35" s="171"/>
      <c r="O35" s="171"/>
      <c r="P35" s="171"/>
      <c r="Q35" s="171"/>
      <c r="R35" s="171"/>
      <c r="S35" s="171"/>
      <c r="T35" s="171"/>
      <c r="U35" s="171"/>
      <c r="V35" s="171"/>
    </row>
    <row r="36" spans="1:22" x14ac:dyDescent="0.25">
      <c r="A36" s="191"/>
      <c r="B36" s="168" t="s">
        <v>187</v>
      </c>
      <c r="C36" s="231"/>
      <c r="D36" s="231"/>
      <c r="E36" s="231"/>
      <c r="F36" s="231"/>
      <c r="G36" s="234"/>
      <c r="H36" s="220"/>
      <c r="I36" s="221"/>
      <c r="J36" s="183">
        <f t="shared" si="0"/>
        <v>0</v>
      </c>
      <c r="K36" s="171"/>
      <c r="L36" s="171"/>
      <c r="M36" s="171"/>
      <c r="N36" s="171"/>
      <c r="O36" s="171"/>
      <c r="P36" s="171"/>
      <c r="Q36" s="171"/>
      <c r="R36" s="171"/>
      <c r="S36" s="171"/>
      <c r="T36" s="171"/>
      <c r="U36" s="171"/>
      <c r="V36" s="171"/>
    </row>
    <row r="37" spans="1:22" x14ac:dyDescent="0.25">
      <c r="A37" s="191"/>
      <c r="B37" s="168" t="s">
        <v>188</v>
      </c>
      <c r="C37" s="231"/>
      <c r="D37" s="231"/>
      <c r="E37" s="231"/>
      <c r="F37" s="214"/>
      <c r="G37" s="214"/>
      <c r="H37" s="220"/>
      <c r="I37" s="221"/>
      <c r="J37" s="183">
        <f t="shared" si="0"/>
        <v>0</v>
      </c>
      <c r="K37" s="171"/>
      <c r="L37" s="171"/>
      <c r="M37" s="171"/>
      <c r="N37" s="171"/>
      <c r="O37" s="171"/>
      <c r="P37" s="171"/>
      <c r="Q37" s="171"/>
      <c r="R37" s="171"/>
      <c r="S37" s="171"/>
      <c r="T37" s="171"/>
      <c r="U37" s="171"/>
      <c r="V37" s="171"/>
    </row>
    <row r="38" spans="1:22" x14ac:dyDescent="0.25">
      <c r="A38" s="191"/>
      <c r="B38" s="168" t="s">
        <v>189</v>
      </c>
      <c r="C38" s="229"/>
      <c r="D38" s="229"/>
      <c r="E38" s="229"/>
      <c r="F38" s="229"/>
      <c r="G38" s="233"/>
      <c r="H38" s="225"/>
      <c r="I38" s="226"/>
      <c r="J38" s="183">
        <f t="shared" si="0"/>
        <v>0</v>
      </c>
      <c r="K38" s="171"/>
      <c r="L38" s="171"/>
      <c r="M38" s="171"/>
      <c r="N38" s="171"/>
      <c r="O38" s="171"/>
      <c r="P38" s="171"/>
      <c r="Q38" s="171"/>
      <c r="R38" s="171"/>
      <c r="S38" s="171"/>
      <c r="T38" s="171"/>
      <c r="U38" s="171"/>
      <c r="V38" s="171"/>
    </row>
    <row r="39" spans="1:22" x14ac:dyDescent="0.25">
      <c r="A39" s="191"/>
      <c r="B39" s="168" t="s">
        <v>190</v>
      </c>
      <c r="C39" s="231"/>
      <c r="D39" s="231"/>
      <c r="E39" s="231"/>
      <c r="F39" s="231"/>
      <c r="G39" s="234"/>
      <c r="H39" s="220"/>
      <c r="I39" s="221"/>
      <c r="J39" s="183">
        <f t="shared" si="0"/>
        <v>0</v>
      </c>
      <c r="K39" s="171"/>
      <c r="L39" s="171"/>
      <c r="M39" s="171"/>
      <c r="N39" s="171"/>
      <c r="O39" s="171"/>
      <c r="P39" s="171"/>
      <c r="Q39" s="171"/>
      <c r="R39" s="171"/>
      <c r="S39" s="171"/>
      <c r="T39" s="171"/>
      <c r="U39" s="171"/>
      <c r="V39" s="171"/>
    </row>
    <row r="40" spans="1:22" x14ac:dyDescent="0.25">
      <c r="A40" s="191"/>
      <c r="B40" s="168" t="s">
        <v>191</v>
      </c>
      <c r="C40" s="231"/>
      <c r="D40" s="231"/>
      <c r="E40" s="231"/>
      <c r="F40" s="214"/>
      <c r="G40" s="214"/>
      <c r="H40" s="220"/>
      <c r="I40" s="221"/>
      <c r="J40" s="183">
        <f t="shared" si="0"/>
        <v>0</v>
      </c>
      <c r="K40" s="171"/>
      <c r="L40" s="171"/>
      <c r="M40" s="171"/>
      <c r="N40" s="171"/>
      <c r="O40" s="171"/>
      <c r="P40" s="171"/>
      <c r="Q40" s="171"/>
      <c r="R40" s="171"/>
      <c r="S40" s="171"/>
      <c r="T40" s="171"/>
      <c r="U40" s="171"/>
      <c r="V40" s="171"/>
    </row>
    <row r="41" spans="1:22" x14ac:dyDescent="0.25">
      <c r="A41" s="191"/>
      <c r="B41" s="168" t="s">
        <v>192</v>
      </c>
      <c r="C41" s="229"/>
      <c r="D41" s="229"/>
      <c r="E41" s="229"/>
      <c r="F41" s="229"/>
      <c r="G41" s="233"/>
      <c r="H41" s="225"/>
      <c r="I41" s="226"/>
      <c r="J41" s="183">
        <f t="shared" si="0"/>
        <v>0</v>
      </c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</row>
    <row r="42" spans="1:22" x14ac:dyDescent="0.25">
      <c r="A42" s="191"/>
      <c r="B42" s="168" t="s">
        <v>193</v>
      </c>
      <c r="C42" s="231"/>
      <c r="D42" s="231"/>
      <c r="E42" s="231"/>
      <c r="F42" s="231"/>
      <c r="G42" s="234"/>
      <c r="H42" s="220"/>
      <c r="I42" s="221"/>
      <c r="J42" s="183">
        <f t="shared" si="0"/>
        <v>0</v>
      </c>
      <c r="K42" s="171"/>
      <c r="L42" s="171"/>
      <c r="M42" s="171"/>
      <c r="N42" s="171"/>
      <c r="O42" s="171"/>
      <c r="P42" s="171"/>
      <c r="Q42" s="171"/>
      <c r="R42" s="171"/>
      <c r="S42" s="171"/>
      <c r="T42" s="171"/>
      <c r="U42" s="171"/>
      <c r="V42" s="171"/>
    </row>
    <row r="43" spans="1:22" x14ac:dyDescent="0.25">
      <c r="A43" s="191"/>
      <c r="B43" s="168" t="s">
        <v>194</v>
      </c>
      <c r="C43" s="231"/>
      <c r="D43" s="231"/>
      <c r="E43" s="231"/>
      <c r="F43" s="214"/>
      <c r="G43" s="214"/>
      <c r="H43" s="220"/>
      <c r="I43" s="221"/>
      <c r="J43" s="183">
        <f t="shared" si="0"/>
        <v>0</v>
      </c>
      <c r="K43" s="171"/>
      <c r="L43" s="171"/>
      <c r="M43" s="171"/>
      <c r="N43" s="171"/>
      <c r="O43" s="171"/>
      <c r="P43" s="171"/>
      <c r="Q43" s="171"/>
      <c r="R43" s="171"/>
      <c r="S43" s="171"/>
      <c r="T43" s="171"/>
      <c r="U43" s="171"/>
      <c r="V43" s="171"/>
    </row>
    <row r="44" spans="1:22" x14ac:dyDescent="0.25">
      <c r="A44" s="191"/>
      <c r="B44" s="168" t="s">
        <v>195</v>
      </c>
      <c r="C44" s="229"/>
      <c r="D44" s="229"/>
      <c r="E44" s="229"/>
      <c r="F44" s="229"/>
      <c r="G44" s="233"/>
      <c r="H44" s="225"/>
      <c r="I44" s="226"/>
      <c r="J44" s="183">
        <f t="shared" si="0"/>
        <v>0</v>
      </c>
      <c r="K44" s="171"/>
      <c r="L44" s="171"/>
      <c r="M44" s="171"/>
      <c r="N44" s="171"/>
      <c r="O44" s="171"/>
      <c r="P44" s="171"/>
      <c r="Q44" s="171"/>
      <c r="R44" s="171"/>
      <c r="S44" s="171"/>
      <c r="T44" s="171"/>
      <c r="U44" s="171"/>
      <c r="V44" s="171"/>
    </row>
    <row r="45" spans="1:22" x14ac:dyDescent="0.25">
      <c r="A45" s="191"/>
      <c r="B45" s="168" t="s">
        <v>196</v>
      </c>
      <c r="C45" s="231"/>
      <c r="D45" s="231"/>
      <c r="E45" s="231"/>
      <c r="F45" s="231"/>
      <c r="G45" s="234"/>
      <c r="H45" s="220"/>
      <c r="I45" s="221"/>
      <c r="J45" s="183">
        <f t="shared" si="0"/>
        <v>0</v>
      </c>
      <c r="K45" s="171"/>
      <c r="L45" s="171"/>
      <c r="M45" s="171"/>
      <c r="N45" s="171"/>
      <c r="O45" s="171"/>
      <c r="P45" s="171"/>
      <c r="Q45" s="171"/>
      <c r="R45" s="171"/>
      <c r="S45" s="171"/>
      <c r="T45" s="171"/>
      <c r="U45" s="171"/>
      <c r="V45" s="171"/>
    </row>
    <row r="46" spans="1:22" x14ac:dyDescent="0.25">
      <c r="A46" s="191"/>
      <c r="B46" s="168" t="s">
        <v>197</v>
      </c>
      <c r="C46" s="231"/>
      <c r="D46" s="231"/>
      <c r="E46" s="231"/>
      <c r="F46" s="214"/>
      <c r="G46" s="214"/>
      <c r="H46" s="220"/>
      <c r="I46" s="221"/>
      <c r="J46" s="183">
        <f t="shared" si="0"/>
        <v>0</v>
      </c>
      <c r="K46" s="171"/>
      <c r="L46" s="171"/>
      <c r="M46" s="171"/>
      <c r="N46" s="171"/>
      <c r="O46" s="171"/>
      <c r="P46" s="171"/>
      <c r="Q46" s="171"/>
      <c r="R46" s="171"/>
      <c r="S46" s="171"/>
      <c r="T46" s="171"/>
      <c r="U46" s="171"/>
      <c r="V46" s="171"/>
    </row>
    <row r="47" spans="1:22" x14ac:dyDescent="0.25">
      <c r="A47" s="191"/>
      <c r="B47" s="168" t="s">
        <v>198</v>
      </c>
      <c r="C47" s="229"/>
      <c r="D47" s="229"/>
      <c r="E47" s="229"/>
      <c r="F47" s="229"/>
      <c r="G47" s="233"/>
      <c r="H47" s="225"/>
      <c r="I47" s="226"/>
      <c r="J47" s="183">
        <f t="shared" si="0"/>
        <v>0</v>
      </c>
      <c r="K47" s="171"/>
      <c r="L47" s="171"/>
      <c r="M47" s="171"/>
      <c r="N47" s="171"/>
      <c r="O47" s="171"/>
      <c r="P47" s="171"/>
      <c r="Q47" s="171"/>
      <c r="R47" s="171"/>
      <c r="S47" s="171"/>
      <c r="T47" s="171"/>
      <c r="U47" s="171"/>
      <c r="V47" s="171"/>
    </row>
    <row r="48" spans="1:22" x14ac:dyDescent="0.25">
      <c r="A48" s="191"/>
      <c r="B48" s="168" t="s">
        <v>199</v>
      </c>
      <c r="C48" s="231"/>
      <c r="D48" s="231"/>
      <c r="E48" s="231"/>
      <c r="F48" s="231"/>
      <c r="G48" s="234"/>
      <c r="H48" s="220"/>
      <c r="I48" s="221"/>
      <c r="J48" s="183">
        <f t="shared" si="0"/>
        <v>0</v>
      </c>
      <c r="K48" s="171"/>
      <c r="L48" s="171"/>
      <c r="M48" s="171"/>
      <c r="N48" s="171"/>
      <c r="O48" s="171"/>
      <c r="P48" s="171"/>
      <c r="Q48" s="171"/>
      <c r="R48" s="171"/>
      <c r="S48" s="171"/>
      <c r="T48" s="171"/>
      <c r="U48" s="171"/>
      <c r="V48" s="171"/>
    </row>
    <row r="49" spans="1:22" x14ac:dyDescent="0.25">
      <c r="A49" s="191"/>
      <c r="B49" s="168" t="s">
        <v>200</v>
      </c>
      <c r="C49" s="231"/>
      <c r="D49" s="231"/>
      <c r="E49" s="231"/>
      <c r="F49" s="214"/>
      <c r="G49" s="214"/>
      <c r="H49" s="220"/>
      <c r="I49" s="221"/>
      <c r="J49" s="183">
        <f t="shared" si="0"/>
        <v>0</v>
      </c>
      <c r="K49" s="171"/>
      <c r="L49" s="171"/>
      <c r="M49" s="171"/>
      <c r="N49" s="171"/>
      <c r="O49" s="171"/>
      <c r="P49" s="171"/>
      <c r="Q49" s="171"/>
      <c r="R49" s="171"/>
      <c r="S49" s="171"/>
      <c r="T49" s="171"/>
      <c r="U49" s="171"/>
      <c r="V49" s="171"/>
    </row>
    <row r="50" spans="1:22" x14ac:dyDescent="0.25">
      <c r="A50" s="191"/>
      <c r="B50" s="168" t="s">
        <v>201</v>
      </c>
      <c r="C50" s="229"/>
      <c r="D50" s="229"/>
      <c r="E50" s="229"/>
      <c r="F50" s="229"/>
      <c r="G50" s="233"/>
      <c r="H50" s="225"/>
      <c r="I50" s="226"/>
      <c r="J50" s="183">
        <f t="shared" si="0"/>
        <v>0</v>
      </c>
      <c r="K50" s="171"/>
      <c r="L50" s="171"/>
      <c r="M50" s="171"/>
      <c r="N50" s="171"/>
      <c r="O50" s="171"/>
      <c r="P50" s="171"/>
      <c r="Q50" s="171"/>
      <c r="R50" s="171"/>
      <c r="S50" s="171"/>
      <c r="T50" s="171"/>
      <c r="U50" s="171"/>
      <c r="V50" s="171"/>
    </row>
    <row r="51" spans="1:22" x14ac:dyDescent="0.25">
      <c r="A51" s="191"/>
      <c r="B51" s="168" t="s">
        <v>202</v>
      </c>
      <c r="C51" s="231"/>
      <c r="D51" s="231"/>
      <c r="E51" s="231"/>
      <c r="F51" s="231"/>
      <c r="G51" s="234"/>
      <c r="H51" s="220"/>
      <c r="I51" s="221"/>
      <c r="J51" s="183">
        <f t="shared" si="0"/>
        <v>0</v>
      </c>
      <c r="K51" s="171"/>
      <c r="L51" s="171"/>
      <c r="M51" s="171"/>
      <c r="N51" s="171"/>
      <c r="O51" s="171"/>
      <c r="P51" s="171"/>
      <c r="Q51" s="171"/>
      <c r="R51" s="171"/>
      <c r="S51" s="171"/>
      <c r="T51" s="171"/>
      <c r="U51" s="171"/>
      <c r="V51" s="171"/>
    </row>
    <row r="52" spans="1:22" x14ac:dyDescent="0.25">
      <c r="A52" s="191"/>
      <c r="B52" s="168" t="s">
        <v>203</v>
      </c>
      <c r="C52" s="231"/>
      <c r="D52" s="231"/>
      <c r="E52" s="231"/>
      <c r="F52" s="214"/>
      <c r="G52" s="214"/>
      <c r="H52" s="220"/>
      <c r="I52" s="221"/>
      <c r="J52" s="183">
        <f t="shared" si="0"/>
        <v>0</v>
      </c>
      <c r="K52" s="171"/>
      <c r="L52" s="171"/>
      <c r="M52" s="171"/>
      <c r="N52" s="171"/>
      <c r="O52" s="171"/>
      <c r="P52" s="171"/>
      <c r="Q52" s="171"/>
      <c r="R52" s="171"/>
      <c r="S52" s="171"/>
      <c r="T52" s="171"/>
      <c r="U52" s="171"/>
      <c r="V52" s="171"/>
    </row>
    <row r="53" spans="1:22" x14ac:dyDescent="0.25">
      <c r="A53" s="191"/>
      <c r="B53" s="168" t="s">
        <v>204</v>
      </c>
      <c r="C53" s="229"/>
      <c r="D53" s="229"/>
      <c r="E53" s="229"/>
      <c r="F53" s="229"/>
      <c r="G53" s="233"/>
      <c r="H53" s="225"/>
      <c r="I53" s="226"/>
      <c r="J53" s="183">
        <f t="shared" si="0"/>
        <v>0</v>
      </c>
      <c r="K53" s="171"/>
      <c r="L53" s="171"/>
      <c r="M53" s="171"/>
      <c r="N53" s="171"/>
      <c r="O53" s="171"/>
      <c r="P53" s="171"/>
      <c r="Q53" s="171"/>
      <c r="R53" s="171"/>
      <c r="S53" s="171"/>
      <c r="T53" s="171"/>
      <c r="U53" s="171"/>
      <c r="V53" s="171"/>
    </row>
    <row r="54" spans="1:22" x14ac:dyDescent="0.25">
      <c r="A54" s="191"/>
      <c r="B54" s="171"/>
      <c r="C54" s="171"/>
      <c r="D54" s="171"/>
      <c r="E54" s="243"/>
      <c r="F54" s="171"/>
      <c r="G54" s="192"/>
      <c r="H54" s="242"/>
      <c r="I54" s="241"/>
      <c r="J54" s="243"/>
      <c r="K54" s="171"/>
      <c r="L54" s="171"/>
      <c r="M54" s="171"/>
      <c r="N54" s="171"/>
      <c r="O54" s="171"/>
      <c r="P54" s="171"/>
      <c r="Q54" s="171"/>
      <c r="R54" s="171"/>
      <c r="S54" s="171"/>
      <c r="T54" s="171"/>
      <c r="U54" s="171"/>
      <c r="V54" s="171"/>
    </row>
    <row r="55" spans="1:22" x14ac:dyDescent="0.25">
      <c r="A55" s="191"/>
      <c r="B55" s="171"/>
      <c r="C55" s="171"/>
      <c r="D55" s="171"/>
      <c r="E55" s="243"/>
      <c r="F55" s="171"/>
      <c r="G55" s="192"/>
      <c r="H55" s="242"/>
      <c r="I55" s="241"/>
      <c r="J55" s="243"/>
      <c r="K55" s="171"/>
      <c r="L55" s="171"/>
      <c r="M55" s="171"/>
      <c r="N55" s="171"/>
      <c r="O55" s="171"/>
      <c r="P55" s="171"/>
      <c r="Q55" s="171"/>
      <c r="R55" s="171"/>
      <c r="S55" s="171"/>
      <c r="T55" s="171"/>
      <c r="U55" s="171"/>
      <c r="V55" s="171"/>
    </row>
    <row r="56" spans="1:22" x14ac:dyDescent="0.25">
      <c r="A56" s="191"/>
      <c r="B56" s="171"/>
      <c r="C56" s="171"/>
      <c r="D56" s="171"/>
      <c r="E56" s="243"/>
      <c r="F56" s="171"/>
      <c r="G56" s="192"/>
      <c r="H56" s="242"/>
      <c r="I56" s="241"/>
      <c r="J56" s="243"/>
      <c r="K56" s="171"/>
      <c r="L56" s="171"/>
      <c r="M56" s="171"/>
      <c r="N56" s="171"/>
      <c r="O56" s="171"/>
      <c r="P56" s="171"/>
      <c r="Q56" s="171"/>
      <c r="R56" s="171"/>
      <c r="S56" s="171"/>
      <c r="T56" s="171"/>
      <c r="U56" s="171"/>
      <c r="V56" s="171"/>
    </row>
    <row r="57" spans="1:22" x14ac:dyDescent="0.25">
      <c r="A57" s="191"/>
      <c r="B57" s="171"/>
      <c r="C57" s="171"/>
      <c r="D57" s="171"/>
      <c r="E57" s="243"/>
      <c r="F57" s="171"/>
      <c r="G57" s="192"/>
      <c r="H57" s="242"/>
      <c r="I57" s="241"/>
      <c r="J57" s="243"/>
      <c r="K57" s="171"/>
      <c r="L57" s="171"/>
      <c r="M57" s="171"/>
      <c r="N57" s="171"/>
      <c r="O57" s="171"/>
      <c r="P57" s="171"/>
      <c r="Q57" s="171"/>
      <c r="R57" s="171"/>
      <c r="S57" s="171"/>
      <c r="T57" s="171"/>
      <c r="U57" s="171"/>
      <c r="V57" s="171"/>
    </row>
    <row r="58" spans="1:22" x14ac:dyDescent="0.25">
      <c r="A58" s="191"/>
      <c r="B58" s="171"/>
      <c r="C58" s="171"/>
      <c r="D58" s="171"/>
      <c r="E58" s="243"/>
      <c r="F58" s="171"/>
      <c r="G58" s="192"/>
      <c r="H58" s="242"/>
      <c r="I58" s="241"/>
      <c r="J58" s="243"/>
      <c r="K58" s="171"/>
      <c r="L58" s="171"/>
      <c r="M58" s="171"/>
      <c r="N58" s="171"/>
      <c r="O58" s="171"/>
      <c r="P58" s="171"/>
      <c r="Q58" s="171"/>
      <c r="R58" s="171"/>
      <c r="S58" s="171"/>
      <c r="T58" s="171"/>
      <c r="U58" s="171"/>
      <c r="V58" s="171"/>
    </row>
    <row r="59" spans="1:22" x14ac:dyDescent="0.25">
      <c r="A59" s="191"/>
      <c r="B59" s="171"/>
      <c r="C59" s="171"/>
      <c r="D59" s="171"/>
      <c r="E59" s="243"/>
      <c r="F59" s="171"/>
      <c r="G59" s="192"/>
      <c r="H59" s="242"/>
      <c r="I59" s="241"/>
      <c r="J59" s="243"/>
      <c r="K59" s="171"/>
      <c r="L59" s="171"/>
      <c r="M59" s="171"/>
      <c r="N59" s="171"/>
      <c r="O59" s="171"/>
      <c r="P59" s="171"/>
      <c r="Q59" s="171"/>
      <c r="R59" s="171"/>
      <c r="S59" s="171"/>
      <c r="T59" s="171"/>
      <c r="U59" s="171"/>
      <c r="V59" s="171"/>
    </row>
    <row r="60" spans="1:22" x14ac:dyDescent="0.25">
      <c r="A60" s="191"/>
      <c r="B60" s="171"/>
      <c r="C60" s="171"/>
      <c r="D60" s="171"/>
      <c r="E60" s="243"/>
      <c r="F60" s="171"/>
      <c r="G60" s="192"/>
      <c r="H60" s="242"/>
      <c r="I60" s="241"/>
      <c r="J60" s="243"/>
      <c r="K60" s="171"/>
      <c r="L60" s="171"/>
      <c r="M60" s="171"/>
      <c r="N60" s="171"/>
      <c r="O60" s="171"/>
      <c r="P60" s="171"/>
      <c r="Q60" s="171"/>
      <c r="R60" s="171"/>
      <c r="S60" s="171"/>
      <c r="T60" s="171"/>
      <c r="U60" s="171"/>
      <c r="V60" s="171"/>
    </row>
    <row r="61" spans="1:22" x14ac:dyDescent="0.25">
      <c r="A61" s="191"/>
      <c r="B61" s="171"/>
      <c r="C61" s="171"/>
      <c r="D61" s="171"/>
      <c r="E61" s="243"/>
      <c r="F61" s="171"/>
      <c r="G61" s="192"/>
      <c r="H61" s="242"/>
      <c r="I61" s="241"/>
      <c r="J61" s="243"/>
      <c r="K61" s="171"/>
      <c r="L61" s="171"/>
      <c r="M61" s="171"/>
      <c r="N61" s="171"/>
      <c r="O61" s="171"/>
      <c r="P61" s="171"/>
      <c r="Q61" s="171"/>
      <c r="R61" s="171"/>
      <c r="S61" s="171"/>
      <c r="T61" s="171"/>
      <c r="U61" s="171"/>
      <c r="V61" s="171"/>
    </row>
    <row r="62" spans="1:22" x14ac:dyDescent="0.25">
      <c r="A62" s="191"/>
      <c r="B62" s="171"/>
      <c r="C62" s="171"/>
      <c r="D62" s="171"/>
      <c r="E62" s="243"/>
      <c r="F62" s="171"/>
      <c r="G62" s="192"/>
      <c r="H62" s="242"/>
      <c r="I62" s="241"/>
      <c r="J62" s="243"/>
      <c r="K62" s="171"/>
      <c r="L62" s="171"/>
      <c r="M62" s="171"/>
      <c r="N62" s="171"/>
      <c r="O62" s="171"/>
      <c r="P62" s="171"/>
      <c r="Q62" s="171"/>
      <c r="R62" s="171"/>
      <c r="S62" s="171"/>
      <c r="T62" s="171"/>
      <c r="U62" s="171"/>
      <c r="V62" s="171"/>
    </row>
    <row r="63" spans="1:22" x14ac:dyDescent="0.25">
      <c r="A63" s="191"/>
      <c r="B63" s="171"/>
      <c r="C63" s="171"/>
      <c r="D63" s="171"/>
      <c r="E63" s="243"/>
      <c r="F63" s="171"/>
      <c r="G63" s="192"/>
      <c r="H63" s="242"/>
      <c r="I63" s="241"/>
      <c r="J63" s="243"/>
      <c r="K63" s="171"/>
      <c r="L63" s="171"/>
      <c r="M63" s="171"/>
      <c r="N63" s="171"/>
      <c r="O63" s="171"/>
      <c r="P63" s="171"/>
      <c r="Q63" s="171"/>
      <c r="R63" s="171"/>
      <c r="S63" s="171"/>
      <c r="T63" s="171"/>
      <c r="U63" s="171"/>
      <c r="V63" s="171"/>
    </row>
    <row r="64" spans="1:22" x14ac:dyDescent="0.25">
      <c r="A64" s="191"/>
      <c r="B64" s="171"/>
      <c r="C64" s="171"/>
      <c r="D64" s="171"/>
      <c r="E64" s="243"/>
      <c r="F64" s="171"/>
      <c r="G64" s="192"/>
      <c r="H64" s="242"/>
      <c r="I64" s="241"/>
      <c r="J64" s="243"/>
      <c r="K64" s="171"/>
      <c r="L64" s="171"/>
      <c r="M64" s="171"/>
      <c r="N64" s="171"/>
      <c r="O64" s="171"/>
      <c r="P64" s="171"/>
      <c r="Q64" s="171"/>
      <c r="R64" s="171"/>
      <c r="S64" s="171"/>
      <c r="T64" s="171"/>
      <c r="U64" s="171"/>
      <c r="V64" s="171"/>
    </row>
    <row r="65" spans="1:22" x14ac:dyDescent="0.25">
      <c r="A65" s="191"/>
      <c r="B65" s="171"/>
      <c r="C65" s="171"/>
      <c r="D65" s="171"/>
      <c r="E65" s="243"/>
      <c r="F65" s="171"/>
      <c r="G65" s="192"/>
      <c r="H65" s="242"/>
      <c r="I65" s="241"/>
      <c r="J65" s="243"/>
      <c r="K65" s="171"/>
      <c r="L65" s="171"/>
      <c r="M65" s="171"/>
      <c r="N65" s="171"/>
      <c r="O65" s="171"/>
      <c r="P65" s="171"/>
      <c r="Q65" s="171"/>
      <c r="R65" s="171"/>
      <c r="S65" s="171"/>
      <c r="T65" s="171"/>
      <c r="U65" s="171"/>
      <c r="V65" s="171"/>
    </row>
    <row r="66" spans="1:22" x14ac:dyDescent="0.25">
      <c r="A66" s="191"/>
      <c r="B66" s="171"/>
      <c r="C66" s="171"/>
      <c r="D66" s="171"/>
      <c r="E66" s="243"/>
      <c r="F66" s="171"/>
      <c r="G66" s="192"/>
      <c r="H66" s="242"/>
      <c r="I66" s="241"/>
      <c r="J66" s="243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</row>
    <row r="67" spans="1:22" x14ac:dyDescent="0.25">
      <c r="A67" s="191"/>
      <c r="B67" s="171"/>
      <c r="C67" s="171"/>
      <c r="D67" s="171"/>
      <c r="E67" s="243"/>
      <c r="F67" s="171"/>
      <c r="G67" s="192"/>
      <c r="H67" s="242"/>
      <c r="I67" s="241"/>
      <c r="J67" s="243"/>
      <c r="K67" s="171"/>
      <c r="L67" s="171"/>
      <c r="M67" s="171"/>
      <c r="N67" s="171"/>
      <c r="O67" s="171"/>
      <c r="P67" s="171"/>
      <c r="Q67" s="171"/>
      <c r="R67" s="171"/>
      <c r="S67" s="171"/>
      <c r="T67" s="171"/>
      <c r="U67" s="171"/>
      <c r="V67" s="171"/>
    </row>
    <row r="68" spans="1:22" x14ac:dyDescent="0.25">
      <c r="A68" s="191"/>
      <c r="B68" s="171"/>
      <c r="C68" s="171"/>
      <c r="D68" s="171"/>
      <c r="E68" s="243"/>
      <c r="F68" s="171"/>
      <c r="G68" s="192"/>
      <c r="H68" s="242"/>
      <c r="I68" s="241"/>
      <c r="J68" s="243"/>
      <c r="K68" s="171"/>
      <c r="L68" s="171"/>
      <c r="M68" s="171"/>
      <c r="N68" s="171"/>
      <c r="O68" s="171"/>
      <c r="P68" s="171"/>
      <c r="Q68" s="171"/>
      <c r="R68" s="171"/>
      <c r="S68" s="171"/>
      <c r="T68" s="171"/>
      <c r="U68" s="171"/>
      <c r="V68" s="171"/>
    </row>
    <row r="69" spans="1:22" x14ac:dyDescent="0.25">
      <c r="A69" s="191"/>
      <c r="B69" s="171"/>
      <c r="C69" s="171"/>
      <c r="D69" s="171"/>
      <c r="E69" s="243"/>
      <c r="F69" s="171"/>
      <c r="G69" s="192"/>
      <c r="H69" s="242"/>
      <c r="I69" s="241"/>
      <c r="J69" s="243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</row>
    <row r="70" spans="1:22" x14ac:dyDescent="0.25">
      <c r="A70" s="191"/>
      <c r="B70" s="171"/>
      <c r="C70" s="171"/>
      <c r="D70" s="171"/>
      <c r="E70" s="243"/>
      <c r="F70" s="171"/>
      <c r="G70" s="192"/>
      <c r="H70" s="242"/>
      <c r="I70" s="241"/>
      <c r="J70" s="243"/>
      <c r="K70" s="171"/>
      <c r="L70" s="171"/>
      <c r="M70" s="171"/>
      <c r="N70" s="171"/>
      <c r="O70" s="171"/>
      <c r="P70" s="171"/>
      <c r="Q70" s="171"/>
      <c r="R70" s="171"/>
      <c r="S70" s="171"/>
      <c r="T70" s="171"/>
      <c r="U70" s="171"/>
      <c r="V70" s="171"/>
    </row>
    <row r="71" spans="1:22" x14ac:dyDescent="0.25">
      <c r="A71" s="191"/>
      <c r="B71" s="171"/>
      <c r="C71" s="171"/>
      <c r="D71" s="171"/>
      <c r="E71" s="243"/>
      <c r="F71" s="171"/>
      <c r="G71" s="192"/>
      <c r="H71" s="242"/>
      <c r="I71" s="241"/>
      <c r="J71" s="243"/>
      <c r="K71" s="171"/>
      <c r="L71" s="171"/>
      <c r="M71" s="171"/>
      <c r="N71" s="171"/>
      <c r="O71" s="171"/>
      <c r="P71" s="171"/>
      <c r="Q71" s="171"/>
      <c r="R71" s="171"/>
      <c r="S71" s="171"/>
      <c r="T71" s="171"/>
      <c r="U71" s="171"/>
      <c r="V71" s="171"/>
    </row>
    <row r="72" spans="1:22" x14ac:dyDescent="0.25">
      <c r="A72" s="191"/>
      <c r="B72" s="171"/>
      <c r="C72" s="171"/>
      <c r="D72" s="171"/>
      <c r="E72" s="243"/>
      <c r="F72" s="171"/>
      <c r="G72" s="192"/>
      <c r="H72" s="242"/>
      <c r="I72" s="241"/>
      <c r="J72" s="243"/>
      <c r="K72" s="171"/>
      <c r="L72" s="171"/>
      <c r="M72" s="171"/>
      <c r="N72" s="171"/>
      <c r="O72" s="171"/>
      <c r="P72" s="171"/>
      <c r="Q72" s="171"/>
      <c r="R72" s="171"/>
      <c r="S72" s="171"/>
      <c r="T72" s="171"/>
      <c r="U72" s="171"/>
      <c r="V72" s="171"/>
    </row>
    <row r="73" spans="1:22" x14ac:dyDescent="0.25">
      <c r="A73" s="191"/>
      <c r="B73" s="171"/>
      <c r="C73" s="171"/>
      <c r="D73" s="171"/>
      <c r="E73" s="243"/>
      <c r="F73" s="171"/>
      <c r="G73" s="192"/>
      <c r="H73" s="242"/>
      <c r="I73" s="241"/>
      <c r="J73" s="243"/>
      <c r="K73" s="171"/>
      <c r="L73" s="171"/>
      <c r="M73" s="171"/>
      <c r="N73" s="171"/>
      <c r="O73" s="171"/>
      <c r="P73" s="171"/>
      <c r="Q73" s="171"/>
      <c r="R73" s="171"/>
      <c r="S73" s="171"/>
      <c r="T73" s="171"/>
      <c r="U73" s="171"/>
      <c r="V73" s="171"/>
    </row>
    <row r="74" spans="1:22" x14ac:dyDescent="0.25">
      <c r="A74" s="191"/>
      <c r="B74" s="171"/>
      <c r="C74" s="171"/>
      <c r="D74" s="171"/>
      <c r="E74" s="243"/>
      <c r="F74" s="171"/>
      <c r="G74" s="192"/>
      <c r="H74" s="242"/>
      <c r="I74" s="241"/>
      <c r="J74" s="243"/>
      <c r="K74" s="171"/>
      <c r="L74" s="171"/>
      <c r="M74" s="171"/>
      <c r="N74" s="171"/>
      <c r="O74" s="171"/>
      <c r="P74" s="171"/>
      <c r="Q74" s="171"/>
      <c r="R74" s="171"/>
      <c r="S74" s="171"/>
      <c r="T74" s="171"/>
      <c r="U74" s="171"/>
      <c r="V74" s="171"/>
    </row>
    <row r="75" spans="1:22" x14ac:dyDescent="0.25">
      <c r="A75" s="191"/>
      <c r="B75" s="171"/>
      <c r="C75" s="171"/>
      <c r="D75" s="171"/>
      <c r="E75" s="243"/>
      <c r="F75" s="171"/>
      <c r="G75" s="192"/>
      <c r="H75" s="242"/>
      <c r="I75" s="241"/>
      <c r="J75" s="243"/>
      <c r="K75" s="171"/>
      <c r="L75" s="171"/>
      <c r="M75" s="171"/>
      <c r="N75" s="171"/>
      <c r="O75" s="171"/>
      <c r="P75" s="171"/>
      <c r="Q75" s="171"/>
      <c r="R75" s="171"/>
      <c r="S75" s="171"/>
      <c r="T75" s="171"/>
      <c r="U75" s="171"/>
      <c r="V75" s="171"/>
    </row>
    <row r="76" spans="1:22" x14ac:dyDescent="0.25">
      <c r="A76" s="191"/>
      <c r="B76" s="171"/>
      <c r="C76" s="171"/>
      <c r="D76" s="171"/>
      <c r="E76" s="243"/>
      <c r="F76" s="171"/>
      <c r="G76" s="192"/>
      <c r="H76" s="242"/>
      <c r="I76" s="241"/>
      <c r="J76" s="243"/>
      <c r="K76" s="171"/>
      <c r="L76" s="171"/>
      <c r="M76" s="171"/>
      <c r="N76" s="171"/>
      <c r="O76" s="171"/>
      <c r="P76" s="171"/>
      <c r="Q76" s="171"/>
      <c r="R76" s="171"/>
      <c r="S76" s="171"/>
      <c r="T76" s="171"/>
      <c r="U76" s="171"/>
      <c r="V76" s="171"/>
    </row>
    <row r="77" spans="1:22" x14ac:dyDescent="0.25">
      <c r="A77" s="191"/>
      <c r="B77" s="171"/>
      <c r="C77" s="171"/>
      <c r="D77" s="171"/>
      <c r="E77" s="243"/>
      <c r="F77" s="171"/>
      <c r="G77" s="192"/>
      <c r="H77" s="242"/>
      <c r="I77" s="241"/>
      <c r="J77" s="243"/>
      <c r="K77" s="171"/>
      <c r="L77" s="171"/>
      <c r="M77" s="171"/>
      <c r="N77" s="171"/>
      <c r="O77" s="171"/>
      <c r="P77" s="171"/>
      <c r="Q77" s="171"/>
      <c r="R77" s="171"/>
      <c r="S77" s="171"/>
      <c r="T77" s="171"/>
      <c r="U77" s="171"/>
      <c r="V77" s="171"/>
    </row>
    <row r="78" spans="1:22" x14ac:dyDescent="0.25">
      <c r="A78" s="191"/>
      <c r="B78" s="171"/>
      <c r="C78" s="171"/>
      <c r="D78" s="171"/>
      <c r="E78" s="243"/>
      <c r="F78" s="171"/>
      <c r="G78" s="192"/>
      <c r="H78" s="242"/>
      <c r="I78" s="241"/>
      <c r="J78" s="243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</row>
    <row r="79" spans="1:22" x14ac:dyDescent="0.25">
      <c r="A79" s="191"/>
      <c r="B79" s="171"/>
      <c r="C79" s="171"/>
      <c r="D79" s="171"/>
      <c r="E79" s="243"/>
      <c r="F79" s="171"/>
      <c r="G79" s="192"/>
      <c r="H79" s="242"/>
      <c r="I79" s="241"/>
      <c r="J79" s="243"/>
      <c r="K79" s="171"/>
      <c r="L79" s="171"/>
      <c r="M79" s="171"/>
      <c r="N79" s="171"/>
      <c r="O79" s="171"/>
      <c r="P79" s="171"/>
      <c r="Q79" s="171"/>
      <c r="R79" s="171"/>
      <c r="S79" s="171"/>
      <c r="T79" s="171"/>
      <c r="U79" s="171"/>
      <c r="V79" s="171"/>
    </row>
    <row r="80" spans="1:22" x14ac:dyDescent="0.25">
      <c r="A80" s="191"/>
      <c r="B80" s="171"/>
      <c r="C80" s="171"/>
      <c r="D80" s="171"/>
      <c r="E80" s="243"/>
      <c r="F80" s="171"/>
      <c r="G80" s="192"/>
      <c r="H80" s="242"/>
      <c r="I80" s="241"/>
      <c r="J80" s="243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71"/>
    </row>
    <row r="81" spans="1:22" x14ac:dyDescent="0.25">
      <c r="A81" s="191"/>
      <c r="B81" s="171"/>
      <c r="C81" s="171"/>
      <c r="D81" s="171"/>
      <c r="E81" s="243"/>
      <c r="F81" s="171"/>
      <c r="G81" s="192"/>
      <c r="H81" s="242"/>
      <c r="I81" s="241"/>
      <c r="J81" s="243"/>
      <c r="K81" s="171"/>
      <c r="L81" s="171"/>
      <c r="M81" s="171"/>
      <c r="N81" s="171"/>
      <c r="O81" s="171"/>
      <c r="P81" s="171"/>
      <c r="Q81" s="171"/>
      <c r="R81" s="171"/>
      <c r="S81" s="171"/>
      <c r="T81" s="171"/>
      <c r="U81" s="171"/>
      <c r="V81" s="171"/>
    </row>
    <row r="82" spans="1:22" x14ac:dyDescent="0.25">
      <c r="A82" s="191"/>
      <c r="B82" s="171"/>
      <c r="C82" s="171"/>
      <c r="D82" s="171"/>
      <c r="E82" s="243"/>
      <c r="F82" s="171"/>
      <c r="G82" s="192"/>
      <c r="H82" s="242"/>
      <c r="I82" s="241"/>
      <c r="J82" s="243"/>
      <c r="K82" s="171"/>
      <c r="L82" s="171"/>
      <c r="M82" s="171"/>
      <c r="N82" s="171"/>
      <c r="O82" s="171"/>
      <c r="P82" s="171"/>
      <c r="Q82" s="171"/>
      <c r="R82" s="171"/>
      <c r="S82" s="171"/>
      <c r="T82" s="171"/>
      <c r="U82" s="171"/>
      <c r="V82" s="171"/>
    </row>
    <row r="83" spans="1:22" x14ac:dyDescent="0.25">
      <c r="A83" s="191"/>
      <c r="B83" s="171"/>
      <c r="C83" s="171"/>
      <c r="D83" s="171"/>
      <c r="E83" s="243"/>
      <c r="F83" s="171"/>
      <c r="G83" s="192"/>
      <c r="H83" s="242"/>
      <c r="I83" s="241"/>
      <c r="J83" s="243"/>
      <c r="K83" s="171"/>
      <c r="L83" s="171"/>
      <c r="M83" s="171"/>
      <c r="N83" s="171"/>
      <c r="O83" s="171"/>
      <c r="P83" s="171"/>
      <c r="Q83" s="171"/>
      <c r="R83" s="171"/>
      <c r="S83" s="171"/>
      <c r="T83" s="171"/>
      <c r="U83" s="171"/>
      <c r="V83" s="171"/>
    </row>
    <row r="84" spans="1:22" x14ac:dyDescent="0.25">
      <c r="A84" s="191"/>
      <c r="B84" s="171"/>
      <c r="C84" s="171"/>
      <c r="D84" s="171"/>
      <c r="E84" s="243"/>
      <c r="F84" s="171"/>
      <c r="G84" s="192"/>
      <c r="H84" s="242"/>
      <c r="I84" s="241"/>
      <c r="J84" s="243"/>
      <c r="K84" s="171"/>
      <c r="L84" s="171"/>
      <c r="M84" s="171"/>
      <c r="N84" s="171"/>
      <c r="O84" s="171"/>
      <c r="P84" s="171"/>
      <c r="Q84" s="171"/>
      <c r="R84" s="171"/>
      <c r="S84" s="171"/>
      <c r="T84" s="171"/>
      <c r="U84" s="171"/>
      <c r="V84" s="171"/>
    </row>
    <row r="85" spans="1:22" x14ac:dyDescent="0.25">
      <c r="A85" s="191"/>
      <c r="B85" s="171"/>
      <c r="C85" s="171"/>
      <c r="D85" s="171"/>
      <c r="E85" s="243"/>
      <c r="F85" s="171"/>
      <c r="G85" s="192"/>
      <c r="H85" s="242"/>
      <c r="I85" s="241"/>
      <c r="J85" s="243"/>
      <c r="K85" s="171"/>
      <c r="L85" s="171"/>
      <c r="M85" s="171"/>
      <c r="N85" s="171"/>
      <c r="O85" s="171"/>
      <c r="P85" s="171"/>
      <c r="Q85" s="171"/>
      <c r="R85" s="171"/>
      <c r="S85" s="171"/>
      <c r="T85" s="171"/>
      <c r="U85" s="171"/>
      <c r="V85" s="171"/>
    </row>
    <row r="86" spans="1:22" x14ac:dyDescent="0.25">
      <c r="A86" s="191"/>
      <c r="B86" s="171"/>
      <c r="C86" s="171"/>
      <c r="D86" s="171"/>
      <c r="E86" s="243"/>
      <c r="F86" s="171"/>
      <c r="G86" s="192"/>
      <c r="H86" s="242"/>
      <c r="I86" s="241"/>
      <c r="J86" s="243"/>
      <c r="K86" s="171"/>
      <c r="L86" s="171"/>
      <c r="M86" s="171"/>
      <c r="N86" s="171"/>
      <c r="O86" s="171"/>
      <c r="P86" s="171"/>
      <c r="Q86" s="171"/>
      <c r="R86" s="171"/>
      <c r="S86" s="171"/>
      <c r="T86" s="171"/>
      <c r="U86" s="171"/>
      <c r="V86" s="171"/>
    </row>
    <row r="87" spans="1:22" x14ac:dyDescent="0.25">
      <c r="A87" s="191"/>
      <c r="B87" s="171"/>
      <c r="C87" s="171"/>
      <c r="D87" s="171"/>
      <c r="E87" s="243"/>
      <c r="F87" s="171"/>
      <c r="G87" s="192"/>
      <c r="H87" s="242"/>
      <c r="I87" s="241"/>
      <c r="J87" s="243"/>
      <c r="K87" s="171"/>
      <c r="L87" s="171"/>
      <c r="M87" s="171"/>
      <c r="N87" s="171"/>
      <c r="O87" s="171"/>
      <c r="P87" s="171"/>
      <c r="Q87" s="171"/>
      <c r="R87" s="171"/>
      <c r="S87" s="171"/>
      <c r="T87" s="171"/>
      <c r="U87" s="171"/>
      <c r="V87" s="171"/>
    </row>
    <row r="88" spans="1:22" x14ac:dyDescent="0.25">
      <c r="A88" s="191"/>
      <c r="B88" s="171"/>
      <c r="C88" s="171"/>
      <c r="D88" s="171"/>
      <c r="E88" s="243"/>
      <c r="F88" s="171"/>
      <c r="G88" s="192"/>
      <c r="H88" s="242"/>
      <c r="I88" s="241"/>
      <c r="J88" s="243"/>
      <c r="K88" s="171"/>
      <c r="L88" s="171"/>
      <c r="M88" s="171"/>
      <c r="N88" s="171"/>
      <c r="O88" s="171"/>
      <c r="P88" s="171"/>
      <c r="Q88" s="171"/>
      <c r="R88" s="171"/>
      <c r="S88" s="171"/>
      <c r="T88" s="171"/>
      <c r="U88" s="171"/>
      <c r="V88" s="171"/>
    </row>
    <row r="89" spans="1:22" x14ac:dyDescent="0.25">
      <c r="A89" s="191"/>
      <c r="B89" s="171"/>
      <c r="C89" s="171"/>
      <c r="D89" s="171"/>
      <c r="E89" s="243"/>
      <c r="F89" s="171"/>
      <c r="G89" s="192"/>
      <c r="H89" s="242"/>
      <c r="I89" s="241"/>
      <c r="J89" s="243"/>
      <c r="K89" s="171"/>
      <c r="L89" s="171"/>
      <c r="M89" s="171"/>
      <c r="N89" s="171"/>
      <c r="O89" s="171"/>
      <c r="P89" s="171"/>
      <c r="Q89" s="171"/>
      <c r="R89" s="171"/>
      <c r="S89" s="171"/>
      <c r="T89" s="171"/>
      <c r="U89" s="171"/>
      <c r="V89" s="171"/>
    </row>
    <row r="90" spans="1:22" x14ac:dyDescent="0.25">
      <c r="A90" s="191"/>
      <c r="B90" s="171"/>
      <c r="C90" s="171"/>
      <c r="D90" s="171"/>
      <c r="E90" s="243"/>
      <c r="F90" s="171"/>
      <c r="G90" s="192"/>
      <c r="H90" s="242"/>
      <c r="I90" s="241"/>
      <c r="J90" s="243"/>
      <c r="K90" s="171"/>
      <c r="L90" s="171"/>
      <c r="M90" s="171"/>
      <c r="N90" s="171"/>
      <c r="O90" s="171"/>
      <c r="P90" s="171"/>
      <c r="Q90" s="171"/>
      <c r="R90" s="171"/>
      <c r="S90" s="171"/>
      <c r="T90" s="171"/>
      <c r="U90" s="171"/>
      <c r="V90" s="171"/>
    </row>
    <row r="91" spans="1:22" x14ac:dyDescent="0.25">
      <c r="A91" s="191"/>
      <c r="B91" s="171"/>
      <c r="C91" s="171"/>
      <c r="D91" s="171"/>
      <c r="E91" s="243"/>
      <c r="F91" s="171"/>
      <c r="G91" s="192"/>
      <c r="H91" s="242"/>
      <c r="I91" s="241"/>
      <c r="J91" s="243"/>
      <c r="K91" s="171"/>
      <c r="L91" s="171"/>
      <c r="M91" s="171"/>
      <c r="N91" s="171"/>
      <c r="O91" s="171"/>
      <c r="P91" s="171"/>
      <c r="Q91" s="171"/>
      <c r="R91" s="171"/>
      <c r="S91" s="171"/>
      <c r="T91" s="171"/>
      <c r="U91" s="171"/>
      <c r="V91" s="171"/>
    </row>
    <row r="92" spans="1:22" x14ac:dyDescent="0.25">
      <c r="A92" s="191"/>
      <c r="B92" s="171"/>
      <c r="C92" s="171"/>
      <c r="D92" s="171"/>
      <c r="E92" s="243"/>
      <c r="F92" s="171"/>
      <c r="G92" s="192"/>
      <c r="H92" s="242"/>
      <c r="I92" s="241"/>
      <c r="J92" s="243"/>
      <c r="K92" s="171"/>
      <c r="L92" s="171"/>
      <c r="M92" s="171"/>
      <c r="N92" s="171"/>
      <c r="O92" s="171"/>
      <c r="P92" s="171"/>
      <c r="Q92" s="171"/>
      <c r="R92" s="171"/>
      <c r="S92" s="171"/>
      <c r="T92" s="171"/>
      <c r="U92" s="171"/>
      <c r="V92" s="171"/>
    </row>
    <row r="93" spans="1:22" x14ac:dyDescent="0.25">
      <c r="A93" s="191"/>
      <c r="B93" s="171"/>
      <c r="C93" s="171"/>
      <c r="D93" s="171"/>
      <c r="E93" s="243"/>
      <c r="F93" s="171"/>
      <c r="G93" s="192"/>
      <c r="H93" s="242"/>
      <c r="I93" s="241"/>
      <c r="J93" s="243"/>
      <c r="K93" s="171"/>
      <c r="L93" s="171"/>
      <c r="M93" s="171"/>
      <c r="N93" s="171"/>
      <c r="O93" s="171"/>
      <c r="P93" s="171"/>
      <c r="Q93" s="171"/>
      <c r="R93" s="171"/>
      <c r="S93" s="171"/>
      <c r="T93" s="171"/>
      <c r="U93" s="171"/>
      <c r="V93" s="171"/>
    </row>
    <row r="94" spans="1:22" x14ac:dyDescent="0.25">
      <c r="A94" s="191"/>
      <c r="B94" s="171"/>
      <c r="C94" s="171"/>
      <c r="D94" s="171"/>
      <c r="E94" s="243"/>
      <c r="F94" s="171"/>
      <c r="G94" s="192"/>
      <c r="H94" s="242"/>
      <c r="I94" s="241"/>
      <c r="J94" s="243"/>
      <c r="K94" s="171"/>
      <c r="L94" s="171"/>
      <c r="M94" s="171"/>
      <c r="N94" s="171"/>
      <c r="O94" s="171"/>
      <c r="P94" s="171"/>
      <c r="Q94" s="171"/>
      <c r="R94" s="171"/>
      <c r="S94" s="171"/>
      <c r="T94" s="171"/>
      <c r="U94" s="171"/>
      <c r="V94" s="171"/>
    </row>
    <row r="95" spans="1:22" x14ac:dyDescent="0.25">
      <c r="A95" s="191"/>
      <c r="B95" s="171"/>
      <c r="C95" s="171"/>
      <c r="D95" s="171"/>
      <c r="E95" s="243"/>
      <c r="F95" s="171"/>
      <c r="G95" s="192"/>
      <c r="H95" s="242"/>
      <c r="I95" s="241"/>
      <c r="J95" s="243"/>
      <c r="K95" s="171"/>
      <c r="L95" s="171"/>
      <c r="M95" s="171"/>
      <c r="N95" s="171"/>
      <c r="O95" s="171"/>
      <c r="P95" s="171"/>
      <c r="Q95" s="171"/>
      <c r="R95" s="171"/>
      <c r="S95" s="171"/>
      <c r="T95" s="171"/>
      <c r="U95" s="171"/>
      <c r="V95" s="171"/>
    </row>
    <row r="96" spans="1:22" x14ac:dyDescent="0.25">
      <c r="A96" s="191"/>
      <c r="B96" s="171"/>
      <c r="C96" s="171"/>
      <c r="D96" s="171"/>
      <c r="E96" s="243"/>
      <c r="F96" s="171"/>
      <c r="G96" s="192"/>
      <c r="H96" s="242"/>
      <c r="I96" s="241"/>
      <c r="J96" s="243"/>
      <c r="K96" s="171"/>
      <c r="L96" s="171"/>
      <c r="M96" s="171"/>
      <c r="N96" s="171"/>
      <c r="O96" s="171"/>
      <c r="P96" s="171"/>
      <c r="Q96" s="171"/>
      <c r="R96" s="171"/>
      <c r="S96" s="171"/>
      <c r="T96" s="171"/>
      <c r="U96" s="171"/>
      <c r="V96" s="171"/>
    </row>
    <row r="97" spans="1:22" x14ac:dyDescent="0.25">
      <c r="A97" s="191"/>
      <c r="B97" s="171"/>
      <c r="C97" s="171"/>
      <c r="D97" s="171"/>
      <c r="E97" s="243"/>
      <c r="F97" s="171"/>
      <c r="G97" s="192"/>
      <c r="H97" s="242"/>
      <c r="I97" s="241"/>
      <c r="J97" s="243"/>
      <c r="K97" s="171"/>
      <c r="L97" s="171"/>
      <c r="M97" s="171"/>
      <c r="N97" s="171"/>
      <c r="O97" s="171"/>
      <c r="P97" s="171"/>
      <c r="Q97" s="171"/>
      <c r="R97" s="171"/>
      <c r="S97" s="171"/>
      <c r="T97" s="171"/>
      <c r="U97" s="171"/>
      <c r="V97" s="171"/>
    </row>
    <row r="98" spans="1:22" x14ac:dyDescent="0.25">
      <c r="A98" s="191"/>
      <c r="B98" s="171"/>
      <c r="C98" s="171"/>
      <c r="D98" s="171"/>
      <c r="E98" s="243"/>
      <c r="F98" s="171"/>
      <c r="G98" s="192"/>
      <c r="H98" s="242"/>
      <c r="I98" s="241"/>
      <c r="J98" s="243"/>
      <c r="K98" s="171"/>
      <c r="L98" s="171"/>
      <c r="M98" s="171"/>
      <c r="N98" s="171"/>
      <c r="O98" s="171"/>
      <c r="P98" s="171"/>
      <c r="Q98" s="171"/>
      <c r="R98" s="171"/>
      <c r="S98" s="171"/>
      <c r="T98" s="171"/>
      <c r="U98" s="171"/>
      <c r="V98" s="171"/>
    </row>
    <row r="99" spans="1:22" x14ac:dyDescent="0.25">
      <c r="A99" s="191"/>
      <c r="B99" s="171"/>
      <c r="C99" s="171"/>
      <c r="D99" s="171"/>
      <c r="E99" s="243"/>
      <c r="F99" s="171"/>
      <c r="G99" s="192"/>
      <c r="H99" s="242"/>
      <c r="I99" s="241"/>
      <c r="J99" s="243"/>
      <c r="K99" s="171"/>
      <c r="L99" s="171"/>
      <c r="M99" s="171"/>
      <c r="N99" s="171"/>
      <c r="O99" s="171"/>
      <c r="P99" s="171"/>
      <c r="Q99" s="171"/>
      <c r="R99" s="171"/>
      <c r="S99" s="171"/>
      <c r="T99" s="171"/>
      <c r="U99" s="171"/>
      <c r="V99" s="171"/>
    </row>
    <row r="100" spans="1:22" x14ac:dyDescent="0.25">
      <c r="A100" s="191"/>
      <c r="B100" s="171"/>
      <c r="C100" s="171"/>
      <c r="D100" s="171"/>
      <c r="E100" s="243"/>
      <c r="F100" s="171"/>
      <c r="G100" s="192"/>
      <c r="H100" s="242"/>
      <c r="I100" s="241"/>
      <c r="J100" s="243"/>
      <c r="K100" s="171"/>
      <c r="L100" s="171"/>
      <c r="M100" s="171"/>
      <c r="N100" s="171"/>
      <c r="O100" s="171"/>
      <c r="P100" s="171"/>
      <c r="Q100" s="171"/>
      <c r="R100" s="171"/>
      <c r="S100" s="171"/>
      <c r="T100" s="171"/>
      <c r="U100" s="171"/>
      <c r="V100" s="171"/>
    </row>
    <row r="101" spans="1:22" x14ac:dyDescent="0.25">
      <c r="A101" s="191"/>
      <c r="B101" s="171"/>
      <c r="C101" s="171"/>
      <c r="D101" s="171"/>
      <c r="E101" s="243"/>
      <c r="F101" s="171"/>
      <c r="G101" s="192"/>
      <c r="H101" s="242"/>
      <c r="I101" s="241"/>
      <c r="J101" s="243"/>
      <c r="K101" s="171"/>
      <c r="L101" s="171"/>
      <c r="M101" s="171"/>
      <c r="N101" s="171"/>
      <c r="O101" s="171"/>
      <c r="P101" s="171"/>
      <c r="Q101" s="171"/>
      <c r="R101" s="171"/>
      <c r="S101" s="171"/>
      <c r="T101" s="171"/>
      <c r="U101" s="171"/>
      <c r="V101" s="171"/>
    </row>
    <row r="102" spans="1:22" x14ac:dyDescent="0.25">
      <c r="A102" s="191"/>
      <c r="B102" s="171"/>
      <c r="C102" s="171"/>
      <c r="D102" s="171"/>
      <c r="E102" s="243"/>
      <c r="F102" s="171"/>
      <c r="G102" s="192"/>
      <c r="H102" s="242"/>
      <c r="I102" s="241"/>
      <c r="J102" s="243"/>
      <c r="K102" s="171"/>
      <c r="L102" s="171"/>
      <c r="M102" s="171"/>
      <c r="N102" s="171"/>
      <c r="O102" s="171"/>
      <c r="P102" s="171"/>
      <c r="Q102" s="171"/>
      <c r="R102" s="171"/>
      <c r="S102" s="171"/>
      <c r="T102" s="171"/>
      <c r="U102" s="171"/>
      <c r="V102" s="171"/>
    </row>
    <row r="103" spans="1:22" x14ac:dyDescent="0.25">
      <c r="A103" s="191"/>
      <c r="B103" s="171"/>
      <c r="C103" s="171"/>
      <c r="D103" s="171"/>
      <c r="E103" s="243"/>
      <c r="F103" s="171"/>
      <c r="G103" s="192"/>
      <c r="H103" s="242"/>
      <c r="I103" s="241"/>
      <c r="J103" s="243"/>
      <c r="K103" s="171"/>
      <c r="L103" s="171"/>
      <c r="M103" s="171"/>
      <c r="N103" s="171"/>
      <c r="O103" s="171"/>
      <c r="P103" s="171"/>
      <c r="Q103" s="171"/>
      <c r="R103" s="171"/>
      <c r="S103" s="171"/>
      <c r="T103" s="171"/>
      <c r="U103" s="171"/>
      <c r="V103" s="171"/>
    </row>
    <row r="104" spans="1:22" x14ac:dyDescent="0.25">
      <c r="A104" s="191"/>
      <c r="B104" s="171"/>
      <c r="C104" s="171"/>
      <c r="D104" s="171"/>
      <c r="E104" s="243"/>
      <c r="F104" s="171"/>
      <c r="G104" s="192"/>
      <c r="H104" s="242"/>
      <c r="I104" s="241"/>
      <c r="J104" s="243"/>
      <c r="K104" s="171"/>
      <c r="L104" s="171"/>
      <c r="M104" s="171"/>
      <c r="N104" s="171"/>
      <c r="O104" s="171"/>
      <c r="P104" s="171"/>
      <c r="Q104" s="171"/>
      <c r="R104" s="171"/>
      <c r="S104" s="171"/>
      <c r="T104" s="171"/>
      <c r="U104" s="171"/>
      <c r="V104" s="171"/>
    </row>
    <row r="105" spans="1:22" x14ac:dyDescent="0.25">
      <c r="A105" s="191"/>
      <c r="B105" s="171"/>
      <c r="C105" s="171"/>
      <c r="D105" s="171"/>
      <c r="E105" s="243"/>
      <c r="F105" s="171"/>
      <c r="G105" s="192"/>
      <c r="H105" s="242"/>
      <c r="I105" s="241"/>
      <c r="J105" s="243"/>
      <c r="K105" s="171"/>
      <c r="L105" s="171"/>
      <c r="M105" s="171"/>
      <c r="N105" s="171"/>
      <c r="O105" s="171"/>
      <c r="P105" s="171"/>
      <c r="Q105" s="171"/>
      <c r="R105" s="171"/>
      <c r="S105" s="171"/>
      <c r="T105" s="171"/>
      <c r="U105" s="171"/>
      <c r="V105" s="171"/>
    </row>
    <row r="106" spans="1:22" x14ac:dyDescent="0.25">
      <c r="A106" s="191"/>
      <c r="B106" s="171"/>
      <c r="C106" s="171"/>
      <c r="D106" s="171"/>
      <c r="E106" s="243"/>
      <c r="F106" s="171"/>
      <c r="G106" s="192"/>
      <c r="H106" s="242"/>
      <c r="I106" s="241"/>
      <c r="J106" s="243"/>
      <c r="K106" s="171"/>
      <c r="L106" s="171"/>
      <c r="M106" s="171"/>
      <c r="N106" s="171"/>
      <c r="O106" s="171"/>
      <c r="P106" s="171"/>
      <c r="Q106" s="171"/>
      <c r="R106" s="171"/>
      <c r="S106" s="171"/>
      <c r="T106" s="171"/>
      <c r="U106" s="171"/>
      <c r="V106" s="171"/>
    </row>
    <row r="107" spans="1:22" x14ac:dyDescent="0.25">
      <c r="A107" s="191"/>
      <c r="B107" s="171"/>
      <c r="C107" s="171"/>
      <c r="D107" s="171"/>
      <c r="E107" s="243"/>
      <c r="F107" s="171"/>
      <c r="G107" s="192"/>
      <c r="H107" s="242"/>
      <c r="I107" s="241"/>
      <c r="J107" s="243"/>
      <c r="K107" s="171"/>
      <c r="L107" s="171"/>
      <c r="M107" s="171"/>
      <c r="N107" s="171"/>
      <c r="O107" s="171"/>
      <c r="P107" s="171"/>
      <c r="Q107" s="171"/>
      <c r="R107" s="171"/>
      <c r="S107" s="171"/>
      <c r="T107" s="171"/>
      <c r="U107" s="171"/>
      <c r="V107" s="171"/>
    </row>
    <row r="108" spans="1:22" x14ac:dyDescent="0.25">
      <c r="A108" s="191"/>
      <c r="B108" s="171"/>
      <c r="C108" s="171"/>
      <c r="D108" s="171"/>
      <c r="E108" s="243"/>
      <c r="F108" s="171"/>
      <c r="G108" s="192"/>
      <c r="H108" s="242"/>
      <c r="I108" s="241"/>
      <c r="J108" s="243"/>
      <c r="K108" s="171"/>
      <c r="L108" s="171"/>
      <c r="M108" s="171"/>
      <c r="N108" s="171"/>
      <c r="O108" s="171"/>
      <c r="P108" s="171"/>
      <c r="Q108" s="171"/>
      <c r="R108" s="171"/>
      <c r="S108" s="171"/>
      <c r="T108" s="171"/>
      <c r="U108" s="171"/>
      <c r="V108" s="171"/>
    </row>
    <row r="109" spans="1:22" x14ac:dyDescent="0.25">
      <c r="A109" s="191"/>
      <c r="B109" s="171"/>
      <c r="C109" s="171"/>
      <c r="D109" s="171"/>
      <c r="E109" s="243"/>
      <c r="F109" s="171"/>
      <c r="G109" s="192"/>
      <c r="H109" s="242"/>
      <c r="I109" s="241"/>
      <c r="J109" s="243"/>
      <c r="K109" s="171"/>
      <c r="L109" s="171"/>
      <c r="M109" s="171"/>
      <c r="N109" s="171"/>
      <c r="O109" s="171"/>
      <c r="P109" s="171"/>
      <c r="Q109" s="171"/>
      <c r="R109" s="171"/>
      <c r="S109" s="171"/>
      <c r="T109" s="171"/>
      <c r="U109" s="171"/>
      <c r="V109" s="171"/>
    </row>
    <row r="110" spans="1:22" x14ac:dyDescent="0.25">
      <c r="A110" s="191"/>
      <c r="B110" s="171"/>
      <c r="C110" s="171"/>
      <c r="D110" s="171"/>
      <c r="E110" s="243"/>
      <c r="F110" s="171"/>
      <c r="G110" s="192"/>
      <c r="H110" s="242"/>
      <c r="I110" s="241"/>
      <c r="J110" s="243"/>
      <c r="K110" s="171"/>
      <c r="L110" s="171"/>
      <c r="M110" s="171"/>
      <c r="N110" s="171"/>
      <c r="O110" s="171"/>
      <c r="P110" s="171"/>
      <c r="Q110" s="171"/>
      <c r="R110" s="171"/>
      <c r="S110" s="171"/>
      <c r="T110" s="171"/>
      <c r="U110" s="171"/>
      <c r="V110" s="171"/>
    </row>
    <row r="111" spans="1:22" x14ac:dyDescent="0.25">
      <c r="A111" s="191"/>
      <c r="B111" s="171"/>
      <c r="C111" s="171"/>
      <c r="D111" s="171"/>
      <c r="E111" s="243"/>
      <c r="F111" s="171"/>
      <c r="G111" s="192"/>
      <c r="H111" s="242"/>
      <c r="I111" s="241"/>
      <c r="J111" s="243"/>
      <c r="K111" s="171"/>
      <c r="L111" s="171"/>
      <c r="M111" s="171"/>
      <c r="N111" s="171"/>
      <c r="O111" s="171"/>
      <c r="P111" s="171"/>
      <c r="Q111" s="171"/>
      <c r="R111" s="171"/>
      <c r="S111" s="171"/>
      <c r="T111" s="171"/>
      <c r="U111" s="171"/>
      <c r="V111" s="171"/>
    </row>
    <row r="112" spans="1:22" x14ac:dyDescent="0.25">
      <c r="A112" s="191"/>
      <c r="B112" s="171"/>
      <c r="C112" s="171"/>
      <c r="D112" s="171"/>
      <c r="E112" s="243"/>
      <c r="F112" s="171"/>
      <c r="G112" s="192"/>
      <c r="H112" s="242"/>
      <c r="I112" s="241"/>
      <c r="J112" s="243"/>
      <c r="K112" s="171"/>
      <c r="L112" s="171"/>
      <c r="M112" s="171"/>
      <c r="N112" s="171"/>
      <c r="O112" s="171"/>
      <c r="P112" s="171"/>
      <c r="Q112" s="171"/>
      <c r="R112" s="171"/>
      <c r="S112" s="171"/>
      <c r="T112" s="171"/>
      <c r="U112" s="171"/>
      <c r="V112" s="171"/>
    </row>
    <row r="113" spans="1:22" x14ac:dyDescent="0.25">
      <c r="A113" s="191"/>
      <c r="B113" s="171"/>
      <c r="C113" s="171"/>
      <c r="D113" s="171"/>
      <c r="E113" s="243"/>
      <c r="F113" s="171"/>
      <c r="G113" s="192"/>
      <c r="H113" s="242"/>
      <c r="I113" s="241"/>
      <c r="J113" s="243"/>
      <c r="K113" s="171"/>
      <c r="L113" s="171"/>
      <c r="M113" s="171"/>
      <c r="N113" s="171"/>
      <c r="O113" s="171"/>
      <c r="P113" s="171"/>
      <c r="Q113" s="171"/>
      <c r="R113" s="171"/>
      <c r="S113" s="171"/>
      <c r="T113" s="171"/>
      <c r="U113" s="171"/>
      <c r="V113" s="171"/>
    </row>
    <row r="114" spans="1:22" x14ac:dyDescent="0.25">
      <c r="A114" s="191"/>
      <c r="B114" s="171"/>
      <c r="C114" s="171"/>
      <c r="D114" s="171"/>
      <c r="E114" s="243"/>
      <c r="F114" s="171"/>
      <c r="G114" s="192"/>
      <c r="H114" s="242"/>
      <c r="I114" s="241"/>
      <c r="J114" s="243"/>
      <c r="K114" s="171"/>
      <c r="L114" s="171"/>
      <c r="M114" s="171"/>
      <c r="N114" s="171"/>
      <c r="O114" s="171"/>
      <c r="P114" s="171"/>
      <c r="Q114" s="171"/>
      <c r="R114" s="171"/>
      <c r="S114" s="171"/>
      <c r="T114" s="171"/>
      <c r="U114" s="171"/>
      <c r="V114" s="171"/>
    </row>
    <row r="115" spans="1:22" x14ac:dyDescent="0.25">
      <c r="A115" s="191"/>
      <c r="B115" s="171"/>
      <c r="C115" s="171"/>
      <c r="D115" s="171"/>
      <c r="E115" s="243"/>
      <c r="F115" s="171"/>
      <c r="G115" s="192"/>
      <c r="H115" s="242"/>
      <c r="I115" s="241"/>
      <c r="J115" s="243"/>
      <c r="K115" s="171"/>
      <c r="L115" s="171"/>
      <c r="M115" s="171"/>
      <c r="N115" s="171"/>
      <c r="O115" s="171"/>
      <c r="P115" s="171"/>
      <c r="Q115" s="171"/>
      <c r="R115" s="171"/>
      <c r="S115" s="171"/>
      <c r="T115" s="171"/>
      <c r="U115" s="171"/>
      <c r="V115" s="171"/>
    </row>
    <row r="116" spans="1:22" x14ac:dyDescent="0.25">
      <c r="A116" s="191"/>
      <c r="B116" s="171"/>
      <c r="C116" s="171"/>
      <c r="D116" s="171"/>
      <c r="E116" s="243"/>
      <c r="F116" s="171"/>
      <c r="G116" s="192"/>
      <c r="H116" s="242"/>
      <c r="I116" s="241"/>
      <c r="J116" s="243"/>
      <c r="K116" s="171"/>
      <c r="L116" s="171"/>
      <c r="M116" s="171"/>
      <c r="N116" s="171"/>
      <c r="O116" s="171"/>
      <c r="P116" s="171"/>
      <c r="Q116" s="171"/>
      <c r="R116" s="171"/>
      <c r="S116" s="171"/>
      <c r="T116" s="171"/>
      <c r="U116" s="171"/>
      <c r="V116" s="171"/>
    </row>
    <row r="117" spans="1:22" x14ac:dyDescent="0.25">
      <c r="A117" s="191"/>
      <c r="B117" s="171"/>
      <c r="C117" s="171"/>
      <c r="D117" s="171"/>
      <c r="E117" s="243"/>
      <c r="F117" s="171"/>
      <c r="G117" s="192"/>
      <c r="H117" s="242"/>
      <c r="I117" s="241"/>
      <c r="J117" s="243"/>
      <c r="K117" s="171"/>
      <c r="L117" s="171"/>
      <c r="M117" s="171"/>
      <c r="N117" s="171"/>
      <c r="O117" s="171"/>
      <c r="P117" s="171"/>
      <c r="Q117" s="171"/>
      <c r="R117" s="171"/>
      <c r="S117" s="171"/>
      <c r="T117" s="171"/>
      <c r="U117" s="171"/>
      <c r="V117" s="171"/>
    </row>
    <row r="118" spans="1:22" x14ac:dyDescent="0.25">
      <c r="A118" s="191"/>
      <c r="B118" s="171"/>
      <c r="C118" s="171"/>
      <c r="D118" s="171"/>
      <c r="E118" s="243"/>
      <c r="F118" s="171"/>
      <c r="G118" s="192"/>
      <c r="H118" s="242"/>
      <c r="I118" s="241"/>
      <c r="J118" s="243"/>
      <c r="K118" s="171"/>
      <c r="L118" s="171"/>
      <c r="M118" s="171"/>
      <c r="N118" s="171"/>
      <c r="O118" s="171"/>
      <c r="P118" s="171"/>
      <c r="Q118" s="171"/>
      <c r="R118" s="171"/>
      <c r="S118" s="171"/>
      <c r="T118" s="171"/>
      <c r="U118" s="171"/>
      <c r="V118" s="171"/>
    </row>
    <row r="119" spans="1:22" x14ac:dyDescent="0.25">
      <c r="A119" s="191"/>
      <c r="B119" s="171"/>
      <c r="C119" s="171"/>
      <c r="D119" s="171"/>
      <c r="E119" s="243"/>
      <c r="F119" s="171"/>
      <c r="G119" s="192"/>
      <c r="H119" s="242"/>
      <c r="I119" s="241"/>
      <c r="J119" s="243"/>
      <c r="K119" s="171"/>
      <c r="L119" s="171"/>
      <c r="M119" s="171"/>
      <c r="N119" s="171"/>
      <c r="O119" s="171"/>
      <c r="P119" s="171"/>
      <c r="Q119" s="171"/>
      <c r="R119" s="171"/>
      <c r="S119" s="171"/>
      <c r="T119" s="171"/>
      <c r="U119" s="171"/>
      <c r="V119" s="171"/>
    </row>
    <row r="120" spans="1:22" x14ac:dyDescent="0.25">
      <c r="A120" s="191"/>
      <c r="B120" s="171"/>
      <c r="C120" s="171"/>
      <c r="D120" s="171"/>
      <c r="E120" s="243"/>
      <c r="F120" s="171"/>
      <c r="G120" s="192"/>
      <c r="H120" s="242"/>
      <c r="I120" s="241"/>
      <c r="J120" s="243"/>
      <c r="K120" s="171"/>
      <c r="L120" s="171"/>
      <c r="M120" s="171"/>
      <c r="N120" s="171"/>
      <c r="O120" s="171"/>
      <c r="P120" s="171"/>
      <c r="Q120" s="171"/>
      <c r="R120" s="171"/>
      <c r="S120" s="171"/>
      <c r="T120" s="171"/>
      <c r="U120" s="171"/>
      <c r="V120" s="171"/>
    </row>
    <row r="121" spans="1:22" x14ac:dyDescent="0.25">
      <c r="A121" s="191"/>
      <c r="B121" s="171"/>
      <c r="C121" s="171"/>
      <c r="D121" s="171"/>
      <c r="E121" s="243"/>
      <c r="F121" s="171"/>
      <c r="G121" s="192"/>
      <c r="H121" s="242"/>
      <c r="I121" s="241"/>
      <c r="J121" s="243"/>
      <c r="K121" s="171"/>
      <c r="L121" s="171"/>
      <c r="M121" s="171"/>
      <c r="N121" s="171"/>
      <c r="O121" s="171"/>
      <c r="P121" s="171"/>
      <c r="Q121" s="171"/>
      <c r="R121" s="171"/>
      <c r="S121" s="171"/>
      <c r="T121" s="171"/>
      <c r="U121" s="171"/>
      <c r="V121" s="171"/>
    </row>
    <row r="122" spans="1:22" x14ac:dyDescent="0.25">
      <c r="A122" s="191"/>
      <c r="B122" s="171"/>
      <c r="C122" s="171"/>
      <c r="D122" s="171"/>
      <c r="E122" s="243"/>
      <c r="F122" s="171"/>
      <c r="G122" s="192"/>
      <c r="H122" s="242"/>
      <c r="I122" s="241"/>
      <c r="J122" s="243"/>
      <c r="K122" s="171"/>
      <c r="L122" s="171"/>
      <c r="M122" s="171"/>
      <c r="N122" s="171"/>
      <c r="O122" s="171"/>
      <c r="P122" s="171"/>
      <c r="Q122" s="171"/>
      <c r="R122" s="171"/>
      <c r="S122" s="171"/>
      <c r="T122" s="171"/>
      <c r="U122" s="171"/>
      <c r="V122" s="171"/>
    </row>
    <row r="123" spans="1:22" x14ac:dyDescent="0.25">
      <c r="A123" s="191"/>
      <c r="B123" s="171"/>
      <c r="C123" s="171"/>
      <c r="D123" s="171"/>
      <c r="E123" s="243"/>
      <c r="F123" s="171"/>
      <c r="G123" s="192"/>
      <c r="H123" s="242"/>
      <c r="I123" s="241"/>
      <c r="J123" s="243"/>
      <c r="K123" s="171"/>
      <c r="L123" s="171"/>
      <c r="M123" s="171"/>
      <c r="N123" s="171"/>
      <c r="O123" s="171"/>
      <c r="P123" s="171"/>
      <c r="Q123" s="171"/>
      <c r="R123" s="171"/>
      <c r="S123" s="171"/>
      <c r="T123" s="171"/>
      <c r="U123" s="171"/>
      <c r="V123" s="171"/>
    </row>
    <row r="124" spans="1:22" x14ac:dyDescent="0.25">
      <c r="A124" s="191"/>
      <c r="B124" s="171"/>
      <c r="C124" s="171"/>
      <c r="D124" s="171"/>
      <c r="E124" s="243"/>
      <c r="F124" s="171"/>
      <c r="G124" s="192"/>
      <c r="H124" s="242"/>
      <c r="I124" s="241"/>
      <c r="J124" s="243"/>
      <c r="K124" s="171"/>
      <c r="L124" s="171"/>
      <c r="M124" s="171"/>
      <c r="N124" s="171"/>
      <c r="O124" s="171"/>
      <c r="P124" s="171"/>
      <c r="Q124" s="171"/>
      <c r="R124" s="171"/>
      <c r="S124" s="171"/>
      <c r="T124" s="171"/>
      <c r="U124" s="171"/>
      <c r="V124" s="171"/>
    </row>
    <row r="125" spans="1:22" x14ac:dyDescent="0.25">
      <c r="A125" s="191"/>
      <c r="B125" s="171"/>
      <c r="C125" s="171"/>
      <c r="D125" s="171"/>
      <c r="E125" s="243"/>
      <c r="F125" s="171"/>
      <c r="G125" s="192"/>
      <c r="H125" s="242"/>
      <c r="I125" s="241"/>
      <c r="J125" s="243"/>
      <c r="K125" s="171"/>
      <c r="L125" s="171"/>
      <c r="M125" s="171"/>
      <c r="N125" s="171"/>
      <c r="O125" s="171"/>
      <c r="P125" s="171"/>
      <c r="Q125" s="171"/>
      <c r="R125" s="171"/>
      <c r="S125" s="171"/>
      <c r="T125" s="171"/>
      <c r="U125" s="171"/>
      <c r="V125" s="171"/>
    </row>
    <row r="126" spans="1:22" x14ac:dyDescent="0.25">
      <c r="A126" s="191"/>
      <c r="B126" s="171"/>
      <c r="C126" s="171"/>
      <c r="D126" s="171"/>
      <c r="E126" s="243"/>
      <c r="F126" s="171"/>
      <c r="G126" s="192"/>
      <c r="H126" s="242"/>
      <c r="I126" s="241"/>
      <c r="J126" s="243"/>
      <c r="K126" s="171"/>
      <c r="L126" s="171"/>
      <c r="M126" s="171"/>
      <c r="N126" s="171"/>
      <c r="O126" s="171"/>
      <c r="P126" s="171"/>
      <c r="Q126" s="171"/>
      <c r="R126" s="171"/>
      <c r="S126" s="171"/>
      <c r="T126" s="171"/>
      <c r="U126" s="171"/>
      <c r="V126" s="171"/>
    </row>
    <row r="127" spans="1:22" x14ac:dyDescent="0.25">
      <c r="A127" s="191"/>
      <c r="B127" s="171"/>
      <c r="C127" s="171"/>
      <c r="D127" s="171"/>
      <c r="E127" s="243"/>
      <c r="F127" s="171"/>
      <c r="G127" s="192"/>
      <c r="H127" s="242"/>
      <c r="I127" s="241"/>
      <c r="J127" s="243"/>
      <c r="K127" s="171"/>
      <c r="L127" s="171"/>
      <c r="M127" s="171"/>
      <c r="N127" s="171"/>
      <c r="O127" s="171"/>
      <c r="P127" s="171"/>
      <c r="Q127" s="171"/>
      <c r="R127" s="171"/>
      <c r="S127" s="171"/>
      <c r="T127" s="171"/>
      <c r="U127" s="171"/>
      <c r="V127" s="171"/>
    </row>
    <row r="128" spans="1:22" x14ac:dyDescent="0.25">
      <c r="A128" s="191"/>
      <c r="B128" s="171"/>
      <c r="C128" s="171"/>
      <c r="D128" s="171"/>
      <c r="E128" s="243"/>
      <c r="F128" s="171"/>
      <c r="G128" s="192"/>
      <c r="H128" s="242"/>
      <c r="I128" s="241"/>
      <c r="J128" s="243"/>
      <c r="K128" s="171"/>
      <c r="L128" s="171"/>
      <c r="M128" s="171"/>
      <c r="N128" s="171"/>
      <c r="O128" s="171"/>
      <c r="P128" s="171"/>
      <c r="Q128" s="171"/>
      <c r="R128" s="171"/>
      <c r="S128" s="171"/>
      <c r="T128" s="171"/>
      <c r="U128" s="171"/>
      <c r="V128" s="171"/>
    </row>
    <row r="129" spans="1:22" x14ac:dyDescent="0.25">
      <c r="A129" s="191"/>
      <c r="B129" s="171"/>
      <c r="C129" s="171"/>
      <c r="D129" s="171"/>
      <c r="E129" s="243"/>
      <c r="F129" s="171"/>
      <c r="G129" s="192"/>
      <c r="H129" s="242"/>
      <c r="I129" s="241"/>
      <c r="J129" s="243"/>
      <c r="K129" s="171"/>
      <c r="L129" s="171"/>
      <c r="M129" s="171"/>
      <c r="N129" s="171"/>
      <c r="O129" s="171"/>
      <c r="P129" s="171"/>
      <c r="Q129" s="171"/>
      <c r="R129" s="171"/>
      <c r="S129" s="171"/>
      <c r="T129" s="171"/>
      <c r="U129" s="171"/>
      <c r="V129" s="171"/>
    </row>
    <row r="130" spans="1:22" x14ac:dyDescent="0.25">
      <c r="A130" s="191"/>
      <c r="B130" s="171"/>
      <c r="C130" s="171"/>
      <c r="D130" s="171"/>
      <c r="E130" s="243"/>
      <c r="F130" s="171"/>
      <c r="G130" s="192"/>
      <c r="H130" s="242"/>
      <c r="I130" s="241"/>
      <c r="J130" s="243"/>
      <c r="K130" s="171"/>
      <c r="L130" s="171"/>
      <c r="M130" s="171"/>
      <c r="N130" s="171"/>
      <c r="O130" s="171"/>
      <c r="P130" s="171"/>
      <c r="Q130" s="171"/>
      <c r="R130" s="171"/>
      <c r="S130" s="171"/>
      <c r="T130" s="171"/>
      <c r="U130" s="171"/>
      <c r="V130" s="171"/>
    </row>
    <row r="131" spans="1:22" x14ac:dyDescent="0.25">
      <c r="A131" s="191"/>
      <c r="B131" s="171"/>
      <c r="C131" s="171"/>
      <c r="D131" s="171"/>
      <c r="E131" s="243"/>
      <c r="F131" s="171"/>
      <c r="G131" s="192"/>
      <c r="H131" s="242"/>
      <c r="I131" s="241"/>
      <c r="J131" s="243"/>
      <c r="K131" s="171"/>
      <c r="L131" s="171"/>
      <c r="M131" s="171"/>
      <c r="N131" s="171"/>
      <c r="O131" s="171"/>
      <c r="P131" s="171"/>
      <c r="Q131" s="171"/>
      <c r="R131" s="171"/>
      <c r="S131" s="171"/>
      <c r="T131" s="171"/>
      <c r="U131" s="171"/>
      <c r="V131" s="171"/>
    </row>
    <row r="132" spans="1:22" x14ac:dyDescent="0.25">
      <c r="A132" s="191"/>
      <c r="B132" s="171"/>
      <c r="C132" s="171"/>
      <c r="D132" s="171"/>
      <c r="E132" s="243"/>
      <c r="F132" s="171"/>
      <c r="G132" s="192"/>
      <c r="H132" s="242"/>
      <c r="I132" s="241"/>
      <c r="J132" s="243"/>
      <c r="K132" s="171"/>
      <c r="L132" s="171"/>
      <c r="M132" s="171"/>
      <c r="N132" s="171"/>
      <c r="O132" s="171"/>
      <c r="P132" s="171"/>
      <c r="Q132" s="171"/>
      <c r="R132" s="171"/>
      <c r="S132" s="171"/>
      <c r="T132" s="171"/>
      <c r="U132" s="171"/>
      <c r="V132" s="171"/>
    </row>
    <row r="133" spans="1:22" x14ac:dyDescent="0.25">
      <c r="A133" s="191"/>
      <c r="B133" s="171"/>
      <c r="C133" s="171"/>
      <c r="D133" s="171"/>
      <c r="E133" s="243"/>
      <c r="F133" s="171"/>
      <c r="G133" s="192"/>
      <c r="H133" s="242"/>
      <c r="I133" s="241"/>
      <c r="J133" s="243"/>
      <c r="K133" s="171"/>
      <c r="L133" s="171"/>
      <c r="M133" s="171"/>
      <c r="N133" s="171"/>
      <c r="O133" s="171"/>
      <c r="P133" s="171"/>
      <c r="Q133" s="171"/>
      <c r="R133" s="171"/>
      <c r="S133" s="171"/>
      <c r="T133" s="171"/>
      <c r="U133" s="171"/>
      <c r="V133" s="171"/>
    </row>
    <row r="134" spans="1:22" x14ac:dyDescent="0.25">
      <c r="A134" s="191"/>
      <c r="B134" s="171"/>
      <c r="C134" s="171"/>
      <c r="D134" s="171"/>
      <c r="E134" s="243"/>
      <c r="F134" s="171"/>
      <c r="G134" s="192"/>
      <c r="H134" s="242"/>
      <c r="I134" s="241"/>
      <c r="J134" s="243"/>
      <c r="K134" s="171"/>
      <c r="L134" s="171"/>
      <c r="M134" s="171"/>
      <c r="N134" s="171"/>
      <c r="O134" s="171"/>
      <c r="P134" s="171"/>
      <c r="Q134" s="171"/>
      <c r="R134" s="171"/>
      <c r="S134" s="171"/>
      <c r="T134" s="171"/>
      <c r="U134" s="171"/>
      <c r="V134" s="171"/>
    </row>
    <row r="135" spans="1:22" x14ac:dyDescent="0.25">
      <c r="A135" s="191"/>
      <c r="B135" s="171"/>
      <c r="C135" s="171"/>
      <c r="D135" s="171"/>
      <c r="E135" s="243"/>
      <c r="F135" s="171"/>
      <c r="G135" s="192"/>
      <c r="H135" s="242"/>
      <c r="I135" s="241"/>
      <c r="J135" s="243"/>
      <c r="K135" s="171"/>
      <c r="L135" s="171"/>
      <c r="M135" s="171"/>
      <c r="N135" s="171"/>
      <c r="O135" s="171"/>
      <c r="P135" s="171"/>
      <c r="Q135" s="171"/>
      <c r="R135" s="171"/>
      <c r="S135" s="171"/>
      <c r="T135" s="171"/>
      <c r="U135" s="171"/>
      <c r="V135" s="171"/>
    </row>
    <row r="136" spans="1:22" x14ac:dyDescent="0.25">
      <c r="A136" s="191"/>
      <c r="B136" s="171"/>
      <c r="C136" s="171"/>
      <c r="D136" s="171"/>
      <c r="E136" s="243"/>
      <c r="F136" s="171"/>
      <c r="G136" s="192"/>
      <c r="H136" s="242"/>
      <c r="I136" s="241"/>
      <c r="J136" s="243"/>
      <c r="K136" s="171"/>
      <c r="L136" s="171"/>
      <c r="M136" s="171"/>
      <c r="N136" s="171"/>
      <c r="O136" s="171"/>
      <c r="P136" s="171"/>
      <c r="Q136" s="171"/>
      <c r="R136" s="171"/>
      <c r="S136" s="171"/>
      <c r="T136" s="171"/>
      <c r="U136" s="171"/>
      <c r="V136" s="171"/>
    </row>
    <row r="137" spans="1:22" x14ac:dyDescent="0.25">
      <c r="A137" s="191"/>
      <c r="B137" s="171"/>
      <c r="C137" s="171"/>
      <c r="D137" s="171"/>
      <c r="E137" s="243"/>
      <c r="F137" s="171"/>
      <c r="G137" s="192"/>
      <c r="H137" s="242"/>
      <c r="I137" s="241"/>
      <c r="J137" s="243"/>
      <c r="K137" s="171"/>
      <c r="L137" s="171"/>
      <c r="M137" s="171"/>
      <c r="N137" s="171"/>
      <c r="O137" s="171"/>
      <c r="P137" s="171"/>
      <c r="Q137" s="171"/>
      <c r="R137" s="171"/>
      <c r="S137" s="171"/>
      <c r="T137" s="171"/>
      <c r="U137" s="171"/>
      <c r="V137" s="171"/>
    </row>
    <row r="138" spans="1:22" x14ac:dyDescent="0.25">
      <c r="A138" s="191"/>
      <c r="B138" s="171"/>
      <c r="C138" s="171"/>
      <c r="D138" s="171"/>
      <c r="E138" s="243"/>
      <c r="F138" s="171"/>
      <c r="G138" s="192"/>
      <c r="H138" s="242"/>
      <c r="I138" s="241"/>
      <c r="J138" s="243"/>
      <c r="K138" s="171"/>
      <c r="L138" s="171"/>
      <c r="M138" s="171"/>
      <c r="N138" s="171"/>
      <c r="O138" s="171"/>
      <c r="P138" s="171"/>
      <c r="Q138" s="171"/>
      <c r="R138" s="171"/>
      <c r="S138" s="171"/>
      <c r="T138" s="171"/>
      <c r="U138" s="171"/>
      <c r="V138" s="171"/>
    </row>
    <row r="139" spans="1:22" x14ac:dyDescent="0.25">
      <c r="A139" s="191"/>
      <c r="B139" s="171"/>
      <c r="C139" s="171"/>
      <c r="D139" s="171"/>
      <c r="E139" s="243"/>
      <c r="F139" s="171"/>
      <c r="G139" s="192"/>
      <c r="H139" s="242"/>
      <c r="I139" s="241"/>
      <c r="J139" s="243"/>
      <c r="K139" s="171"/>
      <c r="L139" s="171"/>
      <c r="M139" s="171"/>
      <c r="N139" s="171"/>
      <c r="O139" s="171"/>
      <c r="P139" s="171"/>
      <c r="Q139" s="171"/>
      <c r="R139" s="171"/>
      <c r="S139" s="171"/>
      <c r="T139" s="171"/>
      <c r="U139" s="171"/>
      <c r="V139" s="171"/>
    </row>
    <row r="140" spans="1:22" x14ac:dyDescent="0.25">
      <c r="A140" s="191"/>
      <c r="B140" s="171"/>
      <c r="C140" s="171"/>
      <c r="D140" s="171"/>
      <c r="E140" s="243"/>
      <c r="F140" s="171"/>
      <c r="G140" s="192"/>
      <c r="H140" s="242"/>
      <c r="I140" s="241"/>
      <c r="J140" s="243"/>
      <c r="K140" s="171"/>
      <c r="L140" s="171"/>
      <c r="M140" s="171"/>
      <c r="N140" s="171"/>
      <c r="O140" s="171"/>
      <c r="P140" s="171"/>
      <c r="Q140" s="171"/>
      <c r="R140" s="171"/>
      <c r="S140" s="171"/>
      <c r="T140" s="171"/>
      <c r="U140" s="171"/>
      <c r="V140" s="171"/>
    </row>
    <row r="141" spans="1:22" x14ac:dyDescent="0.25">
      <c r="A141" s="191"/>
      <c r="B141" s="171"/>
      <c r="C141" s="171"/>
      <c r="D141" s="171"/>
      <c r="E141" s="243"/>
      <c r="F141" s="171"/>
      <c r="G141" s="192"/>
      <c r="H141" s="242"/>
      <c r="I141" s="241"/>
      <c r="J141" s="243"/>
      <c r="K141" s="171"/>
      <c r="L141" s="171"/>
      <c r="M141" s="171"/>
      <c r="N141" s="171"/>
      <c r="O141" s="171"/>
      <c r="P141" s="171"/>
      <c r="Q141" s="171"/>
      <c r="R141" s="171"/>
      <c r="S141" s="171"/>
      <c r="T141" s="171"/>
      <c r="U141" s="171"/>
      <c r="V141" s="171"/>
    </row>
    <row r="142" spans="1:22" x14ac:dyDescent="0.25">
      <c r="A142" s="191"/>
      <c r="B142" s="171"/>
      <c r="C142" s="171"/>
      <c r="D142" s="171"/>
      <c r="E142" s="243"/>
      <c r="F142" s="171"/>
      <c r="G142" s="192"/>
      <c r="H142" s="242"/>
      <c r="I142" s="241"/>
      <c r="J142" s="243"/>
      <c r="K142" s="171"/>
      <c r="L142" s="171"/>
      <c r="M142" s="171"/>
      <c r="N142" s="171"/>
      <c r="O142" s="171"/>
      <c r="P142" s="171"/>
      <c r="Q142" s="171"/>
      <c r="R142" s="171"/>
      <c r="S142" s="171"/>
      <c r="T142" s="171"/>
      <c r="U142" s="171"/>
      <c r="V142" s="171"/>
    </row>
    <row r="143" spans="1:22" x14ac:dyDescent="0.25">
      <c r="A143" s="191"/>
      <c r="B143" s="171"/>
      <c r="C143" s="171"/>
      <c r="D143" s="171"/>
      <c r="E143" s="243"/>
      <c r="F143" s="171"/>
      <c r="G143" s="192"/>
      <c r="H143" s="242"/>
      <c r="I143" s="241"/>
      <c r="J143" s="243"/>
      <c r="K143" s="171"/>
      <c r="L143" s="171"/>
      <c r="M143" s="171"/>
      <c r="N143" s="171"/>
      <c r="O143" s="171"/>
      <c r="P143" s="171"/>
      <c r="Q143" s="171"/>
      <c r="R143" s="171"/>
      <c r="S143" s="171"/>
      <c r="T143" s="171"/>
      <c r="U143" s="171"/>
      <c r="V143" s="171"/>
    </row>
    <row r="144" spans="1:22" x14ac:dyDescent="0.25">
      <c r="A144" s="191"/>
      <c r="B144" s="171"/>
      <c r="C144" s="171"/>
      <c r="D144" s="171"/>
      <c r="E144" s="243"/>
      <c r="F144" s="171"/>
      <c r="G144" s="192"/>
      <c r="H144" s="242"/>
      <c r="I144" s="241"/>
      <c r="J144" s="243"/>
      <c r="K144" s="171"/>
      <c r="L144" s="171"/>
      <c r="M144" s="171"/>
      <c r="N144" s="171"/>
      <c r="O144" s="171"/>
      <c r="P144" s="171"/>
      <c r="Q144" s="171"/>
      <c r="R144" s="171"/>
      <c r="S144" s="171"/>
      <c r="T144" s="171"/>
      <c r="U144" s="171"/>
      <c r="V144" s="171"/>
    </row>
    <row r="145" spans="1:22" x14ac:dyDescent="0.25">
      <c r="A145" s="191"/>
      <c r="B145" s="171"/>
      <c r="C145" s="171"/>
      <c r="D145" s="171"/>
      <c r="E145" s="243"/>
      <c r="F145" s="171"/>
      <c r="G145" s="192"/>
      <c r="H145" s="242"/>
      <c r="I145" s="241"/>
      <c r="J145" s="243"/>
      <c r="K145" s="171"/>
      <c r="L145" s="171"/>
      <c r="M145" s="171"/>
      <c r="N145" s="171"/>
      <c r="O145" s="171"/>
      <c r="P145" s="171"/>
      <c r="Q145" s="171"/>
      <c r="R145" s="171"/>
      <c r="S145" s="171"/>
      <c r="T145" s="171"/>
      <c r="U145" s="171"/>
      <c r="V145" s="171"/>
    </row>
    <row r="146" spans="1:22" x14ac:dyDescent="0.25">
      <c r="A146" s="191"/>
      <c r="B146" s="171"/>
      <c r="C146" s="171"/>
      <c r="D146" s="171"/>
      <c r="E146" s="243"/>
      <c r="F146" s="171"/>
      <c r="G146" s="192"/>
      <c r="H146" s="242"/>
      <c r="I146" s="241"/>
      <c r="J146" s="243"/>
      <c r="K146" s="171"/>
      <c r="L146" s="171"/>
      <c r="M146" s="171"/>
      <c r="N146" s="171"/>
      <c r="O146" s="171"/>
      <c r="P146" s="171"/>
      <c r="Q146" s="171"/>
      <c r="R146" s="171"/>
      <c r="S146" s="171"/>
      <c r="T146" s="171"/>
      <c r="U146" s="171"/>
      <c r="V146" s="171"/>
    </row>
    <row r="147" spans="1:22" x14ac:dyDescent="0.25">
      <c r="A147" s="191"/>
      <c r="B147" s="171"/>
      <c r="C147" s="171"/>
      <c r="D147" s="171"/>
      <c r="E147" s="243"/>
      <c r="F147" s="171"/>
      <c r="G147" s="192"/>
      <c r="H147" s="242"/>
      <c r="I147" s="241"/>
      <c r="J147" s="243"/>
      <c r="K147" s="171"/>
      <c r="L147" s="171"/>
      <c r="M147" s="171"/>
      <c r="N147" s="171"/>
      <c r="O147" s="171"/>
      <c r="P147" s="171"/>
      <c r="Q147" s="171"/>
      <c r="R147" s="171"/>
      <c r="S147" s="171"/>
      <c r="T147" s="171"/>
      <c r="U147" s="171"/>
      <c r="V147" s="171"/>
    </row>
    <row r="148" spans="1:22" x14ac:dyDescent="0.25">
      <c r="A148" s="191"/>
      <c r="B148" s="171"/>
      <c r="C148" s="171"/>
      <c r="D148" s="171"/>
      <c r="E148" s="243"/>
      <c r="F148" s="171"/>
      <c r="G148" s="192"/>
      <c r="H148" s="242"/>
      <c r="I148" s="241"/>
      <c r="J148" s="243"/>
      <c r="K148" s="171"/>
      <c r="L148" s="171"/>
      <c r="M148" s="171"/>
      <c r="N148" s="171"/>
      <c r="O148" s="171"/>
      <c r="P148" s="171"/>
      <c r="Q148" s="171"/>
      <c r="R148" s="171"/>
      <c r="S148" s="171"/>
      <c r="T148" s="171"/>
      <c r="U148" s="171"/>
      <c r="V148" s="171"/>
    </row>
    <row r="149" spans="1:22" x14ac:dyDescent="0.25">
      <c r="A149" s="191"/>
      <c r="B149" s="171"/>
      <c r="C149" s="171"/>
      <c r="D149" s="171"/>
      <c r="E149" s="243"/>
      <c r="F149" s="171"/>
      <c r="G149" s="192"/>
      <c r="H149" s="242"/>
      <c r="I149" s="241"/>
      <c r="J149" s="243"/>
      <c r="K149" s="171"/>
      <c r="L149" s="171"/>
      <c r="M149" s="171"/>
      <c r="N149" s="171"/>
      <c r="O149" s="171"/>
      <c r="P149" s="171"/>
      <c r="Q149" s="171"/>
      <c r="R149" s="171"/>
      <c r="S149" s="171"/>
      <c r="T149" s="171"/>
      <c r="U149" s="171"/>
      <c r="V149" s="171"/>
    </row>
    <row r="150" spans="1:22" x14ac:dyDescent="0.25">
      <c r="A150" s="191"/>
      <c r="B150" s="171"/>
      <c r="C150" s="171"/>
      <c r="D150" s="171"/>
      <c r="E150" s="243"/>
      <c r="F150" s="171"/>
      <c r="G150" s="192"/>
      <c r="H150" s="242"/>
      <c r="I150" s="241"/>
      <c r="J150" s="243"/>
      <c r="K150" s="171"/>
      <c r="L150" s="171"/>
      <c r="M150" s="171"/>
      <c r="N150" s="171"/>
      <c r="O150" s="171"/>
      <c r="P150" s="171"/>
      <c r="Q150" s="171"/>
      <c r="R150" s="171"/>
      <c r="S150" s="171"/>
      <c r="T150" s="171"/>
      <c r="U150" s="171"/>
      <c r="V150" s="171"/>
    </row>
    <row r="151" spans="1:22" x14ac:dyDescent="0.25">
      <c r="A151" s="191"/>
      <c r="B151" s="171"/>
      <c r="C151" s="171"/>
      <c r="D151" s="171"/>
      <c r="E151" s="243"/>
      <c r="F151" s="171"/>
      <c r="G151" s="192"/>
      <c r="H151" s="242"/>
      <c r="I151" s="241"/>
      <c r="J151" s="243"/>
      <c r="K151" s="171"/>
      <c r="L151" s="171"/>
      <c r="M151" s="171"/>
      <c r="N151" s="171"/>
      <c r="O151" s="171"/>
      <c r="P151" s="171"/>
      <c r="Q151" s="171"/>
      <c r="R151" s="171"/>
      <c r="S151" s="171"/>
      <c r="T151" s="171"/>
      <c r="U151" s="171"/>
      <c r="V151" s="171"/>
    </row>
    <row r="152" spans="1:22" x14ac:dyDescent="0.25">
      <c r="A152" s="191"/>
      <c r="B152" s="171"/>
      <c r="C152" s="171"/>
      <c r="D152" s="171"/>
      <c r="E152" s="243"/>
      <c r="F152" s="171"/>
      <c r="G152" s="192"/>
      <c r="H152" s="242"/>
      <c r="I152" s="241"/>
      <c r="J152" s="243"/>
      <c r="K152" s="171"/>
      <c r="L152" s="171"/>
      <c r="M152" s="171"/>
      <c r="N152" s="171"/>
      <c r="O152" s="171"/>
      <c r="P152" s="171"/>
      <c r="Q152" s="171"/>
      <c r="R152" s="171"/>
      <c r="S152" s="171"/>
      <c r="T152" s="171"/>
      <c r="U152" s="171"/>
      <c r="V152" s="171"/>
    </row>
    <row r="153" spans="1:22" x14ac:dyDescent="0.25">
      <c r="A153" s="191"/>
      <c r="B153" s="171"/>
      <c r="C153" s="171"/>
      <c r="D153" s="171"/>
      <c r="E153" s="243"/>
      <c r="F153" s="171"/>
      <c r="G153" s="192"/>
      <c r="H153" s="242"/>
      <c r="I153" s="241"/>
      <c r="J153" s="243"/>
      <c r="K153" s="171"/>
      <c r="L153" s="171"/>
      <c r="M153" s="171"/>
      <c r="N153" s="171"/>
      <c r="O153" s="171"/>
      <c r="P153" s="171"/>
      <c r="Q153" s="171"/>
      <c r="R153" s="171"/>
      <c r="S153" s="171"/>
      <c r="T153" s="171"/>
      <c r="U153" s="171"/>
      <c r="V153" s="171"/>
    </row>
    <row r="154" spans="1:22" x14ac:dyDescent="0.25">
      <c r="A154" s="191"/>
      <c r="B154" s="171"/>
      <c r="C154" s="171"/>
      <c r="D154" s="171"/>
      <c r="E154" s="243"/>
      <c r="F154" s="171"/>
      <c r="G154" s="192"/>
      <c r="H154" s="242"/>
      <c r="I154" s="241"/>
      <c r="J154" s="243"/>
      <c r="K154" s="171"/>
      <c r="L154" s="171"/>
      <c r="M154" s="171"/>
      <c r="N154" s="171"/>
      <c r="O154" s="171"/>
      <c r="P154" s="171"/>
      <c r="Q154" s="171"/>
      <c r="R154" s="171"/>
      <c r="S154" s="171"/>
      <c r="T154" s="171"/>
      <c r="U154" s="171"/>
      <c r="V154" s="171"/>
    </row>
    <row r="155" spans="1:22" x14ac:dyDescent="0.25">
      <c r="A155" s="191"/>
      <c r="B155" s="171"/>
      <c r="C155" s="171"/>
      <c r="D155" s="171"/>
      <c r="E155" s="243"/>
      <c r="F155" s="171"/>
      <c r="G155" s="192"/>
      <c r="H155" s="242"/>
      <c r="I155" s="241"/>
      <c r="J155" s="243"/>
      <c r="K155" s="171"/>
      <c r="L155" s="171"/>
      <c r="M155" s="171"/>
      <c r="N155" s="171"/>
      <c r="O155" s="171"/>
      <c r="P155" s="171"/>
      <c r="Q155" s="171"/>
      <c r="R155" s="171"/>
      <c r="S155" s="171"/>
      <c r="T155" s="171"/>
      <c r="U155" s="171"/>
      <c r="V155" s="171"/>
    </row>
    <row r="156" spans="1:22" x14ac:dyDescent="0.25">
      <c r="A156" s="191"/>
      <c r="B156" s="171"/>
      <c r="C156" s="171"/>
      <c r="D156" s="171"/>
      <c r="E156" s="243"/>
      <c r="F156" s="171"/>
      <c r="G156" s="192"/>
      <c r="H156" s="242"/>
      <c r="I156" s="241"/>
      <c r="J156" s="243"/>
      <c r="K156" s="171"/>
      <c r="L156" s="171"/>
      <c r="M156" s="171"/>
      <c r="N156" s="171"/>
      <c r="O156" s="171"/>
      <c r="P156" s="171"/>
      <c r="Q156" s="171"/>
      <c r="R156" s="171"/>
      <c r="S156" s="171"/>
      <c r="T156" s="171"/>
      <c r="U156" s="171"/>
      <c r="V156" s="171"/>
    </row>
    <row r="157" spans="1:22" x14ac:dyDescent="0.25">
      <c r="A157" s="191"/>
      <c r="B157" s="171"/>
      <c r="C157" s="171"/>
      <c r="D157" s="171"/>
      <c r="E157" s="243"/>
      <c r="F157" s="171"/>
      <c r="G157" s="192"/>
      <c r="H157" s="242"/>
      <c r="I157" s="241"/>
      <c r="J157" s="243"/>
      <c r="K157" s="171"/>
      <c r="L157" s="171"/>
      <c r="M157" s="171"/>
      <c r="N157" s="171"/>
      <c r="O157" s="171"/>
      <c r="P157" s="171"/>
      <c r="Q157" s="171"/>
      <c r="R157" s="171"/>
      <c r="S157" s="171"/>
      <c r="T157" s="171"/>
      <c r="U157" s="171"/>
      <c r="V157" s="171"/>
    </row>
    <row r="158" spans="1:22" x14ac:dyDescent="0.25">
      <c r="A158" s="191"/>
      <c r="B158" s="171"/>
      <c r="C158" s="171"/>
      <c r="D158" s="171"/>
      <c r="E158" s="243"/>
      <c r="F158" s="171"/>
      <c r="G158" s="192"/>
      <c r="H158" s="242"/>
      <c r="I158" s="241"/>
      <c r="J158" s="243"/>
      <c r="K158" s="171"/>
      <c r="L158" s="171"/>
      <c r="M158" s="171"/>
      <c r="N158" s="171"/>
      <c r="O158" s="171"/>
      <c r="P158" s="171"/>
      <c r="Q158" s="171"/>
      <c r="R158" s="171"/>
      <c r="S158" s="171"/>
      <c r="T158" s="171"/>
      <c r="U158" s="171"/>
      <c r="V158" s="171"/>
    </row>
    <row r="159" spans="1:22" x14ac:dyDescent="0.25">
      <c r="A159" s="191"/>
      <c r="B159" s="171"/>
      <c r="C159" s="171"/>
      <c r="D159" s="171"/>
      <c r="E159" s="243"/>
      <c r="F159" s="171"/>
      <c r="G159" s="192"/>
      <c r="H159" s="242"/>
      <c r="I159" s="241"/>
      <c r="J159" s="243"/>
      <c r="K159" s="171"/>
      <c r="L159" s="171"/>
      <c r="M159" s="171"/>
      <c r="N159" s="171"/>
      <c r="O159" s="171"/>
      <c r="P159" s="171"/>
      <c r="Q159" s="171"/>
      <c r="R159" s="171"/>
      <c r="S159" s="171"/>
      <c r="T159" s="171"/>
      <c r="U159" s="171"/>
      <c r="V159" s="171"/>
    </row>
    <row r="160" spans="1:22" x14ac:dyDescent="0.25">
      <c r="A160" s="191"/>
      <c r="B160" s="171"/>
      <c r="C160" s="171"/>
      <c r="D160" s="171"/>
      <c r="E160" s="243"/>
      <c r="F160" s="171"/>
      <c r="G160" s="192"/>
      <c r="H160" s="242"/>
      <c r="I160" s="241"/>
      <c r="J160" s="243"/>
      <c r="K160" s="171"/>
      <c r="L160" s="171"/>
      <c r="M160" s="171"/>
      <c r="N160" s="171"/>
      <c r="O160" s="171"/>
      <c r="P160" s="171"/>
      <c r="Q160" s="171"/>
      <c r="R160" s="171"/>
      <c r="S160" s="171"/>
      <c r="T160" s="171"/>
      <c r="U160" s="171"/>
      <c r="V160" s="171"/>
    </row>
    <row r="161" spans="1:22" x14ac:dyDescent="0.25">
      <c r="A161" s="191"/>
      <c r="B161" s="171"/>
      <c r="C161" s="171"/>
      <c r="D161" s="171"/>
      <c r="E161" s="243"/>
      <c r="F161" s="171"/>
      <c r="G161" s="192"/>
      <c r="H161" s="242"/>
      <c r="I161" s="241"/>
      <c r="J161" s="243"/>
      <c r="K161" s="171"/>
      <c r="L161" s="171"/>
      <c r="M161" s="171"/>
      <c r="N161" s="171"/>
      <c r="O161" s="171"/>
      <c r="P161" s="171"/>
      <c r="Q161" s="171"/>
      <c r="R161" s="171"/>
      <c r="S161" s="171"/>
      <c r="T161" s="171"/>
      <c r="U161" s="171"/>
      <c r="V161" s="171"/>
    </row>
    <row r="162" spans="1:22" x14ac:dyDescent="0.25">
      <c r="A162" s="191"/>
      <c r="B162" s="171"/>
      <c r="C162" s="171"/>
      <c r="D162" s="171"/>
      <c r="E162" s="243"/>
      <c r="F162" s="171"/>
      <c r="G162" s="192"/>
      <c r="H162" s="242"/>
      <c r="I162" s="241"/>
      <c r="J162" s="243"/>
      <c r="K162" s="171"/>
      <c r="L162" s="171"/>
      <c r="M162" s="171"/>
      <c r="N162" s="171"/>
      <c r="O162" s="171"/>
      <c r="P162" s="171"/>
      <c r="Q162" s="171"/>
      <c r="R162" s="171"/>
      <c r="S162" s="171"/>
      <c r="T162" s="171"/>
      <c r="U162" s="171"/>
      <c r="V162" s="171"/>
    </row>
    <row r="163" spans="1:22" x14ac:dyDescent="0.25">
      <c r="A163" s="191"/>
      <c r="B163" s="171"/>
      <c r="C163" s="171"/>
      <c r="D163" s="171"/>
      <c r="E163" s="243"/>
      <c r="F163" s="171"/>
      <c r="G163" s="192"/>
      <c r="H163" s="242"/>
      <c r="I163" s="241"/>
      <c r="J163" s="243"/>
      <c r="K163" s="171"/>
      <c r="L163" s="171"/>
      <c r="M163" s="171"/>
      <c r="N163" s="171"/>
      <c r="O163" s="171"/>
      <c r="P163" s="171"/>
      <c r="Q163" s="171"/>
      <c r="R163" s="171"/>
      <c r="S163" s="171"/>
      <c r="T163" s="171"/>
      <c r="U163" s="171"/>
      <c r="V163" s="171"/>
    </row>
    <row r="164" spans="1:22" x14ac:dyDescent="0.25">
      <c r="A164" s="191"/>
      <c r="B164" s="171"/>
      <c r="C164" s="171"/>
      <c r="D164" s="171"/>
      <c r="E164" s="243"/>
      <c r="F164" s="171"/>
      <c r="G164" s="192"/>
      <c r="H164" s="242"/>
      <c r="I164" s="241"/>
      <c r="J164" s="243"/>
      <c r="K164" s="171"/>
      <c r="L164" s="171"/>
      <c r="M164" s="171"/>
      <c r="N164" s="171"/>
      <c r="O164" s="171"/>
      <c r="P164" s="171"/>
      <c r="Q164" s="171"/>
      <c r="R164" s="171"/>
      <c r="S164" s="171"/>
      <c r="T164" s="171"/>
      <c r="U164" s="171"/>
      <c r="V164" s="171"/>
    </row>
    <row r="165" spans="1:22" x14ac:dyDescent="0.25">
      <c r="A165" s="191"/>
      <c r="B165" s="171"/>
      <c r="C165" s="171"/>
      <c r="D165" s="171"/>
      <c r="E165" s="243"/>
      <c r="F165" s="171"/>
      <c r="G165" s="192"/>
      <c r="H165" s="242"/>
      <c r="I165" s="241"/>
      <c r="J165" s="243"/>
      <c r="K165" s="171"/>
      <c r="L165" s="171"/>
      <c r="M165" s="171"/>
      <c r="N165" s="171"/>
      <c r="O165" s="171"/>
      <c r="P165" s="171"/>
      <c r="Q165" s="171"/>
      <c r="R165" s="171"/>
      <c r="S165" s="171"/>
      <c r="T165" s="171"/>
      <c r="U165" s="171"/>
      <c r="V165" s="171"/>
    </row>
    <row r="166" spans="1:22" x14ac:dyDescent="0.25">
      <c r="A166" s="191"/>
      <c r="B166" s="171"/>
      <c r="C166" s="171"/>
      <c r="D166" s="171"/>
      <c r="E166" s="243"/>
      <c r="F166" s="171"/>
      <c r="G166" s="192"/>
      <c r="H166" s="242"/>
      <c r="I166" s="241"/>
      <c r="J166" s="243"/>
      <c r="K166" s="171"/>
      <c r="L166" s="171"/>
      <c r="M166" s="171"/>
      <c r="N166" s="171"/>
      <c r="O166" s="171"/>
      <c r="P166" s="171"/>
      <c r="Q166" s="171"/>
      <c r="R166" s="171"/>
      <c r="S166" s="171"/>
      <c r="T166" s="171"/>
      <c r="U166" s="171"/>
      <c r="V166" s="171"/>
    </row>
    <row r="167" spans="1:22" x14ac:dyDescent="0.25">
      <c r="A167" s="191"/>
      <c r="B167" s="171"/>
      <c r="C167" s="171"/>
      <c r="D167" s="171"/>
      <c r="E167" s="243"/>
      <c r="F167" s="171"/>
      <c r="G167" s="192"/>
      <c r="H167" s="242"/>
      <c r="I167" s="241"/>
      <c r="J167" s="243"/>
      <c r="K167" s="171"/>
      <c r="L167" s="171"/>
      <c r="M167" s="171"/>
      <c r="N167" s="171"/>
      <c r="O167" s="171"/>
      <c r="P167" s="171"/>
      <c r="Q167" s="171"/>
      <c r="R167" s="171"/>
      <c r="S167" s="171"/>
      <c r="T167" s="171"/>
      <c r="U167" s="171"/>
      <c r="V167" s="171"/>
    </row>
    <row r="168" spans="1:22" x14ac:dyDescent="0.25">
      <c r="A168" s="191"/>
      <c r="B168" s="171"/>
      <c r="C168" s="171"/>
      <c r="D168" s="171"/>
      <c r="E168" s="243"/>
      <c r="F168" s="171"/>
      <c r="G168" s="192"/>
      <c r="H168" s="242"/>
      <c r="I168" s="241"/>
      <c r="J168" s="243"/>
      <c r="K168" s="171"/>
      <c r="L168" s="171"/>
      <c r="M168" s="171"/>
      <c r="N168" s="171"/>
      <c r="O168" s="171"/>
      <c r="P168" s="171"/>
      <c r="Q168" s="171"/>
      <c r="R168" s="171"/>
      <c r="S168" s="171"/>
      <c r="T168" s="171"/>
      <c r="U168" s="171"/>
      <c r="V168" s="171"/>
    </row>
    <row r="169" spans="1:22" x14ac:dyDescent="0.25">
      <c r="A169" s="191"/>
      <c r="B169" s="171"/>
      <c r="C169" s="171"/>
      <c r="D169" s="171"/>
      <c r="E169" s="243"/>
      <c r="F169" s="171"/>
      <c r="G169" s="192"/>
      <c r="H169" s="242"/>
      <c r="I169" s="241"/>
      <c r="J169" s="243"/>
      <c r="K169" s="171"/>
      <c r="L169" s="171"/>
      <c r="M169" s="171"/>
      <c r="N169" s="171"/>
      <c r="O169" s="171"/>
      <c r="P169" s="171"/>
      <c r="Q169" s="171"/>
      <c r="R169" s="171"/>
      <c r="S169" s="171"/>
      <c r="T169" s="171"/>
      <c r="U169" s="171"/>
      <c r="V169" s="171"/>
    </row>
    <row r="170" spans="1:22" x14ac:dyDescent="0.25">
      <c r="A170" s="191"/>
      <c r="B170" s="171"/>
      <c r="C170" s="171"/>
      <c r="D170" s="171"/>
      <c r="E170" s="243"/>
      <c r="F170" s="171"/>
      <c r="G170" s="192"/>
      <c r="H170" s="242"/>
      <c r="I170" s="241"/>
      <c r="J170" s="243"/>
      <c r="K170" s="171"/>
      <c r="L170" s="171"/>
      <c r="M170" s="171"/>
      <c r="N170" s="171"/>
      <c r="O170" s="171"/>
      <c r="P170" s="171"/>
      <c r="Q170" s="171"/>
      <c r="R170" s="171"/>
      <c r="S170" s="171"/>
      <c r="T170" s="171"/>
      <c r="U170" s="171"/>
      <c r="V170" s="171"/>
    </row>
    <row r="171" spans="1:22" x14ac:dyDescent="0.25">
      <c r="A171" s="191"/>
      <c r="B171" s="171"/>
      <c r="C171" s="171"/>
      <c r="D171" s="171"/>
      <c r="E171" s="243"/>
      <c r="F171" s="171"/>
      <c r="G171" s="192"/>
      <c r="H171" s="242"/>
      <c r="I171" s="241"/>
      <c r="J171" s="243"/>
      <c r="K171" s="171"/>
      <c r="L171" s="171"/>
      <c r="M171" s="171"/>
      <c r="N171" s="171"/>
      <c r="O171" s="171"/>
      <c r="P171" s="171"/>
      <c r="Q171" s="171"/>
      <c r="R171" s="171"/>
      <c r="S171" s="171"/>
      <c r="T171" s="171"/>
      <c r="U171" s="171"/>
      <c r="V171" s="171"/>
    </row>
    <row r="172" spans="1:22" x14ac:dyDescent="0.25">
      <c r="A172" s="191"/>
      <c r="B172" s="171"/>
      <c r="C172" s="171"/>
      <c r="D172" s="171"/>
      <c r="E172" s="243"/>
      <c r="F172" s="171"/>
      <c r="G172" s="192"/>
      <c r="H172" s="242"/>
      <c r="I172" s="241"/>
      <c r="J172" s="243"/>
      <c r="K172" s="171"/>
      <c r="L172" s="171"/>
      <c r="M172" s="171"/>
      <c r="N172" s="171"/>
      <c r="O172" s="171"/>
      <c r="P172" s="171"/>
      <c r="Q172" s="171"/>
      <c r="R172" s="171"/>
      <c r="S172" s="171"/>
      <c r="T172" s="171"/>
      <c r="U172" s="171"/>
      <c r="V172" s="171"/>
    </row>
    <row r="173" spans="1:22" x14ac:dyDescent="0.25">
      <c r="A173" s="191"/>
      <c r="B173" s="171"/>
      <c r="C173" s="171"/>
      <c r="D173" s="171"/>
      <c r="E173" s="243"/>
      <c r="F173" s="171"/>
      <c r="G173" s="192"/>
      <c r="H173" s="242"/>
      <c r="I173" s="241"/>
      <c r="J173" s="243"/>
      <c r="K173" s="171"/>
      <c r="L173" s="171"/>
      <c r="M173" s="171"/>
      <c r="N173" s="171"/>
      <c r="O173" s="171"/>
      <c r="P173" s="171"/>
      <c r="Q173" s="171"/>
      <c r="R173" s="171"/>
      <c r="S173" s="171"/>
      <c r="T173" s="171"/>
      <c r="U173" s="171"/>
      <c r="V173" s="171"/>
    </row>
    <row r="174" spans="1:22" x14ac:dyDescent="0.25">
      <c r="A174" s="191"/>
      <c r="B174" s="171"/>
      <c r="C174" s="171"/>
      <c r="D174" s="171"/>
      <c r="E174" s="243"/>
      <c r="F174" s="171"/>
      <c r="G174" s="192"/>
      <c r="H174" s="242"/>
      <c r="I174" s="241"/>
      <c r="J174" s="243"/>
      <c r="K174" s="171"/>
      <c r="L174" s="171"/>
      <c r="M174" s="171"/>
      <c r="N174" s="171"/>
      <c r="O174" s="171"/>
      <c r="P174" s="171"/>
      <c r="Q174" s="171"/>
      <c r="R174" s="171"/>
      <c r="S174" s="171"/>
      <c r="T174" s="171"/>
      <c r="U174" s="171"/>
      <c r="V174" s="171"/>
    </row>
    <row r="175" spans="1:22" x14ac:dyDescent="0.25">
      <c r="A175" s="191"/>
      <c r="B175" s="171"/>
      <c r="C175" s="171"/>
      <c r="D175" s="171"/>
      <c r="E175" s="243"/>
      <c r="F175" s="171"/>
      <c r="G175" s="192"/>
      <c r="H175" s="242"/>
      <c r="I175" s="241"/>
      <c r="J175" s="243"/>
      <c r="K175" s="171"/>
      <c r="L175" s="171"/>
      <c r="M175" s="171"/>
      <c r="N175" s="171"/>
      <c r="O175" s="171"/>
      <c r="P175" s="171"/>
      <c r="Q175" s="171"/>
      <c r="R175" s="171"/>
      <c r="S175" s="171"/>
      <c r="T175" s="171"/>
      <c r="U175" s="171"/>
      <c r="V175" s="171"/>
    </row>
    <row r="176" spans="1:22" x14ac:dyDescent="0.25">
      <c r="A176" s="191"/>
      <c r="B176" s="171"/>
      <c r="C176" s="171"/>
      <c r="D176" s="171"/>
      <c r="E176" s="243"/>
      <c r="F176" s="171"/>
      <c r="G176" s="192"/>
      <c r="H176" s="242"/>
      <c r="I176" s="241"/>
      <c r="J176" s="243"/>
      <c r="K176" s="171"/>
      <c r="L176" s="171"/>
      <c r="M176" s="171"/>
      <c r="N176" s="171"/>
      <c r="O176" s="171"/>
      <c r="P176" s="171"/>
      <c r="Q176" s="171"/>
      <c r="R176" s="171"/>
      <c r="S176" s="171"/>
      <c r="T176" s="171"/>
      <c r="U176" s="171"/>
      <c r="V176" s="171"/>
    </row>
    <row r="177" spans="1:22" x14ac:dyDescent="0.25">
      <c r="A177" s="191"/>
      <c r="B177" s="171"/>
      <c r="C177" s="171"/>
      <c r="D177" s="171"/>
      <c r="E177" s="243"/>
      <c r="F177" s="171"/>
      <c r="G177" s="192"/>
      <c r="H177" s="242"/>
      <c r="I177" s="241"/>
      <c r="J177" s="243"/>
      <c r="K177" s="171"/>
      <c r="L177" s="171"/>
      <c r="M177" s="171"/>
      <c r="N177" s="171"/>
      <c r="O177" s="171"/>
      <c r="P177" s="171"/>
      <c r="Q177" s="171"/>
      <c r="R177" s="171"/>
      <c r="S177" s="171"/>
      <c r="T177" s="171"/>
      <c r="U177" s="171"/>
      <c r="V177" s="171"/>
    </row>
    <row r="178" spans="1:22" x14ac:dyDescent="0.25">
      <c r="A178" s="191"/>
      <c r="B178" s="171"/>
      <c r="C178" s="171"/>
      <c r="D178" s="171"/>
      <c r="E178" s="243"/>
      <c r="F178" s="171"/>
      <c r="G178" s="192"/>
      <c r="H178" s="242"/>
      <c r="I178" s="241"/>
      <c r="J178" s="243"/>
      <c r="K178" s="171"/>
      <c r="L178" s="171"/>
      <c r="M178" s="171"/>
      <c r="N178" s="171"/>
      <c r="O178" s="171"/>
      <c r="P178" s="171"/>
      <c r="Q178" s="171"/>
      <c r="R178" s="171"/>
      <c r="S178" s="171"/>
      <c r="T178" s="171"/>
      <c r="U178" s="171"/>
      <c r="V178" s="171"/>
    </row>
    <row r="179" spans="1:22" x14ac:dyDescent="0.25">
      <c r="A179" s="191"/>
      <c r="B179" s="171"/>
      <c r="C179" s="171"/>
      <c r="D179" s="171"/>
      <c r="E179" s="243"/>
      <c r="F179" s="171"/>
      <c r="G179" s="192"/>
      <c r="H179" s="242"/>
      <c r="I179" s="241"/>
      <c r="J179" s="243"/>
      <c r="K179" s="171"/>
      <c r="L179" s="171"/>
      <c r="M179" s="171"/>
      <c r="N179" s="171"/>
      <c r="O179" s="171"/>
      <c r="P179" s="171"/>
      <c r="Q179" s="171"/>
      <c r="R179" s="171"/>
      <c r="S179" s="171"/>
      <c r="T179" s="171"/>
      <c r="U179" s="171"/>
      <c r="V179" s="171"/>
    </row>
    <row r="180" spans="1:22" x14ac:dyDescent="0.25">
      <c r="A180" s="191"/>
      <c r="B180" s="171"/>
      <c r="C180" s="171"/>
      <c r="D180" s="171"/>
      <c r="E180" s="243"/>
      <c r="F180" s="171"/>
      <c r="G180" s="192"/>
      <c r="H180" s="242"/>
      <c r="I180" s="241"/>
      <c r="J180" s="243"/>
      <c r="K180" s="171"/>
      <c r="L180" s="171"/>
      <c r="M180" s="171"/>
      <c r="N180" s="171"/>
      <c r="O180" s="171"/>
      <c r="P180" s="171"/>
      <c r="Q180" s="171"/>
      <c r="R180" s="171"/>
      <c r="S180" s="171"/>
      <c r="T180" s="171"/>
      <c r="U180" s="171"/>
      <c r="V180" s="171"/>
    </row>
    <row r="181" spans="1:22" x14ac:dyDescent="0.25">
      <c r="A181" s="191"/>
      <c r="B181" s="171"/>
      <c r="C181" s="171"/>
      <c r="D181" s="171"/>
      <c r="E181" s="243"/>
      <c r="F181" s="171"/>
      <c r="G181" s="192"/>
      <c r="H181" s="242"/>
      <c r="I181" s="241"/>
      <c r="J181" s="243"/>
      <c r="K181" s="171"/>
      <c r="L181" s="171"/>
      <c r="M181" s="171"/>
      <c r="N181" s="171"/>
      <c r="O181" s="171"/>
      <c r="P181" s="171"/>
      <c r="Q181" s="171"/>
      <c r="R181" s="171"/>
      <c r="S181" s="171"/>
      <c r="T181" s="171"/>
      <c r="U181" s="171"/>
      <c r="V181" s="171"/>
    </row>
    <row r="182" spans="1:22" x14ac:dyDescent="0.25">
      <c r="A182" s="191"/>
      <c r="B182" s="171"/>
      <c r="C182" s="171"/>
      <c r="D182" s="171"/>
      <c r="E182" s="243"/>
      <c r="F182" s="171"/>
      <c r="G182" s="192"/>
      <c r="H182" s="242"/>
      <c r="I182" s="241"/>
      <c r="J182" s="243"/>
      <c r="K182" s="171"/>
      <c r="L182" s="171"/>
      <c r="M182" s="171"/>
      <c r="N182" s="171"/>
      <c r="O182" s="171"/>
      <c r="P182" s="171"/>
      <c r="Q182" s="171"/>
      <c r="R182" s="171"/>
      <c r="S182" s="171"/>
      <c r="T182" s="171"/>
      <c r="U182" s="171"/>
      <c r="V182" s="171"/>
    </row>
    <row r="183" spans="1:22" x14ac:dyDescent="0.25">
      <c r="A183" s="191"/>
      <c r="B183" s="171"/>
      <c r="C183" s="171"/>
      <c r="D183" s="171"/>
      <c r="E183" s="243"/>
      <c r="F183" s="171"/>
      <c r="G183" s="192"/>
      <c r="H183" s="242"/>
      <c r="I183" s="241"/>
      <c r="J183" s="243"/>
      <c r="K183" s="171"/>
      <c r="L183" s="171"/>
      <c r="M183" s="171"/>
      <c r="N183" s="171"/>
      <c r="O183" s="171"/>
      <c r="P183" s="171"/>
      <c r="Q183" s="171"/>
      <c r="R183" s="171"/>
      <c r="S183" s="171"/>
      <c r="T183" s="171"/>
      <c r="U183" s="171"/>
      <c r="V183" s="171"/>
    </row>
    <row r="184" spans="1:22" x14ac:dyDescent="0.25">
      <c r="A184" s="191"/>
      <c r="B184" s="171"/>
      <c r="C184" s="171"/>
      <c r="D184" s="171"/>
      <c r="E184" s="243"/>
      <c r="F184" s="171"/>
      <c r="G184" s="192"/>
      <c r="H184" s="242"/>
      <c r="I184" s="241"/>
      <c r="J184" s="243"/>
      <c r="K184" s="171"/>
      <c r="L184" s="171"/>
      <c r="M184" s="171"/>
      <c r="N184" s="171"/>
      <c r="O184" s="171"/>
      <c r="P184" s="171"/>
      <c r="Q184" s="171"/>
      <c r="R184" s="171"/>
      <c r="S184" s="171"/>
      <c r="T184" s="171"/>
      <c r="U184" s="171"/>
      <c r="V184" s="171"/>
    </row>
    <row r="185" spans="1:22" x14ac:dyDescent="0.25">
      <c r="A185" s="191"/>
      <c r="B185" s="171"/>
      <c r="C185" s="171"/>
      <c r="D185" s="171"/>
      <c r="E185" s="243"/>
      <c r="F185" s="171"/>
      <c r="G185" s="192"/>
      <c r="H185" s="242"/>
      <c r="I185" s="241"/>
      <c r="J185" s="243"/>
      <c r="K185" s="171"/>
      <c r="L185" s="171"/>
      <c r="M185" s="171"/>
      <c r="N185" s="171"/>
      <c r="O185" s="171"/>
      <c r="P185" s="171"/>
      <c r="Q185" s="171"/>
      <c r="R185" s="171"/>
      <c r="S185" s="171"/>
      <c r="T185" s="171"/>
      <c r="U185" s="171"/>
      <c r="V185" s="171"/>
    </row>
    <row r="186" spans="1:22" x14ac:dyDescent="0.25">
      <c r="A186" s="191"/>
      <c r="B186" s="171"/>
      <c r="C186" s="171"/>
      <c r="D186" s="171"/>
      <c r="E186" s="243"/>
      <c r="F186" s="171"/>
      <c r="G186" s="192"/>
      <c r="H186" s="242"/>
      <c r="I186" s="241"/>
      <c r="J186" s="243"/>
      <c r="K186" s="171"/>
      <c r="L186" s="171"/>
      <c r="M186" s="171"/>
      <c r="N186" s="171"/>
      <c r="O186" s="171"/>
      <c r="P186" s="171"/>
      <c r="Q186" s="171"/>
      <c r="R186" s="171"/>
      <c r="S186" s="171"/>
      <c r="T186" s="171"/>
      <c r="U186" s="171"/>
      <c r="V186" s="171"/>
    </row>
    <row r="187" spans="1:22" x14ac:dyDescent="0.25">
      <c r="A187" s="191"/>
      <c r="B187" s="171"/>
      <c r="C187" s="171"/>
      <c r="D187" s="171"/>
      <c r="E187" s="243"/>
      <c r="F187" s="171"/>
      <c r="G187" s="192"/>
      <c r="H187" s="242"/>
      <c r="I187" s="241"/>
      <c r="J187" s="243"/>
      <c r="K187" s="171"/>
      <c r="L187" s="171"/>
      <c r="M187" s="171"/>
      <c r="N187" s="171"/>
      <c r="O187" s="171"/>
      <c r="P187" s="171"/>
      <c r="Q187" s="171"/>
      <c r="R187" s="171"/>
      <c r="S187" s="171"/>
      <c r="T187" s="171"/>
      <c r="U187" s="171"/>
      <c r="V187" s="171"/>
    </row>
    <row r="188" spans="1:22" x14ac:dyDescent="0.25">
      <c r="A188" s="191"/>
      <c r="B188" s="171"/>
      <c r="C188" s="171"/>
      <c r="D188" s="171"/>
      <c r="E188" s="243"/>
      <c r="F188" s="171"/>
      <c r="G188" s="192"/>
      <c r="H188" s="242"/>
      <c r="I188" s="241"/>
      <c r="J188" s="243"/>
      <c r="K188" s="171"/>
      <c r="L188" s="171"/>
      <c r="M188" s="171"/>
      <c r="N188" s="171"/>
      <c r="O188" s="171"/>
      <c r="P188" s="171"/>
      <c r="Q188" s="171"/>
      <c r="R188" s="171"/>
      <c r="S188" s="171"/>
      <c r="T188" s="171"/>
      <c r="U188" s="171"/>
      <c r="V188" s="171"/>
    </row>
    <row r="189" spans="1:22" x14ac:dyDescent="0.25">
      <c r="A189" s="191"/>
      <c r="B189" s="171"/>
      <c r="C189" s="171"/>
      <c r="D189" s="171"/>
      <c r="E189" s="243"/>
      <c r="F189" s="171"/>
      <c r="G189" s="192"/>
      <c r="H189" s="242"/>
      <c r="I189" s="241"/>
      <c r="J189" s="243"/>
      <c r="K189" s="171"/>
      <c r="L189" s="171"/>
      <c r="M189" s="171"/>
      <c r="N189" s="171"/>
      <c r="O189" s="171"/>
      <c r="P189" s="171"/>
      <c r="Q189" s="171"/>
      <c r="R189" s="171"/>
      <c r="S189" s="171"/>
      <c r="T189" s="171"/>
      <c r="U189" s="171"/>
      <c r="V189" s="171"/>
    </row>
    <row r="190" spans="1:22" x14ac:dyDescent="0.25">
      <c r="A190" s="191"/>
      <c r="B190" s="171"/>
      <c r="C190" s="171"/>
      <c r="D190" s="171"/>
      <c r="E190" s="243"/>
      <c r="F190" s="171"/>
      <c r="G190" s="192"/>
      <c r="H190" s="242"/>
      <c r="I190" s="241"/>
      <c r="J190" s="243"/>
      <c r="K190" s="171"/>
      <c r="L190" s="171"/>
      <c r="M190" s="171"/>
      <c r="N190" s="171"/>
      <c r="O190" s="171"/>
      <c r="P190" s="171"/>
      <c r="Q190" s="171"/>
      <c r="R190" s="171"/>
      <c r="S190" s="171"/>
      <c r="T190" s="171"/>
      <c r="U190" s="171"/>
      <c r="V190" s="171"/>
    </row>
    <row r="191" spans="1:22" x14ac:dyDescent="0.25">
      <c r="A191" s="191"/>
      <c r="B191" s="171"/>
      <c r="C191" s="171"/>
      <c r="D191" s="171"/>
      <c r="E191" s="243"/>
      <c r="F191" s="171"/>
      <c r="G191" s="192"/>
      <c r="H191" s="242"/>
      <c r="I191" s="241"/>
      <c r="J191" s="243"/>
      <c r="K191" s="171"/>
      <c r="L191" s="171"/>
      <c r="M191" s="171"/>
      <c r="N191" s="171"/>
      <c r="O191" s="171"/>
      <c r="P191" s="171"/>
      <c r="Q191" s="171"/>
      <c r="R191" s="171"/>
      <c r="S191" s="171"/>
      <c r="T191" s="171"/>
      <c r="U191" s="171"/>
      <c r="V191" s="171"/>
    </row>
    <row r="192" spans="1:22" x14ac:dyDescent="0.25">
      <c r="A192" s="191"/>
      <c r="B192" s="171"/>
      <c r="C192" s="171"/>
      <c r="D192" s="171"/>
      <c r="E192" s="243"/>
      <c r="F192" s="171"/>
      <c r="G192" s="192"/>
      <c r="H192" s="242"/>
      <c r="I192" s="241"/>
      <c r="J192" s="243"/>
      <c r="K192" s="171"/>
      <c r="L192" s="171"/>
      <c r="M192" s="171"/>
      <c r="N192" s="171"/>
      <c r="O192" s="171"/>
      <c r="P192" s="171"/>
      <c r="Q192" s="171"/>
      <c r="R192" s="171"/>
      <c r="S192" s="171"/>
      <c r="T192" s="171"/>
      <c r="U192" s="171"/>
      <c r="V192" s="171"/>
    </row>
    <row r="193" spans="1:22" x14ac:dyDescent="0.25">
      <c r="A193" s="191"/>
      <c r="B193" s="171"/>
      <c r="C193" s="171"/>
      <c r="D193" s="171"/>
      <c r="E193" s="243"/>
      <c r="F193" s="171"/>
      <c r="G193" s="192"/>
      <c r="H193" s="242"/>
      <c r="I193" s="241"/>
      <c r="J193" s="243"/>
      <c r="K193" s="171"/>
      <c r="L193" s="171"/>
      <c r="M193" s="171"/>
      <c r="N193" s="171"/>
      <c r="O193" s="171"/>
      <c r="P193" s="171"/>
      <c r="Q193" s="171"/>
      <c r="R193" s="171"/>
      <c r="S193" s="171"/>
      <c r="T193" s="171"/>
      <c r="U193" s="171"/>
      <c r="V193" s="171"/>
    </row>
    <row r="194" spans="1:22" x14ac:dyDescent="0.25">
      <c r="A194" s="191"/>
      <c r="B194" s="171"/>
      <c r="C194" s="171"/>
      <c r="D194" s="171"/>
      <c r="E194" s="243"/>
      <c r="F194" s="171"/>
      <c r="G194" s="192"/>
      <c r="H194" s="242"/>
      <c r="I194" s="241"/>
      <c r="J194" s="243"/>
      <c r="K194" s="171"/>
      <c r="L194" s="171"/>
      <c r="M194" s="171"/>
      <c r="N194" s="171"/>
      <c r="O194" s="171"/>
      <c r="P194" s="171"/>
      <c r="Q194" s="171"/>
      <c r="R194" s="171"/>
      <c r="S194" s="171"/>
      <c r="T194" s="171"/>
      <c r="U194" s="171"/>
      <c r="V194" s="171"/>
    </row>
    <row r="195" spans="1:22" x14ac:dyDescent="0.25">
      <c r="A195" s="191"/>
      <c r="B195" s="171"/>
      <c r="C195" s="171"/>
      <c r="D195" s="171"/>
      <c r="E195" s="243"/>
      <c r="F195" s="171"/>
      <c r="G195" s="192"/>
      <c r="H195" s="242"/>
      <c r="I195" s="241"/>
      <c r="J195" s="243"/>
      <c r="K195" s="171"/>
      <c r="L195" s="171"/>
      <c r="M195" s="171"/>
      <c r="N195" s="171"/>
      <c r="O195" s="171"/>
      <c r="P195" s="171"/>
      <c r="Q195" s="171"/>
      <c r="R195" s="171"/>
      <c r="S195" s="171"/>
      <c r="T195" s="171"/>
      <c r="U195" s="171"/>
      <c r="V195" s="171"/>
    </row>
    <row r="196" spans="1:22" x14ac:dyDescent="0.25">
      <c r="A196" s="191"/>
      <c r="B196" s="171"/>
      <c r="C196" s="171"/>
      <c r="D196" s="171"/>
      <c r="E196" s="243"/>
      <c r="F196" s="171"/>
      <c r="G196" s="192"/>
      <c r="H196" s="242"/>
      <c r="I196" s="241"/>
      <c r="J196" s="243"/>
      <c r="K196" s="171"/>
      <c r="L196" s="171"/>
      <c r="M196" s="171"/>
      <c r="N196" s="171"/>
      <c r="O196" s="171"/>
      <c r="P196" s="171"/>
      <c r="Q196" s="171"/>
      <c r="R196" s="171"/>
      <c r="S196" s="171"/>
      <c r="T196" s="171"/>
      <c r="U196" s="171"/>
      <c r="V196" s="171"/>
    </row>
    <row r="197" spans="1:22" x14ac:dyDescent="0.25">
      <c r="A197" s="191"/>
      <c r="B197" s="171"/>
      <c r="C197" s="171"/>
      <c r="D197" s="171"/>
      <c r="E197" s="243"/>
      <c r="F197" s="171"/>
      <c r="G197" s="192"/>
      <c r="H197" s="242"/>
      <c r="I197" s="241"/>
      <c r="J197" s="243"/>
      <c r="K197" s="171"/>
      <c r="L197" s="171"/>
      <c r="M197" s="171"/>
      <c r="N197" s="171"/>
      <c r="O197" s="171"/>
      <c r="P197" s="171"/>
      <c r="Q197" s="171"/>
      <c r="R197" s="171"/>
      <c r="S197" s="171"/>
      <c r="T197" s="171"/>
      <c r="U197" s="171"/>
      <c r="V197" s="171"/>
    </row>
    <row r="198" spans="1:22" x14ac:dyDescent="0.25">
      <c r="A198" s="191"/>
      <c r="B198" s="171"/>
      <c r="C198" s="171"/>
      <c r="D198" s="171"/>
      <c r="E198" s="243"/>
      <c r="F198" s="171"/>
      <c r="G198" s="192"/>
      <c r="H198" s="242"/>
      <c r="I198" s="241"/>
      <c r="J198" s="243"/>
      <c r="K198" s="171"/>
      <c r="L198" s="171"/>
      <c r="M198" s="171"/>
      <c r="N198" s="171"/>
      <c r="O198" s="171"/>
      <c r="P198" s="171"/>
      <c r="Q198" s="171"/>
      <c r="R198" s="171"/>
      <c r="S198" s="171"/>
      <c r="T198" s="171"/>
      <c r="U198" s="171"/>
      <c r="V198" s="171"/>
    </row>
    <row r="199" spans="1:22" x14ac:dyDescent="0.25">
      <c r="A199" s="191"/>
      <c r="B199" s="171"/>
      <c r="C199" s="171"/>
      <c r="D199" s="171"/>
      <c r="E199" s="243"/>
      <c r="F199" s="171"/>
      <c r="G199" s="192"/>
      <c r="H199" s="242"/>
      <c r="I199" s="241"/>
      <c r="J199" s="243"/>
      <c r="K199" s="171"/>
      <c r="L199" s="171"/>
      <c r="M199" s="171"/>
      <c r="N199" s="171"/>
      <c r="O199" s="171"/>
      <c r="P199" s="171"/>
      <c r="Q199" s="171"/>
      <c r="R199" s="171"/>
      <c r="S199" s="171"/>
      <c r="T199" s="171"/>
      <c r="U199" s="171"/>
      <c r="V199" s="171"/>
    </row>
    <row r="200" spans="1:22" x14ac:dyDescent="0.25">
      <c r="A200" s="191"/>
      <c r="B200" s="171"/>
      <c r="C200" s="171"/>
      <c r="D200" s="171"/>
      <c r="E200" s="243"/>
      <c r="F200" s="171"/>
      <c r="G200" s="192"/>
      <c r="H200" s="242"/>
      <c r="I200" s="241"/>
      <c r="J200" s="243"/>
      <c r="K200" s="171"/>
      <c r="L200" s="171"/>
      <c r="M200" s="171"/>
      <c r="N200" s="171"/>
      <c r="O200" s="171"/>
      <c r="P200" s="171"/>
      <c r="Q200" s="171"/>
      <c r="R200" s="171"/>
      <c r="S200" s="171"/>
      <c r="T200" s="171"/>
      <c r="U200" s="171"/>
      <c r="V200" s="171"/>
    </row>
    <row r="201" spans="1:22" x14ac:dyDescent="0.25">
      <c r="A201" s="191"/>
      <c r="B201" s="171"/>
      <c r="C201" s="171"/>
      <c r="D201" s="171"/>
      <c r="E201" s="243"/>
      <c r="F201" s="171"/>
      <c r="G201" s="192"/>
      <c r="H201" s="242"/>
      <c r="I201" s="241"/>
      <c r="J201" s="243"/>
      <c r="K201" s="171"/>
      <c r="L201" s="171"/>
      <c r="M201" s="171"/>
      <c r="N201" s="171"/>
      <c r="O201" s="171"/>
      <c r="P201" s="171"/>
      <c r="Q201" s="171"/>
      <c r="R201" s="171"/>
      <c r="S201" s="171"/>
      <c r="T201" s="171"/>
      <c r="U201" s="171"/>
      <c r="V201" s="171"/>
    </row>
    <row r="202" spans="1:22" x14ac:dyDescent="0.25">
      <c r="A202" s="191"/>
      <c r="B202" s="171"/>
      <c r="C202" s="171"/>
      <c r="D202" s="171"/>
      <c r="E202" s="243"/>
      <c r="F202" s="171"/>
      <c r="G202" s="192"/>
      <c r="H202" s="242"/>
      <c r="I202" s="241"/>
      <c r="J202" s="243"/>
      <c r="K202" s="171"/>
      <c r="L202" s="171"/>
      <c r="M202" s="171"/>
      <c r="N202" s="171"/>
      <c r="O202" s="171"/>
      <c r="P202" s="171"/>
      <c r="Q202" s="171"/>
      <c r="R202" s="171"/>
      <c r="S202" s="171"/>
      <c r="T202" s="171"/>
      <c r="U202" s="171"/>
      <c r="V202" s="171"/>
    </row>
    <row r="203" spans="1:22" x14ac:dyDescent="0.25">
      <c r="A203" s="191"/>
      <c r="B203" s="171"/>
      <c r="C203" s="171"/>
      <c r="D203" s="171"/>
      <c r="E203" s="243"/>
      <c r="F203" s="171"/>
      <c r="G203" s="192"/>
      <c r="H203" s="242"/>
      <c r="I203" s="241"/>
      <c r="J203" s="243"/>
      <c r="K203" s="171"/>
      <c r="L203" s="171"/>
      <c r="M203" s="171"/>
      <c r="N203" s="171"/>
      <c r="O203" s="171"/>
      <c r="P203" s="171"/>
      <c r="Q203" s="171"/>
      <c r="R203" s="171"/>
      <c r="S203" s="171"/>
      <c r="T203" s="171"/>
      <c r="U203" s="171"/>
      <c r="V203" s="171"/>
    </row>
    <row r="204" spans="1:22" x14ac:dyDescent="0.25">
      <c r="A204" s="191"/>
      <c r="B204" s="171"/>
      <c r="C204" s="171"/>
      <c r="D204" s="171"/>
      <c r="E204" s="243"/>
      <c r="F204" s="171"/>
      <c r="G204" s="192"/>
      <c r="H204" s="242"/>
      <c r="I204" s="241"/>
      <c r="J204" s="243"/>
      <c r="K204" s="171"/>
      <c r="L204" s="171"/>
      <c r="M204" s="171"/>
      <c r="N204" s="171"/>
      <c r="O204" s="171"/>
      <c r="P204" s="171"/>
      <c r="Q204" s="171"/>
      <c r="R204" s="171"/>
      <c r="S204" s="171"/>
      <c r="T204" s="171"/>
      <c r="U204" s="171"/>
      <c r="V204" s="171"/>
    </row>
    <row r="205" spans="1:22" x14ac:dyDescent="0.25">
      <c r="A205" s="191"/>
      <c r="B205" s="171"/>
      <c r="C205" s="171"/>
      <c r="D205" s="171"/>
      <c r="E205" s="243"/>
      <c r="F205" s="171"/>
      <c r="G205" s="192"/>
      <c r="H205" s="242"/>
      <c r="I205" s="241"/>
      <c r="J205" s="243"/>
      <c r="K205" s="171"/>
      <c r="L205" s="171"/>
      <c r="M205" s="171"/>
      <c r="N205" s="171"/>
      <c r="O205" s="171"/>
      <c r="P205" s="171"/>
      <c r="Q205" s="171"/>
      <c r="R205" s="171"/>
      <c r="S205" s="171"/>
      <c r="T205" s="171"/>
      <c r="U205" s="171"/>
      <c r="V205" s="171"/>
    </row>
    <row r="206" spans="1:22" x14ac:dyDescent="0.25">
      <c r="A206" s="191"/>
      <c r="B206" s="171"/>
      <c r="C206" s="171"/>
      <c r="D206" s="171"/>
      <c r="E206" s="243"/>
      <c r="F206" s="171"/>
      <c r="G206" s="192"/>
      <c r="H206" s="242"/>
      <c r="I206" s="241"/>
      <c r="J206" s="243"/>
      <c r="K206" s="171"/>
      <c r="L206" s="171"/>
      <c r="M206" s="171"/>
      <c r="N206" s="171"/>
      <c r="O206" s="171"/>
      <c r="P206" s="171"/>
      <c r="Q206" s="171"/>
      <c r="R206" s="171"/>
      <c r="S206" s="171"/>
      <c r="T206" s="171"/>
      <c r="U206" s="171"/>
      <c r="V206" s="171"/>
    </row>
    <row r="207" spans="1:22" x14ac:dyDescent="0.25">
      <c r="A207" s="191"/>
      <c r="B207" s="171"/>
      <c r="C207" s="171"/>
      <c r="D207" s="171"/>
      <c r="E207" s="243"/>
      <c r="F207" s="171"/>
      <c r="G207" s="192"/>
      <c r="H207" s="242"/>
      <c r="I207" s="241"/>
      <c r="J207" s="243"/>
      <c r="K207" s="171"/>
      <c r="L207" s="171"/>
      <c r="M207" s="171"/>
      <c r="N207" s="171"/>
      <c r="O207" s="171"/>
      <c r="P207" s="171"/>
      <c r="Q207" s="171"/>
      <c r="R207" s="171"/>
      <c r="S207" s="171"/>
      <c r="T207" s="171"/>
      <c r="U207" s="171"/>
      <c r="V207" s="171"/>
    </row>
    <row r="208" spans="1:22" x14ac:dyDescent="0.25">
      <c r="A208" s="191"/>
      <c r="B208" s="171"/>
      <c r="C208" s="171"/>
      <c r="D208" s="171"/>
      <c r="E208" s="243"/>
      <c r="F208" s="171"/>
      <c r="G208" s="192"/>
      <c r="H208" s="242"/>
      <c r="I208" s="241"/>
      <c r="J208" s="243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</row>
    <row r="209" spans="1:22" x14ac:dyDescent="0.25">
      <c r="A209" s="191"/>
      <c r="B209" s="171"/>
      <c r="C209" s="171"/>
      <c r="D209" s="171"/>
      <c r="E209" s="243"/>
      <c r="F209" s="171"/>
      <c r="G209" s="192"/>
      <c r="H209" s="242"/>
      <c r="I209" s="241"/>
      <c r="J209" s="243"/>
      <c r="K209" s="171"/>
      <c r="L209" s="171"/>
      <c r="M209" s="171"/>
      <c r="N209" s="171"/>
      <c r="O209" s="171"/>
      <c r="P209" s="171"/>
      <c r="Q209" s="171"/>
      <c r="R209" s="171"/>
      <c r="S209" s="171"/>
      <c r="T209" s="171"/>
      <c r="U209" s="171"/>
      <c r="V209" s="171"/>
    </row>
    <row r="210" spans="1:22" x14ac:dyDescent="0.25">
      <c r="A210" s="191"/>
      <c r="B210" s="171"/>
      <c r="C210" s="171"/>
      <c r="D210" s="171"/>
      <c r="E210" s="243"/>
      <c r="F210" s="171"/>
      <c r="G210" s="192"/>
      <c r="H210" s="242"/>
      <c r="I210" s="241"/>
      <c r="J210" s="243"/>
      <c r="K210" s="171"/>
      <c r="L210" s="171"/>
      <c r="M210" s="171"/>
      <c r="N210" s="171"/>
      <c r="O210" s="171"/>
      <c r="P210" s="171"/>
      <c r="Q210" s="171"/>
      <c r="R210" s="171"/>
      <c r="S210" s="171"/>
      <c r="T210" s="171"/>
      <c r="U210" s="171"/>
      <c r="V210" s="171"/>
    </row>
    <row r="211" spans="1:22" x14ac:dyDescent="0.25">
      <c r="A211" s="191"/>
      <c r="B211" s="171"/>
      <c r="C211" s="171"/>
      <c r="D211" s="171"/>
      <c r="E211" s="243"/>
      <c r="F211" s="171"/>
      <c r="G211" s="192"/>
      <c r="H211" s="242"/>
      <c r="I211" s="241"/>
      <c r="J211" s="243"/>
      <c r="K211" s="171"/>
      <c r="L211" s="171"/>
      <c r="M211" s="171"/>
      <c r="N211" s="171"/>
      <c r="O211" s="171"/>
      <c r="P211" s="171"/>
      <c r="Q211" s="171"/>
      <c r="R211" s="171"/>
      <c r="S211" s="171"/>
      <c r="T211" s="171"/>
      <c r="U211" s="171"/>
      <c r="V211" s="171"/>
    </row>
    <row r="212" spans="1:22" x14ac:dyDescent="0.25">
      <c r="A212" s="191"/>
      <c r="B212" s="171"/>
      <c r="C212" s="171"/>
      <c r="D212" s="171"/>
      <c r="E212" s="243"/>
      <c r="F212" s="171"/>
      <c r="G212" s="192"/>
      <c r="H212" s="242"/>
      <c r="I212" s="241"/>
      <c r="J212" s="243"/>
      <c r="K212" s="171"/>
      <c r="L212" s="171"/>
      <c r="M212" s="171"/>
      <c r="N212" s="171"/>
      <c r="O212" s="171"/>
      <c r="P212" s="171"/>
      <c r="Q212" s="171"/>
      <c r="R212" s="171"/>
      <c r="S212" s="171"/>
      <c r="T212" s="171"/>
      <c r="U212" s="171"/>
      <c r="V212" s="171"/>
    </row>
    <row r="213" spans="1:22" x14ac:dyDescent="0.25">
      <c r="A213" s="191"/>
      <c r="B213" s="171"/>
      <c r="C213" s="171"/>
      <c r="D213" s="171"/>
      <c r="E213" s="243"/>
      <c r="F213" s="171"/>
      <c r="G213" s="192"/>
      <c r="H213" s="242"/>
      <c r="I213" s="241"/>
      <c r="J213" s="243"/>
      <c r="K213" s="171"/>
      <c r="L213" s="171"/>
      <c r="M213" s="171"/>
      <c r="N213" s="171"/>
      <c r="O213" s="171"/>
      <c r="P213" s="171"/>
      <c r="Q213" s="171"/>
      <c r="R213" s="171"/>
      <c r="S213" s="171"/>
      <c r="T213" s="171"/>
      <c r="U213" s="171"/>
      <c r="V213" s="171"/>
    </row>
    <row r="214" spans="1:22" x14ac:dyDescent="0.25">
      <c r="A214" s="191"/>
      <c r="B214" s="171"/>
      <c r="C214" s="171"/>
      <c r="D214" s="171"/>
      <c r="E214" s="243"/>
      <c r="F214" s="171"/>
      <c r="G214" s="192"/>
      <c r="H214" s="242"/>
      <c r="I214" s="241"/>
      <c r="J214" s="243"/>
      <c r="K214" s="171"/>
      <c r="L214" s="171"/>
      <c r="M214" s="171"/>
      <c r="N214" s="171"/>
      <c r="O214" s="171"/>
      <c r="P214" s="171"/>
      <c r="Q214" s="171"/>
      <c r="R214" s="171"/>
      <c r="S214" s="171"/>
      <c r="T214" s="171"/>
      <c r="U214" s="171"/>
      <c r="V214" s="171"/>
    </row>
    <row r="215" spans="1:22" x14ac:dyDescent="0.25">
      <c r="A215" s="191"/>
      <c r="B215" s="171"/>
      <c r="C215" s="171"/>
      <c r="D215" s="171"/>
      <c r="E215" s="243"/>
      <c r="F215" s="171"/>
      <c r="G215" s="192"/>
      <c r="H215" s="242"/>
      <c r="I215" s="241"/>
      <c r="J215" s="243"/>
      <c r="K215" s="171"/>
      <c r="L215" s="171"/>
      <c r="M215" s="171"/>
      <c r="N215" s="171"/>
      <c r="O215" s="171"/>
      <c r="P215" s="171"/>
      <c r="Q215" s="171"/>
      <c r="R215" s="171"/>
      <c r="S215" s="171"/>
      <c r="T215" s="171"/>
      <c r="U215" s="171"/>
      <c r="V215" s="171"/>
    </row>
    <row r="216" spans="1:22" x14ac:dyDescent="0.25">
      <c r="A216" s="191"/>
      <c r="B216" s="171"/>
      <c r="C216" s="171"/>
      <c r="D216" s="171"/>
      <c r="E216" s="243"/>
      <c r="F216" s="171"/>
      <c r="G216" s="192"/>
      <c r="H216" s="242"/>
      <c r="I216" s="241"/>
      <c r="J216" s="243"/>
      <c r="K216" s="171"/>
      <c r="L216" s="171"/>
      <c r="M216" s="171"/>
      <c r="N216" s="171"/>
      <c r="O216" s="171"/>
      <c r="P216" s="171"/>
      <c r="Q216" s="171"/>
      <c r="R216" s="171"/>
      <c r="S216" s="171"/>
      <c r="T216" s="171"/>
      <c r="U216" s="171"/>
      <c r="V216" s="171"/>
    </row>
    <row r="217" spans="1:22" x14ac:dyDescent="0.25">
      <c r="A217" s="191"/>
      <c r="B217" s="171"/>
      <c r="C217" s="171"/>
      <c r="D217" s="171"/>
      <c r="E217" s="243"/>
      <c r="F217" s="171"/>
      <c r="G217" s="192"/>
      <c r="H217" s="242"/>
      <c r="I217" s="241"/>
      <c r="J217" s="243"/>
      <c r="K217" s="171"/>
      <c r="L217" s="171"/>
      <c r="M217" s="171"/>
      <c r="N217" s="171"/>
      <c r="O217" s="171"/>
      <c r="P217" s="171"/>
      <c r="Q217" s="171"/>
      <c r="R217" s="171"/>
      <c r="S217" s="171"/>
      <c r="T217" s="171"/>
      <c r="U217" s="171"/>
      <c r="V217" s="171"/>
    </row>
    <row r="218" spans="1:22" x14ac:dyDescent="0.25">
      <c r="A218" s="191"/>
      <c r="B218" s="171"/>
      <c r="C218" s="171"/>
      <c r="D218" s="171"/>
      <c r="E218" s="243"/>
      <c r="F218" s="171"/>
      <c r="G218" s="192"/>
      <c r="H218" s="242"/>
      <c r="I218" s="241"/>
      <c r="J218" s="243"/>
      <c r="K218" s="171"/>
      <c r="L218" s="171"/>
      <c r="M218" s="171"/>
      <c r="N218" s="171"/>
      <c r="O218" s="171"/>
      <c r="P218" s="171"/>
      <c r="Q218" s="171"/>
      <c r="R218" s="171"/>
      <c r="S218" s="171"/>
      <c r="T218" s="171"/>
      <c r="U218" s="171"/>
      <c r="V218" s="171"/>
    </row>
    <row r="219" spans="1:22" x14ac:dyDescent="0.25">
      <c r="A219" s="191"/>
      <c r="B219" s="171"/>
      <c r="C219" s="171"/>
      <c r="D219" s="171"/>
      <c r="E219" s="243"/>
      <c r="F219" s="171"/>
      <c r="G219" s="192"/>
      <c r="H219" s="242"/>
      <c r="I219" s="241"/>
      <c r="J219" s="243"/>
      <c r="K219" s="171"/>
      <c r="L219" s="171"/>
      <c r="M219" s="171"/>
      <c r="N219" s="171"/>
      <c r="O219" s="171"/>
      <c r="P219" s="171"/>
      <c r="Q219" s="171"/>
      <c r="R219" s="171"/>
      <c r="S219" s="171"/>
      <c r="T219" s="171"/>
      <c r="U219" s="171"/>
      <c r="V219" s="171"/>
    </row>
    <row r="220" spans="1:22" x14ac:dyDescent="0.25">
      <c r="A220" s="191"/>
      <c r="B220" s="171"/>
      <c r="C220" s="171"/>
      <c r="D220" s="171"/>
      <c r="E220" s="243"/>
      <c r="F220" s="171"/>
      <c r="G220" s="192"/>
      <c r="H220" s="242"/>
      <c r="I220" s="241"/>
      <c r="J220" s="243"/>
      <c r="K220" s="171"/>
      <c r="L220" s="171"/>
      <c r="M220" s="171"/>
      <c r="N220" s="171"/>
      <c r="O220" s="171"/>
      <c r="P220" s="171"/>
      <c r="Q220" s="171"/>
      <c r="R220" s="171"/>
      <c r="S220" s="171"/>
      <c r="T220" s="171"/>
      <c r="U220" s="171"/>
      <c r="V220" s="171"/>
    </row>
    <row r="221" spans="1:22" x14ac:dyDescent="0.25">
      <c r="A221" s="191"/>
      <c r="B221" s="171"/>
      <c r="C221" s="171"/>
      <c r="D221" s="171"/>
      <c r="E221" s="243"/>
      <c r="F221" s="171"/>
      <c r="G221" s="192"/>
      <c r="H221" s="242"/>
      <c r="I221" s="241"/>
      <c r="J221" s="243"/>
      <c r="K221" s="171"/>
      <c r="L221" s="171"/>
      <c r="M221" s="171"/>
      <c r="N221" s="171"/>
      <c r="O221" s="171"/>
      <c r="P221" s="171"/>
      <c r="Q221" s="171"/>
      <c r="R221" s="171"/>
      <c r="S221" s="171"/>
      <c r="T221" s="171"/>
      <c r="U221" s="171"/>
      <c r="V221" s="171"/>
    </row>
    <row r="222" spans="1:22" x14ac:dyDescent="0.25">
      <c r="A222" s="191"/>
      <c r="B222" s="171"/>
      <c r="C222" s="171"/>
      <c r="D222" s="171"/>
      <c r="E222" s="243"/>
      <c r="F222" s="171"/>
      <c r="G222" s="192"/>
      <c r="H222" s="242"/>
      <c r="I222" s="241"/>
      <c r="J222" s="243"/>
      <c r="K222" s="171"/>
      <c r="L222" s="171"/>
      <c r="M222" s="171"/>
      <c r="N222" s="171"/>
      <c r="O222" s="171"/>
      <c r="P222" s="171"/>
      <c r="Q222" s="171"/>
      <c r="R222" s="171"/>
      <c r="S222" s="171"/>
      <c r="T222" s="171"/>
      <c r="U222" s="171"/>
      <c r="V222" s="171"/>
    </row>
    <row r="223" spans="1:22" x14ac:dyDescent="0.25">
      <c r="A223" s="191"/>
      <c r="B223" s="171"/>
      <c r="C223" s="171"/>
      <c r="D223" s="171"/>
      <c r="E223" s="243"/>
      <c r="F223" s="171"/>
      <c r="G223" s="192"/>
      <c r="H223" s="242"/>
      <c r="I223" s="241"/>
      <c r="J223" s="243"/>
      <c r="K223" s="171"/>
      <c r="L223" s="171"/>
      <c r="M223" s="171"/>
      <c r="N223" s="171"/>
      <c r="O223" s="171"/>
      <c r="P223" s="171"/>
      <c r="Q223" s="171"/>
      <c r="R223" s="171"/>
      <c r="S223" s="171"/>
      <c r="T223" s="171"/>
      <c r="U223" s="171"/>
      <c r="V223" s="171"/>
    </row>
    <row r="224" spans="1:22" x14ac:dyDescent="0.25">
      <c r="A224" s="191"/>
      <c r="B224" s="171"/>
      <c r="C224" s="171"/>
      <c r="D224" s="171"/>
      <c r="E224" s="243"/>
      <c r="F224" s="171"/>
      <c r="G224" s="192"/>
      <c r="H224" s="242"/>
      <c r="I224" s="241"/>
      <c r="J224" s="243"/>
      <c r="K224" s="171"/>
      <c r="L224" s="171"/>
      <c r="M224" s="171"/>
      <c r="N224" s="171"/>
      <c r="O224" s="171"/>
      <c r="P224" s="171"/>
      <c r="Q224" s="171"/>
      <c r="R224" s="171"/>
      <c r="S224" s="171"/>
      <c r="T224" s="171"/>
      <c r="U224" s="171"/>
      <c r="V224" s="171"/>
    </row>
    <row r="225" spans="1:22" x14ac:dyDescent="0.25">
      <c r="A225" s="191"/>
      <c r="B225" s="171"/>
      <c r="C225" s="171"/>
      <c r="D225" s="171"/>
      <c r="E225" s="243"/>
      <c r="F225" s="171"/>
      <c r="G225" s="192"/>
      <c r="H225" s="242"/>
      <c r="I225" s="241"/>
      <c r="J225" s="243"/>
      <c r="K225" s="171"/>
      <c r="L225" s="171"/>
      <c r="M225" s="171"/>
      <c r="N225" s="171"/>
      <c r="O225" s="171"/>
      <c r="P225" s="171"/>
      <c r="Q225" s="171"/>
      <c r="R225" s="171"/>
      <c r="S225" s="171"/>
      <c r="T225" s="171"/>
      <c r="U225" s="171"/>
      <c r="V225" s="171"/>
    </row>
    <row r="226" spans="1:22" x14ac:dyDescent="0.25">
      <c r="A226" s="191"/>
      <c r="B226" s="171"/>
      <c r="C226" s="171"/>
      <c r="D226" s="171"/>
      <c r="E226" s="243"/>
      <c r="F226" s="171"/>
      <c r="G226" s="192"/>
      <c r="H226" s="242"/>
      <c r="I226" s="241"/>
      <c r="J226" s="243"/>
      <c r="K226" s="171"/>
      <c r="L226" s="171"/>
      <c r="M226" s="171"/>
      <c r="N226" s="171"/>
      <c r="O226" s="171"/>
      <c r="P226" s="171"/>
      <c r="Q226" s="171"/>
      <c r="R226" s="171"/>
      <c r="S226" s="171"/>
      <c r="T226" s="171"/>
      <c r="U226" s="171"/>
      <c r="V226" s="171"/>
    </row>
    <row r="227" spans="1:22" x14ac:dyDescent="0.25">
      <c r="A227" s="191"/>
      <c r="B227" s="171"/>
      <c r="C227" s="171"/>
      <c r="D227" s="171"/>
      <c r="E227" s="243"/>
      <c r="F227" s="171"/>
      <c r="G227" s="192"/>
      <c r="H227" s="242"/>
      <c r="I227" s="241"/>
      <c r="J227" s="243"/>
      <c r="K227" s="171"/>
      <c r="L227" s="171"/>
      <c r="M227" s="171"/>
      <c r="N227" s="171"/>
      <c r="O227" s="171"/>
      <c r="P227" s="171"/>
      <c r="Q227" s="171"/>
      <c r="R227" s="171"/>
      <c r="S227" s="171"/>
      <c r="T227" s="171"/>
      <c r="U227" s="171"/>
      <c r="V227" s="171"/>
    </row>
    <row r="228" spans="1:22" x14ac:dyDescent="0.25">
      <c r="A228" s="191"/>
      <c r="B228" s="171"/>
      <c r="C228" s="171"/>
      <c r="D228" s="171"/>
      <c r="E228" s="243"/>
      <c r="F228" s="171"/>
      <c r="G228" s="192"/>
      <c r="H228" s="242"/>
      <c r="I228" s="241"/>
      <c r="J228" s="243"/>
      <c r="K228" s="171"/>
      <c r="L228" s="171"/>
      <c r="M228" s="171"/>
      <c r="N228" s="171"/>
      <c r="O228" s="171"/>
      <c r="P228" s="171"/>
      <c r="Q228" s="171"/>
      <c r="R228" s="171"/>
      <c r="S228" s="171"/>
      <c r="T228" s="171"/>
      <c r="U228" s="171"/>
      <c r="V228" s="171"/>
    </row>
    <row r="229" spans="1:22" x14ac:dyDescent="0.25">
      <c r="A229" s="191"/>
      <c r="B229" s="171"/>
      <c r="C229" s="171"/>
      <c r="D229" s="171"/>
      <c r="E229" s="243"/>
      <c r="F229" s="171"/>
      <c r="G229" s="192"/>
      <c r="H229" s="242"/>
      <c r="I229" s="241"/>
      <c r="J229" s="243"/>
      <c r="K229" s="171"/>
      <c r="L229" s="171"/>
      <c r="M229" s="171"/>
      <c r="N229" s="171"/>
      <c r="O229" s="171"/>
      <c r="P229" s="171"/>
      <c r="Q229" s="171"/>
      <c r="R229" s="171"/>
      <c r="S229" s="171"/>
      <c r="T229" s="171"/>
      <c r="U229" s="171"/>
      <c r="V229" s="171"/>
    </row>
    <row r="230" spans="1:22" x14ac:dyDescent="0.25">
      <c r="A230" s="191"/>
      <c r="B230" s="171"/>
      <c r="C230" s="171"/>
      <c r="D230" s="171"/>
      <c r="E230" s="243"/>
      <c r="F230" s="171"/>
      <c r="G230" s="192"/>
      <c r="H230" s="242"/>
      <c r="I230" s="241"/>
      <c r="J230" s="243"/>
      <c r="K230" s="171"/>
      <c r="L230" s="171"/>
      <c r="M230" s="171"/>
      <c r="N230" s="171"/>
      <c r="O230" s="171"/>
      <c r="P230" s="171"/>
      <c r="Q230" s="171"/>
      <c r="R230" s="171"/>
      <c r="S230" s="171"/>
      <c r="T230" s="171"/>
      <c r="U230" s="171"/>
      <c r="V230" s="171"/>
    </row>
    <row r="231" spans="1:22" x14ac:dyDescent="0.25">
      <c r="A231" s="191"/>
      <c r="B231" s="171"/>
      <c r="C231" s="171"/>
      <c r="D231" s="171"/>
      <c r="E231" s="243"/>
      <c r="F231" s="171"/>
      <c r="G231" s="192"/>
      <c r="H231" s="242"/>
      <c r="I231" s="241"/>
      <c r="J231" s="243"/>
      <c r="K231" s="171"/>
      <c r="L231" s="171"/>
      <c r="M231" s="171"/>
      <c r="N231" s="171"/>
      <c r="O231" s="171"/>
      <c r="P231" s="171"/>
      <c r="Q231" s="171"/>
      <c r="R231" s="171"/>
      <c r="S231" s="171"/>
      <c r="T231" s="171"/>
      <c r="U231" s="171"/>
      <c r="V231" s="171"/>
    </row>
    <row r="232" spans="1:22" x14ac:dyDescent="0.25">
      <c r="A232" s="191"/>
      <c r="B232" s="171"/>
      <c r="C232" s="171"/>
      <c r="D232" s="171"/>
      <c r="E232" s="243"/>
      <c r="F232" s="171"/>
      <c r="G232" s="192"/>
      <c r="H232" s="242"/>
      <c r="I232" s="241"/>
      <c r="J232" s="243"/>
      <c r="K232" s="171"/>
      <c r="L232" s="171"/>
      <c r="M232" s="171"/>
      <c r="N232" s="171"/>
      <c r="O232" s="171"/>
      <c r="P232" s="171"/>
      <c r="Q232" s="171"/>
      <c r="R232" s="171"/>
      <c r="S232" s="171"/>
      <c r="T232" s="171"/>
      <c r="U232" s="171"/>
      <c r="V232" s="171"/>
    </row>
    <row r="233" spans="1:22" x14ac:dyDescent="0.25">
      <c r="A233" s="191"/>
      <c r="B233" s="171"/>
      <c r="C233" s="171"/>
      <c r="D233" s="171"/>
      <c r="E233" s="243"/>
      <c r="F233" s="171"/>
      <c r="G233" s="192"/>
      <c r="H233" s="242"/>
      <c r="I233" s="241"/>
      <c r="J233" s="243"/>
      <c r="K233" s="171"/>
      <c r="L233" s="171"/>
      <c r="M233" s="171"/>
      <c r="N233" s="171"/>
      <c r="O233" s="171"/>
      <c r="P233" s="171"/>
      <c r="Q233" s="171"/>
      <c r="R233" s="171"/>
      <c r="S233" s="171"/>
      <c r="T233" s="171"/>
      <c r="U233" s="171"/>
      <c r="V233" s="171"/>
    </row>
    <row r="234" spans="1:22" x14ac:dyDescent="0.25">
      <c r="A234" s="191"/>
      <c r="B234" s="171"/>
      <c r="C234" s="171"/>
      <c r="D234" s="171"/>
      <c r="E234" s="243"/>
      <c r="F234" s="171"/>
      <c r="G234" s="192"/>
      <c r="H234" s="242"/>
      <c r="I234" s="241"/>
      <c r="J234" s="243"/>
      <c r="K234" s="171"/>
      <c r="L234" s="171"/>
      <c r="M234" s="171"/>
      <c r="N234" s="171"/>
      <c r="O234" s="171"/>
      <c r="P234" s="171"/>
      <c r="Q234" s="171"/>
      <c r="R234" s="171"/>
      <c r="S234" s="171"/>
      <c r="T234" s="171"/>
      <c r="U234" s="171"/>
      <c r="V234" s="171"/>
    </row>
    <row r="235" spans="1:22" x14ac:dyDescent="0.25">
      <c r="A235" s="191"/>
      <c r="B235" s="171"/>
      <c r="C235" s="171"/>
      <c r="D235" s="171"/>
      <c r="E235" s="243"/>
      <c r="F235" s="171"/>
      <c r="G235" s="192"/>
      <c r="H235" s="242"/>
      <c r="I235" s="241"/>
      <c r="J235" s="243"/>
      <c r="K235" s="171"/>
      <c r="L235" s="171"/>
      <c r="M235" s="171"/>
      <c r="N235" s="171"/>
      <c r="O235" s="171"/>
      <c r="P235" s="171"/>
      <c r="Q235" s="171"/>
      <c r="R235" s="171"/>
      <c r="S235" s="171"/>
      <c r="T235" s="171"/>
      <c r="U235" s="171"/>
      <c r="V235" s="171"/>
    </row>
    <row r="236" spans="1:22" x14ac:dyDescent="0.25">
      <c r="A236" s="191"/>
      <c r="B236" s="171"/>
      <c r="C236" s="171"/>
      <c r="D236" s="171"/>
      <c r="E236" s="243"/>
      <c r="F236" s="171"/>
      <c r="G236" s="192"/>
      <c r="H236" s="242"/>
      <c r="I236" s="241"/>
      <c r="J236" s="243"/>
      <c r="K236" s="171"/>
      <c r="L236" s="171"/>
      <c r="M236" s="171"/>
      <c r="N236" s="171"/>
      <c r="O236" s="171"/>
      <c r="P236" s="171"/>
      <c r="Q236" s="171"/>
      <c r="R236" s="171"/>
      <c r="S236" s="171"/>
      <c r="T236" s="171"/>
      <c r="U236" s="171"/>
      <c r="V236" s="171"/>
    </row>
    <row r="237" spans="1:22" x14ac:dyDescent="0.25">
      <c r="A237" s="191"/>
      <c r="B237" s="171"/>
      <c r="C237" s="171"/>
      <c r="D237" s="171"/>
      <c r="E237" s="243"/>
      <c r="F237" s="171"/>
      <c r="G237" s="192"/>
      <c r="H237" s="242"/>
      <c r="I237" s="241"/>
      <c r="J237" s="243"/>
      <c r="K237" s="171"/>
      <c r="L237" s="171"/>
      <c r="M237" s="171"/>
      <c r="N237" s="171"/>
      <c r="O237" s="171"/>
      <c r="P237" s="171"/>
      <c r="Q237" s="171"/>
      <c r="R237" s="171"/>
      <c r="S237" s="171"/>
      <c r="T237" s="171"/>
      <c r="U237" s="171"/>
      <c r="V237" s="171"/>
    </row>
    <row r="238" spans="1:22" x14ac:dyDescent="0.25">
      <c r="A238" s="191"/>
      <c r="B238" s="171"/>
      <c r="C238" s="171"/>
      <c r="D238" s="171"/>
      <c r="E238" s="243"/>
      <c r="F238" s="171"/>
      <c r="G238" s="192"/>
      <c r="H238" s="242"/>
      <c r="I238" s="241"/>
      <c r="J238" s="243"/>
      <c r="K238" s="171"/>
      <c r="L238" s="171"/>
      <c r="M238" s="171"/>
      <c r="N238" s="171"/>
      <c r="O238" s="171"/>
      <c r="P238" s="171"/>
      <c r="Q238" s="171"/>
      <c r="R238" s="171"/>
      <c r="S238" s="171"/>
      <c r="T238" s="171"/>
      <c r="U238" s="171"/>
      <c r="V238" s="171"/>
    </row>
    <row r="239" spans="1:22" x14ac:dyDescent="0.25">
      <c r="A239" s="191"/>
      <c r="B239" s="171"/>
      <c r="C239" s="171"/>
      <c r="D239" s="171"/>
      <c r="E239" s="243"/>
      <c r="F239" s="171"/>
      <c r="G239" s="192"/>
      <c r="H239" s="242"/>
      <c r="I239" s="241"/>
      <c r="J239" s="243"/>
      <c r="K239" s="171"/>
      <c r="L239" s="171"/>
      <c r="M239" s="171"/>
      <c r="N239" s="171"/>
      <c r="O239" s="171"/>
      <c r="P239" s="171"/>
      <c r="Q239" s="171"/>
      <c r="R239" s="171"/>
      <c r="S239" s="171"/>
      <c r="T239" s="171"/>
      <c r="U239" s="171"/>
      <c r="V239" s="171"/>
    </row>
    <row r="240" spans="1:22" x14ac:dyDescent="0.25">
      <c r="A240" s="191"/>
      <c r="B240" s="171"/>
      <c r="C240" s="171"/>
      <c r="D240" s="171"/>
      <c r="E240" s="243"/>
      <c r="F240" s="171"/>
      <c r="G240" s="192"/>
      <c r="H240" s="242"/>
      <c r="I240" s="241"/>
      <c r="J240" s="243"/>
      <c r="K240" s="171"/>
      <c r="L240" s="171"/>
      <c r="M240" s="171"/>
      <c r="N240" s="171"/>
      <c r="O240" s="171"/>
      <c r="P240" s="171"/>
      <c r="Q240" s="171"/>
      <c r="R240" s="171"/>
      <c r="S240" s="171"/>
      <c r="T240" s="171"/>
      <c r="U240" s="171"/>
      <c r="V240" s="171"/>
    </row>
    <row r="241" spans="1:22" x14ac:dyDescent="0.25">
      <c r="A241" s="191"/>
      <c r="B241" s="171"/>
      <c r="C241" s="171"/>
      <c r="D241" s="171"/>
      <c r="E241" s="243"/>
      <c r="F241" s="171"/>
      <c r="G241" s="192"/>
      <c r="H241" s="242"/>
      <c r="I241" s="241"/>
      <c r="J241" s="243"/>
      <c r="K241" s="171"/>
      <c r="L241" s="171"/>
      <c r="M241" s="171"/>
      <c r="N241" s="171"/>
      <c r="O241" s="171"/>
      <c r="P241" s="171"/>
      <c r="Q241" s="171"/>
      <c r="R241" s="171"/>
      <c r="S241" s="171"/>
      <c r="T241" s="171"/>
      <c r="U241" s="171"/>
      <c r="V241" s="171"/>
    </row>
    <row r="242" spans="1:22" x14ac:dyDescent="0.25">
      <c r="A242" s="191"/>
      <c r="B242" s="171"/>
      <c r="C242" s="171"/>
      <c r="D242" s="171"/>
      <c r="E242" s="243"/>
      <c r="F242" s="171"/>
      <c r="G242" s="192"/>
      <c r="H242" s="242"/>
      <c r="I242" s="241"/>
      <c r="J242" s="243"/>
      <c r="K242" s="171"/>
      <c r="L242" s="171"/>
      <c r="M242" s="171"/>
      <c r="N242" s="171"/>
      <c r="O242" s="171"/>
      <c r="P242" s="171"/>
      <c r="Q242" s="171"/>
      <c r="R242" s="171"/>
      <c r="S242" s="171"/>
      <c r="T242" s="171"/>
      <c r="U242" s="171"/>
      <c r="V242" s="171"/>
    </row>
    <row r="243" spans="1:22" x14ac:dyDescent="0.25">
      <c r="A243" s="191"/>
      <c r="B243" s="171"/>
      <c r="C243" s="171"/>
      <c r="D243" s="171"/>
      <c r="E243" s="243"/>
      <c r="F243" s="171"/>
      <c r="G243" s="192"/>
      <c r="H243" s="242"/>
      <c r="I243" s="241"/>
      <c r="J243" s="243"/>
      <c r="K243" s="171"/>
      <c r="L243" s="171"/>
      <c r="M243" s="171"/>
      <c r="N243" s="171"/>
      <c r="O243" s="171"/>
      <c r="P243" s="171"/>
      <c r="Q243" s="171"/>
      <c r="R243" s="171"/>
      <c r="S243" s="171"/>
      <c r="T243" s="171"/>
      <c r="U243" s="171"/>
      <c r="V243" s="171"/>
    </row>
    <row r="244" spans="1:22" x14ac:dyDescent="0.25">
      <c r="A244" s="191"/>
      <c r="B244" s="171"/>
      <c r="C244" s="171"/>
      <c r="D244" s="171"/>
      <c r="E244" s="243"/>
      <c r="F244" s="171"/>
      <c r="G244" s="192"/>
      <c r="H244" s="242"/>
      <c r="I244" s="241"/>
      <c r="J244" s="243"/>
      <c r="K244" s="171"/>
      <c r="L244" s="171"/>
      <c r="M244" s="171"/>
      <c r="N244" s="171"/>
      <c r="O244" s="171"/>
      <c r="P244" s="171"/>
      <c r="Q244" s="171"/>
      <c r="R244" s="171"/>
      <c r="S244" s="171"/>
      <c r="T244" s="171"/>
      <c r="U244" s="171"/>
      <c r="V244" s="171"/>
    </row>
    <row r="245" spans="1:22" x14ac:dyDescent="0.25">
      <c r="A245" s="191"/>
      <c r="B245" s="171"/>
      <c r="C245" s="171"/>
      <c r="D245" s="171"/>
      <c r="E245" s="243"/>
      <c r="F245" s="171"/>
      <c r="G245" s="192"/>
      <c r="H245" s="242"/>
      <c r="I245" s="241"/>
      <c r="J245" s="243"/>
      <c r="K245" s="171"/>
      <c r="L245" s="171"/>
      <c r="M245" s="171"/>
      <c r="N245" s="171"/>
      <c r="O245" s="171"/>
      <c r="P245" s="171"/>
      <c r="Q245" s="171"/>
      <c r="R245" s="171"/>
      <c r="S245" s="171"/>
      <c r="T245" s="171"/>
      <c r="U245" s="171"/>
      <c r="V245" s="171"/>
    </row>
    <row r="246" spans="1:22" x14ac:dyDescent="0.25">
      <c r="A246" s="191"/>
      <c r="B246" s="171"/>
      <c r="C246" s="171"/>
      <c r="D246" s="171"/>
      <c r="E246" s="243"/>
      <c r="F246" s="171"/>
      <c r="G246" s="192"/>
      <c r="H246" s="242"/>
      <c r="I246" s="241"/>
      <c r="J246" s="243"/>
      <c r="K246" s="171"/>
      <c r="L246" s="171"/>
      <c r="M246" s="171"/>
      <c r="N246" s="171"/>
      <c r="O246" s="171"/>
      <c r="P246" s="171"/>
      <c r="Q246" s="171"/>
      <c r="R246" s="171"/>
      <c r="S246" s="171"/>
      <c r="T246" s="171"/>
      <c r="U246" s="171"/>
      <c r="V246" s="171"/>
    </row>
    <row r="247" spans="1:22" x14ac:dyDescent="0.25">
      <c r="A247" s="191"/>
      <c r="B247" s="171"/>
      <c r="C247" s="171"/>
      <c r="D247" s="171"/>
      <c r="E247" s="243"/>
      <c r="F247" s="171"/>
      <c r="G247" s="192"/>
      <c r="H247" s="242"/>
      <c r="I247" s="241"/>
      <c r="J247" s="243"/>
      <c r="K247" s="171"/>
      <c r="L247" s="171"/>
      <c r="M247" s="171"/>
      <c r="N247" s="171"/>
      <c r="O247" s="171"/>
      <c r="P247" s="171"/>
      <c r="Q247" s="171"/>
      <c r="R247" s="171"/>
      <c r="S247" s="171"/>
      <c r="T247" s="171"/>
      <c r="U247" s="171"/>
      <c r="V247" s="171"/>
    </row>
    <row r="248" spans="1:22" x14ac:dyDescent="0.25">
      <c r="A248" s="191"/>
      <c r="B248" s="171"/>
      <c r="C248" s="171"/>
      <c r="D248" s="171"/>
      <c r="E248" s="243"/>
      <c r="F248" s="171"/>
      <c r="G248" s="192"/>
      <c r="H248" s="242"/>
      <c r="I248" s="241"/>
      <c r="J248" s="243"/>
      <c r="K248" s="171"/>
      <c r="L248" s="171"/>
      <c r="M248" s="171"/>
      <c r="N248" s="171"/>
      <c r="O248" s="171"/>
      <c r="P248" s="171"/>
      <c r="Q248" s="171"/>
      <c r="R248" s="171"/>
      <c r="S248" s="171"/>
      <c r="T248" s="171"/>
      <c r="U248" s="171"/>
      <c r="V248" s="171"/>
    </row>
    <row r="249" spans="1:22" x14ac:dyDescent="0.25">
      <c r="A249" s="191"/>
      <c r="B249" s="171"/>
      <c r="C249" s="171"/>
      <c r="D249" s="171"/>
      <c r="E249" s="243"/>
      <c r="F249" s="171"/>
      <c r="G249" s="192"/>
      <c r="H249" s="242"/>
      <c r="I249" s="241"/>
      <c r="J249" s="243"/>
      <c r="K249" s="171"/>
      <c r="L249" s="171"/>
      <c r="M249" s="171"/>
      <c r="N249" s="171"/>
      <c r="O249" s="171"/>
      <c r="P249" s="171"/>
      <c r="Q249" s="171"/>
      <c r="R249" s="171"/>
      <c r="S249" s="171"/>
      <c r="T249" s="171"/>
      <c r="U249" s="171"/>
      <c r="V249" s="171"/>
    </row>
    <row r="250" spans="1:22" x14ac:dyDescent="0.25">
      <c r="A250" s="191"/>
      <c r="B250" s="171"/>
      <c r="C250" s="171"/>
      <c r="D250" s="171"/>
      <c r="E250" s="243"/>
      <c r="F250" s="171"/>
      <c r="G250" s="192"/>
      <c r="H250" s="242"/>
      <c r="I250" s="241"/>
      <c r="J250" s="243"/>
      <c r="K250" s="171"/>
      <c r="L250" s="171"/>
      <c r="M250" s="171"/>
      <c r="N250" s="171"/>
      <c r="O250" s="171"/>
      <c r="P250" s="171"/>
      <c r="Q250" s="171"/>
      <c r="R250" s="171"/>
      <c r="S250" s="171"/>
      <c r="T250" s="171"/>
      <c r="U250" s="171"/>
      <c r="V250" s="171"/>
    </row>
    <row r="251" spans="1:22" x14ac:dyDescent="0.25">
      <c r="A251" s="191"/>
      <c r="B251" s="171"/>
      <c r="C251" s="171"/>
      <c r="D251" s="171"/>
      <c r="E251" s="243"/>
      <c r="F251" s="171"/>
      <c r="G251" s="192"/>
      <c r="H251" s="242"/>
      <c r="I251" s="241"/>
      <c r="J251" s="243"/>
      <c r="K251" s="171"/>
      <c r="L251" s="171"/>
      <c r="M251" s="171"/>
      <c r="N251" s="171"/>
      <c r="O251" s="171"/>
      <c r="P251" s="171"/>
      <c r="Q251" s="171"/>
      <c r="R251" s="171"/>
      <c r="S251" s="171"/>
      <c r="T251" s="171"/>
      <c r="U251" s="171"/>
      <c r="V251" s="171"/>
    </row>
    <row r="252" spans="1:22" x14ac:dyDescent="0.25">
      <c r="A252" s="191"/>
      <c r="B252" s="171"/>
      <c r="C252" s="171"/>
      <c r="D252" s="171"/>
      <c r="E252" s="243"/>
      <c r="F252" s="171"/>
      <c r="G252" s="192"/>
      <c r="H252" s="242"/>
      <c r="I252" s="241"/>
      <c r="J252" s="243"/>
      <c r="K252" s="171"/>
      <c r="L252" s="171"/>
      <c r="M252" s="171"/>
      <c r="N252" s="171"/>
      <c r="O252" s="171"/>
      <c r="P252" s="171"/>
      <c r="Q252" s="171"/>
      <c r="R252" s="171"/>
      <c r="S252" s="171"/>
      <c r="T252" s="171"/>
      <c r="U252" s="171"/>
      <c r="V252" s="171"/>
    </row>
    <row r="253" spans="1:22" x14ac:dyDescent="0.25">
      <c r="A253" s="191"/>
      <c r="B253" s="171"/>
      <c r="C253" s="171"/>
      <c r="D253" s="171"/>
      <c r="E253" s="243"/>
      <c r="F253" s="171"/>
      <c r="G253" s="192"/>
      <c r="H253" s="242"/>
      <c r="I253" s="241"/>
      <c r="J253" s="243"/>
      <c r="K253" s="171"/>
      <c r="L253" s="171"/>
      <c r="M253" s="171"/>
      <c r="N253" s="171"/>
      <c r="O253" s="171"/>
      <c r="P253" s="171"/>
      <c r="Q253" s="171"/>
      <c r="R253" s="171"/>
      <c r="S253" s="171"/>
      <c r="T253" s="171"/>
      <c r="U253" s="171"/>
      <c r="V253" s="171"/>
    </row>
    <row r="254" spans="1:22" x14ac:dyDescent="0.25">
      <c r="A254" s="191"/>
      <c r="B254" s="171"/>
      <c r="C254" s="171"/>
      <c r="D254" s="171"/>
      <c r="E254" s="243"/>
      <c r="F254" s="171"/>
      <c r="G254" s="192"/>
      <c r="H254" s="242"/>
      <c r="I254" s="241"/>
      <c r="J254" s="243"/>
      <c r="K254" s="171"/>
      <c r="L254" s="171"/>
      <c r="M254" s="171"/>
      <c r="N254" s="171"/>
      <c r="O254" s="171"/>
      <c r="P254" s="171"/>
      <c r="Q254" s="171"/>
      <c r="R254" s="171"/>
      <c r="S254" s="171"/>
      <c r="T254" s="171"/>
      <c r="U254" s="171"/>
      <c r="V254" s="171"/>
    </row>
    <row r="255" spans="1:22" x14ac:dyDescent="0.25">
      <c r="A255" s="191"/>
      <c r="B255" s="171"/>
      <c r="C255" s="171"/>
      <c r="D255" s="171"/>
      <c r="E255" s="243"/>
      <c r="F255" s="171"/>
      <c r="G255" s="192"/>
      <c r="H255" s="242"/>
      <c r="I255" s="241"/>
      <c r="J255" s="243"/>
      <c r="K255" s="171"/>
      <c r="L255" s="171"/>
      <c r="M255" s="171"/>
      <c r="N255" s="171"/>
      <c r="O255" s="171"/>
      <c r="P255" s="171"/>
      <c r="Q255" s="171"/>
      <c r="R255" s="171"/>
      <c r="S255" s="171"/>
      <c r="T255" s="171"/>
      <c r="U255" s="171"/>
      <c r="V255" s="171"/>
    </row>
    <row r="256" spans="1:22" x14ac:dyDescent="0.25">
      <c r="A256" s="191"/>
      <c r="B256" s="171"/>
      <c r="C256" s="171"/>
      <c r="D256" s="171"/>
      <c r="E256" s="243"/>
      <c r="F256" s="171"/>
      <c r="G256" s="192"/>
      <c r="H256" s="242"/>
      <c r="I256" s="241"/>
      <c r="J256" s="243"/>
      <c r="K256" s="171"/>
      <c r="L256" s="171"/>
      <c r="M256" s="171"/>
      <c r="N256" s="171"/>
      <c r="O256" s="171"/>
      <c r="P256" s="171"/>
      <c r="Q256" s="171"/>
      <c r="R256" s="171"/>
      <c r="S256" s="171"/>
      <c r="T256" s="171"/>
      <c r="U256" s="171"/>
      <c r="V256" s="171"/>
    </row>
    <row r="257" spans="1:22" x14ac:dyDescent="0.25">
      <c r="A257" s="191"/>
      <c r="B257" s="171"/>
      <c r="C257" s="171"/>
      <c r="D257" s="171"/>
      <c r="E257" s="243"/>
      <c r="F257" s="171"/>
      <c r="G257" s="192"/>
      <c r="H257" s="242"/>
      <c r="I257" s="241"/>
      <c r="J257" s="243"/>
      <c r="K257" s="171"/>
      <c r="L257" s="171"/>
      <c r="M257" s="171"/>
      <c r="N257" s="171"/>
      <c r="O257" s="171"/>
      <c r="P257" s="171"/>
      <c r="Q257" s="171"/>
      <c r="R257" s="171"/>
      <c r="S257" s="171"/>
      <c r="T257" s="171"/>
      <c r="U257" s="171"/>
      <c r="V257" s="171"/>
    </row>
    <row r="258" spans="1:22" x14ac:dyDescent="0.25">
      <c r="A258" s="191"/>
      <c r="B258" s="171"/>
      <c r="C258" s="171"/>
      <c r="D258" s="171"/>
      <c r="E258" s="243"/>
      <c r="F258" s="171"/>
      <c r="G258" s="192"/>
      <c r="H258" s="242"/>
      <c r="I258" s="241"/>
      <c r="J258" s="243"/>
      <c r="K258" s="171"/>
      <c r="L258" s="171"/>
      <c r="M258" s="171"/>
      <c r="N258" s="171"/>
      <c r="O258" s="171"/>
      <c r="P258" s="171"/>
      <c r="Q258" s="171"/>
      <c r="R258" s="171"/>
      <c r="S258" s="171"/>
      <c r="T258" s="171"/>
      <c r="U258" s="171"/>
      <c r="V258" s="171"/>
    </row>
    <row r="259" spans="1:22" x14ac:dyDescent="0.25">
      <c r="A259" s="191"/>
      <c r="B259" s="171"/>
      <c r="C259" s="171"/>
      <c r="D259" s="171"/>
      <c r="E259" s="243"/>
      <c r="F259" s="171"/>
      <c r="G259" s="192"/>
      <c r="H259" s="242"/>
      <c r="I259" s="241"/>
      <c r="J259" s="243"/>
      <c r="K259" s="171"/>
      <c r="L259" s="171"/>
      <c r="M259" s="171"/>
      <c r="N259" s="171"/>
      <c r="O259" s="171"/>
      <c r="P259" s="171"/>
      <c r="Q259" s="171"/>
      <c r="R259" s="171"/>
      <c r="S259" s="171"/>
      <c r="T259" s="171"/>
      <c r="U259" s="171"/>
      <c r="V259" s="171"/>
    </row>
    <row r="260" spans="1:22" x14ac:dyDescent="0.25">
      <c r="A260" s="191"/>
      <c r="B260" s="171"/>
      <c r="C260" s="171"/>
      <c r="D260" s="171"/>
      <c r="E260" s="243"/>
      <c r="F260" s="171"/>
      <c r="G260" s="192"/>
      <c r="H260" s="242"/>
      <c r="I260" s="241"/>
      <c r="J260" s="243"/>
      <c r="K260" s="171"/>
      <c r="L260" s="171"/>
      <c r="M260" s="171"/>
      <c r="N260" s="171"/>
      <c r="O260" s="171"/>
      <c r="P260" s="171"/>
      <c r="Q260" s="171"/>
      <c r="R260" s="171"/>
      <c r="S260" s="171"/>
      <c r="T260" s="171"/>
      <c r="U260" s="171"/>
      <c r="V260" s="171"/>
    </row>
    <row r="261" spans="1:22" x14ac:dyDescent="0.25">
      <c r="A261" s="191"/>
      <c r="B261" s="171"/>
      <c r="C261" s="171"/>
      <c r="D261" s="171"/>
      <c r="E261" s="243"/>
      <c r="F261" s="171"/>
      <c r="G261" s="192"/>
      <c r="H261" s="242"/>
      <c r="I261" s="241"/>
      <c r="J261" s="243"/>
      <c r="K261" s="171"/>
      <c r="L261" s="171"/>
      <c r="M261" s="171"/>
      <c r="N261" s="171"/>
      <c r="O261" s="171"/>
      <c r="P261" s="171"/>
      <c r="Q261" s="171"/>
      <c r="R261" s="171"/>
      <c r="S261" s="171"/>
      <c r="T261" s="171"/>
      <c r="U261" s="171"/>
      <c r="V261" s="171"/>
    </row>
    <row r="262" spans="1:22" x14ac:dyDescent="0.25">
      <c r="A262" s="191"/>
      <c r="B262" s="171"/>
      <c r="C262" s="171"/>
      <c r="D262" s="171"/>
      <c r="E262" s="243"/>
      <c r="F262" s="171"/>
      <c r="G262" s="192"/>
      <c r="H262" s="242"/>
      <c r="I262" s="241"/>
      <c r="J262" s="243"/>
      <c r="K262" s="171"/>
      <c r="L262" s="171"/>
      <c r="M262" s="171"/>
      <c r="N262" s="171"/>
      <c r="O262" s="171"/>
      <c r="P262" s="171"/>
      <c r="Q262" s="171"/>
      <c r="R262" s="171"/>
      <c r="S262" s="171"/>
      <c r="T262" s="171"/>
      <c r="U262" s="171"/>
      <c r="V262" s="171"/>
    </row>
    <row r="263" spans="1:22" x14ac:dyDescent="0.25">
      <c r="A263" s="191"/>
      <c r="B263" s="171"/>
      <c r="C263" s="171"/>
      <c r="D263" s="171"/>
      <c r="E263" s="243"/>
      <c r="F263" s="171"/>
      <c r="G263" s="192"/>
      <c r="H263" s="242"/>
      <c r="I263" s="241"/>
      <c r="J263" s="243"/>
      <c r="K263" s="171"/>
      <c r="L263" s="171"/>
      <c r="M263" s="171"/>
      <c r="N263" s="171"/>
      <c r="O263" s="171"/>
      <c r="P263" s="171"/>
      <c r="Q263" s="171"/>
      <c r="R263" s="171"/>
      <c r="S263" s="171"/>
      <c r="T263" s="171"/>
      <c r="U263" s="171"/>
      <c r="V263" s="171"/>
    </row>
    <row r="264" spans="1:22" x14ac:dyDescent="0.25">
      <c r="A264" s="191"/>
      <c r="B264" s="171"/>
      <c r="C264" s="171"/>
      <c r="D264" s="171"/>
      <c r="E264" s="243"/>
      <c r="F264" s="171"/>
      <c r="G264" s="192"/>
      <c r="H264" s="242"/>
      <c r="I264" s="241"/>
      <c r="J264" s="243"/>
      <c r="K264" s="171"/>
      <c r="L264" s="171"/>
      <c r="M264" s="171"/>
      <c r="N264" s="171"/>
      <c r="O264" s="171"/>
      <c r="P264" s="171"/>
      <c r="Q264" s="171"/>
      <c r="R264" s="171"/>
      <c r="S264" s="171"/>
      <c r="T264" s="171"/>
      <c r="U264" s="171"/>
      <c r="V264" s="171"/>
    </row>
    <row r="265" spans="1:22" x14ac:dyDescent="0.25">
      <c r="A265" s="191"/>
      <c r="B265" s="171"/>
      <c r="C265" s="171"/>
      <c r="D265" s="171"/>
      <c r="E265" s="243"/>
      <c r="F265" s="171"/>
      <c r="G265" s="192"/>
      <c r="H265" s="242"/>
      <c r="I265" s="241"/>
      <c r="J265" s="243"/>
      <c r="K265" s="171"/>
      <c r="L265" s="171"/>
      <c r="M265" s="171"/>
      <c r="N265" s="171"/>
      <c r="O265" s="171"/>
      <c r="P265" s="171"/>
      <c r="Q265" s="171"/>
      <c r="R265" s="171"/>
      <c r="S265" s="171"/>
      <c r="T265" s="171"/>
      <c r="U265" s="171"/>
      <c r="V265" s="171"/>
    </row>
    <row r="266" spans="1:22" x14ac:dyDescent="0.25">
      <c r="A266" s="191"/>
      <c r="B266" s="171"/>
      <c r="C266" s="171"/>
      <c r="D266" s="171"/>
      <c r="E266" s="243"/>
      <c r="F266" s="171"/>
      <c r="G266" s="192"/>
      <c r="H266" s="242"/>
      <c r="I266" s="241"/>
      <c r="J266" s="243"/>
      <c r="K266" s="171"/>
      <c r="L266" s="171"/>
      <c r="M266" s="171"/>
      <c r="N266" s="171"/>
      <c r="O266" s="171"/>
      <c r="P266" s="171"/>
      <c r="Q266" s="171"/>
      <c r="R266" s="171"/>
      <c r="S266" s="171"/>
      <c r="T266" s="171"/>
      <c r="U266" s="171"/>
      <c r="V266" s="171"/>
    </row>
    <row r="267" spans="1:22" x14ac:dyDescent="0.25">
      <c r="A267" s="191"/>
      <c r="B267" s="171"/>
      <c r="C267" s="171"/>
      <c r="D267" s="171"/>
      <c r="E267" s="243"/>
      <c r="F267" s="171"/>
      <c r="G267" s="192"/>
      <c r="H267" s="242"/>
      <c r="I267" s="241"/>
      <c r="J267" s="243"/>
      <c r="K267" s="171"/>
      <c r="L267" s="171"/>
      <c r="M267" s="171"/>
      <c r="N267" s="171"/>
      <c r="O267" s="171"/>
      <c r="P267" s="171"/>
      <c r="Q267" s="171"/>
      <c r="R267" s="171"/>
      <c r="S267" s="171"/>
      <c r="T267" s="171"/>
      <c r="U267" s="171"/>
      <c r="V267" s="171"/>
    </row>
    <row r="268" spans="1:22" x14ac:dyDescent="0.25">
      <c r="A268" s="191"/>
      <c r="B268" s="171"/>
      <c r="C268" s="171"/>
      <c r="D268" s="171"/>
      <c r="E268" s="243"/>
      <c r="F268" s="171"/>
      <c r="G268" s="192"/>
      <c r="H268" s="242"/>
      <c r="I268" s="241"/>
      <c r="J268" s="243"/>
      <c r="K268" s="171"/>
      <c r="L268" s="171"/>
      <c r="M268" s="171"/>
      <c r="N268" s="171"/>
      <c r="O268" s="171"/>
      <c r="P268" s="171"/>
      <c r="Q268" s="171"/>
      <c r="R268" s="171"/>
      <c r="S268" s="171"/>
      <c r="T268" s="171"/>
      <c r="U268" s="171"/>
      <c r="V268" s="171"/>
    </row>
    <row r="269" spans="1:22" x14ac:dyDescent="0.25">
      <c r="A269" s="191"/>
      <c r="B269" s="171"/>
      <c r="C269" s="171"/>
      <c r="D269" s="171"/>
      <c r="E269" s="243"/>
      <c r="F269" s="171"/>
      <c r="G269" s="192"/>
      <c r="H269" s="242"/>
      <c r="I269" s="241"/>
      <c r="J269" s="243"/>
      <c r="K269" s="171"/>
      <c r="L269" s="171"/>
      <c r="M269" s="171"/>
      <c r="N269" s="171"/>
      <c r="O269" s="171"/>
      <c r="P269" s="171"/>
      <c r="Q269" s="171"/>
      <c r="R269" s="171"/>
      <c r="S269" s="171"/>
      <c r="T269" s="171"/>
      <c r="U269" s="171"/>
      <c r="V269" s="171"/>
    </row>
    <row r="270" spans="1:22" x14ac:dyDescent="0.25">
      <c r="A270" s="191"/>
      <c r="B270" s="171"/>
      <c r="C270" s="171"/>
      <c r="D270" s="171"/>
      <c r="E270" s="243"/>
      <c r="F270" s="171"/>
      <c r="G270" s="192"/>
      <c r="H270" s="242"/>
      <c r="I270" s="241"/>
      <c r="J270" s="243"/>
      <c r="K270" s="171"/>
      <c r="L270" s="171"/>
      <c r="M270" s="171"/>
      <c r="N270" s="171"/>
      <c r="O270" s="171"/>
      <c r="P270" s="171"/>
      <c r="Q270" s="171"/>
      <c r="R270" s="171"/>
      <c r="S270" s="171"/>
      <c r="T270" s="171"/>
      <c r="U270" s="171"/>
      <c r="V270" s="171"/>
    </row>
    <row r="271" spans="1:22" x14ac:dyDescent="0.25">
      <c r="A271" s="191"/>
      <c r="B271" s="171"/>
      <c r="C271" s="171"/>
      <c r="D271" s="171"/>
      <c r="E271" s="243"/>
      <c r="F271" s="171"/>
      <c r="G271" s="192"/>
      <c r="H271" s="242"/>
      <c r="I271" s="241"/>
      <c r="J271" s="243"/>
      <c r="K271" s="171"/>
      <c r="L271" s="171"/>
      <c r="M271" s="171"/>
      <c r="N271" s="171"/>
      <c r="O271" s="171"/>
      <c r="P271" s="171"/>
      <c r="Q271" s="171"/>
      <c r="R271" s="171"/>
      <c r="S271" s="171"/>
      <c r="T271" s="171"/>
      <c r="U271" s="171"/>
      <c r="V271" s="171"/>
    </row>
    <row r="272" spans="1:22" x14ac:dyDescent="0.25">
      <c r="A272" s="191"/>
      <c r="B272" s="171"/>
      <c r="C272" s="171"/>
      <c r="D272" s="171"/>
      <c r="E272" s="243"/>
      <c r="F272" s="171"/>
      <c r="G272" s="192"/>
      <c r="H272" s="242"/>
      <c r="I272" s="241"/>
      <c r="J272" s="243"/>
      <c r="K272" s="171"/>
      <c r="L272" s="171"/>
      <c r="M272" s="171"/>
      <c r="N272" s="171"/>
      <c r="O272" s="171"/>
      <c r="P272" s="171"/>
      <c r="Q272" s="171"/>
      <c r="R272" s="171"/>
      <c r="S272" s="171"/>
      <c r="T272" s="171"/>
      <c r="U272" s="171"/>
      <c r="V272" s="171"/>
    </row>
    <row r="273" spans="1:22" x14ac:dyDescent="0.25">
      <c r="A273" s="191"/>
      <c r="B273" s="171"/>
      <c r="C273" s="171"/>
      <c r="D273" s="171"/>
      <c r="E273" s="243"/>
      <c r="F273" s="171"/>
      <c r="G273" s="192"/>
      <c r="H273" s="242"/>
      <c r="I273" s="241"/>
      <c r="J273" s="243"/>
      <c r="K273" s="171"/>
      <c r="L273" s="171"/>
      <c r="M273" s="171"/>
      <c r="N273" s="171"/>
      <c r="O273" s="171"/>
      <c r="P273" s="171"/>
      <c r="Q273" s="171"/>
      <c r="R273" s="171"/>
      <c r="S273" s="171"/>
      <c r="T273" s="171"/>
      <c r="U273" s="171"/>
      <c r="V273" s="171"/>
    </row>
    <row r="274" spans="1:22" x14ac:dyDescent="0.25">
      <c r="A274" s="191"/>
      <c r="B274" s="171"/>
      <c r="C274" s="171"/>
      <c r="D274" s="171"/>
      <c r="E274" s="243"/>
      <c r="F274" s="171"/>
      <c r="G274" s="192"/>
      <c r="H274" s="242"/>
      <c r="I274" s="241"/>
      <c r="J274" s="243"/>
      <c r="K274" s="171"/>
      <c r="L274" s="171"/>
      <c r="M274" s="171"/>
      <c r="N274" s="171"/>
      <c r="O274" s="171"/>
      <c r="P274" s="171"/>
      <c r="Q274" s="171"/>
      <c r="R274" s="171"/>
      <c r="S274" s="171"/>
      <c r="T274" s="171"/>
      <c r="U274" s="171"/>
      <c r="V274" s="171"/>
    </row>
    <row r="275" spans="1:22" x14ac:dyDescent="0.25">
      <c r="A275" s="191"/>
      <c r="B275" s="171"/>
      <c r="C275" s="171"/>
      <c r="D275" s="171"/>
      <c r="E275" s="243"/>
      <c r="F275" s="171"/>
      <c r="G275" s="192"/>
      <c r="H275" s="242"/>
      <c r="I275" s="241"/>
      <c r="J275" s="243"/>
      <c r="K275" s="171"/>
      <c r="L275" s="171"/>
      <c r="M275" s="171"/>
      <c r="N275" s="171"/>
      <c r="O275" s="171"/>
      <c r="P275" s="171"/>
      <c r="Q275" s="171"/>
      <c r="R275" s="171"/>
      <c r="S275" s="171"/>
      <c r="T275" s="171"/>
      <c r="U275" s="171"/>
      <c r="V275" s="171"/>
    </row>
    <row r="276" spans="1:22" x14ac:dyDescent="0.25">
      <c r="A276" s="191"/>
      <c r="B276" s="171"/>
      <c r="C276" s="171"/>
      <c r="D276" s="171"/>
      <c r="E276" s="243"/>
      <c r="F276" s="171"/>
      <c r="G276" s="192"/>
      <c r="H276" s="242"/>
      <c r="I276" s="241"/>
      <c r="J276" s="243"/>
      <c r="K276" s="171"/>
      <c r="L276" s="171"/>
      <c r="M276" s="171"/>
      <c r="N276" s="171"/>
      <c r="O276" s="171"/>
      <c r="P276" s="171"/>
      <c r="Q276" s="171"/>
      <c r="R276" s="171"/>
      <c r="S276" s="171"/>
      <c r="T276" s="171"/>
      <c r="U276" s="171"/>
      <c r="V276" s="171"/>
    </row>
    <row r="277" spans="1:22" x14ac:dyDescent="0.25">
      <c r="A277" s="191"/>
      <c r="B277" s="171"/>
      <c r="C277" s="171"/>
      <c r="D277" s="171"/>
      <c r="E277" s="243"/>
      <c r="F277" s="171"/>
      <c r="G277" s="192"/>
      <c r="H277" s="242"/>
      <c r="I277" s="241"/>
      <c r="J277" s="243"/>
      <c r="K277" s="171"/>
      <c r="L277" s="171"/>
      <c r="M277" s="171"/>
      <c r="N277" s="171"/>
      <c r="O277" s="171"/>
      <c r="P277" s="171"/>
      <c r="Q277" s="171"/>
      <c r="R277" s="171"/>
      <c r="S277" s="171"/>
      <c r="T277" s="171"/>
      <c r="U277" s="171"/>
      <c r="V277" s="171"/>
    </row>
    <row r="278" spans="1:22" x14ac:dyDescent="0.25">
      <c r="A278" s="191"/>
      <c r="B278" s="171"/>
      <c r="C278" s="171"/>
      <c r="D278" s="171"/>
      <c r="E278" s="243"/>
      <c r="F278" s="171"/>
      <c r="G278" s="192"/>
      <c r="H278" s="242"/>
      <c r="I278" s="241"/>
      <c r="J278" s="243"/>
      <c r="K278" s="171"/>
      <c r="L278" s="171"/>
      <c r="M278" s="171"/>
      <c r="N278" s="171"/>
      <c r="O278" s="171"/>
      <c r="P278" s="171"/>
      <c r="Q278" s="171"/>
      <c r="R278" s="171"/>
      <c r="S278" s="171"/>
      <c r="T278" s="171"/>
      <c r="U278" s="171"/>
      <c r="V278" s="171"/>
    </row>
    <row r="279" spans="1:22" x14ac:dyDescent="0.25">
      <c r="A279" s="191"/>
      <c r="B279" s="171"/>
      <c r="C279" s="171"/>
      <c r="D279" s="171"/>
      <c r="E279" s="243"/>
      <c r="F279" s="171"/>
      <c r="G279" s="192"/>
      <c r="H279" s="242"/>
      <c r="I279" s="241"/>
      <c r="J279" s="243"/>
      <c r="K279" s="171"/>
      <c r="L279" s="171"/>
      <c r="M279" s="171"/>
      <c r="N279" s="171"/>
      <c r="O279" s="171"/>
      <c r="P279" s="171"/>
      <c r="Q279" s="171"/>
      <c r="R279" s="171"/>
      <c r="S279" s="171"/>
      <c r="T279" s="171"/>
      <c r="U279" s="171"/>
      <c r="V279" s="171"/>
    </row>
    <row r="280" spans="1:22" x14ac:dyDescent="0.25">
      <c r="A280" s="191"/>
      <c r="B280" s="171"/>
      <c r="C280" s="171"/>
      <c r="D280" s="171"/>
      <c r="E280" s="243"/>
      <c r="F280" s="171"/>
      <c r="G280" s="192"/>
      <c r="H280" s="242"/>
      <c r="I280" s="241"/>
      <c r="J280" s="243"/>
      <c r="K280" s="171"/>
      <c r="L280" s="171"/>
      <c r="M280" s="171"/>
      <c r="N280" s="171"/>
      <c r="O280" s="171"/>
      <c r="P280" s="171"/>
      <c r="Q280" s="171"/>
      <c r="R280" s="171"/>
      <c r="S280" s="171"/>
      <c r="T280" s="171"/>
      <c r="U280" s="171"/>
      <c r="V280" s="171"/>
    </row>
    <row r="281" spans="1:22" x14ac:dyDescent="0.25">
      <c r="A281" s="191"/>
      <c r="B281" s="171"/>
      <c r="C281" s="171"/>
      <c r="D281" s="171"/>
      <c r="E281" s="243"/>
      <c r="F281" s="171"/>
      <c r="G281" s="192"/>
      <c r="H281" s="242"/>
      <c r="I281" s="241"/>
      <c r="J281" s="243"/>
      <c r="K281" s="171"/>
      <c r="L281" s="171"/>
      <c r="M281" s="171"/>
      <c r="N281" s="171"/>
      <c r="O281" s="171"/>
      <c r="P281" s="171"/>
      <c r="Q281" s="171"/>
      <c r="R281" s="171"/>
      <c r="S281" s="171"/>
      <c r="T281" s="171"/>
      <c r="U281" s="171"/>
      <c r="V281" s="171"/>
    </row>
    <row r="282" spans="1:22" x14ac:dyDescent="0.25">
      <c r="A282" s="191"/>
      <c r="B282" s="171"/>
      <c r="C282" s="171"/>
      <c r="D282" s="171"/>
      <c r="E282" s="243"/>
      <c r="F282" s="171"/>
      <c r="G282" s="192"/>
      <c r="H282" s="242"/>
      <c r="I282" s="241"/>
      <c r="J282" s="243"/>
      <c r="K282" s="171"/>
      <c r="L282" s="171"/>
      <c r="M282" s="171"/>
      <c r="N282" s="171"/>
      <c r="O282" s="171"/>
      <c r="P282" s="171"/>
      <c r="Q282" s="171"/>
      <c r="R282" s="171"/>
      <c r="S282" s="171"/>
      <c r="T282" s="171"/>
      <c r="U282" s="171"/>
      <c r="V282" s="171"/>
    </row>
    <row r="283" spans="1:22" x14ac:dyDescent="0.25">
      <c r="A283" s="191"/>
      <c r="B283" s="171"/>
      <c r="C283" s="171"/>
      <c r="D283" s="171"/>
      <c r="E283" s="243"/>
      <c r="F283" s="171"/>
      <c r="G283" s="192"/>
      <c r="H283" s="242"/>
      <c r="I283" s="241"/>
      <c r="J283" s="243"/>
      <c r="K283" s="171"/>
      <c r="L283" s="171"/>
      <c r="M283" s="171"/>
      <c r="N283" s="171"/>
      <c r="O283" s="171"/>
      <c r="P283" s="171"/>
      <c r="Q283" s="171"/>
      <c r="R283" s="171"/>
      <c r="S283" s="171"/>
      <c r="T283" s="171"/>
      <c r="U283" s="171"/>
      <c r="V283" s="171"/>
    </row>
    <row r="284" spans="1:22" x14ac:dyDescent="0.25">
      <c r="A284" s="191"/>
      <c r="B284" s="171"/>
      <c r="C284" s="171"/>
      <c r="D284" s="171"/>
      <c r="E284" s="243"/>
      <c r="F284" s="171"/>
      <c r="G284" s="192"/>
      <c r="H284" s="242"/>
      <c r="I284" s="241"/>
      <c r="J284" s="243"/>
      <c r="K284" s="171"/>
      <c r="L284" s="171"/>
      <c r="M284" s="171"/>
      <c r="N284" s="171"/>
      <c r="O284" s="171"/>
      <c r="P284" s="171"/>
      <c r="Q284" s="171"/>
      <c r="R284" s="171"/>
      <c r="S284" s="171"/>
      <c r="T284" s="171"/>
      <c r="U284" s="171"/>
      <c r="V284" s="171"/>
    </row>
    <row r="285" spans="1:22" x14ac:dyDescent="0.25">
      <c r="A285" s="191"/>
      <c r="B285" s="171"/>
      <c r="C285" s="171"/>
      <c r="D285" s="171"/>
      <c r="E285" s="243"/>
      <c r="F285" s="171"/>
      <c r="G285" s="192"/>
      <c r="H285" s="242"/>
      <c r="I285" s="241"/>
      <c r="J285" s="243"/>
      <c r="K285" s="171"/>
      <c r="L285" s="171"/>
      <c r="M285" s="171"/>
      <c r="N285" s="171"/>
      <c r="O285" s="171"/>
      <c r="P285" s="171"/>
      <c r="Q285" s="171"/>
      <c r="R285" s="171"/>
      <c r="S285" s="171"/>
      <c r="T285" s="171"/>
      <c r="U285" s="171"/>
      <c r="V285" s="171"/>
    </row>
    <row r="286" spans="1:22" x14ac:dyDescent="0.25">
      <c r="A286" s="191"/>
      <c r="B286" s="171"/>
      <c r="C286" s="171"/>
      <c r="D286" s="171"/>
      <c r="E286" s="243"/>
      <c r="F286" s="171"/>
      <c r="G286" s="192"/>
      <c r="H286" s="242"/>
      <c r="I286" s="241"/>
      <c r="J286" s="243"/>
      <c r="K286" s="171"/>
      <c r="L286" s="171"/>
      <c r="M286" s="171"/>
      <c r="N286" s="171"/>
      <c r="O286" s="171"/>
      <c r="P286" s="171"/>
      <c r="Q286" s="171"/>
      <c r="R286" s="171"/>
      <c r="S286" s="171"/>
      <c r="T286" s="171"/>
      <c r="U286" s="171"/>
      <c r="V286" s="171"/>
    </row>
    <row r="287" spans="1:22" x14ac:dyDescent="0.25">
      <c r="A287" s="191"/>
      <c r="B287" s="171"/>
      <c r="C287" s="171"/>
      <c r="D287" s="171"/>
      <c r="E287" s="243"/>
      <c r="F287" s="171"/>
      <c r="G287" s="192"/>
      <c r="H287" s="242"/>
      <c r="I287" s="241"/>
      <c r="J287" s="243"/>
      <c r="K287" s="171"/>
      <c r="L287" s="171"/>
      <c r="M287" s="171"/>
      <c r="N287" s="171"/>
      <c r="O287" s="171"/>
      <c r="P287" s="171"/>
      <c r="Q287" s="171"/>
      <c r="R287" s="171"/>
      <c r="S287" s="171"/>
      <c r="T287" s="171"/>
      <c r="U287" s="171"/>
      <c r="V287" s="171"/>
    </row>
    <row r="288" spans="1:22" x14ac:dyDescent="0.25">
      <c r="A288" s="191"/>
      <c r="B288" s="171"/>
      <c r="C288" s="171"/>
      <c r="D288" s="171"/>
      <c r="E288" s="243"/>
      <c r="F288" s="171"/>
      <c r="G288" s="192"/>
      <c r="H288" s="242"/>
      <c r="I288" s="241"/>
      <c r="J288" s="243"/>
      <c r="K288" s="171"/>
      <c r="L288" s="171"/>
      <c r="M288" s="171"/>
      <c r="N288" s="171"/>
      <c r="O288" s="171"/>
      <c r="P288" s="171"/>
      <c r="Q288" s="171"/>
      <c r="R288" s="171"/>
      <c r="S288" s="171"/>
      <c r="T288" s="171"/>
      <c r="U288" s="171"/>
      <c r="V288" s="171"/>
    </row>
    <row r="289" spans="1:22" x14ac:dyDescent="0.25">
      <c r="A289" s="191"/>
      <c r="B289" s="171"/>
      <c r="C289" s="171"/>
      <c r="D289" s="171"/>
      <c r="E289" s="243"/>
      <c r="F289" s="171"/>
      <c r="G289" s="192"/>
      <c r="H289" s="242"/>
      <c r="I289" s="241"/>
      <c r="J289" s="243"/>
      <c r="K289" s="171"/>
      <c r="L289" s="171"/>
      <c r="M289" s="171"/>
      <c r="N289" s="171"/>
      <c r="O289" s="171"/>
      <c r="P289" s="171"/>
      <c r="Q289" s="171"/>
      <c r="R289" s="171"/>
      <c r="S289" s="171"/>
      <c r="T289" s="171"/>
      <c r="U289" s="171"/>
      <c r="V289" s="171"/>
    </row>
    <row r="290" spans="1:22" x14ac:dyDescent="0.25">
      <c r="A290" s="191"/>
      <c r="B290" s="171"/>
      <c r="C290" s="171"/>
      <c r="D290" s="171"/>
      <c r="E290" s="243"/>
      <c r="F290" s="171"/>
      <c r="G290" s="192"/>
      <c r="H290" s="242"/>
      <c r="I290" s="241"/>
      <c r="J290" s="243"/>
      <c r="K290" s="171"/>
      <c r="L290" s="171"/>
      <c r="M290" s="171"/>
      <c r="N290" s="171"/>
      <c r="O290" s="171"/>
      <c r="P290" s="171"/>
      <c r="Q290" s="171"/>
      <c r="R290" s="171"/>
      <c r="S290" s="171"/>
      <c r="T290" s="171"/>
      <c r="U290" s="171"/>
      <c r="V290" s="171"/>
    </row>
    <row r="291" spans="1:22" x14ac:dyDescent="0.25">
      <c r="A291" s="191"/>
      <c r="B291" s="171"/>
      <c r="C291" s="171"/>
      <c r="D291" s="171"/>
      <c r="E291" s="243"/>
      <c r="F291" s="171"/>
      <c r="G291" s="192"/>
      <c r="H291" s="242"/>
      <c r="I291" s="241"/>
      <c r="J291" s="243"/>
      <c r="K291" s="171"/>
      <c r="L291" s="171"/>
      <c r="M291" s="171"/>
      <c r="N291" s="171"/>
      <c r="O291" s="171"/>
      <c r="P291" s="171"/>
      <c r="Q291" s="171"/>
      <c r="R291" s="171"/>
      <c r="S291" s="171"/>
      <c r="T291" s="171"/>
      <c r="U291" s="171"/>
      <c r="V291" s="171"/>
    </row>
    <row r="292" spans="1:22" x14ac:dyDescent="0.25">
      <c r="A292" s="191"/>
      <c r="B292" s="171"/>
      <c r="C292" s="171"/>
      <c r="D292" s="171"/>
      <c r="E292" s="243"/>
      <c r="F292" s="171"/>
      <c r="G292" s="192"/>
      <c r="H292" s="242"/>
      <c r="I292" s="241"/>
      <c r="J292" s="243"/>
      <c r="K292" s="171"/>
      <c r="L292" s="171"/>
      <c r="M292" s="171"/>
      <c r="N292" s="171"/>
      <c r="O292" s="171"/>
      <c r="P292" s="171"/>
      <c r="Q292" s="171"/>
      <c r="R292" s="171"/>
      <c r="S292" s="171"/>
      <c r="T292" s="171"/>
      <c r="U292" s="171"/>
      <c r="V292" s="171"/>
    </row>
    <row r="293" spans="1:22" x14ac:dyDescent="0.25">
      <c r="A293" s="191"/>
      <c r="B293" s="171"/>
      <c r="C293" s="171"/>
      <c r="D293" s="171"/>
      <c r="E293" s="243"/>
      <c r="F293" s="171"/>
      <c r="G293" s="192"/>
      <c r="H293" s="242"/>
      <c r="I293" s="241"/>
      <c r="J293" s="243"/>
      <c r="K293" s="171"/>
      <c r="L293" s="171"/>
      <c r="M293" s="171"/>
      <c r="N293" s="171"/>
      <c r="O293" s="171"/>
      <c r="P293" s="171"/>
      <c r="Q293" s="171"/>
      <c r="R293" s="171"/>
      <c r="S293" s="171"/>
      <c r="T293" s="171"/>
      <c r="U293" s="171"/>
      <c r="V293" s="171"/>
    </row>
    <row r="294" spans="1:22" x14ac:dyDescent="0.25">
      <c r="A294" s="191"/>
      <c r="B294" s="171"/>
      <c r="C294" s="171"/>
      <c r="D294" s="171"/>
      <c r="E294" s="243"/>
      <c r="F294" s="171"/>
      <c r="G294" s="192"/>
      <c r="H294" s="242"/>
      <c r="I294" s="241"/>
      <c r="J294" s="243"/>
      <c r="K294" s="171"/>
      <c r="L294" s="171"/>
      <c r="M294" s="171"/>
      <c r="N294" s="171"/>
      <c r="O294" s="171"/>
      <c r="P294" s="171"/>
      <c r="Q294" s="171"/>
      <c r="R294" s="171"/>
      <c r="S294" s="171"/>
      <c r="T294" s="171"/>
      <c r="U294" s="171"/>
      <c r="V294" s="171"/>
    </row>
    <row r="295" spans="1:22" x14ac:dyDescent="0.25">
      <c r="A295" s="191"/>
      <c r="B295" s="171"/>
      <c r="C295" s="171"/>
      <c r="D295" s="171"/>
      <c r="E295" s="243"/>
      <c r="F295" s="171"/>
      <c r="G295" s="192"/>
      <c r="H295" s="242"/>
      <c r="I295" s="241"/>
      <c r="J295" s="243"/>
      <c r="K295" s="171"/>
      <c r="L295" s="171"/>
      <c r="M295" s="171"/>
      <c r="N295" s="171"/>
      <c r="O295" s="171"/>
      <c r="P295" s="171"/>
      <c r="Q295" s="171"/>
      <c r="R295" s="171"/>
      <c r="S295" s="171"/>
      <c r="T295" s="171"/>
      <c r="U295" s="171"/>
      <c r="V295" s="171"/>
    </row>
    <row r="296" spans="1:22" x14ac:dyDescent="0.25">
      <c r="A296" s="191"/>
      <c r="B296" s="171"/>
      <c r="C296" s="171"/>
      <c r="D296" s="171"/>
      <c r="E296" s="243"/>
      <c r="F296" s="171"/>
      <c r="G296" s="192"/>
      <c r="H296" s="242"/>
      <c r="I296" s="241"/>
      <c r="J296" s="243"/>
      <c r="K296" s="171"/>
      <c r="L296" s="171"/>
      <c r="M296" s="171"/>
      <c r="N296" s="171"/>
      <c r="O296" s="171"/>
      <c r="P296" s="171"/>
      <c r="Q296" s="171"/>
      <c r="R296" s="171"/>
      <c r="S296" s="171"/>
      <c r="T296" s="171"/>
      <c r="U296" s="171"/>
      <c r="V296" s="171"/>
    </row>
    <row r="297" spans="1:22" x14ac:dyDescent="0.25">
      <c r="A297" s="191"/>
      <c r="B297" s="171"/>
      <c r="C297" s="171"/>
      <c r="D297" s="171"/>
      <c r="E297" s="243"/>
      <c r="F297" s="171"/>
      <c r="G297" s="192"/>
      <c r="H297" s="242"/>
      <c r="I297" s="241"/>
      <c r="J297" s="243"/>
      <c r="K297" s="171"/>
      <c r="L297" s="171"/>
      <c r="M297" s="171"/>
      <c r="N297" s="171"/>
      <c r="O297" s="171"/>
      <c r="P297" s="171"/>
      <c r="Q297" s="171"/>
      <c r="R297" s="171"/>
      <c r="S297" s="171"/>
      <c r="T297" s="171"/>
      <c r="U297" s="171"/>
      <c r="V297" s="171"/>
    </row>
    <row r="298" spans="1:22" x14ac:dyDescent="0.25">
      <c r="A298" s="191"/>
      <c r="B298" s="171"/>
      <c r="C298" s="171"/>
      <c r="D298" s="171"/>
      <c r="E298" s="243"/>
      <c r="F298" s="171"/>
      <c r="G298" s="192"/>
      <c r="H298" s="242"/>
      <c r="I298" s="241"/>
      <c r="J298" s="243"/>
      <c r="K298" s="171"/>
      <c r="L298" s="171"/>
      <c r="M298" s="171"/>
      <c r="N298" s="171"/>
      <c r="O298" s="171"/>
      <c r="P298" s="171"/>
      <c r="Q298" s="171"/>
      <c r="R298" s="171"/>
      <c r="S298" s="171"/>
      <c r="T298" s="171"/>
      <c r="U298" s="171"/>
      <c r="V298" s="171"/>
    </row>
    <row r="299" spans="1:22" x14ac:dyDescent="0.25">
      <c r="A299" s="191"/>
      <c r="B299" s="171"/>
      <c r="C299" s="171"/>
      <c r="D299" s="171"/>
      <c r="E299" s="243"/>
      <c r="F299" s="171"/>
      <c r="G299" s="192"/>
      <c r="H299" s="242"/>
      <c r="I299" s="241"/>
      <c r="J299" s="243"/>
      <c r="K299" s="171"/>
      <c r="L299" s="171"/>
      <c r="M299" s="171"/>
      <c r="N299" s="171"/>
      <c r="O299" s="171"/>
      <c r="P299" s="171"/>
      <c r="Q299" s="171"/>
      <c r="R299" s="171"/>
      <c r="S299" s="171"/>
      <c r="T299" s="171"/>
      <c r="U299" s="171"/>
      <c r="V299" s="171"/>
    </row>
    <row r="300" spans="1:22" x14ac:dyDescent="0.25">
      <c r="A300" s="191"/>
      <c r="B300" s="171"/>
      <c r="C300" s="171"/>
      <c r="D300" s="171"/>
      <c r="E300" s="243"/>
      <c r="F300" s="171"/>
      <c r="G300" s="192"/>
      <c r="H300" s="242"/>
      <c r="I300" s="241"/>
      <c r="J300" s="243"/>
      <c r="K300" s="171"/>
      <c r="L300" s="171"/>
      <c r="M300" s="171"/>
      <c r="N300" s="171"/>
      <c r="O300" s="171"/>
      <c r="P300" s="171"/>
      <c r="Q300" s="171"/>
      <c r="R300" s="171"/>
      <c r="S300" s="171"/>
      <c r="T300" s="171"/>
      <c r="U300" s="171"/>
      <c r="V300" s="171"/>
    </row>
    <row r="301" spans="1:22" x14ac:dyDescent="0.25">
      <c r="A301" s="191"/>
      <c r="B301" s="171"/>
      <c r="C301" s="171"/>
      <c r="D301" s="171"/>
      <c r="E301" s="243"/>
      <c r="F301" s="171"/>
      <c r="G301" s="192"/>
      <c r="H301" s="242"/>
      <c r="I301" s="241"/>
      <c r="J301" s="243"/>
      <c r="K301" s="171"/>
      <c r="L301" s="171"/>
      <c r="M301" s="171"/>
      <c r="N301" s="171"/>
      <c r="O301" s="171"/>
      <c r="P301" s="171"/>
      <c r="Q301" s="171"/>
      <c r="R301" s="171"/>
      <c r="S301" s="171"/>
      <c r="T301" s="171"/>
      <c r="U301" s="171"/>
      <c r="V301" s="171"/>
    </row>
    <row r="302" spans="1:22" x14ac:dyDescent="0.25">
      <c r="A302" s="191"/>
      <c r="B302" s="171"/>
      <c r="C302" s="171"/>
      <c r="D302" s="171"/>
      <c r="E302" s="243"/>
      <c r="F302" s="171"/>
      <c r="G302" s="192"/>
      <c r="H302" s="242"/>
      <c r="I302" s="241"/>
      <c r="J302" s="243"/>
      <c r="K302" s="171"/>
      <c r="L302" s="171"/>
      <c r="M302" s="171"/>
      <c r="N302" s="171"/>
      <c r="O302" s="171"/>
      <c r="P302" s="171"/>
      <c r="Q302" s="171"/>
      <c r="R302" s="171"/>
      <c r="S302" s="171"/>
      <c r="T302" s="171"/>
      <c r="U302" s="171"/>
      <c r="V302" s="171"/>
    </row>
    <row r="303" spans="1:22" x14ac:dyDescent="0.25">
      <c r="A303" s="191"/>
      <c r="B303" s="171"/>
      <c r="C303" s="171"/>
      <c r="D303" s="171"/>
      <c r="E303" s="243"/>
      <c r="F303" s="171"/>
      <c r="G303" s="192"/>
      <c r="H303" s="242"/>
      <c r="I303" s="241"/>
      <c r="J303" s="243"/>
      <c r="K303" s="171"/>
      <c r="L303" s="171"/>
      <c r="M303" s="171"/>
      <c r="N303" s="171"/>
      <c r="O303" s="171"/>
      <c r="P303" s="171"/>
      <c r="Q303" s="171"/>
      <c r="R303" s="171"/>
      <c r="S303" s="171"/>
      <c r="T303" s="171"/>
      <c r="U303" s="171"/>
      <c r="V303" s="171"/>
    </row>
    <row r="304" spans="1:22" x14ac:dyDescent="0.25">
      <c r="A304" s="191"/>
      <c r="B304" s="171"/>
      <c r="C304" s="171"/>
      <c r="D304" s="171"/>
      <c r="E304" s="243"/>
      <c r="F304" s="171"/>
      <c r="G304" s="192"/>
      <c r="H304" s="242"/>
      <c r="I304" s="241"/>
      <c r="J304" s="243"/>
      <c r="K304" s="171"/>
      <c r="L304" s="171"/>
      <c r="M304" s="171"/>
      <c r="N304" s="171"/>
      <c r="O304" s="171"/>
      <c r="P304" s="171"/>
      <c r="Q304" s="171"/>
      <c r="R304" s="171"/>
      <c r="S304" s="171"/>
      <c r="T304" s="171"/>
      <c r="U304" s="171"/>
      <c r="V304" s="171"/>
    </row>
    <row r="305" spans="1:22" x14ac:dyDescent="0.25">
      <c r="A305" s="191"/>
      <c r="B305" s="171"/>
      <c r="C305" s="171"/>
      <c r="D305" s="171"/>
      <c r="E305" s="243"/>
      <c r="F305" s="171"/>
      <c r="G305" s="192"/>
      <c r="H305" s="242"/>
      <c r="I305" s="241"/>
      <c r="J305" s="243"/>
      <c r="K305" s="171"/>
      <c r="L305" s="171"/>
      <c r="M305" s="171"/>
      <c r="N305" s="171"/>
      <c r="O305" s="171"/>
      <c r="P305" s="171"/>
      <c r="Q305" s="171"/>
      <c r="R305" s="171"/>
      <c r="S305" s="171"/>
      <c r="T305" s="171"/>
      <c r="U305" s="171"/>
      <c r="V305" s="171"/>
    </row>
    <row r="306" spans="1:22" x14ac:dyDescent="0.25">
      <c r="A306" s="191"/>
      <c r="B306" s="171"/>
      <c r="C306" s="171"/>
      <c r="D306" s="171"/>
      <c r="E306" s="243"/>
      <c r="F306" s="171"/>
      <c r="G306" s="192"/>
      <c r="H306" s="242"/>
      <c r="I306" s="241"/>
      <c r="J306" s="243"/>
      <c r="K306" s="171"/>
      <c r="L306" s="171"/>
      <c r="M306" s="171"/>
      <c r="N306" s="171"/>
      <c r="O306" s="171"/>
      <c r="P306" s="171"/>
      <c r="Q306" s="171"/>
      <c r="R306" s="171"/>
      <c r="S306" s="171"/>
      <c r="T306" s="171"/>
      <c r="U306" s="171"/>
      <c r="V306" s="171"/>
    </row>
    <row r="307" spans="1:22" x14ac:dyDescent="0.25">
      <c r="A307" s="191"/>
      <c r="B307" s="171"/>
      <c r="C307" s="171"/>
      <c r="D307" s="171"/>
      <c r="E307" s="243"/>
      <c r="F307" s="171"/>
      <c r="G307" s="192"/>
      <c r="H307" s="242"/>
      <c r="I307" s="241"/>
      <c r="J307" s="243"/>
      <c r="K307" s="171"/>
      <c r="L307" s="171"/>
      <c r="M307" s="171"/>
      <c r="N307" s="171"/>
      <c r="O307" s="171"/>
      <c r="P307" s="171"/>
      <c r="Q307" s="171"/>
      <c r="R307" s="171"/>
      <c r="S307" s="171"/>
      <c r="T307" s="171"/>
      <c r="U307" s="171"/>
      <c r="V307" s="171"/>
    </row>
    <row r="308" spans="1:22" x14ac:dyDescent="0.25">
      <c r="A308" s="191"/>
      <c r="B308" s="171"/>
      <c r="C308" s="171"/>
      <c r="D308" s="171"/>
      <c r="E308" s="243"/>
      <c r="F308" s="171"/>
      <c r="G308" s="192"/>
      <c r="H308" s="242"/>
      <c r="I308" s="241"/>
      <c r="J308" s="243"/>
      <c r="K308" s="171"/>
      <c r="L308" s="171"/>
      <c r="M308" s="171"/>
      <c r="N308" s="171"/>
      <c r="O308" s="171"/>
      <c r="P308" s="171"/>
      <c r="Q308" s="171"/>
      <c r="R308" s="171"/>
      <c r="S308" s="171"/>
      <c r="T308" s="171"/>
      <c r="U308" s="171"/>
      <c r="V308" s="171"/>
    </row>
    <row r="309" spans="1:22" x14ac:dyDescent="0.25">
      <c r="A309" s="191"/>
      <c r="B309" s="171"/>
      <c r="C309" s="171"/>
      <c r="D309" s="171"/>
      <c r="E309" s="243"/>
      <c r="F309" s="171"/>
      <c r="G309" s="192"/>
      <c r="H309" s="242"/>
      <c r="I309" s="241"/>
      <c r="J309" s="243"/>
      <c r="K309" s="171"/>
      <c r="L309" s="171"/>
      <c r="M309" s="171"/>
      <c r="N309" s="171"/>
      <c r="O309" s="171"/>
      <c r="P309" s="171"/>
      <c r="Q309" s="171"/>
      <c r="R309" s="171"/>
      <c r="S309" s="171"/>
      <c r="T309" s="171"/>
      <c r="U309" s="171"/>
      <c r="V309" s="171"/>
    </row>
    <row r="310" spans="1:22" x14ac:dyDescent="0.25">
      <c r="A310" s="191"/>
      <c r="B310" s="171"/>
      <c r="C310" s="171"/>
      <c r="D310" s="171"/>
      <c r="E310" s="243"/>
      <c r="F310" s="171"/>
      <c r="G310" s="192"/>
      <c r="H310" s="242"/>
      <c r="I310" s="241"/>
      <c r="J310" s="243"/>
      <c r="K310" s="171"/>
      <c r="L310" s="171"/>
      <c r="M310" s="171"/>
      <c r="N310" s="171"/>
      <c r="O310" s="171"/>
      <c r="P310" s="171"/>
      <c r="Q310" s="171"/>
      <c r="R310" s="171"/>
      <c r="S310" s="171"/>
      <c r="T310" s="171"/>
      <c r="U310" s="171"/>
      <c r="V310" s="171"/>
    </row>
    <row r="311" spans="1:22" x14ac:dyDescent="0.25">
      <c r="A311" s="191"/>
      <c r="B311" s="171"/>
      <c r="C311" s="171"/>
      <c r="D311" s="171"/>
      <c r="E311" s="243"/>
      <c r="F311" s="171"/>
      <c r="G311" s="192"/>
      <c r="H311" s="242"/>
      <c r="I311" s="241"/>
      <c r="J311" s="243"/>
      <c r="K311" s="171"/>
      <c r="L311" s="171"/>
      <c r="M311" s="171"/>
      <c r="N311" s="171"/>
      <c r="O311" s="171"/>
      <c r="P311" s="171"/>
      <c r="Q311" s="171"/>
      <c r="R311" s="171"/>
      <c r="S311" s="171"/>
      <c r="T311" s="171"/>
      <c r="U311" s="171"/>
      <c r="V311" s="171"/>
    </row>
    <row r="312" spans="1:22" x14ac:dyDescent="0.25">
      <c r="A312" s="191"/>
      <c r="B312" s="171"/>
      <c r="C312" s="171"/>
      <c r="D312" s="171"/>
      <c r="E312" s="243"/>
      <c r="F312" s="171"/>
      <c r="G312" s="192"/>
      <c r="H312" s="242"/>
      <c r="I312" s="241"/>
      <c r="J312" s="243"/>
      <c r="K312" s="171"/>
      <c r="L312" s="171"/>
      <c r="M312" s="171"/>
      <c r="N312" s="171"/>
      <c r="O312" s="171"/>
      <c r="P312" s="171"/>
      <c r="Q312" s="171"/>
      <c r="R312" s="171"/>
      <c r="S312" s="171"/>
      <c r="T312" s="171"/>
      <c r="U312" s="171"/>
      <c r="V312" s="171"/>
    </row>
    <row r="313" spans="1:22" x14ac:dyDescent="0.25">
      <c r="A313" s="191"/>
      <c r="B313" s="171"/>
      <c r="C313" s="171"/>
      <c r="D313" s="171"/>
      <c r="E313" s="243"/>
      <c r="F313" s="171"/>
      <c r="G313" s="192"/>
      <c r="H313" s="242"/>
      <c r="I313" s="241"/>
      <c r="J313" s="243"/>
      <c r="K313" s="171"/>
      <c r="L313" s="171"/>
      <c r="M313" s="171"/>
      <c r="N313" s="171"/>
      <c r="O313" s="171"/>
      <c r="P313" s="171"/>
      <c r="Q313" s="171"/>
      <c r="R313" s="171"/>
      <c r="S313" s="171"/>
      <c r="T313" s="171"/>
      <c r="U313" s="171"/>
      <c r="V313" s="171"/>
    </row>
    <row r="314" spans="1:22" x14ac:dyDescent="0.25">
      <c r="A314" s="191"/>
      <c r="B314" s="171"/>
      <c r="C314" s="171"/>
      <c r="D314" s="171"/>
      <c r="E314" s="243"/>
      <c r="F314" s="171"/>
      <c r="G314" s="192"/>
      <c r="H314" s="242"/>
      <c r="I314" s="241"/>
      <c r="J314" s="243"/>
      <c r="K314" s="171"/>
      <c r="L314" s="171"/>
      <c r="M314" s="171"/>
      <c r="N314" s="171"/>
      <c r="O314" s="171"/>
      <c r="P314" s="171"/>
      <c r="Q314" s="171"/>
      <c r="R314" s="171"/>
      <c r="S314" s="171"/>
      <c r="T314" s="171"/>
      <c r="U314" s="171"/>
      <c r="V314" s="171"/>
    </row>
    <row r="315" spans="1:22" x14ac:dyDescent="0.25">
      <c r="A315" s="191"/>
      <c r="B315" s="171"/>
      <c r="C315" s="171"/>
      <c r="D315" s="171"/>
      <c r="E315" s="243"/>
      <c r="F315" s="171"/>
      <c r="G315" s="192"/>
      <c r="H315" s="242"/>
      <c r="I315" s="241"/>
      <c r="J315" s="243"/>
      <c r="K315" s="171"/>
      <c r="L315" s="171"/>
      <c r="M315" s="171"/>
      <c r="N315" s="171"/>
      <c r="O315" s="171"/>
      <c r="P315" s="171"/>
      <c r="Q315" s="171"/>
      <c r="R315" s="171"/>
      <c r="S315" s="171"/>
      <c r="T315" s="171"/>
      <c r="U315" s="171"/>
      <c r="V315" s="171"/>
    </row>
    <row r="316" spans="1:22" x14ac:dyDescent="0.25">
      <c r="A316" s="191"/>
      <c r="B316" s="171"/>
      <c r="C316" s="171"/>
      <c r="D316" s="171"/>
      <c r="E316" s="243"/>
      <c r="F316" s="171"/>
      <c r="G316" s="192"/>
      <c r="H316" s="242"/>
      <c r="I316" s="241"/>
      <c r="J316" s="243"/>
      <c r="K316" s="171"/>
      <c r="L316" s="171"/>
      <c r="M316" s="171"/>
      <c r="N316" s="171"/>
      <c r="O316" s="171"/>
      <c r="P316" s="171"/>
      <c r="Q316" s="171"/>
      <c r="R316" s="171"/>
      <c r="S316" s="171"/>
      <c r="T316" s="171"/>
      <c r="U316" s="171"/>
      <c r="V316" s="171"/>
    </row>
    <row r="317" spans="1:22" x14ac:dyDescent="0.25">
      <c r="A317" s="191"/>
      <c r="B317" s="171"/>
      <c r="C317" s="171"/>
      <c r="D317" s="171"/>
      <c r="E317" s="243"/>
      <c r="F317" s="171"/>
      <c r="G317" s="192"/>
      <c r="H317" s="242"/>
      <c r="I317" s="241"/>
      <c r="J317" s="243"/>
      <c r="K317" s="171"/>
      <c r="L317" s="171"/>
      <c r="M317" s="171"/>
      <c r="N317" s="171"/>
      <c r="O317" s="171"/>
      <c r="P317" s="171"/>
      <c r="Q317" s="171"/>
      <c r="R317" s="171"/>
      <c r="S317" s="171"/>
      <c r="T317" s="171"/>
      <c r="U317" s="171"/>
      <c r="V317" s="171"/>
    </row>
    <row r="318" spans="1:22" x14ac:dyDescent="0.25">
      <c r="A318" s="191"/>
      <c r="B318" s="171"/>
      <c r="C318" s="171"/>
      <c r="D318" s="171"/>
      <c r="E318" s="243"/>
      <c r="F318" s="171"/>
      <c r="G318" s="192"/>
      <c r="H318" s="242"/>
      <c r="I318" s="241"/>
      <c r="J318" s="243"/>
      <c r="K318" s="171"/>
      <c r="L318" s="171"/>
      <c r="M318" s="171"/>
      <c r="N318" s="171"/>
      <c r="O318" s="171"/>
      <c r="P318" s="171"/>
      <c r="Q318" s="171"/>
      <c r="R318" s="171"/>
      <c r="S318" s="171"/>
      <c r="T318" s="171"/>
      <c r="U318" s="171"/>
      <c r="V318" s="171"/>
    </row>
    <row r="319" spans="1:22" x14ac:dyDescent="0.25">
      <c r="A319" s="191"/>
      <c r="B319" s="171"/>
      <c r="C319" s="171"/>
      <c r="D319" s="171"/>
      <c r="E319" s="243"/>
      <c r="F319" s="171"/>
      <c r="G319" s="192"/>
      <c r="H319" s="242"/>
      <c r="I319" s="241"/>
      <c r="J319" s="243"/>
      <c r="K319" s="171"/>
      <c r="L319" s="171"/>
      <c r="M319" s="171"/>
      <c r="N319" s="171"/>
      <c r="O319" s="171"/>
      <c r="P319" s="171"/>
      <c r="Q319" s="171"/>
      <c r="R319" s="171"/>
      <c r="S319" s="171"/>
      <c r="T319" s="171"/>
      <c r="U319" s="171"/>
      <c r="V319" s="171"/>
    </row>
    <row r="320" spans="1:22" x14ac:dyDescent="0.25">
      <c r="A320" s="191"/>
      <c r="B320" s="171"/>
      <c r="C320" s="171"/>
      <c r="D320" s="171"/>
      <c r="E320" s="243"/>
      <c r="F320" s="171"/>
      <c r="G320" s="192"/>
      <c r="H320" s="242"/>
      <c r="I320" s="241"/>
      <c r="J320" s="243"/>
      <c r="K320" s="171"/>
      <c r="L320" s="171"/>
      <c r="M320" s="171"/>
      <c r="N320" s="171"/>
      <c r="O320" s="171"/>
      <c r="P320" s="171"/>
      <c r="Q320" s="171"/>
      <c r="R320" s="171"/>
      <c r="S320" s="171"/>
      <c r="T320" s="171"/>
      <c r="U320" s="171"/>
      <c r="V320" s="171"/>
    </row>
    <row r="321" spans="1:22" x14ac:dyDescent="0.25">
      <c r="A321" s="191"/>
      <c r="B321" s="171"/>
      <c r="C321" s="171"/>
      <c r="D321" s="171"/>
      <c r="E321" s="243"/>
      <c r="F321" s="171"/>
      <c r="G321" s="192"/>
      <c r="H321" s="242"/>
      <c r="I321" s="241"/>
      <c r="J321" s="243"/>
      <c r="K321" s="171"/>
      <c r="L321" s="171"/>
      <c r="M321" s="171"/>
      <c r="N321" s="171"/>
      <c r="O321" s="171"/>
      <c r="P321" s="171"/>
      <c r="Q321" s="171"/>
      <c r="R321" s="171"/>
      <c r="S321" s="171"/>
      <c r="T321" s="171"/>
      <c r="U321" s="171"/>
      <c r="V321" s="171"/>
    </row>
    <row r="322" spans="1:22" x14ac:dyDescent="0.25">
      <c r="A322" s="191"/>
      <c r="B322" s="171"/>
      <c r="C322" s="171"/>
      <c r="D322" s="171"/>
      <c r="E322" s="243"/>
      <c r="F322" s="171"/>
      <c r="G322" s="192"/>
      <c r="H322" s="242"/>
      <c r="I322" s="241"/>
      <c r="J322" s="243"/>
      <c r="K322" s="171"/>
      <c r="L322" s="171"/>
      <c r="M322" s="171"/>
      <c r="N322" s="171"/>
      <c r="O322" s="171"/>
      <c r="P322" s="171"/>
      <c r="Q322" s="171"/>
      <c r="R322" s="171"/>
      <c r="S322" s="171"/>
      <c r="T322" s="171"/>
      <c r="U322" s="171"/>
      <c r="V322" s="171"/>
    </row>
    <row r="323" spans="1:22" x14ac:dyDescent="0.25">
      <c r="A323" s="191"/>
      <c r="B323" s="171"/>
      <c r="C323" s="171"/>
      <c r="D323" s="171"/>
      <c r="E323" s="243"/>
      <c r="F323" s="171"/>
      <c r="G323" s="192"/>
      <c r="H323" s="242"/>
      <c r="I323" s="241"/>
      <c r="J323" s="243"/>
      <c r="K323" s="171"/>
      <c r="L323" s="171"/>
      <c r="M323" s="171"/>
      <c r="N323" s="171"/>
      <c r="O323" s="171"/>
      <c r="P323" s="171"/>
      <c r="Q323" s="171"/>
      <c r="R323" s="171"/>
      <c r="S323" s="171"/>
      <c r="T323" s="171"/>
      <c r="U323" s="171"/>
      <c r="V323" s="171"/>
    </row>
    <row r="324" spans="1:22" x14ac:dyDescent="0.25">
      <c r="A324" s="191"/>
      <c r="B324" s="171"/>
      <c r="C324" s="171"/>
      <c r="D324" s="171"/>
      <c r="E324" s="243"/>
      <c r="F324" s="171"/>
      <c r="G324" s="192"/>
      <c r="H324" s="242"/>
      <c r="I324" s="241"/>
      <c r="J324" s="243"/>
      <c r="K324" s="171"/>
      <c r="L324" s="171"/>
      <c r="M324" s="171"/>
      <c r="N324" s="171"/>
      <c r="O324" s="171"/>
      <c r="P324" s="171"/>
      <c r="Q324" s="171"/>
      <c r="R324" s="171"/>
      <c r="S324" s="171"/>
      <c r="T324" s="171"/>
      <c r="U324" s="171"/>
      <c r="V324" s="171"/>
    </row>
    <row r="325" spans="1:22" x14ac:dyDescent="0.25">
      <c r="A325" s="191"/>
      <c r="B325" s="171"/>
      <c r="C325" s="171"/>
      <c r="D325" s="171"/>
      <c r="E325" s="243"/>
      <c r="F325" s="171"/>
      <c r="G325" s="192"/>
      <c r="H325" s="242"/>
      <c r="I325" s="241"/>
      <c r="J325" s="243"/>
      <c r="K325" s="171"/>
      <c r="L325" s="171"/>
      <c r="M325" s="171"/>
      <c r="N325" s="171"/>
      <c r="O325" s="171"/>
      <c r="P325" s="171"/>
      <c r="Q325" s="171"/>
      <c r="R325" s="171"/>
      <c r="S325" s="171"/>
      <c r="T325" s="171"/>
      <c r="U325" s="171"/>
      <c r="V325" s="171"/>
    </row>
    <row r="326" spans="1:22" x14ac:dyDescent="0.25">
      <c r="A326" s="191"/>
      <c r="B326" s="171"/>
      <c r="C326" s="171"/>
      <c r="D326" s="171"/>
      <c r="E326" s="243"/>
      <c r="F326" s="171"/>
      <c r="G326" s="192"/>
      <c r="H326" s="242"/>
      <c r="I326" s="241"/>
      <c r="J326" s="243"/>
      <c r="K326" s="171"/>
      <c r="L326" s="171"/>
      <c r="M326" s="171"/>
      <c r="N326" s="171"/>
      <c r="O326" s="171"/>
      <c r="P326" s="171"/>
      <c r="Q326" s="171"/>
      <c r="R326" s="171"/>
      <c r="S326" s="171"/>
      <c r="T326" s="171"/>
      <c r="U326" s="171"/>
      <c r="V326" s="171"/>
    </row>
    <row r="327" spans="1:22" x14ac:dyDescent="0.25">
      <c r="A327" s="191"/>
      <c r="B327" s="171"/>
      <c r="C327" s="171"/>
      <c r="D327" s="171"/>
      <c r="E327" s="243"/>
      <c r="F327" s="171"/>
      <c r="G327" s="192"/>
      <c r="H327" s="242"/>
      <c r="I327" s="241"/>
      <c r="J327" s="243"/>
      <c r="K327" s="171"/>
      <c r="L327" s="171"/>
      <c r="M327" s="171"/>
      <c r="N327" s="171"/>
      <c r="O327" s="171"/>
      <c r="P327" s="171"/>
      <c r="Q327" s="171"/>
      <c r="R327" s="171"/>
      <c r="S327" s="171"/>
      <c r="T327" s="171"/>
      <c r="U327" s="171"/>
      <c r="V327" s="171"/>
    </row>
    <row r="328" spans="1:22" x14ac:dyDescent="0.25">
      <c r="A328" s="191"/>
      <c r="B328" s="171"/>
      <c r="C328" s="171"/>
      <c r="D328" s="171"/>
      <c r="E328" s="243"/>
      <c r="F328" s="171"/>
      <c r="G328" s="192"/>
      <c r="H328" s="242"/>
      <c r="I328" s="241"/>
      <c r="J328" s="243"/>
      <c r="K328" s="171"/>
      <c r="L328" s="171"/>
      <c r="M328" s="171"/>
      <c r="N328" s="171"/>
      <c r="O328" s="171"/>
      <c r="P328" s="171"/>
      <c r="Q328" s="171"/>
      <c r="R328" s="171"/>
      <c r="S328" s="171"/>
      <c r="T328" s="171"/>
      <c r="U328" s="171"/>
      <c r="V328" s="171"/>
    </row>
    <row r="329" spans="1:22" x14ac:dyDescent="0.25">
      <c r="A329" s="191"/>
      <c r="B329" s="171"/>
      <c r="C329" s="171"/>
      <c r="D329" s="171"/>
      <c r="E329" s="243"/>
      <c r="F329" s="171"/>
      <c r="G329" s="192"/>
      <c r="H329" s="242"/>
      <c r="I329" s="241"/>
      <c r="J329" s="243"/>
      <c r="K329" s="171"/>
      <c r="L329" s="171"/>
      <c r="M329" s="171"/>
      <c r="N329" s="171"/>
      <c r="O329" s="171"/>
      <c r="P329" s="171"/>
      <c r="Q329" s="171"/>
      <c r="R329" s="171"/>
      <c r="S329" s="171"/>
      <c r="T329" s="171"/>
      <c r="U329" s="171"/>
      <c r="V329" s="171"/>
    </row>
    <row r="330" spans="1:22" x14ac:dyDescent="0.25">
      <c r="A330" s="191"/>
      <c r="B330" s="171"/>
      <c r="C330" s="171"/>
      <c r="D330" s="171"/>
      <c r="E330" s="243"/>
      <c r="F330" s="171"/>
      <c r="G330" s="192"/>
      <c r="H330" s="242"/>
      <c r="I330" s="241"/>
      <c r="J330" s="243"/>
      <c r="K330" s="171"/>
      <c r="L330" s="171"/>
      <c r="M330" s="171"/>
      <c r="N330" s="171"/>
      <c r="O330" s="171"/>
      <c r="P330" s="171"/>
      <c r="Q330" s="171"/>
      <c r="R330" s="171"/>
      <c r="S330" s="171"/>
      <c r="T330" s="171"/>
      <c r="U330" s="171"/>
      <c r="V330" s="171"/>
    </row>
    <row r="331" spans="1:22" x14ac:dyDescent="0.25">
      <c r="A331" s="191"/>
      <c r="B331" s="171"/>
      <c r="C331" s="171"/>
      <c r="D331" s="171"/>
      <c r="E331" s="243"/>
      <c r="F331" s="171"/>
      <c r="G331" s="192"/>
      <c r="H331" s="242"/>
      <c r="I331" s="241"/>
      <c r="J331" s="243"/>
      <c r="K331" s="171"/>
      <c r="L331" s="171"/>
      <c r="M331" s="171"/>
      <c r="N331" s="171"/>
      <c r="O331" s="171"/>
      <c r="P331" s="171"/>
      <c r="Q331" s="171"/>
      <c r="R331" s="171"/>
      <c r="S331" s="171"/>
      <c r="T331" s="171"/>
      <c r="U331" s="171"/>
      <c r="V331" s="171"/>
    </row>
    <row r="332" spans="1:22" x14ac:dyDescent="0.25">
      <c r="A332" s="191"/>
      <c r="B332" s="171"/>
      <c r="C332" s="171"/>
      <c r="D332" s="171"/>
      <c r="E332" s="243"/>
      <c r="F332" s="171"/>
      <c r="G332" s="192"/>
      <c r="H332" s="242"/>
      <c r="I332" s="241"/>
      <c r="J332" s="243"/>
      <c r="K332" s="171"/>
      <c r="L332" s="171"/>
      <c r="M332" s="171"/>
      <c r="N332" s="171"/>
      <c r="O332" s="171"/>
      <c r="P332" s="171"/>
      <c r="Q332" s="171"/>
      <c r="R332" s="171"/>
      <c r="S332" s="171"/>
      <c r="T332" s="171"/>
      <c r="U332" s="171"/>
      <c r="V332" s="171"/>
    </row>
    <row r="333" spans="1:22" x14ac:dyDescent="0.25">
      <c r="A333" s="191"/>
      <c r="B333" s="171"/>
      <c r="C333" s="171"/>
      <c r="D333" s="171"/>
      <c r="E333" s="243"/>
      <c r="F333" s="171"/>
      <c r="G333" s="192"/>
      <c r="H333" s="242"/>
      <c r="I333" s="241"/>
      <c r="J333" s="243"/>
      <c r="K333" s="171"/>
      <c r="L333" s="171"/>
      <c r="M333" s="171"/>
      <c r="N333" s="171"/>
      <c r="O333" s="171"/>
      <c r="P333" s="171"/>
      <c r="Q333" s="171"/>
      <c r="R333" s="171"/>
      <c r="S333" s="171"/>
      <c r="T333" s="171"/>
      <c r="U333" s="171"/>
      <c r="V333" s="171"/>
    </row>
    <row r="334" spans="1:22" x14ac:dyDescent="0.25">
      <c r="A334" s="191"/>
      <c r="B334" s="171"/>
      <c r="C334" s="171"/>
      <c r="D334" s="171"/>
      <c r="E334" s="243"/>
      <c r="F334" s="171"/>
      <c r="G334" s="192"/>
      <c r="H334" s="242"/>
      <c r="I334" s="241"/>
      <c r="J334" s="243"/>
      <c r="K334" s="171"/>
      <c r="L334" s="171"/>
      <c r="M334" s="171"/>
      <c r="N334" s="171"/>
      <c r="O334" s="171"/>
      <c r="P334" s="171"/>
      <c r="Q334" s="171"/>
      <c r="R334" s="171"/>
      <c r="S334" s="171"/>
      <c r="T334" s="171"/>
      <c r="U334" s="171"/>
      <c r="V334" s="171"/>
    </row>
    <row r="335" spans="1:22" x14ac:dyDescent="0.25">
      <c r="A335" s="191"/>
      <c r="B335" s="171"/>
      <c r="C335" s="171"/>
      <c r="D335" s="171"/>
      <c r="E335" s="243"/>
      <c r="F335" s="171"/>
      <c r="G335" s="192"/>
      <c r="H335" s="242"/>
      <c r="I335" s="241"/>
      <c r="J335" s="243"/>
      <c r="K335" s="171"/>
      <c r="L335" s="171"/>
      <c r="M335" s="171"/>
      <c r="N335" s="171"/>
      <c r="O335" s="171"/>
      <c r="P335" s="171"/>
      <c r="Q335" s="171"/>
      <c r="R335" s="171"/>
      <c r="S335" s="171"/>
      <c r="T335" s="171"/>
      <c r="U335" s="171"/>
      <c r="V335" s="171"/>
    </row>
    <row r="336" spans="1:22" x14ac:dyDescent="0.25">
      <c r="A336" s="191"/>
      <c r="B336" s="171"/>
      <c r="C336" s="171"/>
      <c r="D336" s="171"/>
      <c r="E336" s="243"/>
      <c r="F336" s="171"/>
      <c r="G336" s="192"/>
      <c r="H336" s="242"/>
      <c r="I336" s="241"/>
      <c r="J336" s="243"/>
      <c r="K336" s="171"/>
      <c r="L336" s="171"/>
      <c r="M336" s="171"/>
      <c r="N336" s="171"/>
      <c r="O336" s="171"/>
      <c r="P336" s="171"/>
      <c r="Q336" s="171"/>
      <c r="R336" s="171"/>
      <c r="S336" s="171"/>
      <c r="T336" s="171"/>
      <c r="U336" s="171"/>
      <c r="V336" s="171"/>
    </row>
    <row r="337" spans="1:22" x14ac:dyDescent="0.25">
      <c r="A337" s="191"/>
      <c r="B337" s="171"/>
      <c r="C337" s="171"/>
      <c r="D337" s="171"/>
      <c r="E337" s="243"/>
      <c r="F337" s="171"/>
      <c r="G337" s="192"/>
      <c r="H337" s="242"/>
      <c r="I337" s="241"/>
      <c r="J337" s="243"/>
      <c r="K337" s="171"/>
      <c r="L337" s="171"/>
      <c r="M337" s="171"/>
      <c r="N337" s="171"/>
      <c r="O337" s="171"/>
      <c r="P337" s="171"/>
      <c r="Q337" s="171"/>
      <c r="R337" s="171"/>
      <c r="S337" s="171"/>
      <c r="T337" s="171"/>
      <c r="U337" s="171"/>
      <c r="V337" s="171"/>
    </row>
    <row r="338" spans="1:22" x14ac:dyDescent="0.25">
      <c r="A338" s="191"/>
      <c r="B338" s="171"/>
      <c r="C338" s="171"/>
      <c r="D338" s="171"/>
      <c r="E338" s="243"/>
      <c r="F338" s="171"/>
      <c r="G338" s="192"/>
      <c r="H338" s="242"/>
      <c r="I338" s="241"/>
      <c r="J338" s="243"/>
      <c r="K338" s="171"/>
      <c r="L338" s="171"/>
      <c r="M338" s="171"/>
      <c r="N338" s="171"/>
      <c r="O338" s="171"/>
      <c r="P338" s="171"/>
      <c r="Q338" s="171"/>
      <c r="R338" s="171"/>
      <c r="S338" s="171"/>
      <c r="T338" s="171"/>
      <c r="U338" s="171"/>
      <c r="V338" s="171"/>
    </row>
    <row r="339" spans="1:22" x14ac:dyDescent="0.25">
      <c r="A339" s="191"/>
      <c r="B339" s="171"/>
      <c r="C339" s="171"/>
      <c r="D339" s="171"/>
      <c r="E339" s="243"/>
      <c r="F339" s="171"/>
      <c r="G339" s="192"/>
      <c r="H339" s="242"/>
      <c r="I339" s="241"/>
      <c r="J339" s="243"/>
      <c r="K339" s="171"/>
      <c r="L339" s="171"/>
      <c r="M339" s="171"/>
      <c r="N339" s="171"/>
      <c r="O339" s="171"/>
      <c r="P339" s="171"/>
      <c r="Q339" s="171"/>
      <c r="R339" s="171"/>
      <c r="S339" s="171"/>
      <c r="T339" s="171"/>
      <c r="U339" s="171"/>
      <c r="V339" s="171"/>
    </row>
    <row r="340" spans="1:22" x14ac:dyDescent="0.25">
      <c r="A340" s="191"/>
      <c r="B340" s="171"/>
      <c r="C340" s="171"/>
      <c r="D340" s="171"/>
      <c r="E340" s="243"/>
      <c r="F340" s="171"/>
      <c r="G340" s="192"/>
      <c r="H340" s="242"/>
      <c r="I340" s="241"/>
      <c r="J340" s="243"/>
      <c r="K340" s="171"/>
      <c r="L340" s="171"/>
      <c r="M340" s="171"/>
      <c r="N340" s="171"/>
      <c r="O340" s="171"/>
      <c r="P340" s="171"/>
      <c r="Q340" s="171"/>
      <c r="R340" s="171"/>
      <c r="S340" s="171"/>
      <c r="T340" s="171"/>
      <c r="U340" s="171"/>
      <c r="V340" s="171"/>
    </row>
    <row r="341" spans="1:22" x14ac:dyDescent="0.25">
      <c r="A341" s="191"/>
      <c r="B341" s="171"/>
      <c r="C341" s="171"/>
      <c r="D341" s="171"/>
      <c r="E341" s="243"/>
      <c r="F341" s="171"/>
      <c r="G341" s="192"/>
      <c r="H341" s="242"/>
      <c r="I341" s="241"/>
      <c r="J341" s="243"/>
      <c r="K341" s="171"/>
      <c r="L341" s="171"/>
      <c r="M341" s="171"/>
      <c r="N341" s="171"/>
      <c r="O341" s="171"/>
      <c r="P341" s="171"/>
      <c r="Q341" s="171"/>
      <c r="R341" s="171"/>
      <c r="S341" s="171"/>
      <c r="T341" s="171"/>
      <c r="U341" s="171"/>
      <c r="V341" s="171"/>
    </row>
    <row r="342" spans="1:22" x14ac:dyDescent="0.25">
      <c r="A342" s="191"/>
      <c r="B342" s="171"/>
      <c r="C342" s="171"/>
      <c r="D342" s="171"/>
      <c r="E342" s="243"/>
      <c r="F342" s="171"/>
      <c r="G342" s="192"/>
      <c r="H342" s="242"/>
      <c r="I342" s="241"/>
      <c r="J342" s="243"/>
      <c r="K342" s="171"/>
      <c r="L342" s="171"/>
      <c r="M342" s="171"/>
      <c r="N342" s="171"/>
      <c r="O342" s="171"/>
      <c r="P342" s="171"/>
      <c r="Q342" s="171"/>
      <c r="R342" s="171"/>
      <c r="S342" s="171"/>
      <c r="T342" s="171"/>
      <c r="U342" s="171"/>
      <c r="V342" s="171"/>
    </row>
    <row r="343" spans="1:22" x14ac:dyDescent="0.25">
      <c r="A343" s="191"/>
      <c r="B343" s="171"/>
      <c r="C343" s="171"/>
      <c r="D343" s="171"/>
      <c r="E343" s="243"/>
      <c r="F343" s="171"/>
      <c r="G343" s="192"/>
      <c r="H343" s="242"/>
      <c r="I343" s="241"/>
      <c r="J343" s="243"/>
      <c r="K343" s="171"/>
      <c r="L343" s="171"/>
      <c r="M343" s="171"/>
      <c r="N343" s="171"/>
      <c r="O343" s="171"/>
      <c r="P343" s="171"/>
      <c r="Q343" s="171"/>
      <c r="R343" s="171"/>
      <c r="S343" s="171"/>
      <c r="T343" s="171"/>
      <c r="U343" s="171"/>
      <c r="V343" s="171"/>
    </row>
    <row r="344" spans="1:22" x14ac:dyDescent="0.25">
      <c r="A344" s="191"/>
      <c r="B344" s="171"/>
      <c r="C344" s="171"/>
      <c r="D344" s="171"/>
      <c r="E344" s="243"/>
      <c r="F344" s="171"/>
      <c r="G344" s="192"/>
      <c r="H344" s="242"/>
      <c r="I344" s="241"/>
      <c r="J344" s="243"/>
      <c r="K344" s="171"/>
      <c r="L344" s="171"/>
      <c r="M344" s="171"/>
      <c r="N344" s="171"/>
      <c r="O344" s="171"/>
      <c r="P344" s="171"/>
      <c r="Q344" s="171"/>
      <c r="R344" s="171"/>
      <c r="S344" s="171"/>
      <c r="T344" s="171"/>
      <c r="U344" s="171"/>
      <c r="V344" s="171"/>
    </row>
    <row r="345" spans="1:22" x14ac:dyDescent="0.25">
      <c r="A345" s="191"/>
      <c r="B345" s="171"/>
      <c r="C345" s="171"/>
      <c r="D345" s="171"/>
      <c r="E345" s="243"/>
      <c r="F345" s="171"/>
      <c r="G345" s="192"/>
      <c r="H345" s="242"/>
      <c r="I345" s="241"/>
      <c r="J345" s="243"/>
      <c r="K345" s="171"/>
      <c r="L345" s="171"/>
      <c r="M345" s="171"/>
      <c r="N345" s="171"/>
      <c r="O345" s="171"/>
      <c r="P345" s="171"/>
      <c r="Q345" s="171"/>
      <c r="R345" s="171"/>
      <c r="S345" s="171"/>
      <c r="T345" s="171"/>
      <c r="U345" s="171"/>
      <c r="V345" s="171"/>
    </row>
    <row r="346" spans="1:22" x14ac:dyDescent="0.25">
      <c r="A346" s="191"/>
      <c r="B346" s="171"/>
      <c r="C346" s="171"/>
      <c r="D346" s="171"/>
      <c r="E346" s="243"/>
      <c r="F346" s="171"/>
      <c r="G346" s="192"/>
      <c r="H346" s="242"/>
      <c r="I346" s="241"/>
      <c r="J346" s="243"/>
      <c r="K346" s="171"/>
      <c r="L346" s="171"/>
      <c r="M346" s="171"/>
      <c r="N346" s="171"/>
      <c r="O346" s="171"/>
      <c r="P346" s="171"/>
      <c r="Q346" s="171"/>
      <c r="R346" s="171"/>
      <c r="S346" s="171"/>
      <c r="T346" s="171"/>
      <c r="U346" s="171"/>
      <c r="V346" s="171"/>
    </row>
    <row r="347" spans="1:22" x14ac:dyDescent="0.25">
      <c r="A347" s="191"/>
      <c r="B347" s="171"/>
      <c r="C347" s="171"/>
      <c r="D347" s="171"/>
      <c r="E347" s="243"/>
      <c r="F347" s="171"/>
      <c r="G347" s="192"/>
      <c r="H347" s="242"/>
      <c r="I347" s="241"/>
      <c r="J347" s="243"/>
      <c r="K347" s="171"/>
      <c r="L347" s="171"/>
      <c r="M347" s="171"/>
      <c r="N347" s="171"/>
      <c r="O347" s="171"/>
      <c r="P347" s="171"/>
      <c r="Q347" s="171"/>
      <c r="R347" s="171"/>
      <c r="S347" s="171"/>
      <c r="T347" s="171"/>
      <c r="U347" s="171"/>
      <c r="V347" s="171"/>
    </row>
    <row r="348" spans="1:22" x14ac:dyDescent="0.25">
      <c r="A348" s="191"/>
      <c r="B348" s="171"/>
      <c r="C348" s="171"/>
      <c r="D348" s="171"/>
      <c r="E348" s="243"/>
      <c r="F348" s="171"/>
      <c r="G348" s="192"/>
      <c r="H348" s="242"/>
      <c r="I348" s="241"/>
      <c r="J348" s="243"/>
      <c r="K348" s="171"/>
      <c r="L348" s="171"/>
      <c r="M348" s="171"/>
      <c r="N348" s="171"/>
      <c r="O348" s="171"/>
      <c r="P348" s="171"/>
      <c r="Q348" s="171"/>
      <c r="R348" s="171"/>
      <c r="S348" s="171"/>
      <c r="T348" s="171"/>
      <c r="U348" s="171"/>
      <c r="V348" s="171"/>
    </row>
    <row r="349" spans="1:22" x14ac:dyDescent="0.25">
      <c r="A349" s="191"/>
      <c r="B349" s="171"/>
      <c r="C349" s="171"/>
      <c r="D349" s="171"/>
      <c r="E349" s="243"/>
      <c r="F349" s="171"/>
      <c r="G349" s="192"/>
      <c r="H349" s="242"/>
      <c r="I349" s="241"/>
      <c r="J349" s="243"/>
      <c r="K349" s="171"/>
      <c r="L349" s="171"/>
      <c r="M349" s="171"/>
      <c r="N349" s="171"/>
      <c r="O349" s="171"/>
      <c r="P349" s="171"/>
      <c r="Q349" s="171"/>
      <c r="R349" s="171"/>
      <c r="S349" s="171"/>
      <c r="T349" s="171"/>
      <c r="U349" s="171"/>
      <c r="V349" s="171"/>
    </row>
    <row r="350" spans="1:22" x14ac:dyDescent="0.25">
      <c r="A350" s="191"/>
      <c r="B350" s="171"/>
      <c r="C350" s="171"/>
      <c r="D350" s="171"/>
      <c r="E350" s="243"/>
      <c r="F350" s="171"/>
      <c r="G350" s="192"/>
      <c r="H350" s="242"/>
      <c r="I350" s="241"/>
      <c r="J350" s="243"/>
      <c r="K350" s="171"/>
      <c r="L350" s="171"/>
      <c r="M350" s="171"/>
      <c r="N350" s="171"/>
      <c r="O350" s="171"/>
      <c r="P350" s="171"/>
      <c r="Q350" s="171"/>
      <c r="R350" s="171"/>
      <c r="S350" s="171"/>
      <c r="T350" s="171"/>
      <c r="U350" s="171"/>
      <c r="V350" s="171"/>
    </row>
    <row r="351" spans="1:22" x14ac:dyDescent="0.25">
      <c r="A351" s="191"/>
      <c r="B351" s="171"/>
      <c r="C351" s="171"/>
      <c r="D351" s="171"/>
      <c r="E351" s="243"/>
      <c r="F351" s="171"/>
      <c r="G351" s="192"/>
      <c r="H351" s="242"/>
      <c r="I351" s="241"/>
      <c r="J351" s="243"/>
      <c r="K351" s="171"/>
      <c r="L351" s="171"/>
      <c r="M351" s="171"/>
      <c r="N351" s="171"/>
      <c r="O351" s="171"/>
      <c r="P351" s="171"/>
      <c r="Q351" s="171"/>
      <c r="R351" s="171"/>
      <c r="S351" s="171"/>
      <c r="T351" s="171"/>
      <c r="U351" s="171"/>
      <c r="V351" s="171"/>
    </row>
    <row r="352" spans="1:22" x14ac:dyDescent="0.25">
      <c r="A352" s="191"/>
      <c r="B352" s="171"/>
      <c r="C352" s="171"/>
      <c r="D352" s="171"/>
      <c r="E352" s="243"/>
      <c r="F352" s="171"/>
      <c r="G352" s="192"/>
      <c r="H352" s="242"/>
      <c r="I352" s="241"/>
      <c r="J352" s="243"/>
      <c r="K352" s="171"/>
      <c r="L352" s="171"/>
      <c r="M352" s="171"/>
      <c r="N352" s="171"/>
      <c r="O352" s="171"/>
      <c r="P352" s="171"/>
      <c r="Q352" s="171"/>
      <c r="R352" s="171"/>
      <c r="S352" s="171"/>
      <c r="T352" s="171"/>
      <c r="U352" s="171"/>
      <c r="V352" s="171"/>
    </row>
    <row r="353" spans="1:22" x14ac:dyDescent="0.25">
      <c r="A353" s="191"/>
      <c r="B353" s="171"/>
      <c r="C353" s="171"/>
      <c r="D353" s="171"/>
      <c r="E353" s="243"/>
      <c r="F353" s="171"/>
      <c r="G353" s="192"/>
      <c r="H353" s="242"/>
      <c r="I353" s="241"/>
      <c r="J353" s="243"/>
      <c r="K353" s="171"/>
      <c r="L353" s="171"/>
      <c r="M353" s="171"/>
      <c r="N353" s="171"/>
      <c r="O353" s="171"/>
      <c r="P353" s="171"/>
      <c r="Q353" s="171"/>
      <c r="R353" s="171"/>
      <c r="S353" s="171"/>
      <c r="T353" s="171"/>
      <c r="U353" s="171"/>
      <c r="V353" s="171"/>
    </row>
    <row r="354" spans="1:22" x14ac:dyDescent="0.25">
      <c r="A354" s="191"/>
      <c r="B354" s="171"/>
      <c r="C354" s="171"/>
      <c r="D354" s="171"/>
      <c r="E354" s="243"/>
      <c r="F354" s="171"/>
      <c r="G354" s="192"/>
      <c r="H354" s="242"/>
      <c r="I354" s="241"/>
      <c r="J354" s="243"/>
      <c r="K354" s="171"/>
      <c r="L354" s="171"/>
      <c r="M354" s="171"/>
      <c r="N354" s="171"/>
      <c r="O354" s="171"/>
      <c r="P354" s="171"/>
      <c r="Q354" s="171"/>
      <c r="R354" s="171"/>
      <c r="S354" s="171"/>
      <c r="T354" s="171"/>
      <c r="U354" s="171"/>
      <c r="V354" s="171"/>
    </row>
    <row r="355" spans="1:22" x14ac:dyDescent="0.25">
      <c r="A355" s="191"/>
      <c r="B355" s="171"/>
      <c r="C355" s="171"/>
      <c r="D355" s="171"/>
      <c r="E355" s="243"/>
      <c r="F355" s="171"/>
      <c r="G355" s="192"/>
      <c r="H355" s="242"/>
      <c r="I355" s="241"/>
      <c r="J355" s="243"/>
      <c r="K355" s="171"/>
      <c r="L355" s="171"/>
      <c r="M355" s="171"/>
      <c r="N355" s="171"/>
      <c r="O355" s="171"/>
      <c r="P355" s="171"/>
      <c r="Q355" s="171"/>
      <c r="R355" s="171"/>
      <c r="S355" s="171"/>
      <c r="T355" s="171"/>
      <c r="U355" s="171"/>
      <c r="V355" s="171"/>
    </row>
    <row r="356" spans="1:22" x14ac:dyDescent="0.25">
      <c r="A356" s="191"/>
      <c r="B356" s="171"/>
      <c r="C356" s="171"/>
      <c r="D356" s="171"/>
      <c r="E356" s="243"/>
      <c r="F356" s="171"/>
      <c r="G356" s="192"/>
      <c r="H356" s="242"/>
      <c r="I356" s="241"/>
      <c r="J356" s="243"/>
      <c r="K356" s="171"/>
      <c r="L356" s="171"/>
      <c r="M356" s="171"/>
      <c r="N356" s="171"/>
      <c r="O356" s="171"/>
      <c r="P356" s="171"/>
      <c r="Q356" s="171"/>
      <c r="R356" s="171"/>
      <c r="S356" s="171"/>
      <c r="T356" s="171"/>
      <c r="U356" s="171"/>
      <c r="V356" s="171"/>
    </row>
    <row r="357" spans="1:22" x14ac:dyDescent="0.25">
      <c r="A357" s="191"/>
      <c r="B357" s="171"/>
      <c r="C357" s="171"/>
      <c r="D357" s="171"/>
      <c r="E357" s="243"/>
      <c r="F357" s="171"/>
      <c r="G357" s="192"/>
      <c r="H357" s="242"/>
      <c r="I357" s="241"/>
      <c r="J357" s="243"/>
      <c r="K357" s="171"/>
      <c r="L357" s="171"/>
      <c r="M357" s="171"/>
      <c r="N357" s="171"/>
      <c r="O357" s="171"/>
      <c r="P357" s="171"/>
      <c r="Q357" s="171"/>
      <c r="R357" s="171"/>
      <c r="S357" s="171"/>
      <c r="T357" s="171"/>
      <c r="U357" s="171"/>
      <c r="V357" s="171"/>
    </row>
    <row r="358" spans="1:22" x14ac:dyDescent="0.25">
      <c r="A358" s="191"/>
      <c r="B358" s="171"/>
      <c r="C358" s="171"/>
      <c r="D358" s="171"/>
      <c r="E358" s="243"/>
      <c r="F358" s="171"/>
      <c r="G358" s="192"/>
      <c r="H358" s="242"/>
      <c r="I358" s="241"/>
      <c r="J358" s="243"/>
      <c r="K358" s="171"/>
      <c r="L358" s="171"/>
      <c r="M358" s="171"/>
      <c r="N358" s="171"/>
      <c r="O358" s="171"/>
      <c r="P358" s="171"/>
      <c r="Q358" s="171"/>
      <c r="R358" s="171"/>
      <c r="S358" s="171"/>
      <c r="T358" s="171"/>
      <c r="U358" s="171"/>
      <c r="V358" s="171"/>
    </row>
    <row r="359" spans="1:22" x14ac:dyDescent="0.25">
      <c r="A359" s="191"/>
      <c r="B359" s="171"/>
      <c r="C359" s="171"/>
      <c r="D359" s="171"/>
      <c r="E359" s="243"/>
      <c r="F359" s="171"/>
      <c r="G359" s="192"/>
      <c r="H359" s="242"/>
      <c r="I359" s="241"/>
      <c r="J359" s="243"/>
      <c r="K359" s="171"/>
      <c r="L359" s="171"/>
      <c r="M359" s="171"/>
      <c r="N359" s="171"/>
      <c r="O359" s="171"/>
      <c r="P359" s="171"/>
      <c r="Q359" s="171"/>
      <c r="R359" s="171"/>
      <c r="S359" s="171"/>
      <c r="T359" s="171"/>
      <c r="U359" s="171"/>
      <c r="V359" s="171"/>
    </row>
    <row r="360" spans="1:22" x14ac:dyDescent="0.25">
      <c r="A360" s="191"/>
      <c r="B360" s="171"/>
      <c r="C360" s="171"/>
      <c r="D360" s="171"/>
      <c r="E360" s="243"/>
      <c r="F360" s="171"/>
      <c r="G360" s="192"/>
      <c r="H360" s="242"/>
      <c r="I360" s="241"/>
      <c r="J360" s="243"/>
      <c r="K360" s="171"/>
      <c r="L360" s="171"/>
      <c r="M360" s="171"/>
      <c r="N360" s="171"/>
      <c r="O360" s="171"/>
      <c r="P360" s="171"/>
      <c r="Q360" s="171"/>
      <c r="R360" s="171"/>
      <c r="S360" s="171"/>
      <c r="T360" s="171"/>
      <c r="U360" s="171"/>
      <c r="V360" s="171"/>
    </row>
    <row r="361" spans="1:22" x14ac:dyDescent="0.25">
      <c r="A361" s="191"/>
      <c r="B361" s="171"/>
      <c r="C361" s="171"/>
      <c r="D361" s="171"/>
      <c r="E361" s="243"/>
      <c r="F361" s="171"/>
      <c r="G361" s="192"/>
      <c r="H361" s="242"/>
      <c r="I361" s="241"/>
      <c r="J361" s="243"/>
      <c r="K361" s="171"/>
      <c r="L361" s="171"/>
      <c r="M361" s="171"/>
      <c r="N361" s="171"/>
      <c r="O361" s="171"/>
      <c r="P361" s="171"/>
      <c r="Q361" s="171"/>
      <c r="R361" s="171"/>
      <c r="S361" s="171"/>
      <c r="T361" s="171"/>
      <c r="U361" s="171"/>
      <c r="V361" s="171"/>
    </row>
    <row r="362" spans="1:22" x14ac:dyDescent="0.25">
      <c r="A362" s="191"/>
      <c r="B362" s="171"/>
      <c r="C362" s="171"/>
      <c r="D362" s="171"/>
      <c r="E362" s="243"/>
      <c r="F362" s="171"/>
      <c r="G362" s="192"/>
      <c r="H362" s="242"/>
      <c r="I362" s="241"/>
      <c r="J362" s="243"/>
      <c r="K362" s="171"/>
      <c r="L362" s="171"/>
      <c r="M362" s="171"/>
      <c r="N362" s="171"/>
      <c r="O362" s="171"/>
      <c r="P362" s="171"/>
      <c r="Q362" s="171"/>
      <c r="R362" s="171"/>
      <c r="S362" s="171"/>
      <c r="T362" s="171"/>
      <c r="U362" s="171"/>
      <c r="V362" s="171"/>
    </row>
    <row r="363" spans="1:22" x14ac:dyDescent="0.25">
      <c r="A363" s="191"/>
      <c r="B363" s="171"/>
      <c r="C363" s="171"/>
      <c r="D363" s="171"/>
      <c r="E363" s="243"/>
      <c r="F363" s="171"/>
      <c r="G363" s="192"/>
      <c r="H363" s="242"/>
      <c r="I363" s="241"/>
      <c r="J363" s="243"/>
      <c r="K363" s="171"/>
      <c r="L363" s="171"/>
      <c r="M363" s="171"/>
      <c r="N363" s="171"/>
      <c r="O363" s="171"/>
      <c r="P363" s="171"/>
      <c r="Q363" s="171"/>
      <c r="R363" s="171"/>
      <c r="S363" s="171"/>
      <c r="T363" s="171"/>
      <c r="U363" s="171"/>
      <c r="V363" s="171"/>
    </row>
    <row r="364" spans="1:22" x14ac:dyDescent="0.25">
      <c r="A364" s="191"/>
      <c r="B364" s="171"/>
      <c r="C364" s="171"/>
      <c r="D364" s="171"/>
      <c r="E364" s="243"/>
      <c r="F364" s="171"/>
      <c r="G364" s="192"/>
      <c r="H364" s="242"/>
      <c r="I364" s="241"/>
      <c r="J364" s="243"/>
      <c r="K364" s="171"/>
      <c r="L364" s="171"/>
      <c r="M364" s="171"/>
      <c r="N364" s="171"/>
      <c r="O364" s="171"/>
      <c r="P364" s="171"/>
      <c r="Q364" s="171"/>
      <c r="R364" s="171"/>
      <c r="S364" s="171"/>
      <c r="T364" s="171"/>
      <c r="U364" s="171"/>
      <c r="V364" s="171"/>
    </row>
    <row r="365" spans="1:22" x14ac:dyDescent="0.25">
      <c r="A365" s="191"/>
      <c r="B365" s="171"/>
      <c r="C365" s="171"/>
      <c r="D365" s="171"/>
      <c r="E365" s="243"/>
      <c r="F365" s="171"/>
      <c r="G365" s="192"/>
      <c r="H365" s="242"/>
      <c r="I365" s="241"/>
      <c r="J365" s="243"/>
      <c r="K365" s="171"/>
      <c r="L365" s="171"/>
      <c r="M365" s="171"/>
      <c r="N365" s="171"/>
      <c r="O365" s="171"/>
      <c r="P365" s="171"/>
      <c r="Q365" s="171"/>
      <c r="R365" s="171"/>
      <c r="S365" s="171"/>
      <c r="T365" s="171"/>
      <c r="U365" s="171"/>
      <c r="V365" s="171"/>
    </row>
    <row r="366" spans="1:22" x14ac:dyDescent="0.25">
      <c r="A366" s="191"/>
      <c r="B366" s="171"/>
      <c r="C366" s="171"/>
      <c r="D366" s="171"/>
      <c r="E366" s="243"/>
      <c r="F366" s="171"/>
      <c r="G366" s="192"/>
      <c r="H366" s="242"/>
      <c r="I366" s="241"/>
      <c r="J366" s="243"/>
      <c r="K366" s="171"/>
      <c r="L366" s="171"/>
      <c r="M366" s="171"/>
      <c r="N366" s="171"/>
      <c r="O366" s="171"/>
      <c r="P366" s="171"/>
      <c r="Q366" s="171"/>
      <c r="R366" s="171"/>
      <c r="S366" s="171"/>
      <c r="T366" s="171"/>
      <c r="U366" s="171"/>
      <c r="V366" s="171"/>
    </row>
    <row r="367" spans="1:22" x14ac:dyDescent="0.25">
      <c r="A367" s="191"/>
      <c r="B367" s="171"/>
      <c r="C367" s="171"/>
      <c r="D367" s="171"/>
      <c r="E367" s="243"/>
      <c r="F367" s="171"/>
      <c r="G367" s="192"/>
      <c r="H367" s="242"/>
      <c r="I367" s="241"/>
      <c r="J367" s="243"/>
      <c r="K367" s="171"/>
      <c r="L367" s="171"/>
      <c r="M367" s="171"/>
      <c r="N367" s="171"/>
      <c r="O367" s="171"/>
      <c r="P367" s="171"/>
      <c r="Q367" s="171"/>
      <c r="R367" s="171"/>
      <c r="S367" s="171"/>
      <c r="T367" s="171"/>
      <c r="U367" s="171"/>
      <c r="V367" s="171"/>
    </row>
    <row r="368" spans="1:22" x14ac:dyDescent="0.25">
      <c r="A368" s="191"/>
      <c r="B368" s="171"/>
      <c r="C368" s="171"/>
      <c r="D368" s="171"/>
      <c r="E368" s="243"/>
      <c r="F368" s="171"/>
      <c r="G368" s="192"/>
      <c r="H368" s="242"/>
      <c r="I368" s="241"/>
      <c r="J368" s="243"/>
      <c r="K368" s="171"/>
      <c r="L368" s="171"/>
      <c r="M368" s="171"/>
      <c r="N368" s="171"/>
      <c r="O368" s="171"/>
      <c r="P368" s="171"/>
      <c r="Q368" s="171"/>
      <c r="R368" s="171"/>
      <c r="S368" s="171"/>
      <c r="T368" s="171"/>
      <c r="U368" s="171"/>
      <c r="V368" s="171"/>
    </row>
    <row r="369" spans="1:22" x14ac:dyDescent="0.25">
      <c r="A369" s="191"/>
      <c r="B369" s="171"/>
      <c r="C369" s="171"/>
      <c r="D369" s="171"/>
      <c r="E369" s="243"/>
      <c r="F369" s="171"/>
      <c r="G369" s="192"/>
      <c r="H369" s="242"/>
      <c r="I369" s="241"/>
      <c r="J369" s="243"/>
      <c r="K369" s="171"/>
      <c r="L369" s="171"/>
      <c r="M369" s="171"/>
      <c r="N369" s="171"/>
      <c r="O369" s="171"/>
      <c r="P369" s="171"/>
      <c r="Q369" s="171"/>
      <c r="R369" s="171"/>
      <c r="S369" s="171"/>
      <c r="T369" s="171"/>
      <c r="U369" s="171"/>
      <c r="V369" s="171"/>
    </row>
    <row r="370" spans="1:22" x14ac:dyDescent="0.25">
      <c r="A370" s="191"/>
      <c r="B370" s="171"/>
      <c r="C370" s="171"/>
      <c r="D370" s="171"/>
      <c r="E370" s="243"/>
      <c r="F370" s="171"/>
      <c r="G370" s="192"/>
      <c r="H370" s="242"/>
      <c r="I370" s="241"/>
      <c r="J370" s="243"/>
      <c r="K370" s="171"/>
      <c r="L370" s="171"/>
      <c r="M370" s="171"/>
      <c r="N370" s="171"/>
      <c r="O370" s="171"/>
      <c r="P370" s="171"/>
      <c r="Q370" s="171"/>
      <c r="R370" s="171"/>
      <c r="S370" s="171"/>
      <c r="T370" s="171"/>
      <c r="U370" s="171"/>
      <c r="V370" s="171"/>
    </row>
    <row r="371" spans="1:22" x14ac:dyDescent="0.25">
      <c r="A371" s="191"/>
      <c r="B371" s="171"/>
      <c r="C371" s="171"/>
      <c r="D371" s="171"/>
      <c r="E371" s="243"/>
      <c r="F371" s="171"/>
      <c r="G371" s="192"/>
      <c r="H371" s="242"/>
      <c r="I371" s="241"/>
      <c r="J371" s="243"/>
      <c r="K371" s="171"/>
      <c r="L371" s="171"/>
      <c r="M371" s="171"/>
      <c r="N371" s="171"/>
      <c r="O371" s="171"/>
      <c r="P371" s="171"/>
      <c r="Q371" s="171"/>
      <c r="R371" s="171"/>
      <c r="S371" s="171"/>
      <c r="T371" s="171"/>
      <c r="U371" s="171"/>
      <c r="V371" s="171"/>
    </row>
    <row r="372" spans="1:22" x14ac:dyDescent="0.25">
      <c r="A372" s="191"/>
      <c r="B372" s="171"/>
      <c r="C372" s="171"/>
      <c r="D372" s="171"/>
      <c r="E372" s="243"/>
      <c r="F372" s="171"/>
      <c r="G372" s="192"/>
      <c r="H372" s="242"/>
      <c r="I372" s="241"/>
      <c r="J372" s="243"/>
      <c r="K372" s="171"/>
      <c r="L372" s="171"/>
      <c r="M372" s="171"/>
      <c r="N372" s="171"/>
      <c r="O372" s="171"/>
      <c r="P372" s="171"/>
      <c r="Q372" s="171"/>
      <c r="R372" s="171"/>
      <c r="S372" s="171"/>
      <c r="T372" s="171"/>
      <c r="U372" s="171"/>
      <c r="V372" s="171"/>
    </row>
    <row r="373" spans="1:22" x14ac:dyDescent="0.25">
      <c r="A373" s="191"/>
      <c r="B373" s="171"/>
      <c r="C373" s="171"/>
      <c r="D373" s="171"/>
      <c r="E373" s="243"/>
      <c r="F373" s="171"/>
      <c r="G373" s="192"/>
      <c r="H373" s="242"/>
      <c r="I373" s="241"/>
      <c r="J373" s="243"/>
      <c r="K373" s="171"/>
      <c r="L373" s="171"/>
      <c r="M373" s="171"/>
      <c r="N373" s="171"/>
      <c r="O373" s="171"/>
      <c r="P373" s="171"/>
      <c r="Q373" s="171"/>
      <c r="R373" s="171"/>
      <c r="S373" s="171"/>
      <c r="T373" s="171"/>
      <c r="U373" s="171"/>
      <c r="V373" s="171"/>
    </row>
    <row r="374" spans="1:22" x14ac:dyDescent="0.25">
      <c r="A374" s="191"/>
      <c r="B374" s="171"/>
      <c r="C374" s="171"/>
      <c r="D374" s="171"/>
      <c r="E374" s="243"/>
      <c r="F374" s="171"/>
      <c r="G374" s="192"/>
      <c r="H374" s="242"/>
      <c r="I374" s="241"/>
      <c r="J374" s="243"/>
      <c r="K374" s="171"/>
      <c r="L374" s="171"/>
      <c r="M374" s="171"/>
      <c r="N374" s="171"/>
      <c r="O374" s="171"/>
      <c r="P374" s="171"/>
      <c r="Q374" s="171"/>
      <c r="R374" s="171"/>
      <c r="S374" s="171"/>
      <c r="T374" s="171"/>
      <c r="U374" s="171"/>
      <c r="V374" s="171"/>
    </row>
    <row r="375" spans="1:22" x14ac:dyDescent="0.25">
      <c r="A375" s="191"/>
      <c r="B375" s="171"/>
      <c r="C375" s="171"/>
      <c r="D375" s="171"/>
      <c r="E375" s="243"/>
      <c r="F375" s="171"/>
      <c r="G375" s="192"/>
      <c r="H375" s="242"/>
      <c r="I375" s="241"/>
      <c r="J375" s="243"/>
      <c r="K375" s="171"/>
      <c r="L375" s="171"/>
      <c r="M375" s="171"/>
      <c r="N375" s="171"/>
      <c r="O375" s="171"/>
      <c r="P375" s="171"/>
      <c r="Q375" s="171"/>
      <c r="R375" s="171"/>
      <c r="S375" s="171"/>
      <c r="T375" s="171"/>
      <c r="U375" s="171"/>
      <c r="V375" s="171"/>
    </row>
    <row r="376" spans="1:22" x14ac:dyDescent="0.25">
      <c r="A376" s="191"/>
      <c r="B376" s="171"/>
      <c r="C376" s="171"/>
      <c r="D376" s="171"/>
      <c r="E376" s="243"/>
      <c r="F376" s="171"/>
      <c r="G376" s="192"/>
      <c r="H376" s="242"/>
      <c r="I376" s="241"/>
      <c r="J376" s="243"/>
      <c r="K376" s="171"/>
      <c r="L376" s="171"/>
      <c r="M376" s="171"/>
      <c r="N376" s="171"/>
      <c r="O376" s="171"/>
      <c r="P376" s="171"/>
      <c r="Q376" s="171"/>
      <c r="R376" s="171"/>
      <c r="S376" s="171"/>
      <c r="T376" s="171"/>
      <c r="U376" s="171"/>
      <c r="V376" s="171"/>
    </row>
    <row r="377" spans="1:22" x14ac:dyDescent="0.25">
      <c r="A377" s="191"/>
      <c r="B377" s="171"/>
      <c r="C377" s="171"/>
      <c r="D377" s="171"/>
      <c r="E377" s="243"/>
      <c r="F377" s="171"/>
      <c r="G377" s="192"/>
      <c r="H377" s="242"/>
      <c r="I377" s="241"/>
      <c r="J377" s="243"/>
      <c r="K377" s="171"/>
      <c r="L377" s="171"/>
      <c r="M377" s="171"/>
      <c r="N377" s="171"/>
      <c r="O377" s="171"/>
      <c r="P377" s="171"/>
      <c r="Q377" s="171"/>
      <c r="R377" s="171"/>
      <c r="S377" s="171"/>
      <c r="T377" s="171"/>
      <c r="U377" s="171"/>
      <c r="V377" s="171"/>
    </row>
    <row r="378" spans="1:22" x14ac:dyDescent="0.25">
      <c r="A378" s="191"/>
      <c r="B378" s="171"/>
      <c r="C378" s="171"/>
      <c r="D378" s="171"/>
      <c r="E378" s="243"/>
      <c r="F378" s="171"/>
      <c r="G378" s="192"/>
      <c r="H378" s="242"/>
      <c r="I378" s="241"/>
      <c r="J378" s="243"/>
      <c r="K378" s="171"/>
      <c r="L378" s="171"/>
      <c r="M378" s="171"/>
      <c r="N378" s="171"/>
      <c r="O378" s="171"/>
      <c r="P378" s="171"/>
      <c r="Q378" s="171"/>
      <c r="R378" s="171"/>
      <c r="S378" s="171"/>
      <c r="T378" s="171"/>
      <c r="U378" s="171"/>
      <c r="V378" s="171"/>
    </row>
    <row r="379" spans="1:22" x14ac:dyDescent="0.25">
      <c r="A379" s="191"/>
      <c r="B379" s="171"/>
      <c r="C379" s="171"/>
      <c r="D379" s="171"/>
      <c r="E379" s="243"/>
      <c r="F379" s="171"/>
      <c r="G379" s="192"/>
      <c r="H379" s="242"/>
      <c r="I379" s="241"/>
      <c r="J379" s="243"/>
      <c r="K379" s="171"/>
      <c r="L379" s="171"/>
      <c r="M379" s="171"/>
      <c r="N379" s="171"/>
      <c r="O379" s="171"/>
      <c r="P379" s="171"/>
      <c r="Q379" s="171"/>
      <c r="R379" s="171"/>
      <c r="S379" s="171"/>
      <c r="T379" s="171"/>
      <c r="U379" s="171"/>
      <c r="V379" s="171"/>
    </row>
    <row r="380" spans="1:22" x14ac:dyDescent="0.25">
      <c r="A380" s="191"/>
      <c r="B380" s="171"/>
      <c r="C380" s="171"/>
      <c r="D380" s="171"/>
      <c r="E380" s="243"/>
      <c r="F380" s="171"/>
      <c r="G380" s="192"/>
      <c r="H380" s="242"/>
      <c r="I380" s="241"/>
      <c r="J380" s="243"/>
      <c r="K380" s="171"/>
      <c r="L380" s="171"/>
      <c r="M380" s="171"/>
      <c r="N380" s="171"/>
      <c r="O380" s="171"/>
      <c r="P380" s="171"/>
      <c r="Q380" s="171"/>
      <c r="R380" s="171"/>
      <c r="S380" s="171"/>
      <c r="T380" s="171"/>
      <c r="U380" s="171"/>
      <c r="V380" s="171"/>
    </row>
    <row r="381" spans="1:22" x14ac:dyDescent="0.25">
      <c r="A381" s="191"/>
      <c r="B381" s="171"/>
      <c r="C381" s="171"/>
      <c r="D381" s="171"/>
      <c r="E381" s="243"/>
      <c r="F381" s="171"/>
      <c r="G381" s="192"/>
      <c r="H381" s="242"/>
      <c r="I381" s="241"/>
      <c r="J381" s="243"/>
      <c r="K381" s="171"/>
      <c r="L381" s="171"/>
      <c r="M381" s="171"/>
      <c r="N381" s="171"/>
      <c r="O381" s="171"/>
      <c r="P381" s="171"/>
      <c r="Q381" s="171"/>
      <c r="R381" s="171"/>
      <c r="S381" s="171"/>
      <c r="T381" s="171"/>
      <c r="U381" s="171"/>
      <c r="V381" s="171"/>
    </row>
    <row r="382" spans="1:22" x14ac:dyDescent="0.25">
      <c r="A382" s="191"/>
      <c r="B382" s="171"/>
      <c r="C382" s="171"/>
      <c r="D382" s="171"/>
      <c r="E382" s="243"/>
      <c r="F382" s="171"/>
      <c r="G382" s="192"/>
      <c r="H382" s="242"/>
      <c r="I382" s="241"/>
      <c r="J382" s="243"/>
      <c r="K382" s="171"/>
      <c r="L382" s="171"/>
      <c r="M382" s="171"/>
      <c r="N382" s="171"/>
      <c r="O382" s="171"/>
      <c r="P382" s="171"/>
      <c r="Q382" s="171"/>
      <c r="R382" s="171"/>
      <c r="S382" s="171"/>
      <c r="T382" s="171"/>
      <c r="U382" s="171"/>
      <c r="V382" s="171"/>
    </row>
    <row r="383" spans="1:22" x14ac:dyDescent="0.25">
      <c r="A383" s="191"/>
      <c r="B383" s="171"/>
      <c r="C383" s="171"/>
      <c r="D383" s="171"/>
      <c r="E383" s="243"/>
      <c r="F383" s="171"/>
      <c r="G383" s="192"/>
      <c r="H383" s="242"/>
      <c r="I383" s="241"/>
      <c r="J383" s="243"/>
      <c r="K383" s="171"/>
      <c r="L383" s="171"/>
      <c r="M383" s="171"/>
      <c r="N383" s="171"/>
      <c r="O383" s="171"/>
      <c r="P383" s="171"/>
      <c r="Q383" s="171"/>
      <c r="R383" s="171"/>
      <c r="S383" s="171"/>
      <c r="T383" s="171"/>
      <c r="U383" s="171"/>
      <c r="V383" s="171"/>
    </row>
    <row r="384" spans="1:22" x14ac:dyDescent="0.25">
      <c r="A384" s="191"/>
      <c r="B384" s="171"/>
      <c r="C384" s="171"/>
      <c r="D384" s="171"/>
      <c r="E384" s="243"/>
      <c r="F384" s="171"/>
      <c r="G384" s="192"/>
      <c r="H384" s="242"/>
      <c r="I384" s="241"/>
      <c r="J384" s="243"/>
      <c r="K384" s="171"/>
      <c r="L384" s="171"/>
      <c r="M384" s="171"/>
      <c r="N384" s="171"/>
      <c r="O384" s="171"/>
      <c r="P384" s="171"/>
      <c r="Q384" s="171"/>
      <c r="R384" s="171"/>
      <c r="S384" s="171"/>
      <c r="T384" s="171"/>
      <c r="U384" s="171"/>
      <c r="V384" s="171"/>
    </row>
    <row r="385" spans="1:22" x14ac:dyDescent="0.25">
      <c r="A385" s="191"/>
      <c r="B385" s="171"/>
      <c r="C385" s="171"/>
      <c r="D385" s="171"/>
      <c r="E385" s="243"/>
      <c r="F385" s="171"/>
      <c r="G385" s="192"/>
      <c r="H385" s="242"/>
      <c r="I385" s="241"/>
      <c r="J385" s="243"/>
      <c r="K385" s="171"/>
      <c r="L385" s="171"/>
      <c r="M385" s="171"/>
      <c r="N385" s="171"/>
      <c r="O385" s="171"/>
      <c r="P385" s="171"/>
      <c r="Q385" s="171"/>
      <c r="R385" s="171"/>
      <c r="S385" s="171"/>
      <c r="T385" s="171"/>
      <c r="U385" s="171"/>
      <c r="V385" s="171"/>
    </row>
    <row r="386" spans="1:22" x14ac:dyDescent="0.25">
      <c r="A386" s="191"/>
      <c r="B386" s="171"/>
      <c r="C386" s="171"/>
      <c r="D386" s="171"/>
      <c r="E386" s="243"/>
      <c r="F386" s="171"/>
      <c r="G386" s="192"/>
      <c r="H386" s="242"/>
      <c r="I386" s="241"/>
      <c r="J386" s="243"/>
      <c r="K386" s="171"/>
      <c r="L386" s="171"/>
      <c r="M386" s="171"/>
      <c r="N386" s="171"/>
      <c r="O386" s="171"/>
      <c r="P386" s="171"/>
      <c r="Q386" s="171"/>
      <c r="R386" s="171"/>
      <c r="S386" s="171"/>
      <c r="T386" s="171"/>
      <c r="U386" s="171"/>
      <c r="V386" s="171"/>
    </row>
    <row r="387" spans="1:22" x14ac:dyDescent="0.25">
      <c r="A387" s="191"/>
      <c r="B387" s="171"/>
      <c r="C387" s="171"/>
      <c r="D387" s="171"/>
      <c r="E387" s="243"/>
      <c r="F387" s="171"/>
      <c r="G387" s="192"/>
      <c r="H387" s="242"/>
      <c r="I387" s="241"/>
      <c r="J387" s="243"/>
      <c r="K387" s="171"/>
      <c r="L387" s="171"/>
      <c r="M387" s="171"/>
      <c r="N387" s="171"/>
      <c r="O387" s="171"/>
      <c r="P387" s="171"/>
      <c r="Q387" s="171"/>
      <c r="R387" s="171"/>
      <c r="S387" s="171"/>
      <c r="T387" s="171"/>
      <c r="U387" s="171"/>
      <c r="V387" s="171"/>
    </row>
    <row r="388" spans="1:22" x14ac:dyDescent="0.25">
      <c r="A388" s="191"/>
      <c r="B388" s="171"/>
      <c r="C388" s="171"/>
      <c r="D388" s="171"/>
      <c r="E388" s="243"/>
      <c r="F388" s="171"/>
      <c r="G388" s="192"/>
      <c r="H388" s="242"/>
      <c r="I388" s="241"/>
      <c r="J388" s="243"/>
      <c r="K388" s="171"/>
      <c r="L388" s="171"/>
      <c r="M388" s="171"/>
      <c r="N388" s="171"/>
      <c r="O388" s="171"/>
      <c r="P388" s="171"/>
      <c r="Q388" s="171"/>
      <c r="R388" s="171"/>
      <c r="S388" s="171"/>
      <c r="T388" s="171"/>
      <c r="U388" s="171"/>
      <c r="V388" s="171"/>
    </row>
    <row r="389" spans="1:22" x14ac:dyDescent="0.25">
      <c r="A389" s="191"/>
      <c r="B389" s="171"/>
      <c r="C389" s="171"/>
      <c r="D389" s="171"/>
      <c r="E389" s="243"/>
      <c r="F389" s="171"/>
      <c r="G389" s="192"/>
      <c r="H389" s="242"/>
      <c r="I389" s="241"/>
      <c r="J389" s="243"/>
      <c r="K389" s="171"/>
      <c r="L389" s="171"/>
      <c r="M389" s="171"/>
      <c r="N389" s="171"/>
      <c r="O389" s="171"/>
      <c r="P389" s="171"/>
      <c r="Q389" s="171"/>
      <c r="R389" s="171"/>
      <c r="S389" s="171"/>
      <c r="T389" s="171"/>
      <c r="U389" s="171"/>
      <c r="V389" s="171"/>
    </row>
    <row r="390" spans="1:22" x14ac:dyDescent="0.25">
      <c r="A390" s="191"/>
      <c r="B390" s="171"/>
      <c r="C390" s="171"/>
      <c r="D390" s="171"/>
      <c r="E390" s="243"/>
      <c r="F390" s="171"/>
      <c r="G390" s="192"/>
      <c r="H390" s="242"/>
      <c r="I390" s="241"/>
      <c r="J390" s="243"/>
      <c r="K390" s="171"/>
      <c r="L390" s="171"/>
      <c r="M390" s="171"/>
      <c r="N390" s="171"/>
      <c r="O390" s="171"/>
      <c r="P390" s="171"/>
      <c r="Q390" s="171"/>
      <c r="R390" s="171"/>
      <c r="S390" s="171"/>
      <c r="T390" s="171"/>
      <c r="U390" s="171"/>
      <c r="V390" s="171"/>
    </row>
    <row r="391" spans="1:22" x14ac:dyDescent="0.25">
      <c r="A391" s="191"/>
      <c r="B391" s="171"/>
      <c r="C391" s="171"/>
      <c r="D391" s="171"/>
      <c r="E391" s="243"/>
      <c r="F391" s="171"/>
      <c r="G391" s="192"/>
      <c r="H391" s="242"/>
      <c r="I391" s="241"/>
      <c r="J391" s="243"/>
      <c r="K391" s="171"/>
      <c r="L391" s="171"/>
      <c r="M391" s="171"/>
      <c r="N391" s="171"/>
      <c r="O391" s="171"/>
      <c r="P391" s="171"/>
      <c r="Q391" s="171"/>
      <c r="R391" s="171"/>
      <c r="S391" s="171"/>
      <c r="T391" s="171"/>
      <c r="U391" s="171"/>
      <c r="V391" s="171"/>
    </row>
    <row r="392" spans="1:22" x14ac:dyDescent="0.25">
      <c r="A392" s="191"/>
      <c r="B392" s="171"/>
      <c r="C392" s="171"/>
      <c r="D392" s="171"/>
      <c r="E392" s="243"/>
      <c r="F392" s="171"/>
      <c r="G392" s="192"/>
      <c r="H392" s="242"/>
      <c r="I392" s="241"/>
      <c r="J392" s="243"/>
      <c r="K392" s="171"/>
      <c r="L392" s="171"/>
      <c r="M392" s="171"/>
      <c r="N392" s="171"/>
      <c r="O392" s="171"/>
      <c r="P392" s="171"/>
      <c r="Q392" s="171"/>
      <c r="R392" s="171"/>
      <c r="S392" s="171"/>
      <c r="T392" s="171"/>
      <c r="U392" s="171"/>
      <c r="V392" s="171"/>
    </row>
    <row r="393" spans="1:22" x14ac:dyDescent="0.25">
      <c r="A393" s="191"/>
      <c r="B393" s="171"/>
      <c r="C393" s="171"/>
      <c r="D393" s="171"/>
      <c r="E393" s="243"/>
      <c r="F393" s="171"/>
      <c r="G393" s="192"/>
      <c r="H393" s="242"/>
      <c r="I393" s="241"/>
      <c r="J393" s="243"/>
      <c r="K393" s="171"/>
      <c r="L393" s="171"/>
      <c r="M393" s="171"/>
      <c r="N393" s="171"/>
      <c r="O393" s="171"/>
      <c r="P393" s="171"/>
      <c r="Q393" s="171"/>
      <c r="R393" s="171"/>
      <c r="S393" s="171"/>
      <c r="T393" s="171"/>
      <c r="U393" s="171"/>
      <c r="V393" s="171"/>
    </row>
    <row r="394" spans="1:22" x14ac:dyDescent="0.25">
      <c r="A394" s="191"/>
      <c r="B394" s="171"/>
      <c r="C394" s="171"/>
      <c r="D394" s="171"/>
      <c r="E394" s="243"/>
      <c r="F394" s="171"/>
      <c r="G394" s="192"/>
      <c r="H394" s="242"/>
      <c r="I394" s="241"/>
      <c r="J394" s="243"/>
      <c r="K394" s="171"/>
      <c r="L394" s="171"/>
      <c r="M394" s="171"/>
      <c r="N394" s="171"/>
      <c r="O394" s="171"/>
      <c r="P394" s="171"/>
      <c r="Q394" s="171"/>
      <c r="R394" s="171"/>
      <c r="S394" s="171"/>
      <c r="T394" s="171"/>
      <c r="U394" s="171"/>
      <c r="V394" s="171"/>
    </row>
    <row r="395" spans="1:22" x14ac:dyDescent="0.25">
      <c r="A395" s="191"/>
      <c r="B395" s="171"/>
      <c r="C395" s="171"/>
      <c r="D395" s="171"/>
      <c r="E395" s="243"/>
      <c r="F395" s="171"/>
      <c r="G395" s="192"/>
      <c r="H395" s="242"/>
      <c r="I395" s="241"/>
      <c r="J395" s="243"/>
      <c r="K395" s="171"/>
      <c r="L395" s="171"/>
      <c r="M395" s="171"/>
      <c r="N395" s="171"/>
      <c r="O395" s="171"/>
      <c r="P395" s="171"/>
      <c r="Q395" s="171"/>
      <c r="R395" s="171"/>
      <c r="S395" s="171"/>
      <c r="T395" s="171"/>
      <c r="U395" s="171"/>
      <c r="V395" s="171"/>
    </row>
    <row r="396" spans="1:22" x14ac:dyDescent="0.25">
      <c r="A396" s="191"/>
      <c r="B396" s="171"/>
      <c r="C396" s="171"/>
      <c r="D396" s="171"/>
      <c r="E396" s="243"/>
      <c r="F396" s="171"/>
      <c r="G396" s="192"/>
      <c r="H396" s="242"/>
      <c r="I396" s="241"/>
      <c r="J396" s="243"/>
      <c r="K396" s="171"/>
      <c r="L396" s="171"/>
      <c r="M396" s="171"/>
      <c r="N396" s="171"/>
      <c r="O396" s="171"/>
      <c r="P396" s="171"/>
      <c r="Q396" s="171"/>
      <c r="R396" s="171"/>
      <c r="S396" s="171"/>
      <c r="T396" s="171"/>
      <c r="U396" s="171"/>
      <c r="V396" s="171"/>
    </row>
    <row r="397" spans="1:22" x14ac:dyDescent="0.25">
      <c r="A397" s="191"/>
      <c r="B397" s="171"/>
      <c r="C397" s="171"/>
      <c r="D397" s="171"/>
      <c r="E397" s="243"/>
      <c r="F397" s="171"/>
      <c r="G397" s="192"/>
      <c r="H397" s="242"/>
      <c r="I397" s="241"/>
      <c r="J397" s="243"/>
      <c r="K397" s="171"/>
      <c r="L397" s="171"/>
      <c r="M397" s="171"/>
      <c r="N397" s="171"/>
      <c r="O397" s="171"/>
      <c r="P397" s="171"/>
      <c r="Q397" s="171"/>
      <c r="R397" s="171"/>
      <c r="S397" s="171"/>
      <c r="T397" s="171"/>
      <c r="U397" s="171"/>
      <c r="V397" s="171"/>
    </row>
    <row r="398" spans="1:22" x14ac:dyDescent="0.25">
      <c r="A398" s="191"/>
      <c r="B398" s="171"/>
      <c r="C398" s="171"/>
      <c r="D398" s="171"/>
      <c r="E398" s="243"/>
      <c r="F398" s="171"/>
      <c r="G398" s="192"/>
      <c r="H398" s="242"/>
      <c r="I398" s="241"/>
      <c r="J398" s="243"/>
      <c r="K398" s="171"/>
      <c r="L398" s="171"/>
      <c r="M398" s="171"/>
      <c r="N398" s="171"/>
      <c r="O398" s="171"/>
      <c r="P398" s="171"/>
      <c r="Q398" s="171"/>
      <c r="R398" s="171"/>
      <c r="S398" s="171"/>
      <c r="T398" s="171"/>
      <c r="U398" s="171"/>
      <c r="V398" s="171"/>
    </row>
    <row r="399" spans="1:22" x14ac:dyDescent="0.25">
      <c r="A399" s="191"/>
      <c r="B399" s="171"/>
      <c r="C399" s="171"/>
      <c r="D399" s="171"/>
      <c r="E399" s="243"/>
      <c r="F399" s="171"/>
      <c r="G399" s="192"/>
      <c r="H399" s="242"/>
      <c r="I399" s="241"/>
      <c r="J399" s="243"/>
      <c r="K399" s="171"/>
      <c r="L399" s="171"/>
      <c r="M399" s="171"/>
      <c r="N399" s="171"/>
      <c r="O399" s="171"/>
      <c r="P399" s="171"/>
      <c r="Q399" s="171"/>
      <c r="R399" s="171"/>
      <c r="S399" s="171"/>
      <c r="T399" s="171"/>
      <c r="U399" s="171"/>
      <c r="V399" s="171"/>
    </row>
    <row r="400" spans="1:22" x14ac:dyDescent="0.25">
      <c r="A400" s="191"/>
      <c r="B400" s="171"/>
      <c r="C400" s="171"/>
      <c r="D400" s="171"/>
      <c r="E400" s="243"/>
      <c r="F400" s="171"/>
      <c r="G400" s="192"/>
      <c r="H400" s="242"/>
      <c r="I400" s="241"/>
      <c r="J400" s="243"/>
      <c r="K400" s="171"/>
      <c r="L400" s="171"/>
      <c r="M400" s="171"/>
      <c r="N400" s="171"/>
      <c r="O400" s="171"/>
      <c r="P400" s="171"/>
      <c r="Q400" s="171"/>
      <c r="R400" s="171"/>
      <c r="S400" s="171"/>
      <c r="T400" s="171"/>
      <c r="U400" s="171"/>
      <c r="V400" s="171"/>
    </row>
    <row r="401" spans="1:22" x14ac:dyDescent="0.25">
      <c r="A401" s="191"/>
      <c r="B401" s="171"/>
      <c r="C401" s="171"/>
      <c r="D401" s="171"/>
      <c r="E401" s="243"/>
      <c r="F401" s="171"/>
      <c r="G401" s="192"/>
      <c r="H401" s="242"/>
      <c r="I401" s="241"/>
      <c r="J401" s="243"/>
      <c r="K401" s="171"/>
      <c r="L401" s="171"/>
      <c r="M401" s="171"/>
      <c r="N401" s="171"/>
      <c r="O401" s="171"/>
      <c r="P401" s="171"/>
      <c r="Q401" s="171"/>
      <c r="R401" s="171"/>
      <c r="S401" s="171"/>
      <c r="T401" s="171"/>
      <c r="U401" s="171"/>
      <c r="V401" s="171"/>
    </row>
    <row r="402" spans="1:22" x14ac:dyDescent="0.25">
      <c r="A402" s="191"/>
      <c r="B402" s="171"/>
      <c r="C402" s="171"/>
      <c r="D402" s="171"/>
      <c r="E402" s="243"/>
      <c r="F402" s="171"/>
      <c r="G402" s="192"/>
      <c r="H402" s="242"/>
      <c r="I402" s="241"/>
      <c r="J402" s="243"/>
      <c r="K402" s="171"/>
      <c r="L402" s="171"/>
      <c r="M402" s="171"/>
      <c r="N402" s="171"/>
      <c r="O402" s="171"/>
      <c r="P402" s="171"/>
      <c r="Q402" s="171"/>
      <c r="R402" s="171"/>
      <c r="S402" s="171"/>
      <c r="T402" s="171"/>
      <c r="U402" s="171"/>
      <c r="V402" s="171"/>
    </row>
    <row r="403" spans="1:22" x14ac:dyDescent="0.25">
      <c r="A403" s="191"/>
      <c r="B403" s="171"/>
      <c r="C403" s="171"/>
      <c r="D403" s="171"/>
      <c r="E403" s="243"/>
      <c r="F403" s="171"/>
      <c r="G403" s="192"/>
      <c r="H403" s="242"/>
      <c r="I403" s="241"/>
      <c r="J403" s="243"/>
      <c r="K403" s="171"/>
      <c r="L403" s="171"/>
      <c r="M403" s="171"/>
      <c r="N403" s="171"/>
      <c r="O403" s="171"/>
      <c r="P403" s="171"/>
      <c r="Q403" s="171"/>
      <c r="R403" s="171"/>
      <c r="S403" s="171"/>
      <c r="T403" s="171"/>
      <c r="U403" s="171"/>
      <c r="V403" s="171"/>
    </row>
    <row r="404" spans="1:22" x14ac:dyDescent="0.25">
      <c r="A404" s="191"/>
      <c r="B404" s="171"/>
      <c r="C404" s="171"/>
      <c r="D404" s="171"/>
      <c r="E404" s="243"/>
      <c r="F404" s="171"/>
      <c r="G404" s="192"/>
      <c r="H404" s="242"/>
      <c r="I404" s="241"/>
      <c r="J404" s="243"/>
      <c r="K404" s="171"/>
      <c r="L404" s="171"/>
      <c r="M404" s="171"/>
      <c r="N404" s="171"/>
      <c r="O404" s="171"/>
      <c r="P404" s="171"/>
      <c r="Q404" s="171"/>
      <c r="R404" s="171"/>
      <c r="S404" s="171"/>
      <c r="T404" s="171"/>
      <c r="U404" s="171"/>
      <c r="V404" s="171"/>
    </row>
    <row r="405" spans="1:22" x14ac:dyDescent="0.25">
      <c r="A405" s="191"/>
      <c r="B405" s="171"/>
      <c r="C405" s="171"/>
      <c r="D405" s="171"/>
      <c r="E405" s="243"/>
      <c r="F405" s="171"/>
      <c r="G405" s="192"/>
      <c r="H405" s="242"/>
      <c r="I405" s="241"/>
      <c r="J405" s="243"/>
      <c r="K405" s="171"/>
      <c r="L405" s="171"/>
      <c r="M405" s="171"/>
      <c r="N405" s="171"/>
      <c r="O405" s="171"/>
      <c r="P405" s="171"/>
      <c r="Q405" s="171"/>
      <c r="R405" s="171"/>
      <c r="S405" s="171"/>
      <c r="T405" s="171"/>
      <c r="U405" s="171"/>
      <c r="V405" s="171"/>
    </row>
    <row r="406" spans="1:22" x14ac:dyDescent="0.25">
      <c r="A406" s="191"/>
      <c r="B406" s="171"/>
      <c r="C406" s="171"/>
      <c r="D406" s="171"/>
      <c r="E406" s="243"/>
      <c r="F406" s="171"/>
      <c r="G406" s="192"/>
      <c r="H406" s="242"/>
      <c r="I406" s="241"/>
      <c r="J406" s="243"/>
      <c r="K406" s="171"/>
      <c r="L406" s="171"/>
      <c r="M406" s="171"/>
      <c r="N406" s="171"/>
      <c r="O406" s="171"/>
      <c r="P406" s="171"/>
      <c r="Q406" s="171"/>
      <c r="R406" s="171"/>
      <c r="S406" s="171"/>
      <c r="T406" s="171"/>
      <c r="U406" s="171"/>
      <c r="V406" s="171"/>
    </row>
    <row r="407" spans="1:22" x14ac:dyDescent="0.25">
      <c r="A407" s="191"/>
      <c r="B407" s="171"/>
      <c r="C407" s="171"/>
      <c r="D407" s="171"/>
      <c r="E407" s="243"/>
      <c r="F407" s="171"/>
      <c r="G407" s="192"/>
      <c r="H407" s="242"/>
      <c r="I407" s="241"/>
      <c r="J407" s="243"/>
      <c r="K407" s="171"/>
      <c r="L407" s="171"/>
      <c r="M407" s="171"/>
      <c r="N407" s="171"/>
      <c r="O407" s="171"/>
      <c r="P407" s="171"/>
      <c r="Q407" s="171"/>
      <c r="R407" s="171"/>
      <c r="S407" s="171"/>
      <c r="T407" s="171"/>
      <c r="U407" s="171"/>
      <c r="V407" s="171"/>
    </row>
    <row r="408" spans="1:22" x14ac:dyDescent="0.25">
      <c r="A408" s="191"/>
      <c r="B408" s="171"/>
      <c r="C408" s="171"/>
      <c r="D408" s="171"/>
      <c r="E408" s="243"/>
      <c r="F408" s="171"/>
      <c r="G408" s="192"/>
      <c r="H408" s="242"/>
      <c r="I408" s="241"/>
      <c r="J408" s="243"/>
      <c r="K408" s="171"/>
      <c r="L408" s="171"/>
      <c r="M408" s="171"/>
      <c r="N408" s="171"/>
      <c r="O408" s="171"/>
      <c r="P408" s="171"/>
      <c r="Q408" s="171"/>
      <c r="R408" s="171"/>
      <c r="S408" s="171"/>
      <c r="T408" s="171"/>
      <c r="U408" s="171"/>
      <c r="V408" s="171"/>
    </row>
    <row r="409" spans="1:22" x14ac:dyDescent="0.25">
      <c r="A409" s="191"/>
      <c r="B409" s="171"/>
      <c r="C409" s="171"/>
      <c r="D409" s="171"/>
      <c r="E409" s="243"/>
      <c r="F409" s="171"/>
      <c r="G409" s="192"/>
      <c r="H409" s="242"/>
      <c r="I409" s="241"/>
      <c r="J409" s="243"/>
      <c r="K409" s="171"/>
      <c r="L409" s="171"/>
      <c r="M409" s="171"/>
      <c r="N409" s="171"/>
      <c r="O409" s="171"/>
      <c r="P409" s="171"/>
      <c r="Q409" s="171"/>
      <c r="R409" s="171"/>
      <c r="S409" s="171"/>
      <c r="T409" s="171"/>
      <c r="U409" s="171"/>
      <c r="V409" s="171"/>
    </row>
    <row r="410" spans="1:22" x14ac:dyDescent="0.25">
      <c r="A410" s="191"/>
      <c r="B410" s="171"/>
      <c r="C410" s="171"/>
      <c r="D410" s="171"/>
      <c r="E410" s="243"/>
      <c r="F410" s="171"/>
      <c r="G410" s="192"/>
      <c r="H410" s="242"/>
      <c r="I410" s="241"/>
      <c r="J410" s="243"/>
      <c r="K410" s="171"/>
      <c r="L410" s="171"/>
      <c r="M410" s="171"/>
      <c r="N410" s="171"/>
      <c r="O410" s="171"/>
      <c r="P410" s="171"/>
      <c r="Q410" s="171"/>
      <c r="R410" s="171"/>
      <c r="S410" s="171"/>
      <c r="T410" s="171"/>
      <c r="U410" s="171"/>
      <c r="V410" s="171"/>
    </row>
    <row r="411" spans="1:22" x14ac:dyDescent="0.25">
      <c r="A411" s="191"/>
      <c r="B411" s="171"/>
      <c r="C411" s="171"/>
      <c r="D411" s="171"/>
      <c r="E411" s="243"/>
      <c r="F411" s="171"/>
      <c r="G411" s="192"/>
      <c r="H411" s="242"/>
      <c r="I411" s="241"/>
      <c r="J411" s="243"/>
      <c r="K411" s="171"/>
      <c r="L411" s="171"/>
      <c r="M411" s="171"/>
      <c r="N411" s="171"/>
      <c r="O411" s="171"/>
      <c r="P411" s="171"/>
      <c r="Q411" s="171"/>
      <c r="R411" s="171"/>
      <c r="S411" s="171"/>
      <c r="T411" s="171"/>
      <c r="U411" s="171"/>
      <c r="V411" s="171"/>
    </row>
    <row r="412" spans="1:22" x14ac:dyDescent="0.25">
      <c r="A412" s="191"/>
      <c r="B412" s="171"/>
      <c r="C412" s="171"/>
      <c r="D412" s="171"/>
      <c r="E412" s="243"/>
      <c r="F412" s="171"/>
      <c r="G412" s="192"/>
      <c r="H412" s="242"/>
      <c r="I412" s="241"/>
      <c r="J412" s="243"/>
      <c r="K412" s="171"/>
      <c r="L412" s="171"/>
      <c r="M412" s="171"/>
      <c r="N412" s="171"/>
      <c r="O412" s="171"/>
      <c r="P412" s="171"/>
      <c r="Q412" s="171"/>
      <c r="R412" s="171"/>
      <c r="S412" s="171"/>
      <c r="T412" s="171"/>
      <c r="U412" s="171"/>
      <c r="V412" s="171"/>
    </row>
    <row r="413" spans="1:22" x14ac:dyDescent="0.25">
      <c r="A413" s="191"/>
      <c r="B413" s="171"/>
      <c r="C413" s="171"/>
      <c r="D413" s="171"/>
      <c r="E413" s="243"/>
      <c r="F413" s="171"/>
      <c r="G413" s="192"/>
      <c r="H413" s="242"/>
      <c r="I413" s="241"/>
      <c r="J413" s="243"/>
      <c r="K413" s="171"/>
      <c r="L413" s="171"/>
      <c r="M413" s="171"/>
      <c r="N413" s="171"/>
      <c r="O413" s="171"/>
      <c r="P413" s="171"/>
      <c r="Q413" s="171"/>
      <c r="R413" s="171"/>
      <c r="S413" s="171"/>
      <c r="T413" s="171"/>
      <c r="U413" s="171"/>
      <c r="V413" s="171"/>
    </row>
    <row r="414" spans="1:22" x14ac:dyDescent="0.25">
      <c r="A414" s="191"/>
      <c r="B414" s="171"/>
      <c r="C414" s="171"/>
      <c r="D414" s="171"/>
      <c r="E414" s="243"/>
      <c r="F414" s="171"/>
      <c r="G414" s="192"/>
      <c r="H414" s="242"/>
      <c r="I414" s="241"/>
      <c r="J414" s="243"/>
      <c r="K414" s="171"/>
      <c r="L414" s="171"/>
      <c r="M414" s="171"/>
      <c r="N414" s="171"/>
      <c r="O414" s="171"/>
      <c r="P414" s="171"/>
      <c r="Q414" s="171"/>
      <c r="R414" s="171"/>
      <c r="S414" s="171"/>
      <c r="T414" s="171"/>
      <c r="U414" s="171"/>
      <c r="V414" s="171"/>
    </row>
    <row r="415" spans="1:22" x14ac:dyDescent="0.25">
      <c r="A415" s="191"/>
      <c r="B415" s="171"/>
      <c r="C415" s="171"/>
      <c r="D415" s="171"/>
      <c r="E415" s="243"/>
      <c r="F415" s="171"/>
      <c r="G415" s="192"/>
      <c r="H415" s="242"/>
      <c r="I415" s="241"/>
      <c r="J415" s="243"/>
      <c r="K415" s="171"/>
      <c r="L415" s="171"/>
      <c r="M415" s="171"/>
      <c r="N415" s="171"/>
      <c r="O415" s="171"/>
      <c r="P415" s="171"/>
      <c r="Q415" s="171"/>
      <c r="R415" s="171"/>
      <c r="S415" s="171"/>
      <c r="T415" s="171"/>
      <c r="U415" s="171"/>
      <c r="V415" s="171"/>
    </row>
    <row r="416" spans="1:22" x14ac:dyDescent="0.25">
      <c r="A416" s="191"/>
      <c r="B416" s="171"/>
      <c r="C416" s="171"/>
      <c r="D416" s="171"/>
      <c r="E416" s="243"/>
      <c r="F416" s="171"/>
      <c r="G416" s="192"/>
      <c r="H416" s="242"/>
      <c r="I416" s="241"/>
      <c r="J416" s="243"/>
      <c r="K416" s="171"/>
      <c r="L416" s="171"/>
      <c r="M416" s="171"/>
      <c r="N416" s="171"/>
      <c r="O416" s="171"/>
      <c r="P416" s="171"/>
      <c r="Q416" s="171"/>
      <c r="R416" s="171"/>
      <c r="S416" s="171"/>
      <c r="T416" s="171"/>
      <c r="U416" s="171"/>
      <c r="V416" s="171"/>
    </row>
    <row r="417" spans="1:22" x14ac:dyDescent="0.25">
      <c r="A417" s="191"/>
      <c r="B417" s="171"/>
      <c r="C417" s="171"/>
      <c r="D417" s="171"/>
      <c r="E417" s="243"/>
      <c r="F417" s="171"/>
      <c r="G417" s="192"/>
      <c r="H417" s="242"/>
      <c r="I417" s="241"/>
      <c r="J417" s="243"/>
      <c r="K417" s="171"/>
      <c r="L417" s="171"/>
      <c r="M417" s="171"/>
      <c r="N417" s="171"/>
      <c r="O417" s="171"/>
      <c r="P417" s="171"/>
      <c r="Q417" s="171"/>
      <c r="R417" s="171"/>
      <c r="S417" s="171"/>
      <c r="T417" s="171"/>
      <c r="U417" s="171"/>
      <c r="V417" s="171"/>
    </row>
    <row r="418" spans="1:22" x14ac:dyDescent="0.25">
      <c r="A418" s="191"/>
      <c r="B418" s="171"/>
      <c r="C418" s="171"/>
      <c r="D418" s="171"/>
      <c r="E418" s="243"/>
      <c r="F418" s="171"/>
      <c r="G418" s="192"/>
      <c r="H418" s="242"/>
      <c r="I418" s="241"/>
      <c r="J418" s="243"/>
      <c r="K418" s="171"/>
      <c r="L418" s="171"/>
      <c r="M418" s="171"/>
      <c r="N418" s="171"/>
      <c r="O418" s="171"/>
      <c r="P418" s="171"/>
      <c r="Q418" s="171"/>
      <c r="R418" s="171"/>
      <c r="S418" s="171"/>
      <c r="T418" s="171"/>
      <c r="U418" s="171"/>
      <c r="V418" s="171"/>
    </row>
    <row r="419" spans="1:22" x14ac:dyDescent="0.25">
      <c r="A419" s="191"/>
      <c r="B419" s="171"/>
      <c r="C419" s="171"/>
      <c r="D419" s="171"/>
      <c r="E419" s="243"/>
      <c r="F419" s="171"/>
      <c r="G419" s="192"/>
      <c r="H419" s="242"/>
      <c r="I419" s="241"/>
      <c r="J419" s="243"/>
      <c r="K419" s="171"/>
      <c r="L419" s="171"/>
      <c r="M419" s="171"/>
      <c r="N419" s="171"/>
      <c r="O419" s="171"/>
      <c r="P419" s="171"/>
      <c r="Q419" s="171"/>
      <c r="R419" s="171"/>
      <c r="S419" s="171"/>
      <c r="T419" s="171"/>
      <c r="U419" s="171"/>
      <c r="V419" s="171"/>
    </row>
    <row r="420" spans="1:22" x14ac:dyDescent="0.25">
      <c r="A420" s="191"/>
      <c r="B420" s="171"/>
      <c r="C420" s="171"/>
      <c r="D420" s="171"/>
      <c r="E420" s="243"/>
      <c r="F420" s="171"/>
      <c r="G420" s="192"/>
      <c r="H420" s="242"/>
      <c r="I420" s="241"/>
      <c r="J420" s="243"/>
      <c r="K420" s="171"/>
      <c r="L420" s="171"/>
      <c r="M420" s="171"/>
      <c r="N420" s="171"/>
      <c r="O420" s="171"/>
      <c r="P420" s="171"/>
      <c r="Q420" s="171"/>
      <c r="R420" s="171"/>
      <c r="S420" s="171"/>
      <c r="T420" s="171"/>
      <c r="U420" s="171"/>
      <c r="V420" s="171"/>
    </row>
    <row r="421" spans="1:22" x14ac:dyDescent="0.25">
      <c r="A421" s="191"/>
      <c r="B421" s="171"/>
      <c r="C421" s="171"/>
      <c r="D421" s="171"/>
      <c r="E421" s="243"/>
      <c r="F421" s="171"/>
      <c r="G421" s="192"/>
      <c r="H421" s="242"/>
      <c r="I421" s="241"/>
      <c r="J421" s="243"/>
      <c r="K421" s="171"/>
      <c r="L421" s="171"/>
      <c r="M421" s="171"/>
      <c r="N421" s="171"/>
      <c r="O421" s="171"/>
      <c r="P421" s="171"/>
      <c r="Q421" s="171"/>
      <c r="R421" s="171"/>
      <c r="S421" s="171"/>
      <c r="T421" s="171"/>
      <c r="U421" s="171"/>
      <c r="V421" s="171"/>
    </row>
    <row r="422" spans="1:22" x14ac:dyDescent="0.25">
      <c r="A422" s="191"/>
      <c r="B422" s="171"/>
      <c r="C422" s="171"/>
      <c r="D422" s="171"/>
      <c r="E422" s="243"/>
      <c r="F422" s="171"/>
      <c r="G422" s="192"/>
      <c r="H422" s="242"/>
      <c r="I422" s="241"/>
      <c r="J422" s="243"/>
      <c r="K422" s="171"/>
      <c r="L422" s="171"/>
      <c r="M422" s="171"/>
      <c r="N422" s="171"/>
      <c r="O422" s="171"/>
      <c r="P422" s="171"/>
      <c r="Q422" s="171"/>
      <c r="R422" s="171"/>
      <c r="S422" s="171"/>
      <c r="T422" s="171"/>
      <c r="U422" s="171"/>
      <c r="V422" s="171"/>
    </row>
    <row r="423" spans="1:22" x14ac:dyDescent="0.25">
      <c r="A423" s="191"/>
      <c r="B423" s="171"/>
      <c r="C423" s="171"/>
      <c r="D423" s="171"/>
      <c r="E423" s="243"/>
      <c r="F423" s="171"/>
      <c r="G423" s="192"/>
      <c r="H423" s="242"/>
      <c r="I423" s="241"/>
      <c r="J423" s="243"/>
      <c r="K423" s="171"/>
      <c r="L423" s="171"/>
      <c r="M423" s="171"/>
      <c r="N423" s="171"/>
      <c r="O423" s="171"/>
      <c r="P423" s="171"/>
      <c r="Q423" s="171"/>
      <c r="R423" s="171"/>
      <c r="S423" s="171"/>
      <c r="T423" s="171"/>
      <c r="U423" s="171"/>
      <c r="V423" s="171"/>
    </row>
    <row r="424" spans="1:22" x14ac:dyDescent="0.25">
      <c r="A424" s="191"/>
      <c r="B424" s="171"/>
      <c r="C424" s="171"/>
      <c r="D424" s="171"/>
      <c r="E424" s="243"/>
      <c r="F424" s="171"/>
      <c r="G424" s="192"/>
      <c r="H424" s="242"/>
      <c r="I424" s="241"/>
      <c r="J424" s="243"/>
      <c r="K424" s="171"/>
      <c r="L424" s="171"/>
      <c r="M424" s="171"/>
      <c r="N424" s="171"/>
      <c r="O424" s="171"/>
      <c r="P424" s="171"/>
      <c r="Q424" s="171"/>
      <c r="R424" s="171"/>
      <c r="S424" s="171"/>
      <c r="T424" s="171"/>
      <c r="U424" s="171"/>
      <c r="V424" s="171"/>
    </row>
    <row r="425" spans="1:22" x14ac:dyDescent="0.25">
      <c r="A425" s="191"/>
      <c r="B425" s="171"/>
      <c r="C425" s="171"/>
      <c r="D425" s="171"/>
      <c r="E425" s="243"/>
      <c r="F425" s="171"/>
      <c r="G425" s="192"/>
      <c r="H425" s="242"/>
      <c r="I425" s="241"/>
      <c r="J425" s="243"/>
      <c r="K425" s="171"/>
      <c r="L425" s="171"/>
      <c r="M425" s="171"/>
      <c r="N425" s="171"/>
      <c r="O425" s="171"/>
      <c r="P425" s="171"/>
      <c r="Q425" s="171"/>
      <c r="R425" s="171"/>
      <c r="S425" s="171"/>
      <c r="T425" s="171"/>
      <c r="U425" s="171"/>
      <c r="V425" s="171"/>
    </row>
    <row r="426" spans="1:22" x14ac:dyDescent="0.25">
      <c r="A426" s="191"/>
      <c r="B426" s="171"/>
      <c r="C426" s="171"/>
      <c r="D426" s="171"/>
      <c r="E426" s="243"/>
      <c r="F426" s="171"/>
      <c r="G426" s="192"/>
      <c r="H426" s="242"/>
      <c r="I426" s="241"/>
      <c r="J426" s="243"/>
      <c r="K426" s="171"/>
      <c r="L426" s="171"/>
      <c r="M426" s="171"/>
      <c r="N426" s="171"/>
      <c r="O426" s="171"/>
      <c r="P426" s="171"/>
      <c r="Q426" s="171"/>
      <c r="R426" s="171"/>
      <c r="S426" s="171"/>
      <c r="T426" s="171"/>
      <c r="U426" s="171"/>
      <c r="V426" s="171"/>
    </row>
    <row r="427" spans="1:22" x14ac:dyDescent="0.25">
      <c r="A427" s="191"/>
      <c r="B427" s="171"/>
      <c r="C427" s="171"/>
      <c r="D427" s="171"/>
      <c r="E427" s="243"/>
      <c r="F427" s="171"/>
      <c r="G427" s="192"/>
      <c r="H427" s="242"/>
      <c r="I427" s="241"/>
      <c r="J427" s="243"/>
      <c r="K427" s="171"/>
      <c r="L427" s="171"/>
      <c r="M427" s="171"/>
      <c r="N427" s="171"/>
      <c r="O427" s="171"/>
      <c r="P427" s="171"/>
      <c r="Q427" s="171"/>
      <c r="R427" s="171"/>
      <c r="S427" s="171"/>
      <c r="T427" s="171"/>
      <c r="U427" s="171"/>
      <c r="V427" s="171"/>
    </row>
    <row r="428" spans="1:22" x14ac:dyDescent="0.25">
      <c r="A428" s="191"/>
      <c r="B428" s="171"/>
      <c r="C428" s="171"/>
      <c r="D428" s="171"/>
      <c r="E428" s="243"/>
      <c r="F428" s="171"/>
      <c r="G428" s="192"/>
      <c r="H428" s="242"/>
      <c r="I428" s="241"/>
      <c r="J428" s="243"/>
      <c r="K428" s="171"/>
      <c r="L428" s="171"/>
      <c r="M428" s="171"/>
      <c r="N428" s="171"/>
      <c r="O428" s="171"/>
      <c r="P428" s="171"/>
      <c r="Q428" s="171"/>
      <c r="R428" s="171"/>
      <c r="S428" s="171"/>
      <c r="T428" s="171"/>
      <c r="U428" s="171"/>
      <c r="V428" s="171"/>
    </row>
    <row r="429" spans="1:22" x14ac:dyDescent="0.25">
      <c r="A429" s="191"/>
      <c r="B429" s="171"/>
      <c r="C429" s="171"/>
      <c r="D429" s="171"/>
      <c r="E429" s="243"/>
      <c r="F429" s="171"/>
      <c r="G429" s="192"/>
      <c r="H429" s="242"/>
      <c r="I429" s="241"/>
      <c r="J429" s="243"/>
      <c r="K429" s="171"/>
      <c r="L429" s="171"/>
      <c r="M429" s="171"/>
      <c r="N429" s="171"/>
      <c r="O429" s="171"/>
      <c r="P429" s="171"/>
      <c r="Q429" s="171"/>
      <c r="R429" s="171"/>
      <c r="S429" s="171"/>
      <c r="T429" s="171"/>
      <c r="U429" s="171"/>
      <c r="V429" s="171"/>
    </row>
    <row r="430" spans="1:22" x14ac:dyDescent="0.25">
      <c r="A430" s="191"/>
      <c r="B430" s="171"/>
      <c r="C430" s="171"/>
      <c r="D430" s="171"/>
      <c r="E430" s="243"/>
      <c r="F430" s="171"/>
      <c r="G430" s="192"/>
      <c r="H430" s="242"/>
      <c r="I430" s="241"/>
      <c r="J430" s="243"/>
      <c r="K430" s="171"/>
      <c r="L430" s="171"/>
      <c r="M430" s="171"/>
      <c r="N430" s="171"/>
      <c r="O430" s="171"/>
      <c r="P430" s="171"/>
      <c r="Q430" s="171"/>
      <c r="R430" s="171"/>
      <c r="S430" s="171"/>
      <c r="T430" s="171"/>
      <c r="U430" s="171"/>
      <c r="V430" s="171"/>
    </row>
    <row r="431" spans="1:22" x14ac:dyDescent="0.25">
      <c r="A431" s="191"/>
      <c r="B431" s="171"/>
      <c r="C431" s="171"/>
      <c r="D431" s="171"/>
      <c r="E431" s="243"/>
      <c r="F431" s="171"/>
      <c r="G431" s="192"/>
      <c r="H431" s="242"/>
      <c r="I431" s="241"/>
      <c r="J431" s="243"/>
      <c r="K431" s="171"/>
      <c r="L431" s="171"/>
      <c r="M431" s="171"/>
      <c r="N431" s="171"/>
      <c r="O431" s="171"/>
      <c r="P431" s="171"/>
      <c r="Q431" s="171"/>
      <c r="R431" s="171"/>
      <c r="S431" s="171"/>
      <c r="T431" s="171"/>
      <c r="U431" s="171"/>
      <c r="V431" s="171"/>
    </row>
    <row r="432" spans="1:22" x14ac:dyDescent="0.25">
      <c r="A432" s="191"/>
      <c r="B432" s="171"/>
      <c r="C432" s="171"/>
      <c r="D432" s="171"/>
      <c r="E432" s="243"/>
      <c r="F432" s="171"/>
      <c r="G432" s="192"/>
      <c r="H432" s="242"/>
      <c r="I432" s="241"/>
      <c r="J432" s="243"/>
      <c r="K432" s="171"/>
      <c r="L432" s="171"/>
      <c r="M432" s="171"/>
      <c r="N432" s="171"/>
      <c r="O432" s="171"/>
      <c r="P432" s="171"/>
      <c r="Q432" s="171"/>
      <c r="R432" s="171"/>
      <c r="S432" s="171"/>
      <c r="T432" s="171"/>
      <c r="U432" s="171"/>
      <c r="V432" s="171"/>
    </row>
    <row r="433" spans="1:22" x14ac:dyDescent="0.25">
      <c r="A433" s="191"/>
      <c r="B433" s="171"/>
      <c r="C433" s="171"/>
      <c r="D433" s="171"/>
      <c r="E433" s="243"/>
      <c r="F433" s="171"/>
      <c r="G433" s="192"/>
      <c r="H433" s="242"/>
      <c r="I433" s="241"/>
      <c r="J433" s="243"/>
      <c r="K433" s="171"/>
      <c r="L433" s="171"/>
      <c r="M433" s="171"/>
      <c r="N433" s="171"/>
      <c r="O433" s="171"/>
      <c r="P433" s="171"/>
      <c r="Q433" s="171"/>
      <c r="R433" s="171"/>
      <c r="S433" s="171"/>
      <c r="T433" s="171"/>
      <c r="U433" s="171"/>
      <c r="V433" s="171"/>
    </row>
    <row r="434" spans="1:22" x14ac:dyDescent="0.25">
      <c r="A434" s="191"/>
      <c r="B434" s="171"/>
      <c r="C434" s="171"/>
      <c r="D434" s="171"/>
      <c r="E434" s="243"/>
      <c r="F434" s="171"/>
      <c r="G434" s="192"/>
      <c r="H434" s="242"/>
      <c r="I434" s="241"/>
      <c r="J434" s="243"/>
      <c r="K434" s="171"/>
      <c r="L434" s="171"/>
      <c r="M434" s="171"/>
      <c r="N434" s="171"/>
      <c r="O434" s="171"/>
      <c r="P434" s="171"/>
      <c r="Q434" s="171"/>
      <c r="R434" s="171"/>
      <c r="S434" s="171"/>
      <c r="T434" s="171"/>
      <c r="U434" s="171"/>
      <c r="V434" s="171"/>
    </row>
    <row r="435" spans="1:22" x14ac:dyDescent="0.25">
      <c r="A435" s="191"/>
      <c r="B435" s="171"/>
      <c r="C435" s="171"/>
      <c r="D435" s="171"/>
      <c r="E435" s="243"/>
      <c r="F435" s="171"/>
      <c r="G435" s="192"/>
      <c r="H435" s="242"/>
      <c r="I435" s="241"/>
      <c r="J435" s="243"/>
      <c r="K435" s="171"/>
      <c r="L435" s="171"/>
      <c r="M435" s="171"/>
      <c r="N435" s="171"/>
      <c r="O435" s="171"/>
      <c r="P435" s="171"/>
      <c r="Q435" s="171"/>
      <c r="R435" s="171"/>
      <c r="S435" s="171"/>
      <c r="T435" s="171"/>
      <c r="U435" s="171"/>
      <c r="V435" s="171"/>
    </row>
    <row r="436" spans="1:22" x14ac:dyDescent="0.25">
      <c r="A436" s="191"/>
      <c r="B436" s="171"/>
      <c r="C436" s="171"/>
      <c r="D436" s="171"/>
      <c r="E436" s="243"/>
      <c r="F436" s="171"/>
      <c r="G436" s="192"/>
      <c r="H436" s="242"/>
      <c r="I436" s="241"/>
      <c r="J436" s="243"/>
      <c r="K436" s="171"/>
      <c r="L436" s="171"/>
      <c r="M436" s="171"/>
      <c r="N436" s="171"/>
      <c r="O436" s="171"/>
      <c r="P436" s="171"/>
      <c r="Q436" s="171"/>
      <c r="R436" s="171"/>
      <c r="S436" s="171"/>
      <c r="T436" s="171"/>
      <c r="U436" s="171"/>
      <c r="V436" s="171"/>
    </row>
    <row r="437" spans="1:22" x14ac:dyDescent="0.25">
      <c r="A437" s="191"/>
      <c r="B437" s="171"/>
      <c r="C437" s="171"/>
      <c r="D437" s="171"/>
      <c r="E437" s="243"/>
      <c r="F437" s="171"/>
      <c r="G437" s="192"/>
      <c r="H437" s="242"/>
      <c r="I437" s="241"/>
      <c r="J437" s="243"/>
      <c r="K437" s="171"/>
      <c r="L437" s="171"/>
      <c r="M437" s="171"/>
      <c r="N437" s="171"/>
      <c r="O437" s="171"/>
      <c r="P437" s="171"/>
      <c r="Q437" s="171"/>
      <c r="R437" s="171"/>
      <c r="S437" s="171"/>
      <c r="T437" s="171"/>
      <c r="U437" s="171"/>
      <c r="V437" s="171"/>
    </row>
    <row r="438" spans="1:22" x14ac:dyDescent="0.25">
      <c r="A438" s="191"/>
      <c r="B438" s="171"/>
      <c r="C438" s="171"/>
      <c r="D438" s="171"/>
      <c r="E438" s="243"/>
      <c r="F438" s="171"/>
      <c r="G438" s="192"/>
      <c r="H438" s="242"/>
      <c r="I438" s="241"/>
      <c r="J438" s="243"/>
      <c r="K438" s="171"/>
      <c r="L438" s="171"/>
      <c r="M438" s="171"/>
      <c r="N438" s="171"/>
      <c r="O438" s="171"/>
      <c r="P438" s="171"/>
      <c r="Q438" s="171"/>
      <c r="R438" s="171"/>
      <c r="S438" s="171"/>
      <c r="T438" s="171"/>
      <c r="U438" s="171"/>
      <c r="V438" s="171"/>
    </row>
    <row r="439" spans="1:22" x14ac:dyDescent="0.25">
      <c r="A439" s="191"/>
      <c r="B439" s="171"/>
      <c r="C439" s="171"/>
      <c r="D439" s="171"/>
      <c r="E439" s="243"/>
      <c r="F439" s="171"/>
      <c r="G439" s="192"/>
      <c r="H439" s="242"/>
      <c r="I439" s="241"/>
      <c r="J439" s="243"/>
      <c r="K439" s="171"/>
      <c r="L439" s="171"/>
      <c r="M439" s="171"/>
      <c r="N439" s="171"/>
      <c r="O439" s="171"/>
      <c r="P439" s="171"/>
      <c r="Q439" s="171"/>
      <c r="R439" s="171"/>
      <c r="S439" s="171"/>
      <c r="T439" s="171"/>
      <c r="U439" s="171"/>
      <c r="V439" s="171"/>
    </row>
    <row r="440" spans="1:22" x14ac:dyDescent="0.25">
      <c r="A440" s="191"/>
      <c r="B440" s="171"/>
      <c r="C440" s="171"/>
      <c r="D440" s="171"/>
      <c r="E440" s="243"/>
      <c r="F440" s="171"/>
      <c r="G440" s="192"/>
      <c r="H440" s="242"/>
      <c r="I440" s="241"/>
      <c r="J440" s="243"/>
      <c r="K440" s="171"/>
      <c r="L440" s="171"/>
      <c r="M440" s="171"/>
      <c r="N440" s="171"/>
      <c r="O440" s="171"/>
      <c r="P440" s="171"/>
      <c r="Q440" s="171"/>
      <c r="R440" s="171"/>
      <c r="S440" s="171"/>
      <c r="T440" s="171"/>
      <c r="U440" s="171"/>
      <c r="V440" s="171"/>
    </row>
    <row r="441" spans="1:22" x14ac:dyDescent="0.25">
      <c r="A441" s="191"/>
      <c r="B441" s="171"/>
      <c r="C441" s="171"/>
      <c r="D441" s="171"/>
      <c r="E441" s="243"/>
      <c r="F441" s="171"/>
      <c r="G441" s="192"/>
      <c r="H441" s="242"/>
      <c r="I441" s="241"/>
      <c r="J441" s="243"/>
      <c r="K441" s="171"/>
      <c r="L441" s="171"/>
      <c r="M441" s="171"/>
      <c r="N441" s="171"/>
      <c r="O441" s="171"/>
      <c r="P441" s="171"/>
      <c r="Q441" s="171"/>
      <c r="R441" s="171"/>
      <c r="S441" s="171"/>
      <c r="T441" s="171"/>
      <c r="U441" s="171"/>
      <c r="V441" s="171"/>
    </row>
    <row r="442" spans="1:22" x14ac:dyDescent="0.25">
      <c r="A442" s="191"/>
      <c r="B442" s="171"/>
      <c r="C442" s="171"/>
      <c r="D442" s="171"/>
      <c r="E442" s="243"/>
      <c r="F442" s="171"/>
      <c r="G442" s="192"/>
      <c r="H442" s="242"/>
      <c r="I442" s="241"/>
      <c r="J442" s="243"/>
      <c r="K442" s="171"/>
      <c r="L442" s="171"/>
      <c r="M442" s="171"/>
      <c r="N442" s="171"/>
      <c r="O442" s="171"/>
      <c r="P442" s="171"/>
      <c r="Q442" s="171"/>
      <c r="R442" s="171"/>
      <c r="S442" s="171"/>
      <c r="T442" s="171"/>
      <c r="U442" s="171"/>
      <c r="V442" s="171"/>
    </row>
    <row r="443" spans="1:22" x14ac:dyDescent="0.25">
      <c r="A443" s="191"/>
      <c r="B443" s="171"/>
      <c r="C443" s="171"/>
      <c r="D443" s="171"/>
      <c r="E443" s="243"/>
      <c r="F443" s="171"/>
      <c r="G443" s="192"/>
      <c r="H443" s="242"/>
      <c r="I443" s="241"/>
      <c r="J443" s="243"/>
      <c r="K443" s="171"/>
      <c r="L443" s="171"/>
      <c r="M443" s="171"/>
      <c r="N443" s="171"/>
      <c r="O443" s="171"/>
      <c r="P443" s="171"/>
      <c r="Q443" s="171"/>
      <c r="R443" s="171"/>
      <c r="S443" s="171"/>
      <c r="T443" s="171"/>
      <c r="U443" s="171"/>
      <c r="V443" s="171"/>
    </row>
    <row r="444" spans="1:22" x14ac:dyDescent="0.25">
      <c r="A444" s="191"/>
      <c r="B444" s="171"/>
      <c r="C444" s="171"/>
      <c r="D444" s="171"/>
      <c r="E444" s="243"/>
      <c r="F444" s="171"/>
      <c r="G444" s="192"/>
      <c r="H444" s="242"/>
      <c r="I444" s="241"/>
      <c r="J444" s="243"/>
      <c r="K444" s="171"/>
      <c r="L444" s="171"/>
      <c r="M444" s="171"/>
      <c r="N444" s="171"/>
      <c r="O444" s="171"/>
      <c r="P444" s="171"/>
      <c r="Q444" s="171"/>
      <c r="R444" s="171"/>
      <c r="S444" s="171"/>
      <c r="T444" s="171"/>
      <c r="U444" s="171"/>
      <c r="V444" s="171"/>
    </row>
    <row r="445" spans="1:22" x14ac:dyDescent="0.25">
      <c r="A445" s="191"/>
      <c r="B445" s="171"/>
      <c r="C445" s="171"/>
      <c r="D445" s="171"/>
      <c r="E445" s="243"/>
      <c r="F445" s="171"/>
      <c r="G445" s="192"/>
      <c r="H445" s="242"/>
      <c r="I445" s="241"/>
      <c r="J445" s="243"/>
      <c r="K445" s="171"/>
      <c r="L445" s="171"/>
      <c r="M445" s="171"/>
      <c r="N445" s="171"/>
      <c r="O445" s="171"/>
      <c r="P445" s="171"/>
      <c r="Q445" s="171"/>
      <c r="R445" s="171"/>
      <c r="S445" s="171"/>
      <c r="T445" s="171"/>
      <c r="U445" s="171"/>
      <c r="V445" s="171"/>
    </row>
    <row r="446" spans="1:22" x14ac:dyDescent="0.25">
      <c r="A446" s="191"/>
      <c r="B446" s="171"/>
      <c r="C446" s="171"/>
      <c r="D446" s="171"/>
      <c r="E446" s="243"/>
      <c r="F446" s="171"/>
      <c r="G446" s="192"/>
      <c r="H446" s="242"/>
      <c r="I446" s="241"/>
      <c r="J446" s="243"/>
      <c r="K446" s="171"/>
      <c r="L446" s="171"/>
      <c r="M446" s="171"/>
      <c r="N446" s="171"/>
      <c r="O446" s="171"/>
      <c r="P446" s="171"/>
      <c r="Q446" s="171"/>
      <c r="R446" s="171"/>
      <c r="S446" s="171"/>
      <c r="T446" s="171"/>
      <c r="U446" s="171"/>
      <c r="V446" s="171"/>
    </row>
    <row r="447" spans="1:22" x14ac:dyDescent="0.25">
      <c r="A447" s="191"/>
      <c r="B447" s="171"/>
      <c r="C447" s="171"/>
      <c r="D447" s="171"/>
      <c r="E447" s="243"/>
      <c r="F447" s="171"/>
      <c r="G447" s="192"/>
      <c r="H447" s="242"/>
      <c r="I447" s="241"/>
      <c r="J447" s="243"/>
      <c r="K447" s="171"/>
      <c r="L447" s="171"/>
      <c r="M447" s="171"/>
      <c r="N447" s="171"/>
      <c r="O447" s="171"/>
      <c r="P447" s="171"/>
      <c r="Q447" s="171"/>
      <c r="R447" s="171"/>
      <c r="S447" s="171"/>
      <c r="T447" s="171"/>
      <c r="U447" s="171"/>
      <c r="V447" s="171"/>
    </row>
    <row r="448" spans="1:22" x14ac:dyDescent="0.25">
      <c r="A448" s="191"/>
      <c r="B448" s="171"/>
      <c r="C448" s="171"/>
      <c r="D448" s="171"/>
      <c r="E448" s="243"/>
      <c r="F448" s="171"/>
      <c r="G448" s="192"/>
      <c r="H448" s="242"/>
      <c r="I448" s="241"/>
      <c r="J448" s="243"/>
      <c r="K448" s="171"/>
      <c r="L448" s="171"/>
      <c r="M448" s="171"/>
      <c r="N448" s="171"/>
      <c r="O448" s="171"/>
      <c r="P448" s="171"/>
      <c r="Q448" s="171"/>
      <c r="R448" s="171"/>
      <c r="S448" s="171"/>
      <c r="T448" s="171"/>
      <c r="U448" s="171"/>
      <c r="V448" s="171"/>
    </row>
    <row r="449" spans="1:22" x14ac:dyDescent="0.25">
      <c r="A449" s="191"/>
      <c r="B449" s="171"/>
      <c r="C449" s="171"/>
      <c r="D449" s="171"/>
      <c r="E449" s="243"/>
      <c r="F449" s="171"/>
      <c r="G449" s="192"/>
      <c r="H449" s="242"/>
      <c r="I449" s="241"/>
      <c r="J449" s="243"/>
      <c r="K449" s="171"/>
      <c r="L449" s="171"/>
      <c r="M449" s="171"/>
      <c r="N449" s="171"/>
      <c r="O449" s="171"/>
      <c r="P449" s="171"/>
      <c r="Q449" s="171"/>
      <c r="R449" s="171"/>
      <c r="S449" s="171"/>
      <c r="T449" s="171"/>
      <c r="U449" s="171"/>
      <c r="V449" s="171"/>
    </row>
    <row r="450" spans="1:22" x14ac:dyDescent="0.25">
      <c r="A450" s="191"/>
      <c r="B450" s="171"/>
      <c r="C450" s="171"/>
      <c r="D450" s="171"/>
      <c r="E450" s="243"/>
      <c r="F450" s="171"/>
      <c r="G450" s="192"/>
      <c r="H450" s="242"/>
      <c r="I450" s="241"/>
      <c r="J450" s="243"/>
      <c r="K450" s="171"/>
      <c r="L450" s="171"/>
      <c r="M450" s="171"/>
      <c r="N450" s="171"/>
      <c r="O450" s="171"/>
      <c r="P450" s="171"/>
      <c r="Q450" s="171"/>
      <c r="R450" s="171"/>
      <c r="S450" s="171"/>
      <c r="T450" s="171"/>
      <c r="U450" s="171"/>
      <c r="V450" s="171"/>
    </row>
    <row r="451" spans="1:22" x14ac:dyDescent="0.25">
      <c r="A451" s="191"/>
      <c r="B451" s="171"/>
      <c r="C451" s="171"/>
      <c r="D451" s="171"/>
      <c r="E451" s="243"/>
      <c r="F451" s="171"/>
      <c r="G451" s="192"/>
      <c r="H451" s="242"/>
      <c r="I451" s="241"/>
      <c r="J451" s="243"/>
      <c r="K451" s="171"/>
      <c r="L451" s="171"/>
      <c r="M451" s="171"/>
      <c r="N451" s="171"/>
      <c r="O451" s="171"/>
      <c r="P451" s="171"/>
      <c r="Q451" s="171"/>
      <c r="R451" s="171"/>
      <c r="S451" s="171"/>
      <c r="T451" s="171"/>
      <c r="U451" s="171"/>
      <c r="V451" s="171"/>
    </row>
    <row r="452" spans="1:22" x14ac:dyDescent="0.25">
      <c r="A452" s="191"/>
      <c r="B452" s="171"/>
      <c r="C452" s="171"/>
      <c r="D452" s="171"/>
      <c r="E452" s="243"/>
      <c r="F452" s="171"/>
      <c r="G452" s="192"/>
      <c r="H452" s="242"/>
      <c r="I452" s="241"/>
      <c r="J452" s="243"/>
      <c r="K452" s="171"/>
      <c r="L452" s="171"/>
      <c r="M452" s="171"/>
      <c r="N452" s="171"/>
      <c r="O452" s="171"/>
      <c r="P452" s="171"/>
      <c r="Q452" s="171"/>
      <c r="R452" s="171"/>
      <c r="S452" s="171"/>
      <c r="T452" s="171"/>
      <c r="U452" s="171"/>
      <c r="V452" s="171"/>
    </row>
    <row r="453" spans="1:22" x14ac:dyDescent="0.25">
      <c r="A453" s="191"/>
      <c r="B453" s="171"/>
      <c r="C453" s="171"/>
      <c r="D453" s="171"/>
      <c r="E453" s="243"/>
      <c r="F453" s="171"/>
      <c r="G453" s="192"/>
      <c r="H453" s="242"/>
      <c r="I453" s="241"/>
      <c r="J453" s="243"/>
      <c r="K453" s="171"/>
      <c r="L453" s="171"/>
      <c r="M453" s="171"/>
      <c r="N453" s="171"/>
      <c r="O453" s="171"/>
      <c r="P453" s="171"/>
      <c r="Q453" s="171"/>
      <c r="R453" s="171"/>
      <c r="S453" s="171"/>
      <c r="T453" s="171"/>
      <c r="U453" s="171"/>
      <c r="V453" s="171"/>
    </row>
    <row r="454" spans="1:22" x14ac:dyDescent="0.25">
      <c r="A454" s="191"/>
      <c r="B454" s="171"/>
      <c r="C454" s="171"/>
      <c r="D454" s="171"/>
      <c r="E454" s="243"/>
      <c r="F454" s="171"/>
      <c r="G454" s="192"/>
      <c r="H454" s="242"/>
      <c r="I454" s="241"/>
      <c r="J454" s="243"/>
      <c r="K454" s="171"/>
      <c r="L454" s="171"/>
      <c r="M454" s="171"/>
      <c r="N454" s="171"/>
      <c r="O454" s="171"/>
      <c r="P454" s="171"/>
      <c r="Q454" s="171"/>
      <c r="R454" s="171"/>
      <c r="S454" s="171"/>
      <c r="T454" s="171"/>
      <c r="U454" s="171"/>
      <c r="V454" s="171"/>
    </row>
    <row r="455" spans="1:22" x14ac:dyDescent="0.25">
      <c r="A455" s="191"/>
      <c r="B455" s="171"/>
      <c r="C455" s="171"/>
      <c r="D455" s="171"/>
      <c r="E455" s="243"/>
      <c r="F455" s="171"/>
      <c r="G455" s="192"/>
      <c r="H455" s="242"/>
      <c r="I455" s="241"/>
      <c r="J455" s="243"/>
      <c r="K455" s="171"/>
      <c r="L455" s="171"/>
      <c r="M455" s="171"/>
      <c r="N455" s="171"/>
      <c r="O455" s="171"/>
      <c r="P455" s="171"/>
      <c r="Q455" s="171"/>
      <c r="R455" s="171"/>
      <c r="S455" s="171"/>
      <c r="T455" s="171"/>
      <c r="U455" s="171"/>
      <c r="V455" s="171"/>
    </row>
    <row r="456" spans="1:22" x14ac:dyDescent="0.25">
      <c r="A456" s="191"/>
      <c r="B456" s="171"/>
      <c r="C456" s="171"/>
      <c r="D456" s="171"/>
      <c r="E456" s="243"/>
      <c r="F456" s="171"/>
      <c r="G456" s="192"/>
      <c r="H456" s="242"/>
      <c r="I456" s="241"/>
      <c r="J456" s="243"/>
      <c r="K456" s="171"/>
      <c r="L456" s="171"/>
      <c r="M456" s="171"/>
      <c r="N456" s="171"/>
      <c r="O456" s="171"/>
      <c r="P456" s="171"/>
      <c r="Q456" s="171"/>
      <c r="R456" s="171"/>
      <c r="S456" s="171"/>
      <c r="T456" s="171"/>
      <c r="U456" s="171"/>
      <c r="V456" s="171"/>
    </row>
    <row r="457" spans="1:22" x14ac:dyDescent="0.25">
      <c r="A457" s="191"/>
      <c r="B457" s="171"/>
      <c r="C457" s="171"/>
      <c r="D457" s="171"/>
      <c r="E457" s="243"/>
      <c r="F457" s="171"/>
      <c r="G457" s="192"/>
      <c r="H457" s="242"/>
      <c r="I457" s="241"/>
      <c r="J457" s="243"/>
      <c r="K457" s="171"/>
      <c r="L457" s="171"/>
      <c r="M457" s="171"/>
      <c r="N457" s="171"/>
      <c r="O457" s="171"/>
      <c r="P457" s="171"/>
      <c r="Q457" s="171"/>
      <c r="R457" s="171"/>
      <c r="S457" s="171"/>
      <c r="T457" s="171"/>
      <c r="U457" s="171"/>
      <c r="V457" s="171"/>
    </row>
    <row r="458" spans="1:22" x14ac:dyDescent="0.25">
      <c r="A458" s="191"/>
      <c r="B458" s="171"/>
      <c r="C458" s="171"/>
      <c r="D458" s="171"/>
      <c r="E458" s="243"/>
      <c r="F458" s="171"/>
      <c r="G458" s="192"/>
      <c r="H458" s="242"/>
      <c r="I458" s="241"/>
      <c r="J458" s="243"/>
      <c r="K458" s="171"/>
      <c r="L458" s="171"/>
      <c r="M458" s="171"/>
      <c r="N458" s="171"/>
      <c r="O458" s="171"/>
      <c r="P458" s="171"/>
      <c r="Q458" s="171"/>
      <c r="R458" s="171"/>
      <c r="S458" s="171"/>
      <c r="T458" s="171"/>
      <c r="U458" s="171"/>
      <c r="V458" s="171"/>
    </row>
    <row r="459" spans="1:22" x14ac:dyDescent="0.25">
      <c r="A459" s="191"/>
      <c r="B459" s="171"/>
      <c r="C459" s="171"/>
      <c r="D459" s="171"/>
      <c r="E459" s="243"/>
      <c r="F459" s="171"/>
      <c r="G459" s="192"/>
      <c r="H459" s="242"/>
      <c r="I459" s="241"/>
      <c r="J459" s="243"/>
      <c r="K459" s="171"/>
      <c r="L459" s="171"/>
      <c r="M459" s="171"/>
      <c r="N459" s="171"/>
      <c r="O459" s="171"/>
      <c r="P459" s="171"/>
      <c r="Q459" s="171"/>
      <c r="R459" s="171"/>
      <c r="S459" s="171"/>
      <c r="T459" s="171"/>
      <c r="U459" s="171"/>
      <c r="V459" s="171"/>
    </row>
    <row r="460" spans="1:22" x14ac:dyDescent="0.25">
      <c r="A460" s="191"/>
      <c r="B460" s="171"/>
      <c r="C460" s="171"/>
      <c r="D460" s="171"/>
      <c r="E460" s="243"/>
      <c r="F460" s="171"/>
      <c r="G460" s="192"/>
      <c r="H460" s="242"/>
      <c r="I460" s="241"/>
      <c r="J460" s="243"/>
      <c r="K460" s="171"/>
      <c r="L460" s="171"/>
      <c r="M460" s="171"/>
      <c r="N460" s="171"/>
      <c r="O460" s="171"/>
      <c r="P460" s="171"/>
      <c r="Q460" s="171"/>
      <c r="R460" s="171"/>
      <c r="S460" s="171"/>
      <c r="T460" s="171"/>
      <c r="U460" s="171"/>
      <c r="V460" s="171"/>
    </row>
    <row r="461" spans="1:22" x14ac:dyDescent="0.25">
      <c r="A461" s="191"/>
      <c r="B461" s="171"/>
      <c r="C461" s="171"/>
      <c r="D461" s="171"/>
      <c r="E461" s="243"/>
      <c r="F461" s="171"/>
      <c r="G461" s="192"/>
      <c r="H461" s="242"/>
      <c r="I461" s="241"/>
      <c r="J461" s="243"/>
      <c r="K461" s="171"/>
      <c r="L461" s="171"/>
      <c r="M461" s="171"/>
      <c r="N461" s="171"/>
      <c r="O461" s="171"/>
      <c r="P461" s="171"/>
      <c r="Q461" s="171"/>
      <c r="R461" s="171"/>
      <c r="S461" s="171"/>
      <c r="T461" s="171"/>
      <c r="U461" s="171"/>
      <c r="V461" s="171"/>
    </row>
    <row r="462" spans="1:22" x14ac:dyDescent="0.25">
      <c r="A462" s="191"/>
      <c r="B462" s="171"/>
      <c r="C462" s="171"/>
      <c r="D462" s="171"/>
      <c r="E462" s="243"/>
      <c r="F462" s="171"/>
      <c r="G462" s="192"/>
      <c r="H462" s="242"/>
      <c r="I462" s="241"/>
      <c r="J462" s="243"/>
      <c r="K462" s="171"/>
      <c r="L462" s="171"/>
      <c r="M462" s="171"/>
      <c r="N462" s="171"/>
      <c r="O462" s="171"/>
      <c r="P462" s="171"/>
      <c r="Q462" s="171"/>
      <c r="R462" s="171"/>
      <c r="S462" s="171"/>
      <c r="T462" s="171"/>
      <c r="U462" s="171"/>
      <c r="V462" s="171"/>
    </row>
    <row r="463" spans="1:22" x14ac:dyDescent="0.25">
      <c r="A463" s="191"/>
      <c r="B463" s="171"/>
      <c r="C463" s="171"/>
      <c r="D463" s="171"/>
      <c r="E463" s="243"/>
      <c r="F463" s="171"/>
      <c r="G463" s="192"/>
      <c r="H463" s="242"/>
      <c r="I463" s="241"/>
      <c r="J463" s="243"/>
      <c r="K463" s="171"/>
      <c r="L463" s="171"/>
      <c r="M463" s="171"/>
      <c r="N463" s="171"/>
      <c r="O463" s="171"/>
      <c r="P463" s="171"/>
      <c r="Q463" s="171"/>
      <c r="R463" s="171"/>
      <c r="S463" s="171"/>
      <c r="T463" s="171"/>
      <c r="U463" s="171"/>
      <c r="V463" s="171"/>
    </row>
    <row r="464" spans="1:22" x14ac:dyDescent="0.25">
      <c r="A464" s="191"/>
      <c r="B464" s="171"/>
      <c r="C464" s="171"/>
      <c r="D464" s="171"/>
      <c r="E464" s="243"/>
      <c r="F464" s="171"/>
      <c r="G464" s="192"/>
      <c r="H464" s="242"/>
      <c r="I464" s="241"/>
      <c r="J464" s="243"/>
      <c r="K464" s="171"/>
      <c r="L464" s="171"/>
      <c r="M464" s="171"/>
      <c r="N464" s="171"/>
      <c r="O464" s="171"/>
      <c r="P464" s="171"/>
      <c r="Q464" s="171"/>
      <c r="R464" s="171"/>
      <c r="S464" s="171"/>
      <c r="T464" s="171"/>
      <c r="U464" s="171"/>
      <c r="V464" s="171"/>
    </row>
    <row r="465" spans="1:22" x14ac:dyDescent="0.25">
      <c r="A465" s="191"/>
      <c r="B465" s="171"/>
      <c r="C465" s="171"/>
      <c r="D465" s="171"/>
      <c r="E465" s="243"/>
      <c r="F465" s="171"/>
      <c r="G465" s="192"/>
      <c r="H465" s="242"/>
      <c r="I465" s="241"/>
      <c r="J465" s="243"/>
      <c r="K465" s="171"/>
      <c r="L465" s="171"/>
      <c r="M465" s="171"/>
      <c r="N465" s="171"/>
      <c r="O465" s="171"/>
      <c r="P465" s="171"/>
      <c r="Q465" s="171"/>
      <c r="R465" s="171"/>
      <c r="S465" s="171"/>
      <c r="T465" s="171"/>
      <c r="U465" s="171"/>
      <c r="V465" s="171"/>
    </row>
    <row r="466" spans="1:22" x14ac:dyDescent="0.25">
      <c r="A466" s="191"/>
      <c r="B466" s="171"/>
      <c r="C466" s="171"/>
      <c r="D466" s="171"/>
      <c r="E466" s="243"/>
      <c r="F466" s="171"/>
      <c r="G466" s="192"/>
      <c r="H466" s="242"/>
      <c r="I466" s="241"/>
      <c r="J466" s="243"/>
      <c r="K466" s="171"/>
      <c r="L466" s="171"/>
      <c r="M466" s="171"/>
      <c r="N466" s="171"/>
      <c r="O466" s="171"/>
      <c r="P466" s="171"/>
      <c r="Q466" s="171"/>
      <c r="R466" s="171"/>
      <c r="S466" s="171"/>
      <c r="T466" s="171"/>
      <c r="U466" s="171"/>
      <c r="V466" s="171"/>
    </row>
    <row r="467" spans="1:22" x14ac:dyDescent="0.25">
      <c r="A467" s="191"/>
      <c r="B467" s="171"/>
      <c r="C467" s="171"/>
      <c r="D467" s="171"/>
      <c r="E467" s="243"/>
      <c r="F467" s="171"/>
      <c r="G467" s="192"/>
      <c r="H467" s="242"/>
      <c r="I467" s="241"/>
      <c r="J467" s="243"/>
      <c r="K467" s="171"/>
      <c r="L467" s="171"/>
      <c r="M467" s="171"/>
      <c r="N467" s="171"/>
      <c r="O467" s="171"/>
      <c r="P467" s="171"/>
      <c r="Q467" s="171"/>
      <c r="R467" s="171"/>
      <c r="S467" s="171"/>
      <c r="T467" s="171"/>
      <c r="U467" s="171"/>
      <c r="V467" s="171"/>
    </row>
    <row r="468" spans="1:22" x14ac:dyDescent="0.25">
      <c r="A468" s="191"/>
      <c r="B468" s="171"/>
      <c r="C468" s="171"/>
      <c r="D468" s="171"/>
      <c r="E468" s="243"/>
      <c r="F468" s="171"/>
      <c r="G468" s="192"/>
      <c r="H468" s="242"/>
      <c r="I468" s="241"/>
      <c r="J468" s="243"/>
      <c r="K468" s="171"/>
      <c r="L468" s="171"/>
      <c r="M468" s="171"/>
      <c r="N468" s="171"/>
      <c r="O468" s="171"/>
      <c r="P468" s="171"/>
      <c r="Q468" s="171"/>
      <c r="R468" s="171"/>
      <c r="S468" s="171"/>
      <c r="T468" s="171"/>
      <c r="U468" s="171"/>
      <c r="V468" s="171"/>
    </row>
    <row r="469" spans="1:22" x14ac:dyDescent="0.25">
      <c r="A469" s="191"/>
      <c r="B469" s="171"/>
      <c r="C469" s="171"/>
      <c r="D469" s="171"/>
      <c r="E469" s="243"/>
      <c r="F469" s="171"/>
      <c r="G469" s="192"/>
      <c r="H469" s="242"/>
      <c r="I469" s="241"/>
      <c r="J469" s="243"/>
      <c r="K469" s="171"/>
      <c r="L469" s="171"/>
      <c r="M469" s="171"/>
      <c r="N469" s="171"/>
      <c r="O469" s="171"/>
      <c r="P469" s="171"/>
      <c r="Q469" s="171"/>
      <c r="R469" s="171"/>
      <c r="S469" s="171"/>
      <c r="T469" s="171"/>
      <c r="U469" s="171"/>
      <c r="V469" s="171"/>
    </row>
    <row r="470" spans="1:22" x14ac:dyDescent="0.25">
      <c r="A470" s="191"/>
      <c r="B470" s="171"/>
      <c r="C470" s="171"/>
      <c r="D470" s="171"/>
      <c r="E470" s="243"/>
      <c r="F470" s="171"/>
      <c r="G470" s="192"/>
      <c r="H470" s="242"/>
      <c r="I470" s="241"/>
      <c r="J470" s="243"/>
      <c r="K470" s="171"/>
      <c r="L470" s="171"/>
      <c r="M470" s="171"/>
      <c r="N470" s="171"/>
      <c r="O470" s="171"/>
      <c r="P470" s="171"/>
      <c r="Q470" s="171"/>
      <c r="R470" s="171"/>
      <c r="S470" s="171"/>
      <c r="T470" s="171"/>
      <c r="U470" s="171"/>
      <c r="V470" s="171"/>
    </row>
    <row r="471" spans="1:22" x14ac:dyDescent="0.25">
      <c r="A471" s="191"/>
      <c r="B471" s="171"/>
      <c r="C471" s="171"/>
      <c r="D471" s="171"/>
      <c r="E471" s="243"/>
      <c r="F471" s="171"/>
      <c r="G471" s="192"/>
      <c r="H471" s="242"/>
      <c r="I471" s="241"/>
      <c r="J471" s="243"/>
      <c r="K471" s="171"/>
      <c r="L471" s="171"/>
      <c r="M471" s="171"/>
      <c r="N471" s="171"/>
      <c r="O471" s="171"/>
      <c r="P471" s="171"/>
      <c r="Q471" s="171"/>
      <c r="R471" s="171"/>
      <c r="S471" s="171"/>
      <c r="T471" s="171"/>
      <c r="U471" s="171"/>
      <c r="V471" s="171"/>
    </row>
    <row r="472" spans="1:22" x14ac:dyDescent="0.25">
      <c r="A472" s="191"/>
      <c r="B472" s="171"/>
      <c r="C472" s="171"/>
      <c r="D472" s="171"/>
      <c r="E472" s="243"/>
      <c r="F472" s="171"/>
      <c r="G472" s="192"/>
      <c r="H472" s="242"/>
      <c r="I472" s="241"/>
      <c r="J472" s="243"/>
      <c r="K472" s="171"/>
      <c r="L472" s="171"/>
      <c r="M472" s="171"/>
      <c r="N472" s="171"/>
      <c r="O472" s="171"/>
      <c r="P472" s="171"/>
      <c r="Q472" s="171"/>
      <c r="R472" s="171"/>
      <c r="S472" s="171"/>
      <c r="T472" s="171"/>
      <c r="U472" s="171"/>
      <c r="V472" s="171"/>
    </row>
    <row r="473" spans="1:22" x14ac:dyDescent="0.25">
      <c r="A473" s="191"/>
      <c r="B473" s="171"/>
      <c r="C473" s="171"/>
      <c r="D473" s="171"/>
      <c r="E473" s="243"/>
      <c r="F473" s="171"/>
      <c r="G473" s="192"/>
      <c r="H473" s="242"/>
      <c r="I473" s="241"/>
      <c r="J473" s="243"/>
      <c r="K473" s="171"/>
      <c r="L473" s="171"/>
      <c r="M473" s="171"/>
      <c r="N473" s="171"/>
      <c r="O473" s="171"/>
      <c r="P473" s="171"/>
      <c r="Q473" s="171"/>
      <c r="R473" s="171"/>
      <c r="S473" s="171"/>
      <c r="T473" s="171"/>
      <c r="U473" s="171"/>
      <c r="V473" s="171"/>
    </row>
    <row r="474" spans="1:22" x14ac:dyDescent="0.25">
      <c r="A474" s="191"/>
      <c r="B474" s="171"/>
      <c r="C474" s="171"/>
      <c r="D474" s="171"/>
      <c r="E474" s="243"/>
      <c r="F474" s="171"/>
      <c r="G474" s="192"/>
      <c r="H474" s="242"/>
      <c r="I474" s="241"/>
      <c r="J474" s="243"/>
      <c r="K474" s="171"/>
      <c r="L474" s="171"/>
      <c r="M474" s="171"/>
      <c r="N474" s="171"/>
      <c r="O474" s="171"/>
      <c r="P474" s="171"/>
      <c r="Q474" s="171"/>
      <c r="R474" s="171"/>
      <c r="S474" s="171"/>
      <c r="T474" s="171"/>
      <c r="U474" s="171"/>
      <c r="V474" s="171"/>
    </row>
    <row r="475" spans="1:22" x14ac:dyDescent="0.25">
      <c r="A475" s="191"/>
      <c r="B475" s="171"/>
      <c r="C475" s="171"/>
      <c r="D475" s="171"/>
      <c r="E475" s="243"/>
      <c r="F475" s="171"/>
      <c r="G475" s="192"/>
      <c r="H475" s="242"/>
      <c r="I475" s="241"/>
      <c r="J475" s="243"/>
      <c r="K475" s="171"/>
      <c r="L475" s="171"/>
      <c r="M475" s="171"/>
      <c r="N475" s="171"/>
      <c r="O475" s="171"/>
      <c r="P475" s="171"/>
      <c r="Q475" s="171"/>
      <c r="R475" s="171"/>
      <c r="S475" s="171"/>
      <c r="T475" s="171"/>
      <c r="U475" s="171"/>
      <c r="V475" s="171"/>
    </row>
    <row r="476" spans="1:22" x14ac:dyDescent="0.25">
      <c r="A476" s="191"/>
      <c r="B476" s="171"/>
      <c r="C476" s="171"/>
      <c r="D476" s="171"/>
      <c r="E476" s="243"/>
      <c r="F476" s="171"/>
      <c r="G476" s="192"/>
      <c r="H476" s="242"/>
      <c r="I476" s="241"/>
      <c r="J476" s="243"/>
      <c r="K476" s="171"/>
      <c r="L476" s="171"/>
      <c r="M476" s="171"/>
      <c r="N476" s="171"/>
      <c r="O476" s="171"/>
      <c r="P476" s="171"/>
      <c r="Q476" s="171"/>
      <c r="R476" s="171"/>
      <c r="S476" s="171"/>
      <c r="T476" s="171"/>
      <c r="U476" s="171"/>
      <c r="V476" s="171"/>
    </row>
    <row r="477" spans="1:22" x14ac:dyDescent="0.25">
      <c r="A477" s="191"/>
      <c r="B477" s="171"/>
      <c r="C477" s="171"/>
      <c r="D477" s="171"/>
      <c r="E477" s="243"/>
      <c r="F477" s="171"/>
      <c r="G477" s="192"/>
      <c r="H477" s="242"/>
      <c r="I477" s="241"/>
      <c r="J477" s="243"/>
      <c r="K477" s="171"/>
      <c r="L477" s="171"/>
      <c r="M477" s="171"/>
      <c r="N477" s="171"/>
      <c r="O477" s="171"/>
      <c r="P477" s="171"/>
      <c r="Q477" s="171"/>
      <c r="R477" s="171"/>
      <c r="S477" s="171"/>
      <c r="T477" s="171"/>
      <c r="U477" s="171"/>
      <c r="V477" s="171"/>
    </row>
    <row r="478" spans="1:22" x14ac:dyDescent="0.25">
      <c r="A478" s="191"/>
      <c r="B478" s="171"/>
      <c r="C478" s="171"/>
      <c r="D478" s="171"/>
      <c r="E478" s="243"/>
      <c r="F478" s="171"/>
      <c r="G478" s="192"/>
      <c r="H478" s="242"/>
      <c r="I478" s="241"/>
      <c r="J478" s="243"/>
      <c r="K478" s="171"/>
      <c r="L478" s="171"/>
      <c r="M478" s="171"/>
      <c r="N478" s="171"/>
      <c r="O478" s="171"/>
      <c r="P478" s="171"/>
      <c r="Q478" s="171"/>
      <c r="R478" s="171"/>
      <c r="S478" s="171"/>
      <c r="T478" s="171"/>
      <c r="U478" s="171"/>
      <c r="V478" s="171"/>
    </row>
    <row r="479" spans="1:22" x14ac:dyDescent="0.25">
      <c r="A479" s="191"/>
      <c r="B479" s="171"/>
      <c r="C479" s="171"/>
      <c r="D479" s="171"/>
      <c r="E479" s="243"/>
      <c r="F479" s="171"/>
      <c r="G479" s="192"/>
      <c r="H479" s="242"/>
      <c r="I479" s="241"/>
      <c r="J479" s="243"/>
      <c r="K479" s="171"/>
      <c r="L479" s="171"/>
      <c r="M479" s="171"/>
      <c r="N479" s="171"/>
      <c r="O479" s="171"/>
      <c r="P479" s="171"/>
      <c r="Q479" s="171"/>
      <c r="R479" s="171"/>
      <c r="S479" s="171"/>
      <c r="T479" s="171"/>
      <c r="U479" s="171"/>
      <c r="V479" s="171"/>
    </row>
    <row r="480" spans="1:22" x14ac:dyDescent="0.25">
      <c r="A480" s="191"/>
      <c r="B480" s="171"/>
      <c r="C480" s="171"/>
      <c r="D480" s="171"/>
      <c r="E480" s="243"/>
      <c r="F480" s="171"/>
      <c r="G480" s="192"/>
      <c r="H480" s="242"/>
      <c r="I480" s="241"/>
      <c r="J480" s="243"/>
      <c r="K480" s="171"/>
      <c r="L480" s="171"/>
      <c r="M480" s="171"/>
      <c r="N480" s="171"/>
      <c r="O480" s="171"/>
      <c r="P480" s="171"/>
      <c r="Q480" s="171"/>
      <c r="R480" s="171"/>
      <c r="S480" s="171"/>
      <c r="T480" s="171"/>
      <c r="U480" s="171"/>
      <c r="V480" s="171"/>
    </row>
    <row r="481" spans="1:22" x14ac:dyDescent="0.25">
      <c r="A481" s="191"/>
      <c r="B481" s="171"/>
      <c r="C481" s="171"/>
      <c r="D481" s="171"/>
      <c r="E481" s="243"/>
      <c r="F481" s="171"/>
      <c r="G481" s="192"/>
      <c r="H481" s="242"/>
      <c r="I481" s="241"/>
      <c r="J481" s="243"/>
      <c r="K481" s="171"/>
      <c r="L481" s="171"/>
      <c r="M481" s="171"/>
      <c r="N481" s="171"/>
      <c r="O481" s="171"/>
      <c r="P481" s="171"/>
      <c r="Q481" s="171"/>
      <c r="R481" s="171"/>
      <c r="S481" s="171"/>
      <c r="T481" s="171"/>
      <c r="U481" s="171"/>
      <c r="V481" s="171"/>
    </row>
    <row r="482" spans="1:22" x14ac:dyDescent="0.25">
      <c r="A482" s="191"/>
      <c r="B482" s="171"/>
      <c r="C482" s="171"/>
      <c r="D482" s="171"/>
      <c r="E482" s="243"/>
      <c r="F482" s="171"/>
      <c r="G482" s="192"/>
      <c r="H482" s="242"/>
      <c r="I482" s="241"/>
      <c r="J482" s="243"/>
      <c r="K482" s="171"/>
      <c r="L482" s="171"/>
      <c r="M482" s="171"/>
      <c r="N482" s="171"/>
      <c r="O482" s="171"/>
      <c r="P482" s="171"/>
      <c r="Q482" s="171"/>
      <c r="R482" s="171"/>
      <c r="S482" s="171"/>
      <c r="T482" s="171"/>
      <c r="U482" s="171"/>
      <c r="V482" s="171"/>
    </row>
    <row r="483" spans="1:22" x14ac:dyDescent="0.25">
      <c r="A483" s="191"/>
      <c r="B483" s="171"/>
      <c r="C483" s="171"/>
      <c r="D483" s="171"/>
      <c r="E483" s="243"/>
      <c r="F483" s="171"/>
      <c r="G483" s="192"/>
      <c r="H483" s="242"/>
      <c r="I483" s="241"/>
      <c r="J483" s="243"/>
      <c r="K483" s="171"/>
      <c r="L483" s="171"/>
      <c r="M483" s="171"/>
      <c r="N483" s="171"/>
      <c r="O483" s="171"/>
      <c r="P483" s="171"/>
      <c r="Q483" s="171"/>
      <c r="R483" s="171"/>
      <c r="S483" s="171"/>
      <c r="T483" s="171"/>
      <c r="U483" s="171"/>
      <c r="V483" s="171"/>
    </row>
    <row r="484" spans="1:22" x14ac:dyDescent="0.25">
      <c r="A484" s="191"/>
      <c r="B484" s="171"/>
      <c r="C484" s="171"/>
      <c r="D484" s="171"/>
      <c r="E484" s="243"/>
      <c r="F484" s="171"/>
      <c r="G484" s="192"/>
      <c r="H484" s="242"/>
      <c r="I484" s="241"/>
      <c r="J484" s="243"/>
      <c r="K484" s="171"/>
      <c r="L484" s="171"/>
      <c r="M484" s="171"/>
      <c r="N484" s="171"/>
      <c r="O484" s="171"/>
      <c r="P484" s="171"/>
      <c r="Q484" s="171"/>
      <c r="R484" s="171"/>
      <c r="S484" s="171"/>
      <c r="T484" s="171"/>
      <c r="U484" s="171"/>
      <c r="V484" s="171"/>
    </row>
    <row r="485" spans="1:22" x14ac:dyDescent="0.25">
      <c r="A485" s="191"/>
      <c r="B485" s="171"/>
      <c r="C485" s="171"/>
      <c r="D485" s="171"/>
      <c r="E485" s="243"/>
      <c r="F485" s="171"/>
      <c r="G485" s="192"/>
      <c r="H485" s="242"/>
      <c r="I485" s="241"/>
      <c r="J485" s="243"/>
      <c r="K485" s="171"/>
      <c r="L485" s="171"/>
      <c r="M485" s="171"/>
      <c r="N485" s="171"/>
      <c r="O485" s="171"/>
      <c r="P485" s="171"/>
      <c r="Q485" s="171"/>
      <c r="R485" s="171"/>
      <c r="S485" s="171"/>
      <c r="T485" s="171"/>
      <c r="U485" s="171"/>
      <c r="V485" s="171"/>
    </row>
    <row r="486" spans="1:22" x14ac:dyDescent="0.25">
      <c r="A486" s="191"/>
      <c r="B486" s="171"/>
      <c r="C486" s="171"/>
      <c r="D486" s="171"/>
      <c r="E486" s="243"/>
      <c r="F486" s="171"/>
      <c r="G486" s="192"/>
      <c r="H486" s="242"/>
      <c r="I486" s="241"/>
      <c r="J486" s="243"/>
      <c r="K486" s="171"/>
      <c r="L486" s="171"/>
      <c r="M486" s="171"/>
      <c r="N486" s="171"/>
      <c r="O486" s="171"/>
      <c r="P486" s="171"/>
      <c r="Q486" s="171"/>
      <c r="R486" s="171"/>
      <c r="S486" s="171"/>
      <c r="T486" s="171"/>
      <c r="U486" s="171"/>
      <c r="V486" s="171"/>
    </row>
    <row r="487" spans="1:22" x14ac:dyDescent="0.25">
      <c r="A487" s="191"/>
      <c r="B487" s="171"/>
      <c r="C487" s="171"/>
      <c r="D487" s="171"/>
      <c r="E487" s="243"/>
      <c r="F487" s="171"/>
      <c r="G487" s="192"/>
      <c r="H487" s="242"/>
      <c r="I487" s="241"/>
      <c r="J487" s="243"/>
      <c r="K487" s="171"/>
      <c r="L487" s="171"/>
      <c r="M487" s="171"/>
      <c r="N487" s="171"/>
      <c r="O487" s="171"/>
      <c r="P487" s="171"/>
      <c r="Q487" s="171"/>
      <c r="R487" s="171"/>
      <c r="S487" s="171"/>
      <c r="T487" s="171"/>
      <c r="U487" s="171"/>
      <c r="V487" s="171"/>
    </row>
    <row r="488" spans="1:22" x14ac:dyDescent="0.25">
      <c r="A488" s="191"/>
      <c r="B488" s="171"/>
      <c r="C488" s="171"/>
      <c r="D488" s="171"/>
      <c r="E488" s="243"/>
      <c r="F488" s="171"/>
      <c r="G488" s="192"/>
      <c r="H488" s="242"/>
      <c r="I488" s="241"/>
      <c r="J488" s="243"/>
      <c r="K488" s="171"/>
      <c r="L488" s="171"/>
      <c r="M488" s="171"/>
      <c r="N488" s="171"/>
      <c r="O488" s="171"/>
      <c r="P488" s="171"/>
      <c r="Q488" s="171"/>
      <c r="R488" s="171"/>
      <c r="S488" s="171"/>
      <c r="T488" s="171"/>
      <c r="U488" s="171"/>
      <c r="V488" s="171"/>
    </row>
    <row r="489" spans="1:22" x14ac:dyDescent="0.25">
      <c r="A489" s="191"/>
      <c r="B489" s="171"/>
      <c r="C489" s="171"/>
      <c r="D489" s="171"/>
      <c r="E489" s="243"/>
      <c r="F489" s="171"/>
      <c r="G489" s="192"/>
      <c r="H489" s="242"/>
      <c r="I489" s="241"/>
      <c r="J489" s="243"/>
      <c r="K489" s="171"/>
      <c r="L489" s="171"/>
      <c r="M489" s="171"/>
      <c r="N489" s="171"/>
      <c r="O489" s="171"/>
      <c r="P489" s="171"/>
      <c r="Q489" s="171"/>
      <c r="R489" s="171"/>
      <c r="S489" s="171"/>
      <c r="T489" s="171"/>
      <c r="U489" s="171"/>
      <c r="V489" s="171"/>
    </row>
    <row r="490" spans="1:22" x14ac:dyDescent="0.25">
      <c r="A490" s="191"/>
      <c r="B490" s="171"/>
      <c r="C490" s="171"/>
      <c r="D490" s="171"/>
      <c r="E490" s="243"/>
      <c r="F490" s="171"/>
      <c r="G490" s="192"/>
      <c r="H490" s="242"/>
      <c r="I490" s="241"/>
      <c r="J490" s="243"/>
      <c r="K490" s="171"/>
      <c r="L490" s="171"/>
      <c r="M490" s="171"/>
      <c r="N490" s="171"/>
      <c r="O490" s="171"/>
      <c r="P490" s="171"/>
      <c r="Q490" s="171"/>
      <c r="R490" s="171"/>
      <c r="S490" s="171"/>
      <c r="T490" s="171"/>
      <c r="U490" s="171"/>
      <c r="V490" s="171"/>
    </row>
    <row r="491" spans="1:22" x14ac:dyDescent="0.25">
      <c r="A491" s="191"/>
      <c r="B491" s="171"/>
      <c r="C491" s="171"/>
      <c r="D491" s="171"/>
      <c r="E491" s="243"/>
      <c r="F491" s="171"/>
      <c r="G491" s="192"/>
      <c r="H491" s="242"/>
      <c r="I491" s="241"/>
      <c r="J491" s="243"/>
      <c r="K491" s="171"/>
      <c r="L491" s="171"/>
      <c r="M491" s="171"/>
      <c r="N491" s="171"/>
      <c r="O491" s="171"/>
      <c r="P491" s="171"/>
      <c r="Q491" s="171"/>
      <c r="R491" s="171"/>
      <c r="S491" s="171"/>
      <c r="T491" s="171"/>
      <c r="U491" s="171"/>
      <c r="V491" s="171"/>
    </row>
    <row r="492" spans="1:22" x14ac:dyDescent="0.25">
      <c r="A492" s="191"/>
      <c r="B492" s="171"/>
      <c r="C492" s="171"/>
      <c r="D492" s="171"/>
      <c r="E492" s="243"/>
      <c r="F492" s="171"/>
      <c r="G492" s="192"/>
      <c r="H492" s="242"/>
      <c r="I492" s="241"/>
      <c r="J492" s="243"/>
      <c r="K492" s="171"/>
      <c r="L492" s="171"/>
      <c r="M492" s="171"/>
      <c r="N492" s="171"/>
      <c r="O492" s="171"/>
      <c r="P492" s="171"/>
      <c r="Q492" s="171"/>
      <c r="R492" s="171"/>
      <c r="S492" s="171"/>
      <c r="T492" s="171"/>
      <c r="U492" s="171"/>
      <c r="V492" s="171"/>
    </row>
    <row r="493" spans="1:22" x14ac:dyDescent="0.25">
      <c r="A493" s="191"/>
      <c r="B493" s="171"/>
      <c r="C493" s="171"/>
      <c r="D493" s="171"/>
      <c r="E493" s="243"/>
      <c r="F493" s="171"/>
      <c r="G493" s="192"/>
      <c r="H493" s="242"/>
      <c r="I493" s="241"/>
      <c r="J493" s="243"/>
      <c r="K493" s="171"/>
      <c r="L493" s="171"/>
      <c r="M493" s="171"/>
      <c r="N493" s="171"/>
      <c r="O493" s="171"/>
      <c r="P493" s="171"/>
      <c r="Q493" s="171"/>
      <c r="R493" s="171"/>
      <c r="S493" s="171"/>
      <c r="T493" s="171"/>
      <c r="U493" s="171"/>
      <c r="V493" s="171"/>
    </row>
    <row r="494" spans="1:22" x14ac:dyDescent="0.25">
      <c r="A494" s="191"/>
      <c r="B494" s="171"/>
      <c r="C494" s="171"/>
      <c r="D494" s="171"/>
      <c r="E494" s="243"/>
      <c r="F494" s="171"/>
      <c r="G494" s="192"/>
      <c r="H494" s="242"/>
      <c r="I494" s="241"/>
      <c r="J494" s="243"/>
      <c r="K494" s="171"/>
      <c r="L494" s="171"/>
      <c r="M494" s="171"/>
      <c r="N494" s="171"/>
      <c r="O494" s="171"/>
      <c r="P494" s="171"/>
      <c r="Q494" s="171"/>
      <c r="R494" s="171"/>
      <c r="S494" s="171"/>
      <c r="T494" s="171"/>
      <c r="U494" s="171"/>
      <c r="V494" s="171"/>
    </row>
    <row r="495" spans="1:22" x14ac:dyDescent="0.25">
      <c r="A495" s="191"/>
      <c r="B495" s="171"/>
      <c r="C495" s="171"/>
      <c r="D495" s="171"/>
      <c r="E495" s="243"/>
      <c r="F495" s="171"/>
      <c r="G495" s="192"/>
      <c r="H495" s="242"/>
      <c r="I495" s="241"/>
      <c r="J495" s="243"/>
      <c r="K495" s="171"/>
      <c r="L495" s="171"/>
      <c r="M495" s="171"/>
      <c r="N495" s="171"/>
      <c r="O495" s="171"/>
      <c r="P495" s="171"/>
      <c r="Q495" s="171"/>
      <c r="R495" s="171"/>
      <c r="S495" s="171"/>
      <c r="T495" s="171"/>
      <c r="U495" s="171"/>
      <c r="V495" s="171"/>
    </row>
    <row r="496" spans="1:22" x14ac:dyDescent="0.25">
      <c r="A496" s="191"/>
      <c r="B496" s="171"/>
      <c r="C496" s="171"/>
      <c r="D496" s="171"/>
      <c r="E496" s="243"/>
      <c r="F496" s="171"/>
      <c r="G496" s="192"/>
      <c r="H496" s="242"/>
      <c r="I496" s="241"/>
      <c r="J496" s="243"/>
      <c r="K496" s="171"/>
      <c r="L496" s="171"/>
      <c r="M496" s="171"/>
      <c r="N496" s="171"/>
      <c r="O496" s="171"/>
      <c r="P496" s="171"/>
      <c r="Q496" s="171"/>
      <c r="R496" s="171"/>
      <c r="S496" s="171"/>
      <c r="T496" s="171"/>
      <c r="U496" s="171"/>
      <c r="V496" s="171"/>
    </row>
    <row r="497" spans="1:22" x14ac:dyDescent="0.25">
      <c r="A497" s="191"/>
      <c r="B497" s="171"/>
      <c r="C497" s="171"/>
      <c r="D497" s="171"/>
      <c r="E497" s="243"/>
      <c r="F497" s="171"/>
      <c r="G497" s="192"/>
      <c r="H497" s="242"/>
      <c r="I497" s="241"/>
      <c r="J497" s="243"/>
      <c r="K497" s="171"/>
      <c r="L497" s="171"/>
      <c r="M497" s="171"/>
      <c r="N497" s="171"/>
      <c r="O497" s="171"/>
      <c r="P497" s="171"/>
      <c r="Q497" s="171"/>
      <c r="R497" s="171"/>
      <c r="S497" s="171"/>
      <c r="T497" s="171"/>
      <c r="U497" s="171"/>
      <c r="V497" s="171"/>
    </row>
    <row r="498" spans="1:22" x14ac:dyDescent="0.25">
      <c r="A498" s="191"/>
      <c r="B498" s="171"/>
      <c r="C498" s="171"/>
      <c r="D498" s="171"/>
      <c r="E498" s="243"/>
      <c r="F498" s="171"/>
      <c r="G498" s="192"/>
      <c r="H498" s="242"/>
      <c r="I498" s="241"/>
      <c r="J498" s="243"/>
      <c r="K498" s="171"/>
      <c r="L498" s="171"/>
      <c r="M498" s="171"/>
      <c r="N498" s="171"/>
      <c r="O498" s="171"/>
      <c r="P498" s="171"/>
      <c r="Q498" s="171"/>
      <c r="R498" s="171"/>
      <c r="S498" s="171"/>
      <c r="T498" s="171"/>
      <c r="U498" s="171"/>
      <c r="V498" s="171"/>
    </row>
    <row r="499" spans="1:22" x14ac:dyDescent="0.25">
      <c r="A499" s="191"/>
      <c r="B499" s="171"/>
      <c r="C499" s="171"/>
      <c r="D499" s="171"/>
      <c r="E499" s="243"/>
      <c r="F499" s="171"/>
      <c r="G499" s="192"/>
      <c r="H499" s="242"/>
      <c r="I499" s="241"/>
      <c r="J499" s="243"/>
      <c r="K499" s="171"/>
      <c r="L499" s="171"/>
      <c r="M499" s="171"/>
      <c r="N499" s="171"/>
      <c r="O499" s="171"/>
      <c r="P499" s="171"/>
      <c r="Q499" s="171"/>
      <c r="R499" s="171"/>
      <c r="S499" s="171"/>
      <c r="T499" s="171"/>
      <c r="U499" s="171"/>
      <c r="V499" s="171"/>
    </row>
    <row r="500" spans="1:22" x14ac:dyDescent="0.25">
      <c r="A500" s="191"/>
      <c r="B500" s="171"/>
      <c r="C500" s="171"/>
      <c r="D500" s="171"/>
      <c r="E500" s="243"/>
      <c r="F500" s="171"/>
      <c r="G500" s="192"/>
      <c r="H500" s="242"/>
      <c r="I500" s="241"/>
      <c r="J500" s="243"/>
      <c r="K500" s="171"/>
      <c r="L500" s="171"/>
      <c r="M500" s="171"/>
      <c r="N500" s="171"/>
      <c r="O500" s="171"/>
      <c r="P500" s="171"/>
      <c r="Q500" s="171"/>
      <c r="R500" s="171"/>
      <c r="S500" s="171"/>
      <c r="T500" s="171"/>
      <c r="U500" s="171"/>
      <c r="V500" s="171"/>
    </row>
    <row r="501" spans="1:22" x14ac:dyDescent="0.25">
      <c r="A501" s="191"/>
      <c r="B501" s="171"/>
      <c r="C501" s="171"/>
      <c r="D501" s="171"/>
      <c r="E501" s="243"/>
      <c r="F501" s="171"/>
      <c r="G501" s="192"/>
      <c r="H501" s="242"/>
      <c r="I501" s="241"/>
      <c r="J501" s="243"/>
      <c r="K501" s="171"/>
      <c r="L501" s="171"/>
      <c r="M501" s="171"/>
      <c r="N501" s="171"/>
      <c r="O501" s="171"/>
      <c r="P501" s="171"/>
      <c r="Q501" s="171"/>
      <c r="R501" s="171"/>
      <c r="S501" s="171"/>
      <c r="T501" s="171"/>
      <c r="U501" s="171"/>
      <c r="V501" s="171"/>
    </row>
    <row r="502" spans="1:22" x14ac:dyDescent="0.25">
      <c r="A502" s="191"/>
      <c r="B502" s="171"/>
      <c r="C502" s="171"/>
      <c r="D502" s="171"/>
      <c r="E502" s="243"/>
      <c r="F502" s="171"/>
      <c r="G502" s="192"/>
      <c r="H502" s="242"/>
      <c r="I502" s="241"/>
      <c r="J502" s="243"/>
      <c r="K502" s="171"/>
      <c r="L502" s="171"/>
      <c r="M502" s="171"/>
      <c r="N502" s="171"/>
      <c r="O502" s="171"/>
      <c r="P502" s="171"/>
      <c r="Q502" s="171"/>
      <c r="R502" s="171"/>
      <c r="S502" s="171"/>
      <c r="T502" s="171"/>
      <c r="U502" s="171"/>
      <c r="V502" s="171"/>
    </row>
    <row r="503" spans="1:22" x14ac:dyDescent="0.25">
      <c r="A503" s="191"/>
      <c r="B503" s="171"/>
      <c r="C503" s="171"/>
      <c r="D503" s="171"/>
      <c r="E503" s="243"/>
      <c r="F503" s="171"/>
      <c r="G503" s="192"/>
      <c r="H503" s="242"/>
      <c r="I503" s="241"/>
      <c r="J503" s="243"/>
      <c r="K503" s="171"/>
      <c r="L503" s="171"/>
      <c r="M503" s="171"/>
      <c r="N503" s="171"/>
      <c r="O503" s="171"/>
      <c r="P503" s="171"/>
      <c r="Q503" s="171"/>
      <c r="R503" s="171"/>
      <c r="S503" s="171"/>
      <c r="T503" s="171"/>
      <c r="U503" s="171"/>
      <c r="V503" s="171"/>
    </row>
    <row r="504" spans="1:22" x14ac:dyDescent="0.25">
      <c r="A504" s="191"/>
      <c r="B504" s="171"/>
      <c r="C504" s="171"/>
      <c r="D504" s="171"/>
      <c r="E504" s="243"/>
      <c r="F504" s="171"/>
      <c r="G504" s="192"/>
      <c r="H504" s="242"/>
      <c r="I504" s="241"/>
      <c r="J504" s="243"/>
      <c r="K504" s="171"/>
      <c r="L504" s="171"/>
      <c r="M504" s="171"/>
      <c r="N504" s="171"/>
      <c r="O504" s="171"/>
      <c r="P504" s="171"/>
      <c r="Q504" s="171"/>
      <c r="R504" s="171"/>
      <c r="S504" s="171"/>
      <c r="T504" s="171"/>
      <c r="U504" s="171"/>
      <c r="V504" s="171"/>
    </row>
    <row r="505" spans="1:22" x14ac:dyDescent="0.25">
      <c r="A505" s="191"/>
      <c r="B505" s="171"/>
      <c r="C505" s="171"/>
      <c r="D505" s="171"/>
      <c r="E505" s="243"/>
      <c r="F505" s="171"/>
      <c r="G505" s="192"/>
      <c r="H505" s="242"/>
      <c r="I505" s="241"/>
      <c r="J505" s="243"/>
      <c r="K505" s="171"/>
      <c r="L505" s="171"/>
      <c r="M505" s="171"/>
      <c r="N505" s="171"/>
      <c r="O505" s="171"/>
      <c r="P505" s="171"/>
      <c r="Q505" s="171"/>
      <c r="R505" s="171"/>
      <c r="S505" s="171"/>
      <c r="T505" s="171"/>
      <c r="U505" s="171"/>
      <c r="V505" s="171"/>
    </row>
    <row r="506" spans="1:22" x14ac:dyDescent="0.25">
      <c r="A506" s="191"/>
      <c r="B506" s="171"/>
      <c r="C506" s="171"/>
      <c r="D506" s="171"/>
      <c r="E506" s="243"/>
      <c r="F506" s="171"/>
      <c r="G506" s="192"/>
      <c r="H506" s="242"/>
      <c r="I506" s="241"/>
      <c r="J506" s="243"/>
      <c r="K506" s="171"/>
      <c r="L506" s="171"/>
      <c r="M506" s="171"/>
      <c r="N506" s="171"/>
      <c r="O506" s="171"/>
      <c r="P506" s="171"/>
      <c r="Q506" s="171"/>
      <c r="R506" s="171"/>
      <c r="S506" s="171"/>
      <c r="T506" s="171"/>
      <c r="U506" s="171"/>
      <c r="V506" s="171"/>
    </row>
    <row r="507" spans="1:22" x14ac:dyDescent="0.25">
      <c r="A507" s="191"/>
      <c r="B507" s="171"/>
      <c r="C507" s="171"/>
      <c r="D507" s="171"/>
      <c r="E507" s="243"/>
      <c r="F507" s="171"/>
      <c r="G507" s="192"/>
      <c r="H507" s="242"/>
      <c r="I507" s="241"/>
      <c r="J507" s="243"/>
      <c r="K507" s="171"/>
      <c r="L507" s="171"/>
      <c r="M507" s="171"/>
      <c r="N507" s="171"/>
      <c r="O507" s="171"/>
      <c r="P507" s="171"/>
      <c r="Q507" s="171"/>
      <c r="R507" s="171"/>
      <c r="S507" s="171"/>
      <c r="T507" s="171"/>
      <c r="U507" s="171"/>
      <c r="V507" s="171"/>
    </row>
    <row r="508" spans="1:22" x14ac:dyDescent="0.25">
      <c r="A508" s="191"/>
      <c r="B508" s="171"/>
      <c r="C508" s="171"/>
      <c r="D508" s="171"/>
      <c r="E508" s="243"/>
      <c r="F508" s="171"/>
      <c r="G508" s="192"/>
      <c r="H508" s="242"/>
      <c r="I508" s="241"/>
      <c r="J508" s="243"/>
      <c r="K508" s="171"/>
      <c r="L508" s="171"/>
      <c r="M508" s="171"/>
      <c r="N508" s="171"/>
      <c r="O508" s="171"/>
      <c r="P508" s="171"/>
      <c r="Q508" s="171"/>
      <c r="R508" s="171"/>
      <c r="S508" s="171"/>
      <c r="T508" s="171"/>
      <c r="U508" s="171"/>
      <c r="V508" s="171"/>
    </row>
    <row r="509" spans="1:22" x14ac:dyDescent="0.25">
      <c r="A509" s="191"/>
      <c r="B509" s="171"/>
      <c r="C509" s="171"/>
      <c r="D509" s="171"/>
      <c r="E509" s="243"/>
      <c r="F509" s="171"/>
      <c r="G509" s="192"/>
      <c r="H509" s="242"/>
      <c r="I509" s="241"/>
      <c r="J509" s="243"/>
      <c r="K509" s="171"/>
      <c r="L509" s="171"/>
      <c r="M509" s="171"/>
      <c r="N509" s="171"/>
      <c r="O509" s="171"/>
      <c r="P509" s="171"/>
      <c r="Q509" s="171"/>
      <c r="R509" s="171"/>
      <c r="S509" s="171"/>
      <c r="T509" s="171"/>
      <c r="U509" s="171"/>
      <c r="V509" s="171"/>
    </row>
    <row r="510" spans="1:22" x14ac:dyDescent="0.25">
      <c r="A510" s="191"/>
      <c r="B510" s="171"/>
      <c r="C510" s="171"/>
      <c r="D510" s="171"/>
      <c r="E510" s="243"/>
      <c r="F510" s="171"/>
      <c r="G510" s="192"/>
      <c r="H510" s="242"/>
      <c r="I510" s="241"/>
      <c r="J510" s="243"/>
      <c r="K510" s="171"/>
      <c r="L510" s="171"/>
      <c r="M510" s="171"/>
      <c r="N510" s="171"/>
      <c r="O510" s="171"/>
      <c r="P510" s="171"/>
      <c r="Q510" s="171"/>
      <c r="R510" s="171"/>
      <c r="S510" s="171"/>
      <c r="T510" s="171"/>
      <c r="U510" s="171"/>
      <c r="V510" s="171"/>
    </row>
    <row r="511" spans="1:22" x14ac:dyDescent="0.25">
      <c r="A511" s="191"/>
      <c r="B511" s="171"/>
      <c r="C511" s="171"/>
      <c r="D511" s="171"/>
      <c r="E511" s="243"/>
      <c r="F511" s="171"/>
      <c r="G511" s="192"/>
      <c r="H511" s="242"/>
      <c r="I511" s="241"/>
      <c r="J511" s="243"/>
      <c r="K511" s="171"/>
      <c r="L511" s="171"/>
      <c r="M511" s="171"/>
      <c r="N511" s="171"/>
      <c r="O511" s="171"/>
      <c r="P511" s="171"/>
      <c r="Q511" s="171"/>
      <c r="R511" s="171"/>
      <c r="S511" s="171"/>
      <c r="T511" s="171"/>
      <c r="U511" s="171"/>
      <c r="V511" s="171"/>
    </row>
    <row r="512" spans="1:22" x14ac:dyDescent="0.25">
      <c r="A512" s="191"/>
      <c r="B512" s="171"/>
      <c r="C512" s="171"/>
      <c r="D512" s="171"/>
      <c r="E512" s="243"/>
      <c r="F512" s="171"/>
      <c r="G512" s="192"/>
      <c r="H512" s="242"/>
      <c r="I512" s="241"/>
      <c r="J512" s="243"/>
      <c r="K512" s="171"/>
      <c r="L512" s="171"/>
      <c r="M512" s="171"/>
      <c r="N512" s="171"/>
      <c r="O512" s="171"/>
      <c r="P512" s="171"/>
      <c r="Q512" s="171"/>
      <c r="R512" s="171"/>
      <c r="S512" s="171"/>
      <c r="T512" s="171"/>
      <c r="U512" s="171"/>
      <c r="V512" s="171"/>
    </row>
    <row r="513" spans="1:22" x14ac:dyDescent="0.25">
      <c r="A513" s="191"/>
      <c r="B513" s="171"/>
      <c r="C513" s="171"/>
      <c r="D513" s="171"/>
      <c r="E513" s="243"/>
      <c r="F513" s="171"/>
      <c r="G513" s="192"/>
      <c r="H513" s="242"/>
      <c r="I513" s="241"/>
      <c r="J513" s="243"/>
      <c r="K513" s="171"/>
      <c r="L513" s="171"/>
      <c r="M513" s="171"/>
      <c r="N513" s="171"/>
      <c r="O513" s="171"/>
      <c r="P513" s="171"/>
      <c r="Q513" s="171"/>
      <c r="R513" s="171"/>
      <c r="S513" s="171"/>
      <c r="T513" s="171"/>
      <c r="U513" s="171"/>
      <c r="V513" s="171"/>
    </row>
    <row r="514" spans="1:22" x14ac:dyDescent="0.25">
      <c r="A514" s="191"/>
      <c r="B514" s="171"/>
      <c r="C514" s="171"/>
      <c r="D514" s="171"/>
      <c r="E514" s="243"/>
      <c r="F514" s="171"/>
      <c r="G514" s="192"/>
      <c r="H514" s="242"/>
      <c r="I514" s="241"/>
      <c r="J514" s="243"/>
      <c r="K514" s="171"/>
      <c r="L514" s="171"/>
      <c r="M514" s="171"/>
      <c r="N514" s="171"/>
      <c r="O514" s="171"/>
      <c r="P514" s="171"/>
      <c r="Q514" s="171"/>
      <c r="R514" s="171"/>
      <c r="S514" s="171"/>
      <c r="T514" s="171"/>
      <c r="U514" s="171"/>
      <c r="V514" s="171"/>
    </row>
    <row r="515" spans="1:22" x14ac:dyDescent="0.25">
      <c r="A515" s="191"/>
      <c r="B515" s="171"/>
      <c r="C515" s="171"/>
      <c r="D515" s="171"/>
      <c r="E515" s="243"/>
      <c r="F515" s="171"/>
      <c r="G515" s="192"/>
      <c r="H515" s="242"/>
      <c r="I515" s="241"/>
      <c r="J515" s="243"/>
      <c r="K515" s="171"/>
      <c r="L515" s="171"/>
      <c r="M515" s="171"/>
      <c r="N515" s="171"/>
      <c r="O515" s="171"/>
      <c r="P515" s="171"/>
      <c r="Q515" s="171"/>
      <c r="R515" s="171"/>
      <c r="S515" s="171"/>
      <c r="T515" s="171"/>
      <c r="U515" s="171"/>
      <c r="V515" s="171"/>
    </row>
    <row r="516" spans="1:22" x14ac:dyDescent="0.25">
      <c r="A516" s="191"/>
      <c r="B516" s="171"/>
      <c r="C516" s="171"/>
      <c r="D516" s="171"/>
      <c r="E516" s="243"/>
      <c r="F516" s="171"/>
      <c r="G516" s="192"/>
      <c r="H516" s="242"/>
      <c r="I516" s="241"/>
      <c r="J516" s="243"/>
      <c r="K516" s="171"/>
      <c r="L516" s="171"/>
      <c r="M516" s="171"/>
      <c r="N516" s="171"/>
      <c r="O516" s="171"/>
      <c r="P516" s="171"/>
      <c r="Q516" s="171"/>
      <c r="R516" s="171"/>
      <c r="S516" s="171"/>
      <c r="T516" s="171"/>
      <c r="U516" s="171"/>
      <c r="V516" s="171"/>
    </row>
    <row r="517" spans="1:22" x14ac:dyDescent="0.25">
      <c r="A517" s="191"/>
      <c r="B517" s="171"/>
      <c r="C517" s="171"/>
      <c r="D517" s="171"/>
      <c r="E517" s="243"/>
      <c r="F517" s="171"/>
      <c r="G517" s="192"/>
      <c r="H517" s="242"/>
      <c r="I517" s="241"/>
      <c r="J517" s="243"/>
      <c r="K517" s="171"/>
      <c r="L517" s="171"/>
      <c r="M517" s="171"/>
      <c r="N517" s="171"/>
      <c r="O517" s="171"/>
      <c r="P517" s="171"/>
      <c r="Q517" s="171"/>
      <c r="R517" s="171"/>
      <c r="S517" s="171"/>
      <c r="T517" s="171"/>
      <c r="U517" s="171"/>
      <c r="V517" s="171"/>
    </row>
    <row r="518" spans="1:22" x14ac:dyDescent="0.25">
      <c r="A518" s="191"/>
      <c r="B518" s="171"/>
      <c r="C518" s="171"/>
      <c r="D518" s="171"/>
      <c r="E518" s="243"/>
      <c r="F518" s="171"/>
      <c r="G518" s="192"/>
      <c r="H518" s="242"/>
      <c r="I518" s="241"/>
      <c r="J518" s="243"/>
      <c r="K518" s="171"/>
      <c r="L518" s="171"/>
      <c r="M518" s="171"/>
      <c r="N518" s="171"/>
      <c r="O518" s="171"/>
      <c r="P518" s="171"/>
      <c r="Q518" s="171"/>
      <c r="R518" s="171"/>
      <c r="S518" s="171"/>
      <c r="T518" s="171"/>
      <c r="U518" s="171"/>
      <c r="V518" s="171"/>
    </row>
    <row r="519" spans="1:22" x14ac:dyDescent="0.25">
      <c r="A519" s="191"/>
      <c r="B519" s="171"/>
      <c r="C519" s="171"/>
      <c r="D519" s="171"/>
      <c r="E519" s="243"/>
      <c r="F519" s="171"/>
      <c r="G519" s="192"/>
      <c r="H519" s="242"/>
      <c r="I519" s="241"/>
      <c r="J519" s="243"/>
      <c r="K519" s="171"/>
      <c r="L519" s="171"/>
      <c r="M519" s="171"/>
      <c r="N519" s="171"/>
      <c r="O519" s="171"/>
      <c r="P519" s="171"/>
      <c r="Q519" s="171"/>
      <c r="R519" s="171"/>
      <c r="S519" s="171"/>
      <c r="T519" s="171"/>
      <c r="U519" s="171"/>
      <c r="V519" s="171"/>
    </row>
    <row r="520" spans="1:22" x14ac:dyDescent="0.25">
      <c r="A520" s="191"/>
      <c r="B520" s="171"/>
      <c r="C520" s="171"/>
      <c r="D520" s="171"/>
      <c r="E520" s="243"/>
      <c r="F520" s="171"/>
      <c r="G520" s="192"/>
      <c r="H520" s="242"/>
      <c r="I520" s="241"/>
      <c r="J520" s="243"/>
      <c r="K520" s="171"/>
      <c r="L520" s="171"/>
      <c r="M520" s="171"/>
      <c r="N520" s="171"/>
      <c r="O520" s="171"/>
      <c r="P520" s="171"/>
      <c r="Q520" s="171"/>
      <c r="R520" s="171"/>
      <c r="S520" s="171"/>
      <c r="T520" s="171"/>
      <c r="U520" s="171"/>
      <c r="V520" s="171"/>
    </row>
    <row r="521" spans="1:22" x14ac:dyDescent="0.25">
      <c r="A521" s="191"/>
      <c r="B521" s="171"/>
      <c r="C521" s="171"/>
      <c r="D521" s="171"/>
      <c r="E521" s="243"/>
      <c r="F521" s="171"/>
      <c r="G521" s="192"/>
      <c r="H521" s="242"/>
      <c r="I521" s="241"/>
      <c r="J521" s="243"/>
      <c r="K521" s="171"/>
      <c r="L521" s="171"/>
      <c r="M521" s="171"/>
      <c r="N521" s="171"/>
      <c r="O521" s="171"/>
      <c r="P521" s="171"/>
      <c r="Q521" s="171"/>
      <c r="R521" s="171"/>
      <c r="S521" s="171"/>
      <c r="T521" s="171"/>
      <c r="U521" s="171"/>
      <c r="V521" s="171"/>
    </row>
    <row r="522" spans="1:22" x14ac:dyDescent="0.25">
      <c r="A522" s="191"/>
      <c r="B522" s="171"/>
      <c r="C522" s="171"/>
      <c r="D522" s="171"/>
      <c r="E522" s="243"/>
      <c r="F522" s="171"/>
      <c r="G522" s="192"/>
      <c r="H522" s="242"/>
      <c r="I522" s="241"/>
      <c r="J522" s="243"/>
      <c r="K522" s="171"/>
      <c r="L522" s="171"/>
      <c r="M522" s="171"/>
      <c r="N522" s="171"/>
      <c r="O522" s="171"/>
      <c r="P522" s="171"/>
      <c r="Q522" s="171"/>
      <c r="R522" s="171"/>
      <c r="S522" s="171"/>
      <c r="T522" s="171"/>
      <c r="U522" s="171"/>
      <c r="V522" s="171"/>
    </row>
    <row r="523" spans="1:22" x14ac:dyDescent="0.25">
      <c r="A523" s="191"/>
      <c r="B523" s="171"/>
      <c r="C523" s="171"/>
      <c r="D523" s="171"/>
      <c r="E523" s="243"/>
      <c r="F523" s="171"/>
      <c r="G523" s="192"/>
      <c r="H523" s="242"/>
      <c r="I523" s="241"/>
      <c r="J523" s="243"/>
      <c r="K523" s="171"/>
      <c r="L523" s="171"/>
      <c r="M523" s="171"/>
      <c r="N523" s="171"/>
      <c r="O523" s="171"/>
      <c r="P523" s="171"/>
      <c r="Q523" s="171"/>
      <c r="R523" s="171"/>
      <c r="S523" s="171"/>
      <c r="T523" s="171"/>
      <c r="U523" s="171"/>
      <c r="V523" s="171"/>
    </row>
    <row r="524" spans="1:22" x14ac:dyDescent="0.25">
      <c r="A524" s="191"/>
      <c r="B524" s="171"/>
      <c r="C524" s="171"/>
      <c r="D524" s="171"/>
      <c r="E524" s="243"/>
      <c r="F524" s="171"/>
      <c r="G524" s="192"/>
      <c r="H524" s="242"/>
      <c r="I524" s="241"/>
      <c r="J524" s="243"/>
      <c r="K524" s="171"/>
      <c r="L524" s="171"/>
      <c r="M524" s="171"/>
      <c r="N524" s="171"/>
      <c r="O524" s="171"/>
      <c r="P524" s="171"/>
      <c r="Q524" s="171"/>
      <c r="R524" s="171"/>
      <c r="S524" s="171"/>
      <c r="T524" s="171"/>
      <c r="U524" s="171"/>
      <c r="V524" s="171"/>
    </row>
    <row r="525" spans="1:22" x14ac:dyDescent="0.25">
      <c r="A525" s="191"/>
      <c r="B525" s="171"/>
      <c r="C525" s="171"/>
      <c r="D525" s="171"/>
      <c r="E525" s="243"/>
      <c r="F525" s="171"/>
      <c r="G525" s="192"/>
      <c r="H525" s="242"/>
      <c r="I525" s="241"/>
      <c r="J525" s="243"/>
      <c r="K525" s="171"/>
      <c r="L525" s="171"/>
      <c r="M525" s="171"/>
      <c r="N525" s="171"/>
      <c r="O525" s="171"/>
      <c r="P525" s="171"/>
      <c r="Q525" s="171"/>
      <c r="R525" s="171"/>
      <c r="S525" s="171"/>
      <c r="T525" s="171"/>
      <c r="U525" s="171"/>
      <c r="V525" s="171"/>
    </row>
    <row r="526" spans="1:22" x14ac:dyDescent="0.25">
      <c r="A526" s="191"/>
      <c r="B526" s="171"/>
      <c r="C526" s="171"/>
      <c r="D526" s="171"/>
      <c r="E526" s="243"/>
      <c r="F526" s="171"/>
      <c r="G526" s="192"/>
      <c r="H526" s="242"/>
      <c r="I526" s="241"/>
      <c r="J526" s="243"/>
      <c r="K526" s="171"/>
      <c r="L526" s="171"/>
      <c r="M526" s="171"/>
      <c r="N526" s="171"/>
      <c r="O526" s="171"/>
      <c r="P526" s="171"/>
      <c r="Q526" s="171"/>
      <c r="R526" s="171"/>
      <c r="S526" s="171"/>
      <c r="T526" s="171"/>
      <c r="U526" s="171"/>
      <c r="V526" s="171"/>
    </row>
    <row r="527" spans="1:22" x14ac:dyDescent="0.25">
      <c r="A527" s="191"/>
      <c r="B527" s="171"/>
      <c r="C527" s="171"/>
      <c r="D527" s="171"/>
      <c r="E527" s="243"/>
      <c r="F527" s="171"/>
      <c r="G527" s="192"/>
      <c r="H527" s="242"/>
      <c r="I527" s="241"/>
      <c r="J527" s="243"/>
      <c r="K527" s="171"/>
      <c r="L527" s="171"/>
      <c r="M527" s="171"/>
      <c r="N527" s="171"/>
      <c r="O527" s="171"/>
      <c r="P527" s="171"/>
      <c r="Q527" s="171"/>
      <c r="R527" s="171"/>
      <c r="S527" s="171"/>
      <c r="T527" s="171"/>
      <c r="U527" s="171"/>
      <c r="V527" s="171"/>
    </row>
    <row r="528" spans="1:22" x14ac:dyDescent="0.25">
      <c r="A528" s="191"/>
      <c r="B528" s="171"/>
      <c r="C528" s="171"/>
      <c r="D528" s="171"/>
      <c r="E528" s="243"/>
      <c r="F528" s="171"/>
      <c r="G528" s="192"/>
      <c r="H528" s="242"/>
      <c r="I528" s="241"/>
      <c r="J528" s="243"/>
      <c r="K528" s="171"/>
      <c r="L528" s="171"/>
      <c r="M528" s="171"/>
      <c r="N528" s="171"/>
      <c r="O528" s="171"/>
      <c r="P528" s="171"/>
      <c r="Q528" s="171"/>
      <c r="R528" s="171"/>
      <c r="S528" s="171"/>
      <c r="T528" s="171"/>
      <c r="U528" s="171"/>
      <c r="V528" s="171"/>
    </row>
    <row r="529" spans="1:22" x14ac:dyDescent="0.25">
      <c r="A529" s="191"/>
      <c r="B529" s="171"/>
      <c r="C529" s="171"/>
      <c r="D529" s="171"/>
      <c r="E529" s="243"/>
      <c r="F529" s="171"/>
      <c r="G529" s="192"/>
      <c r="H529" s="242"/>
      <c r="I529" s="241"/>
      <c r="J529" s="243"/>
      <c r="K529" s="171"/>
      <c r="L529" s="171"/>
      <c r="M529" s="171"/>
      <c r="N529" s="171"/>
      <c r="O529" s="171"/>
      <c r="P529" s="171"/>
      <c r="Q529" s="171"/>
      <c r="R529" s="171"/>
      <c r="S529" s="171"/>
      <c r="T529" s="171"/>
      <c r="U529" s="171"/>
      <c r="V529" s="171"/>
    </row>
    <row r="530" spans="1:22" x14ac:dyDescent="0.25">
      <c r="A530" s="191"/>
      <c r="B530" s="171"/>
      <c r="C530" s="171"/>
      <c r="D530" s="171"/>
      <c r="E530" s="243"/>
      <c r="F530" s="171"/>
      <c r="G530" s="192"/>
      <c r="H530" s="242"/>
      <c r="I530" s="241"/>
      <c r="J530" s="243"/>
      <c r="K530" s="171"/>
      <c r="L530" s="171"/>
      <c r="M530" s="171"/>
      <c r="N530" s="171"/>
      <c r="O530" s="171"/>
      <c r="P530" s="171"/>
      <c r="Q530" s="171"/>
      <c r="R530" s="171"/>
      <c r="S530" s="171"/>
      <c r="T530" s="171"/>
      <c r="U530" s="171"/>
      <c r="V530" s="171"/>
    </row>
    <row r="531" spans="1:22" x14ac:dyDescent="0.25">
      <c r="A531" s="191"/>
      <c r="B531" s="171"/>
      <c r="C531" s="171"/>
      <c r="D531" s="171"/>
      <c r="E531" s="243"/>
      <c r="F531" s="171"/>
      <c r="G531" s="192"/>
      <c r="H531" s="242"/>
      <c r="I531" s="241"/>
      <c r="J531" s="243"/>
      <c r="K531" s="171"/>
      <c r="L531" s="171"/>
      <c r="M531" s="171"/>
      <c r="N531" s="171"/>
      <c r="O531" s="171"/>
      <c r="P531" s="171"/>
      <c r="Q531" s="171"/>
      <c r="R531" s="171"/>
      <c r="S531" s="171"/>
      <c r="T531" s="171"/>
      <c r="U531" s="171"/>
      <c r="V531" s="171"/>
    </row>
    <row r="532" spans="1:22" x14ac:dyDescent="0.25">
      <c r="A532" s="191"/>
      <c r="B532" s="171"/>
      <c r="C532" s="171"/>
      <c r="D532" s="171"/>
      <c r="E532" s="243"/>
      <c r="F532" s="171"/>
      <c r="G532" s="192"/>
      <c r="H532" s="242"/>
      <c r="I532" s="241"/>
      <c r="J532" s="243"/>
      <c r="K532" s="171"/>
      <c r="L532" s="171"/>
      <c r="M532" s="171"/>
      <c r="N532" s="171"/>
      <c r="O532" s="171"/>
      <c r="P532" s="171"/>
      <c r="Q532" s="171"/>
      <c r="R532" s="171"/>
      <c r="S532" s="171"/>
      <c r="T532" s="171"/>
      <c r="U532" s="171"/>
      <c r="V532" s="171"/>
    </row>
    <row r="533" spans="1:22" x14ac:dyDescent="0.25">
      <c r="A533" s="191"/>
      <c r="B533" s="171"/>
      <c r="C533" s="171"/>
      <c r="D533" s="171"/>
      <c r="E533" s="243"/>
      <c r="F533" s="171"/>
      <c r="G533" s="192"/>
      <c r="H533" s="242"/>
      <c r="I533" s="241"/>
      <c r="J533" s="243"/>
      <c r="K533" s="171"/>
      <c r="L533" s="171"/>
      <c r="M533" s="171"/>
      <c r="N533" s="171"/>
      <c r="O533" s="171"/>
      <c r="P533" s="171"/>
      <c r="Q533" s="171"/>
      <c r="R533" s="171"/>
      <c r="S533" s="171"/>
      <c r="T533" s="171"/>
      <c r="U533" s="171"/>
      <c r="V533" s="171"/>
    </row>
    <row r="534" spans="1:22" x14ac:dyDescent="0.25">
      <c r="A534" s="191"/>
      <c r="B534" s="171"/>
      <c r="C534" s="171"/>
      <c r="D534" s="171"/>
      <c r="E534" s="243"/>
      <c r="F534" s="171"/>
      <c r="G534" s="192"/>
      <c r="H534" s="242"/>
      <c r="I534" s="241"/>
      <c r="J534" s="243"/>
      <c r="K534" s="171"/>
      <c r="L534" s="171"/>
      <c r="M534" s="171"/>
      <c r="N534" s="171"/>
      <c r="O534" s="171"/>
      <c r="P534" s="171"/>
      <c r="Q534" s="171"/>
      <c r="R534" s="171"/>
      <c r="S534" s="171"/>
      <c r="T534" s="171"/>
      <c r="U534" s="171"/>
      <c r="V534" s="171"/>
    </row>
    <row r="535" spans="1:22" x14ac:dyDescent="0.25">
      <c r="A535" s="191"/>
      <c r="B535" s="171"/>
      <c r="C535" s="171"/>
      <c r="D535" s="171"/>
      <c r="E535" s="243"/>
      <c r="F535" s="171"/>
      <c r="G535" s="192"/>
      <c r="H535" s="242"/>
      <c r="I535" s="241"/>
      <c r="J535" s="243"/>
      <c r="K535" s="171"/>
      <c r="L535" s="171"/>
      <c r="M535" s="171"/>
      <c r="N535" s="171"/>
      <c r="O535" s="171"/>
      <c r="P535" s="171"/>
      <c r="Q535" s="171"/>
      <c r="R535" s="171"/>
      <c r="S535" s="171"/>
      <c r="T535" s="171"/>
      <c r="U535" s="171"/>
      <c r="V535" s="171"/>
    </row>
    <row r="536" spans="1:22" x14ac:dyDescent="0.25">
      <c r="A536" s="191"/>
      <c r="B536" s="171"/>
      <c r="C536" s="171"/>
      <c r="D536" s="171"/>
      <c r="E536" s="243"/>
      <c r="F536" s="171"/>
      <c r="G536" s="192"/>
      <c r="H536" s="242"/>
      <c r="I536" s="241"/>
      <c r="J536" s="243"/>
      <c r="K536" s="171"/>
      <c r="L536" s="171"/>
      <c r="M536" s="171"/>
      <c r="N536" s="171"/>
      <c r="O536" s="171"/>
      <c r="P536" s="171"/>
      <c r="Q536" s="171"/>
      <c r="R536" s="171"/>
      <c r="S536" s="171"/>
      <c r="T536" s="171"/>
      <c r="U536" s="171"/>
      <c r="V536" s="171"/>
    </row>
    <row r="537" spans="1:22" x14ac:dyDescent="0.25">
      <c r="A537" s="191"/>
      <c r="B537" s="171"/>
      <c r="C537" s="171"/>
      <c r="D537" s="171"/>
      <c r="E537" s="243"/>
      <c r="F537" s="171"/>
      <c r="G537" s="192"/>
      <c r="H537" s="242"/>
      <c r="I537" s="241"/>
      <c r="J537" s="243"/>
      <c r="K537" s="171"/>
      <c r="L537" s="171"/>
      <c r="M537" s="171"/>
      <c r="N537" s="171"/>
      <c r="O537" s="171"/>
      <c r="P537" s="171"/>
      <c r="Q537" s="171"/>
      <c r="R537" s="171"/>
      <c r="S537" s="171"/>
      <c r="T537" s="171"/>
      <c r="U537" s="171"/>
      <c r="V537" s="171"/>
    </row>
    <row r="538" spans="1:22" x14ac:dyDescent="0.25">
      <c r="A538" s="191"/>
      <c r="B538" s="171"/>
      <c r="C538" s="171"/>
      <c r="D538" s="171"/>
      <c r="E538" s="243"/>
      <c r="F538" s="171"/>
      <c r="G538" s="192"/>
      <c r="H538" s="242"/>
      <c r="I538" s="241"/>
      <c r="J538" s="243"/>
      <c r="K538" s="171"/>
      <c r="L538" s="171"/>
      <c r="M538" s="171"/>
      <c r="N538" s="171"/>
      <c r="O538" s="171"/>
      <c r="P538" s="171"/>
      <c r="Q538" s="171"/>
      <c r="R538" s="171"/>
      <c r="S538" s="171"/>
      <c r="T538" s="171"/>
      <c r="U538" s="171"/>
      <c r="V538" s="171"/>
    </row>
    <row r="539" spans="1:22" x14ac:dyDescent="0.25">
      <c r="A539" s="191"/>
      <c r="B539" s="171"/>
      <c r="C539" s="171"/>
      <c r="D539" s="171"/>
      <c r="E539" s="243"/>
      <c r="F539" s="171"/>
      <c r="G539" s="192"/>
      <c r="H539" s="242"/>
      <c r="I539" s="241"/>
      <c r="J539" s="243"/>
      <c r="K539" s="171"/>
      <c r="L539" s="171"/>
      <c r="M539" s="171"/>
      <c r="N539" s="171"/>
      <c r="O539" s="171"/>
      <c r="P539" s="171"/>
      <c r="Q539" s="171"/>
      <c r="R539" s="171"/>
      <c r="S539" s="171"/>
      <c r="T539" s="171"/>
      <c r="U539" s="171"/>
      <c r="V539" s="171"/>
    </row>
    <row r="540" spans="1:22" x14ac:dyDescent="0.25">
      <c r="A540" s="191"/>
      <c r="B540" s="171"/>
      <c r="C540" s="171"/>
      <c r="D540" s="171"/>
      <c r="E540" s="243"/>
      <c r="F540" s="171"/>
      <c r="G540" s="192"/>
      <c r="H540" s="242"/>
      <c r="I540" s="241"/>
      <c r="J540" s="243"/>
      <c r="K540" s="171"/>
      <c r="L540" s="171"/>
      <c r="M540" s="171"/>
      <c r="N540" s="171"/>
      <c r="O540" s="171"/>
      <c r="P540" s="171"/>
      <c r="Q540" s="171"/>
      <c r="R540" s="171"/>
      <c r="S540" s="171"/>
      <c r="T540" s="171"/>
      <c r="U540" s="171"/>
      <c r="V540" s="171"/>
    </row>
    <row r="541" spans="1:22" x14ac:dyDescent="0.25">
      <c r="A541" s="191"/>
      <c r="B541" s="171"/>
      <c r="C541" s="171"/>
      <c r="D541" s="171"/>
      <c r="E541" s="243"/>
      <c r="F541" s="171"/>
      <c r="G541" s="192"/>
      <c r="H541" s="242"/>
      <c r="I541" s="241"/>
      <c r="J541" s="243"/>
      <c r="K541" s="171"/>
      <c r="L541" s="171"/>
      <c r="M541" s="171"/>
      <c r="N541" s="171"/>
      <c r="O541" s="171"/>
      <c r="P541" s="171"/>
      <c r="Q541" s="171"/>
      <c r="R541" s="171"/>
      <c r="S541" s="171"/>
      <c r="T541" s="171"/>
      <c r="U541" s="171"/>
      <c r="V541" s="171"/>
    </row>
    <row r="542" spans="1:22" x14ac:dyDescent="0.25">
      <c r="A542" s="191"/>
      <c r="B542" s="171"/>
      <c r="C542" s="171"/>
      <c r="D542" s="171"/>
      <c r="E542" s="243"/>
      <c r="F542" s="171"/>
      <c r="G542" s="192"/>
      <c r="H542" s="242"/>
      <c r="I542" s="241"/>
      <c r="J542" s="243"/>
      <c r="K542" s="171"/>
      <c r="L542" s="171"/>
      <c r="M542" s="171"/>
      <c r="N542" s="171"/>
      <c r="O542" s="171"/>
      <c r="P542" s="171"/>
      <c r="Q542" s="171"/>
      <c r="R542" s="171"/>
      <c r="S542" s="171"/>
      <c r="T542" s="171"/>
      <c r="U542" s="171"/>
      <c r="V542" s="171"/>
    </row>
    <row r="543" spans="1:22" x14ac:dyDescent="0.25">
      <c r="A543" s="191"/>
      <c r="B543" s="171"/>
      <c r="C543" s="171"/>
      <c r="D543" s="171"/>
      <c r="E543" s="243"/>
      <c r="F543" s="171"/>
      <c r="G543" s="192"/>
      <c r="H543" s="242"/>
      <c r="I543" s="241"/>
      <c r="J543" s="243"/>
      <c r="K543" s="171"/>
      <c r="L543" s="171"/>
      <c r="M543" s="171"/>
      <c r="N543" s="171"/>
      <c r="O543" s="171"/>
      <c r="P543" s="171"/>
      <c r="Q543" s="171"/>
      <c r="R543" s="171"/>
      <c r="S543" s="171"/>
      <c r="T543" s="171"/>
      <c r="U543" s="171"/>
      <c r="V543" s="171"/>
    </row>
    <row r="544" spans="1:22" x14ac:dyDescent="0.25">
      <c r="A544" s="191"/>
      <c r="B544" s="171"/>
      <c r="C544" s="171"/>
      <c r="D544" s="171"/>
      <c r="E544" s="243"/>
      <c r="F544" s="171"/>
      <c r="G544" s="192"/>
      <c r="H544" s="242"/>
      <c r="I544" s="241"/>
      <c r="J544" s="243"/>
      <c r="K544" s="171"/>
      <c r="L544" s="171"/>
      <c r="M544" s="171"/>
      <c r="N544" s="171"/>
      <c r="O544" s="171"/>
      <c r="P544" s="171"/>
      <c r="Q544" s="171"/>
      <c r="R544" s="171"/>
      <c r="S544" s="171"/>
      <c r="T544" s="171"/>
      <c r="U544" s="171"/>
      <c r="V544" s="171"/>
    </row>
    <row r="545" spans="1:22" x14ac:dyDescent="0.25">
      <c r="A545" s="191"/>
      <c r="B545" s="171"/>
      <c r="C545" s="171"/>
      <c r="D545" s="171"/>
      <c r="E545" s="243"/>
      <c r="F545" s="171"/>
      <c r="G545" s="192"/>
      <c r="H545" s="242"/>
      <c r="I545" s="241"/>
      <c r="J545" s="243"/>
      <c r="K545" s="171"/>
      <c r="L545" s="171"/>
      <c r="M545" s="171"/>
      <c r="N545" s="171"/>
      <c r="O545" s="171"/>
      <c r="P545" s="171"/>
      <c r="Q545" s="171"/>
      <c r="R545" s="171"/>
      <c r="S545" s="171"/>
      <c r="T545" s="171"/>
      <c r="U545" s="171"/>
      <c r="V545" s="171"/>
    </row>
    <row r="546" spans="1:22" x14ac:dyDescent="0.25">
      <c r="A546" s="191"/>
      <c r="B546" s="171"/>
      <c r="C546" s="171"/>
      <c r="D546" s="171"/>
      <c r="E546" s="243"/>
      <c r="F546" s="171"/>
      <c r="G546" s="192"/>
      <c r="H546" s="242"/>
      <c r="I546" s="241"/>
      <c r="J546" s="243"/>
      <c r="K546" s="171"/>
      <c r="L546" s="171"/>
      <c r="M546" s="171"/>
      <c r="N546" s="171"/>
      <c r="O546" s="171"/>
      <c r="P546" s="171"/>
      <c r="Q546" s="171"/>
      <c r="R546" s="171"/>
      <c r="S546" s="171"/>
      <c r="T546" s="171"/>
      <c r="U546" s="171"/>
      <c r="V546" s="171"/>
    </row>
    <row r="547" spans="1:22" x14ac:dyDescent="0.25">
      <c r="A547" s="191"/>
      <c r="B547" s="171"/>
      <c r="C547" s="171"/>
      <c r="D547" s="171"/>
      <c r="E547" s="243"/>
      <c r="F547" s="171"/>
      <c r="G547" s="192"/>
      <c r="H547" s="242"/>
      <c r="I547" s="241"/>
      <c r="J547" s="243"/>
      <c r="K547" s="171"/>
      <c r="L547" s="171"/>
      <c r="M547" s="171"/>
      <c r="N547" s="171"/>
      <c r="O547" s="171"/>
      <c r="P547" s="171"/>
      <c r="Q547" s="171"/>
      <c r="R547" s="171"/>
      <c r="S547" s="171"/>
      <c r="T547" s="171"/>
      <c r="U547" s="171"/>
      <c r="V547" s="171"/>
    </row>
    <row r="548" spans="1:22" x14ac:dyDescent="0.25">
      <c r="A548" s="191"/>
      <c r="B548" s="171"/>
      <c r="C548" s="171"/>
      <c r="D548" s="171"/>
      <c r="E548" s="243"/>
      <c r="F548" s="171"/>
      <c r="G548" s="192"/>
      <c r="H548" s="242"/>
      <c r="I548" s="241"/>
      <c r="J548" s="243"/>
      <c r="K548" s="171"/>
      <c r="L548" s="171"/>
      <c r="M548" s="171"/>
      <c r="N548" s="171"/>
      <c r="O548" s="171"/>
      <c r="P548" s="171"/>
      <c r="Q548" s="171"/>
      <c r="R548" s="171"/>
      <c r="S548" s="171"/>
      <c r="T548" s="171"/>
      <c r="U548" s="171"/>
      <c r="V548" s="171"/>
    </row>
    <row r="549" spans="1:22" x14ac:dyDescent="0.25">
      <c r="A549" s="191"/>
      <c r="B549" s="171"/>
      <c r="C549" s="171"/>
      <c r="D549" s="171"/>
      <c r="E549" s="243"/>
      <c r="F549" s="171"/>
      <c r="G549" s="192"/>
      <c r="H549" s="242"/>
      <c r="I549" s="241"/>
      <c r="J549" s="243"/>
      <c r="K549" s="171"/>
      <c r="L549" s="171"/>
      <c r="M549" s="171"/>
      <c r="N549" s="171"/>
      <c r="O549" s="171"/>
      <c r="P549" s="171"/>
      <c r="Q549" s="171"/>
      <c r="R549" s="171"/>
      <c r="S549" s="171"/>
      <c r="T549" s="171"/>
      <c r="U549" s="171"/>
      <c r="V549" s="171"/>
    </row>
    <row r="550" spans="1:22" x14ac:dyDescent="0.25">
      <c r="A550" s="191"/>
      <c r="B550" s="171"/>
      <c r="C550" s="171"/>
      <c r="D550" s="171"/>
      <c r="E550" s="243"/>
      <c r="F550" s="171"/>
      <c r="G550" s="192"/>
      <c r="H550" s="242"/>
      <c r="I550" s="241"/>
      <c r="J550" s="243"/>
      <c r="K550" s="171"/>
      <c r="L550" s="171"/>
      <c r="M550" s="171"/>
      <c r="N550" s="171"/>
      <c r="O550" s="171"/>
      <c r="P550" s="171"/>
      <c r="Q550" s="171"/>
      <c r="R550" s="171"/>
      <c r="S550" s="171"/>
      <c r="T550" s="171"/>
      <c r="U550" s="171"/>
      <c r="V550" s="171"/>
    </row>
    <row r="551" spans="1:22" x14ac:dyDescent="0.25">
      <c r="A551" s="191"/>
      <c r="B551" s="171"/>
      <c r="C551" s="171"/>
      <c r="D551" s="171"/>
      <c r="E551" s="243"/>
      <c r="F551" s="171"/>
      <c r="G551" s="192"/>
      <c r="H551" s="242"/>
      <c r="I551" s="241"/>
      <c r="J551" s="243"/>
      <c r="K551" s="171"/>
      <c r="L551" s="171"/>
      <c r="M551" s="171"/>
      <c r="N551" s="171"/>
      <c r="O551" s="171"/>
      <c r="P551" s="171"/>
      <c r="Q551" s="171"/>
      <c r="R551" s="171"/>
      <c r="S551" s="171"/>
      <c r="T551" s="171"/>
      <c r="U551" s="171"/>
      <c r="V551" s="171"/>
    </row>
    <row r="552" spans="1:22" x14ac:dyDescent="0.25">
      <c r="A552" s="191"/>
      <c r="B552" s="171"/>
      <c r="C552" s="171"/>
      <c r="D552" s="171"/>
      <c r="E552" s="243"/>
      <c r="F552" s="171"/>
      <c r="G552" s="192"/>
      <c r="H552" s="242"/>
      <c r="I552" s="241"/>
      <c r="J552" s="243"/>
      <c r="K552" s="171"/>
      <c r="L552" s="171"/>
      <c r="M552" s="171"/>
      <c r="N552" s="171"/>
      <c r="O552" s="171"/>
      <c r="P552" s="171"/>
      <c r="Q552" s="171"/>
      <c r="R552" s="171"/>
      <c r="S552" s="171"/>
      <c r="T552" s="171"/>
      <c r="U552" s="171"/>
      <c r="V552" s="171"/>
    </row>
    <row r="553" spans="1:22" x14ac:dyDescent="0.25">
      <c r="A553" s="191"/>
      <c r="B553" s="171"/>
      <c r="C553" s="171"/>
      <c r="D553" s="171"/>
      <c r="E553" s="243"/>
      <c r="F553" s="171"/>
      <c r="G553" s="192"/>
      <c r="H553" s="242"/>
      <c r="I553" s="241"/>
      <c r="J553" s="243"/>
      <c r="K553" s="171"/>
      <c r="L553" s="171"/>
      <c r="M553" s="171"/>
      <c r="N553" s="171"/>
      <c r="O553" s="171"/>
      <c r="P553" s="171"/>
      <c r="Q553" s="171"/>
      <c r="R553" s="171"/>
      <c r="S553" s="171"/>
      <c r="T553" s="171"/>
      <c r="U553" s="171"/>
      <c r="V553" s="171"/>
    </row>
    <row r="554" spans="1:22" x14ac:dyDescent="0.25">
      <c r="A554" s="191"/>
      <c r="B554" s="171"/>
      <c r="C554" s="171"/>
      <c r="D554" s="171"/>
      <c r="E554" s="243"/>
      <c r="F554" s="171"/>
      <c r="G554" s="192"/>
      <c r="H554" s="242"/>
      <c r="I554" s="241"/>
      <c r="J554" s="243"/>
      <c r="K554" s="171"/>
      <c r="L554" s="171"/>
      <c r="M554" s="171"/>
      <c r="N554" s="171"/>
      <c r="O554" s="171"/>
      <c r="P554" s="171"/>
      <c r="Q554" s="171"/>
      <c r="R554" s="171"/>
      <c r="S554" s="171"/>
      <c r="T554" s="171"/>
      <c r="U554" s="171"/>
      <c r="V554" s="171"/>
    </row>
    <row r="555" spans="1:22" x14ac:dyDescent="0.25">
      <c r="A555" s="191"/>
      <c r="B555" s="171"/>
      <c r="C555" s="171"/>
      <c r="D555" s="171"/>
      <c r="E555" s="243"/>
      <c r="F555" s="171"/>
      <c r="G555" s="192"/>
      <c r="H555" s="242"/>
      <c r="I555" s="241"/>
      <c r="J555" s="243"/>
      <c r="K555" s="171"/>
      <c r="L555" s="171"/>
      <c r="M555" s="171"/>
      <c r="N555" s="171"/>
      <c r="O555" s="171"/>
      <c r="P555" s="171"/>
      <c r="Q555" s="171"/>
      <c r="R555" s="171"/>
      <c r="S555" s="171"/>
      <c r="T555" s="171"/>
      <c r="U555" s="171"/>
      <c r="V555" s="171"/>
    </row>
    <row r="556" spans="1:22" x14ac:dyDescent="0.25">
      <c r="A556" s="191"/>
      <c r="B556" s="171"/>
      <c r="C556" s="171"/>
      <c r="D556" s="171"/>
      <c r="E556" s="243"/>
      <c r="F556" s="171"/>
      <c r="G556" s="192"/>
      <c r="H556" s="242"/>
      <c r="I556" s="241"/>
      <c r="J556" s="243"/>
      <c r="K556" s="171"/>
      <c r="L556" s="171"/>
      <c r="M556" s="171"/>
      <c r="N556" s="171"/>
      <c r="O556" s="171"/>
      <c r="P556" s="171"/>
      <c r="Q556" s="171"/>
      <c r="R556" s="171"/>
      <c r="S556" s="171"/>
      <c r="T556" s="171"/>
      <c r="U556" s="171"/>
      <c r="V556" s="171"/>
    </row>
    <row r="557" spans="1:22" x14ac:dyDescent="0.25">
      <c r="A557" s="191"/>
      <c r="B557" s="171"/>
      <c r="C557" s="171"/>
      <c r="D557" s="171"/>
      <c r="E557" s="243"/>
      <c r="F557" s="171"/>
      <c r="G557" s="192"/>
      <c r="H557" s="242"/>
      <c r="I557" s="241"/>
      <c r="J557" s="243"/>
      <c r="K557" s="171"/>
      <c r="L557" s="171"/>
      <c r="M557" s="171"/>
      <c r="N557" s="171"/>
      <c r="O557" s="171"/>
      <c r="P557" s="171"/>
      <c r="Q557" s="171"/>
      <c r="R557" s="171"/>
      <c r="S557" s="171"/>
      <c r="T557" s="171"/>
      <c r="U557" s="171"/>
      <c r="V557" s="171"/>
    </row>
    <row r="558" spans="1:22" x14ac:dyDescent="0.25">
      <c r="A558" s="191"/>
      <c r="B558" s="171"/>
      <c r="C558" s="171"/>
      <c r="D558" s="171"/>
      <c r="E558" s="243"/>
      <c r="F558" s="171"/>
      <c r="G558" s="192"/>
      <c r="H558" s="242"/>
      <c r="I558" s="241"/>
      <c r="J558" s="243"/>
      <c r="K558" s="171"/>
      <c r="L558" s="171"/>
      <c r="M558" s="171"/>
      <c r="N558" s="171"/>
      <c r="O558" s="171"/>
      <c r="P558" s="171"/>
      <c r="Q558" s="171"/>
      <c r="R558" s="171"/>
      <c r="S558" s="171"/>
      <c r="T558" s="171"/>
      <c r="U558" s="171"/>
      <c r="V558" s="171"/>
    </row>
    <row r="559" spans="1:22" x14ac:dyDescent="0.25">
      <c r="A559" s="191"/>
      <c r="B559" s="171"/>
      <c r="C559" s="171"/>
      <c r="D559" s="171"/>
      <c r="E559" s="243"/>
      <c r="F559" s="171"/>
      <c r="G559" s="192"/>
      <c r="H559" s="242"/>
      <c r="I559" s="241"/>
      <c r="J559" s="243"/>
      <c r="K559" s="171"/>
      <c r="L559" s="171"/>
      <c r="M559" s="171"/>
      <c r="N559" s="171"/>
      <c r="O559" s="171"/>
      <c r="P559" s="171"/>
      <c r="Q559" s="171"/>
      <c r="R559" s="171"/>
      <c r="S559" s="171"/>
      <c r="T559" s="171"/>
      <c r="U559" s="171"/>
      <c r="V559" s="171"/>
    </row>
    <row r="560" spans="1:22" x14ac:dyDescent="0.25">
      <c r="A560" s="191"/>
      <c r="B560" s="171"/>
      <c r="C560" s="171"/>
      <c r="D560" s="171"/>
      <c r="E560" s="243"/>
      <c r="F560" s="171"/>
      <c r="G560" s="192"/>
      <c r="H560" s="242"/>
      <c r="I560" s="241"/>
      <c r="J560" s="243"/>
      <c r="K560" s="171"/>
      <c r="L560" s="171"/>
      <c r="M560" s="171"/>
      <c r="N560" s="171"/>
      <c r="O560" s="171"/>
      <c r="P560" s="171"/>
      <c r="Q560" s="171"/>
      <c r="R560" s="171"/>
      <c r="S560" s="171"/>
      <c r="T560" s="171"/>
      <c r="U560" s="171"/>
      <c r="V560" s="171"/>
    </row>
    <row r="561" spans="1:22" x14ac:dyDescent="0.25">
      <c r="A561" s="191"/>
      <c r="B561" s="171"/>
      <c r="C561" s="171"/>
      <c r="D561" s="171"/>
      <c r="E561" s="243"/>
      <c r="F561" s="171"/>
      <c r="G561" s="192"/>
      <c r="H561" s="242"/>
      <c r="I561" s="241"/>
      <c r="J561" s="243"/>
      <c r="K561" s="171"/>
      <c r="L561" s="171"/>
      <c r="M561" s="171"/>
      <c r="N561" s="171"/>
      <c r="O561" s="171"/>
      <c r="P561" s="171"/>
      <c r="Q561" s="171"/>
      <c r="R561" s="171"/>
      <c r="S561" s="171"/>
      <c r="T561" s="171"/>
      <c r="U561" s="171"/>
      <c r="V561" s="171"/>
    </row>
    <row r="562" spans="1:22" x14ac:dyDescent="0.25">
      <c r="A562" s="191"/>
      <c r="B562" s="171"/>
      <c r="C562" s="171"/>
      <c r="D562" s="171"/>
      <c r="E562" s="243"/>
      <c r="F562" s="171"/>
      <c r="G562" s="192"/>
      <c r="H562" s="242"/>
      <c r="I562" s="241"/>
      <c r="J562" s="243"/>
      <c r="K562" s="171"/>
      <c r="L562" s="171"/>
      <c r="M562" s="171"/>
      <c r="N562" s="171"/>
      <c r="O562" s="171"/>
      <c r="P562" s="171"/>
      <c r="Q562" s="171"/>
      <c r="R562" s="171"/>
      <c r="S562" s="171"/>
      <c r="T562" s="171"/>
      <c r="U562" s="171"/>
      <c r="V562" s="171"/>
    </row>
    <row r="563" spans="1:22" x14ac:dyDescent="0.25">
      <c r="A563" s="191"/>
      <c r="B563" s="171"/>
      <c r="C563" s="171"/>
      <c r="D563" s="171"/>
      <c r="E563" s="243"/>
      <c r="F563" s="171"/>
      <c r="G563" s="192"/>
      <c r="H563" s="242"/>
      <c r="I563" s="241"/>
      <c r="J563" s="243"/>
      <c r="K563" s="171"/>
      <c r="L563" s="171"/>
      <c r="M563" s="171"/>
      <c r="N563" s="171"/>
      <c r="O563" s="171"/>
      <c r="P563" s="171"/>
      <c r="Q563" s="171"/>
      <c r="R563" s="171"/>
      <c r="S563" s="171"/>
      <c r="T563" s="171"/>
      <c r="U563" s="171"/>
      <c r="V563" s="171"/>
    </row>
    <row r="564" spans="1:22" x14ac:dyDescent="0.25">
      <c r="A564" s="191"/>
      <c r="B564" s="171"/>
      <c r="C564" s="171"/>
      <c r="D564" s="171"/>
      <c r="E564" s="243"/>
      <c r="F564" s="171"/>
      <c r="G564" s="192"/>
      <c r="H564" s="242"/>
      <c r="I564" s="241"/>
      <c r="J564" s="243"/>
      <c r="K564" s="171"/>
      <c r="L564" s="171"/>
      <c r="M564" s="171"/>
      <c r="N564" s="171"/>
      <c r="O564" s="171"/>
      <c r="P564" s="171"/>
      <c r="Q564" s="171"/>
      <c r="R564" s="171"/>
      <c r="S564" s="171"/>
      <c r="T564" s="171"/>
      <c r="U564" s="171"/>
      <c r="V564" s="171"/>
    </row>
    <row r="565" spans="1:22" x14ac:dyDescent="0.25">
      <c r="A565" s="191"/>
      <c r="B565" s="171"/>
      <c r="C565" s="171"/>
      <c r="D565" s="171"/>
      <c r="E565" s="243"/>
      <c r="F565" s="171"/>
      <c r="G565" s="192"/>
      <c r="H565" s="242"/>
      <c r="I565" s="241"/>
      <c r="J565" s="243"/>
      <c r="K565" s="171"/>
      <c r="L565" s="171"/>
      <c r="M565" s="171"/>
      <c r="N565" s="171"/>
      <c r="O565" s="171"/>
      <c r="P565" s="171"/>
      <c r="Q565" s="171"/>
      <c r="R565" s="171"/>
      <c r="S565" s="171"/>
      <c r="T565" s="171"/>
      <c r="U565" s="171"/>
      <c r="V565" s="171"/>
    </row>
    <row r="566" spans="1:22" x14ac:dyDescent="0.25">
      <c r="A566" s="191"/>
      <c r="B566" s="171"/>
      <c r="C566" s="171"/>
      <c r="D566" s="171"/>
      <c r="E566" s="243"/>
      <c r="F566" s="171"/>
      <c r="G566" s="192"/>
      <c r="H566" s="242"/>
      <c r="I566" s="241"/>
      <c r="J566" s="243"/>
      <c r="K566" s="171"/>
      <c r="L566" s="171"/>
      <c r="M566" s="171"/>
      <c r="N566" s="171"/>
      <c r="O566" s="171"/>
      <c r="P566" s="171"/>
      <c r="Q566" s="171"/>
      <c r="R566" s="171"/>
      <c r="S566" s="171"/>
      <c r="T566" s="171"/>
      <c r="U566" s="171"/>
      <c r="V566" s="171"/>
    </row>
    <row r="567" spans="1:22" x14ac:dyDescent="0.25">
      <c r="A567" s="191"/>
      <c r="B567" s="171"/>
      <c r="C567" s="171"/>
      <c r="D567" s="171"/>
      <c r="E567" s="243"/>
      <c r="F567" s="171"/>
      <c r="G567" s="192"/>
      <c r="H567" s="242"/>
      <c r="I567" s="241"/>
      <c r="J567" s="243"/>
      <c r="K567" s="171"/>
      <c r="L567" s="171"/>
      <c r="M567" s="171"/>
      <c r="N567" s="171"/>
      <c r="O567" s="171"/>
      <c r="P567" s="171"/>
      <c r="Q567" s="171"/>
      <c r="R567" s="171"/>
      <c r="S567" s="171"/>
      <c r="T567" s="171"/>
      <c r="U567" s="171"/>
      <c r="V567" s="171"/>
    </row>
    <row r="568" spans="1:22" x14ac:dyDescent="0.25">
      <c r="A568" s="191"/>
      <c r="B568" s="171"/>
      <c r="C568" s="171"/>
      <c r="D568" s="171"/>
      <c r="E568" s="243"/>
      <c r="F568" s="171"/>
      <c r="G568" s="192"/>
      <c r="H568" s="242"/>
      <c r="I568" s="241"/>
      <c r="J568" s="243"/>
      <c r="K568" s="171"/>
      <c r="L568" s="171"/>
      <c r="M568" s="171"/>
      <c r="N568" s="171"/>
      <c r="O568" s="171"/>
      <c r="P568" s="171"/>
      <c r="Q568" s="171"/>
      <c r="R568" s="171"/>
      <c r="S568" s="171"/>
      <c r="T568" s="171"/>
      <c r="U568" s="171"/>
      <c r="V568" s="171"/>
    </row>
    <row r="569" spans="1:22" x14ac:dyDescent="0.25">
      <c r="A569" s="191"/>
      <c r="B569" s="171"/>
      <c r="C569" s="171"/>
      <c r="D569" s="171"/>
      <c r="E569" s="243"/>
      <c r="F569" s="171"/>
      <c r="G569" s="192"/>
      <c r="H569" s="242"/>
      <c r="I569" s="241"/>
      <c r="J569" s="243"/>
      <c r="K569" s="171"/>
      <c r="L569" s="171"/>
      <c r="M569" s="171"/>
      <c r="N569" s="171"/>
      <c r="O569" s="171"/>
      <c r="P569" s="171"/>
      <c r="Q569" s="171"/>
      <c r="R569" s="171"/>
      <c r="S569" s="171"/>
      <c r="T569" s="171"/>
      <c r="U569" s="171"/>
      <c r="V569" s="171"/>
    </row>
    <row r="570" spans="1:22" x14ac:dyDescent="0.25">
      <c r="A570" s="191"/>
      <c r="B570" s="171"/>
      <c r="C570" s="171"/>
      <c r="D570" s="171"/>
      <c r="E570" s="243"/>
      <c r="F570" s="171"/>
      <c r="G570" s="192"/>
      <c r="H570" s="242"/>
      <c r="I570" s="241"/>
      <c r="J570" s="243"/>
      <c r="K570" s="171"/>
      <c r="L570" s="171"/>
      <c r="M570" s="171"/>
      <c r="N570" s="171"/>
      <c r="O570" s="171"/>
      <c r="P570" s="171"/>
      <c r="Q570" s="171"/>
      <c r="R570" s="171"/>
      <c r="S570" s="171"/>
      <c r="T570" s="171"/>
      <c r="U570" s="171"/>
      <c r="V570" s="171"/>
    </row>
    <row r="571" spans="1:22" x14ac:dyDescent="0.25">
      <c r="A571" s="191"/>
      <c r="B571" s="171"/>
      <c r="C571" s="171"/>
      <c r="D571" s="171"/>
      <c r="E571" s="243"/>
      <c r="F571" s="171"/>
      <c r="G571" s="192"/>
      <c r="H571" s="242"/>
      <c r="I571" s="241"/>
      <c r="J571" s="243"/>
      <c r="K571" s="171"/>
      <c r="L571" s="171"/>
      <c r="M571" s="171"/>
      <c r="N571" s="171"/>
      <c r="O571" s="171"/>
      <c r="P571" s="171"/>
      <c r="Q571" s="171"/>
      <c r="R571" s="171"/>
      <c r="S571" s="171"/>
      <c r="T571" s="171"/>
      <c r="U571" s="171"/>
      <c r="V571" s="171"/>
    </row>
    <row r="572" spans="1:22" x14ac:dyDescent="0.25">
      <c r="A572" s="191"/>
      <c r="B572" s="171"/>
      <c r="C572" s="171"/>
      <c r="D572" s="171"/>
      <c r="E572" s="243"/>
      <c r="F572" s="171"/>
      <c r="G572" s="192"/>
      <c r="H572" s="242"/>
      <c r="I572" s="241"/>
      <c r="J572" s="243"/>
      <c r="K572" s="171"/>
      <c r="L572" s="171"/>
      <c r="M572" s="171"/>
      <c r="N572" s="171"/>
      <c r="O572" s="171"/>
      <c r="P572" s="171"/>
      <c r="Q572" s="171"/>
      <c r="R572" s="171"/>
      <c r="S572" s="171"/>
      <c r="T572" s="171"/>
      <c r="U572" s="171"/>
      <c r="V572" s="171"/>
    </row>
    <row r="573" spans="1:22" x14ac:dyDescent="0.25">
      <c r="A573" s="191"/>
      <c r="B573" s="171"/>
      <c r="C573" s="171"/>
      <c r="D573" s="171"/>
      <c r="E573" s="243"/>
      <c r="F573" s="171"/>
      <c r="G573" s="192"/>
      <c r="H573" s="242"/>
      <c r="I573" s="241"/>
      <c r="J573" s="243"/>
      <c r="K573" s="171"/>
      <c r="L573" s="171"/>
      <c r="M573" s="171"/>
      <c r="N573" s="171"/>
      <c r="O573" s="171"/>
      <c r="P573" s="171"/>
      <c r="Q573" s="171"/>
      <c r="R573" s="171"/>
      <c r="S573" s="171"/>
      <c r="T573" s="171"/>
      <c r="U573" s="171"/>
      <c r="V573" s="171"/>
    </row>
    <row r="574" spans="1:22" x14ac:dyDescent="0.25">
      <c r="A574" s="191"/>
      <c r="B574" s="171"/>
      <c r="C574" s="171"/>
      <c r="D574" s="171"/>
      <c r="E574" s="243"/>
      <c r="F574" s="171"/>
      <c r="G574" s="192"/>
      <c r="H574" s="242"/>
      <c r="I574" s="241"/>
      <c r="J574" s="243"/>
      <c r="K574" s="171"/>
      <c r="L574" s="171"/>
      <c r="M574" s="171"/>
      <c r="N574" s="171"/>
      <c r="O574" s="171"/>
      <c r="P574" s="171"/>
      <c r="Q574" s="171"/>
      <c r="R574" s="171"/>
      <c r="S574" s="171"/>
      <c r="T574" s="171"/>
      <c r="U574" s="171"/>
      <c r="V574" s="171"/>
    </row>
    <row r="575" spans="1:22" x14ac:dyDescent="0.25">
      <c r="A575" s="191"/>
      <c r="B575" s="171"/>
      <c r="C575" s="171"/>
      <c r="D575" s="171"/>
      <c r="E575" s="243"/>
      <c r="F575" s="171"/>
      <c r="G575" s="192"/>
      <c r="H575" s="242"/>
      <c r="I575" s="241"/>
      <c r="J575" s="243"/>
      <c r="K575" s="171"/>
      <c r="L575" s="171"/>
      <c r="M575" s="171"/>
      <c r="N575" s="171"/>
      <c r="O575" s="171"/>
      <c r="P575" s="171"/>
      <c r="Q575" s="171"/>
      <c r="R575" s="171"/>
      <c r="S575" s="171"/>
      <c r="T575" s="171"/>
      <c r="U575" s="171"/>
      <c r="V575" s="171"/>
    </row>
    <row r="576" spans="1:22" x14ac:dyDescent="0.25">
      <c r="A576" s="191"/>
      <c r="B576" s="171"/>
      <c r="C576" s="171"/>
      <c r="D576" s="171"/>
      <c r="E576" s="243"/>
      <c r="F576" s="171"/>
      <c r="G576" s="192"/>
      <c r="H576" s="242"/>
      <c r="I576" s="241"/>
      <c r="J576" s="243"/>
      <c r="K576" s="171"/>
      <c r="L576" s="171"/>
      <c r="M576" s="171"/>
      <c r="N576" s="171"/>
      <c r="O576" s="171"/>
      <c r="P576" s="171"/>
      <c r="Q576" s="171"/>
      <c r="R576" s="171"/>
      <c r="S576" s="171"/>
      <c r="T576" s="171"/>
      <c r="U576" s="171"/>
      <c r="V576" s="171"/>
    </row>
    <row r="577" spans="1:22" x14ac:dyDescent="0.25">
      <c r="A577" s="191"/>
      <c r="B577" s="171"/>
      <c r="C577" s="171"/>
      <c r="D577" s="171"/>
      <c r="E577" s="243"/>
      <c r="F577" s="171"/>
      <c r="G577" s="192"/>
      <c r="H577" s="242"/>
      <c r="I577" s="241"/>
      <c r="J577" s="243"/>
      <c r="K577" s="171"/>
      <c r="L577" s="171"/>
      <c r="M577" s="171"/>
      <c r="N577" s="171"/>
      <c r="O577" s="171"/>
      <c r="P577" s="171"/>
      <c r="Q577" s="171"/>
      <c r="R577" s="171"/>
      <c r="S577" s="171"/>
      <c r="T577" s="171"/>
      <c r="U577" s="171"/>
      <c r="V577" s="171"/>
    </row>
    <row r="578" spans="1:22" x14ac:dyDescent="0.25">
      <c r="A578" s="191"/>
      <c r="B578" s="171"/>
      <c r="C578" s="171"/>
      <c r="D578" s="171"/>
      <c r="E578" s="243"/>
      <c r="F578" s="171"/>
      <c r="G578" s="192"/>
      <c r="H578" s="242"/>
      <c r="I578" s="241"/>
      <c r="J578" s="243"/>
      <c r="K578" s="171"/>
      <c r="L578" s="171"/>
      <c r="M578" s="171"/>
      <c r="N578" s="171"/>
      <c r="O578" s="171"/>
      <c r="P578" s="171"/>
      <c r="Q578" s="171"/>
      <c r="R578" s="171"/>
      <c r="S578" s="171"/>
      <c r="T578" s="171"/>
      <c r="U578" s="171"/>
      <c r="V578" s="171"/>
    </row>
    <row r="579" spans="1:22" x14ac:dyDescent="0.25">
      <c r="A579" s="191"/>
      <c r="B579" s="171"/>
      <c r="C579" s="171"/>
      <c r="D579" s="171"/>
      <c r="E579" s="243"/>
      <c r="F579" s="171"/>
      <c r="G579" s="192"/>
      <c r="H579" s="242"/>
      <c r="I579" s="241"/>
      <c r="J579" s="243"/>
      <c r="K579" s="171"/>
      <c r="L579" s="171"/>
      <c r="M579" s="171"/>
      <c r="N579" s="171"/>
      <c r="O579" s="171"/>
      <c r="P579" s="171"/>
      <c r="Q579" s="171"/>
      <c r="R579" s="171"/>
      <c r="S579" s="171"/>
      <c r="T579" s="171"/>
      <c r="U579" s="171"/>
      <c r="V579" s="171"/>
    </row>
    <row r="580" spans="1:22" x14ac:dyDescent="0.25">
      <c r="A580" s="191"/>
      <c r="B580" s="171"/>
      <c r="C580" s="171"/>
      <c r="D580" s="171"/>
      <c r="E580" s="243"/>
      <c r="F580" s="171"/>
      <c r="G580" s="192"/>
      <c r="H580" s="242"/>
      <c r="I580" s="241"/>
      <c r="J580" s="243"/>
      <c r="K580" s="171"/>
      <c r="L580" s="171"/>
      <c r="M580" s="171"/>
      <c r="N580" s="171"/>
      <c r="O580" s="171"/>
      <c r="P580" s="171"/>
      <c r="Q580" s="171"/>
      <c r="R580" s="171"/>
      <c r="S580" s="171"/>
      <c r="T580" s="171"/>
      <c r="U580" s="171"/>
      <c r="V580" s="171"/>
    </row>
    <row r="581" spans="1:22" x14ac:dyDescent="0.25">
      <c r="A581" s="191"/>
      <c r="B581" s="171"/>
      <c r="C581" s="171"/>
      <c r="D581" s="171"/>
      <c r="E581" s="243"/>
      <c r="F581" s="171"/>
      <c r="G581" s="192"/>
      <c r="H581" s="242"/>
      <c r="I581" s="241"/>
      <c r="J581" s="243"/>
      <c r="K581" s="171"/>
      <c r="L581" s="171"/>
      <c r="M581" s="171"/>
      <c r="N581" s="171"/>
      <c r="O581" s="171"/>
      <c r="P581" s="171"/>
      <c r="Q581" s="171"/>
      <c r="R581" s="171"/>
      <c r="S581" s="171"/>
      <c r="T581" s="171"/>
      <c r="U581" s="171"/>
      <c r="V581" s="171"/>
    </row>
    <row r="582" spans="1:22" x14ac:dyDescent="0.25">
      <c r="A582" s="191"/>
      <c r="B582" s="171"/>
      <c r="C582" s="171"/>
      <c r="D582" s="171"/>
      <c r="E582" s="243"/>
      <c r="F582" s="171"/>
      <c r="G582" s="192"/>
      <c r="H582" s="242"/>
      <c r="I582" s="241"/>
      <c r="J582" s="243"/>
      <c r="K582" s="171"/>
      <c r="L582" s="171"/>
      <c r="M582" s="171"/>
      <c r="N582" s="171"/>
      <c r="O582" s="171"/>
      <c r="P582" s="171"/>
      <c r="Q582" s="171"/>
      <c r="R582" s="171"/>
      <c r="S582" s="171"/>
      <c r="T582" s="171"/>
      <c r="U582" s="171"/>
      <c r="V582" s="171"/>
    </row>
    <row r="583" spans="1:22" x14ac:dyDescent="0.25">
      <c r="A583" s="191"/>
      <c r="B583" s="171"/>
      <c r="C583" s="171"/>
      <c r="D583" s="171"/>
      <c r="E583" s="243"/>
      <c r="F583" s="171"/>
      <c r="G583" s="192"/>
      <c r="H583" s="242"/>
      <c r="I583" s="241"/>
      <c r="J583" s="243"/>
      <c r="K583" s="171"/>
      <c r="L583" s="171"/>
      <c r="M583" s="171"/>
      <c r="N583" s="171"/>
      <c r="O583" s="171"/>
      <c r="P583" s="171"/>
      <c r="Q583" s="171"/>
      <c r="R583" s="171"/>
      <c r="S583" s="171"/>
      <c r="T583" s="171"/>
      <c r="U583" s="171"/>
      <c r="V583" s="171"/>
    </row>
    <row r="584" spans="1:22" x14ac:dyDescent="0.25">
      <c r="A584" s="191"/>
      <c r="B584" s="171"/>
      <c r="C584" s="171"/>
      <c r="D584" s="171"/>
      <c r="E584" s="243"/>
      <c r="F584" s="171"/>
      <c r="G584" s="192"/>
      <c r="H584" s="242"/>
      <c r="I584" s="241"/>
      <c r="J584" s="243"/>
      <c r="K584" s="171"/>
      <c r="L584" s="171"/>
      <c r="M584" s="171"/>
      <c r="N584" s="171"/>
      <c r="O584" s="171"/>
      <c r="P584" s="171"/>
      <c r="Q584" s="171"/>
      <c r="R584" s="171"/>
      <c r="S584" s="171"/>
      <c r="T584" s="171"/>
      <c r="U584" s="171"/>
      <c r="V584" s="171"/>
    </row>
    <row r="585" spans="1:22" x14ac:dyDescent="0.25">
      <c r="A585" s="191"/>
      <c r="B585" s="171"/>
      <c r="C585" s="171"/>
      <c r="D585" s="171"/>
      <c r="E585" s="243"/>
      <c r="F585" s="171"/>
      <c r="G585" s="192"/>
      <c r="H585" s="242"/>
      <c r="I585" s="241"/>
      <c r="J585" s="243"/>
      <c r="K585" s="171"/>
      <c r="L585" s="171"/>
      <c r="M585" s="171"/>
      <c r="N585" s="171"/>
      <c r="O585" s="171"/>
      <c r="P585" s="171"/>
      <c r="Q585" s="171"/>
      <c r="R585" s="171"/>
      <c r="S585" s="171"/>
      <c r="T585" s="171"/>
      <c r="U585" s="171"/>
      <c r="V585" s="171"/>
    </row>
    <row r="586" spans="1:22" x14ac:dyDescent="0.25">
      <c r="A586" s="191"/>
      <c r="B586" s="171"/>
      <c r="C586" s="171"/>
      <c r="D586" s="171"/>
      <c r="E586" s="243"/>
      <c r="F586" s="171"/>
      <c r="G586" s="192"/>
      <c r="H586" s="242"/>
      <c r="I586" s="241"/>
      <c r="J586" s="243"/>
      <c r="K586" s="171"/>
      <c r="L586" s="171"/>
      <c r="M586" s="171"/>
      <c r="N586" s="171"/>
      <c r="O586" s="171"/>
      <c r="P586" s="171"/>
      <c r="Q586" s="171"/>
      <c r="R586" s="171"/>
      <c r="S586" s="171"/>
      <c r="T586" s="171"/>
      <c r="U586" s="171"/>
      <c r="V586" s="171"/>
    </row>
    <row r="587" spans="1:22" x14ac:dyDescent="0.25">
      <c r="A587" s="191"/>
      <c r="B587" s="171"/>
      <c r="C587" s="171"/>
      <c r="D587" s="171"/>
      <c r="E587" s="243"/>
      <c r="F587" s="171"/>
      <c r="G587" s="192"/>
      <c r="H587" s="242"/>
      <c r="I587" s="241"/>
      <c r="J587" s="243"/>
      <c r="K587" s="171"/>
      <c r="L587" s="171"/>
      <c r="M587" s="171"/>
      <c r="N587" s="171"/>
      <c r="O587" s="171"/>
      <c r="P587" s="171"/>
      <c r="Q587" s="171"/>
      <c r="R587" s="171"/>
      <c r="S587" s="171"/>
      <c r="T587" s="171"/>
      <c r="U587" s="171"/>
      <c r="V587" s="171"/>
    </row>
    <row r="588" spans="1:22" x14ac:dyDescent="0.25">
      <c r="A588" s="191"/>
      <c r="B588" s="171"/>
      <c r="C588" s="171"/>
      <c r="D588" s="171"/>
      <c r="E588" s="243"/>
      <c r="F588" s="171"/>
      <c r="G588" s="192"/>
      <c r="H588" s="242"/>
      <c r="I588" s="241"/>
      <c r="J588" s="243"/>
      <c r="K588" s="171"/>
      <c r="L588" s="171"/>
      <c r="M588" s="171"/>
      <c r="N588" s="171"/>
      <c r="O588" s="171"/>
      <c r="P588" s="171"/>
      <c r="Q588" s="171"/>
      <c r="R588" s="171"/>
      <c r="S588" s="171"/>
      <c r="T588" s="171"/>
      <c r="U588" s="171"/>
      <c r="V588" s="171"/>
    </row>
    <row r="589" spans="1:22" x14ac:dyDescent="0.25">
      <c r="A589" s="191"/>
      <c r="B589" s="171"/>
      <c r="C589" s="171"/>
      <c r="D589" s="171"/>
      <c r="E589" s="243"/>
      <c r="F589" s="171"/>
      <c r="G589" s="192"/>
      <c r="H589" s="242"/>
      <c r="I589" s="241"/>
      <c r="J589" s="243"/>
      <c r="K589" s="171"/>
      <c r="L589" s="171"/>
      <c r="M589" s="171"/>
      <c r="N589" s="171"/>
      <c r="O589" s="171"/>
      <c r="P589" s="171"/>
      <c r="Q589" s="171"/>
      <c r="R589" s="171"/>
      <c r="S589" s="171"/>
      <c r="T589" s="171"/>
      <c r="U589" s="171"/>
      <c r="V589" s="171"/>
    </row>
    <row r="590" spans="1:22" x14ac:dyDescent="0.25">
      <c r="A590" s="191"/>
      <c r="B590" s="171"/>
      <c r="C590" s="171"/>
      <c r="D590" s="171"/>
      <c r="E590" s="243"/>
      <c r="F590" s="171"/>
      <c r="G590" s="192"/>
      <c r="H590" s="242"/>
      <c r="I590" s="241"/>
      <c r="J590" s="243"/>
      <c r="K590" s="171"/>
      <c r="L590" s="171"/>
      <c r="M590" s="171"/>
      <c r="N590" s="171"/>
      <c r="O590" s="171"/>
      <c r="P590" s="171"/>
      <c r="Q590" s="171"/>
      <c r="R590" s="171"/>
      <c r="S590" s="171"/>
      <c r="T590" s="171"/>
      <c r="U590" s="171"/>
      <c r="V590" s="171"/>
    </row>
    <row r="591" spans="1:22" x14ac:dyDescent="0.25">
      <c r="A591" s="191"/>
      <c r="B591" s="171"/>
      <c r="C591" s="171"/>
      <c r="D591" s="171"/>
      <c r="E591" s="243"/>
      <c r="F591" s="171"/>
      <c r="G591" s="192"/>
      <c r="H591" s="242"/>
      <c r="I591" s="241"/>
      <c r="J591" s="243"/>
      <c r="K591" s="171"/>
      <c r="L591" s="171"/>
      <c r="M591" s="171"/>
      <c r="N591" s="171"/>
      <c r="O591" s="171"/>
      <c r="P591" s="171"/>
      <c r="Q591" s="171"/>
      <c r="R591" s="171"/>
      <c r="S591" s="171"/>
      <c r="T591" s="171"/>
      <c r="U591" s="171"/>
      <c r="V591" s="171"/>
    </row>
    <row r="592" spans="1:22" x14ac:dyDescent="0.25">
      <c r="A592" s="191"/>
      <c r="B592" s="171"/>
      <c r="C592" s="171"/>
      <c r="D592" s="171"/>
      <c r="E592" s="243"/>
      <c r="F592" s="171"/>
      <c r="G592" s="192"/>
      <c r="H592" s="242"/>
      <c r="I592" s="241"/>
      <c r="J592" s="243"/>
      <c r="K592" s="171"/>
      <c r="L592" s="171"/>
      <c r="M592" s="171"/>
      <c r="N592" s="171"/>
      <c r="O592" s="171"/>
      <c r="P592" s="171"/>
      <c r="Q592" s="171"/>
      <c r="R592" s="171"/>
      <c r="S592" s="171"/>
      <c r="T592" s="171"/>
      <c r="U592" s="171"/>
      <c r="V592" s="171"/>
    </row>
    <row r="593" spans="1:22" x14ac:dyDescent="0.25">
      <c r="A593" s="191"/>
      <c r="B593" s="171"/>
      <c r="C593" s="171"/>
      <c r="D593" s="171"/>
      <c r="E593" s="243"/>
      <c r="F593" s="171"/>
      <c r="G593" s="192"/>
      <c r="H593" s="242"/>
      <c r="I593" s="241"/>
      <c r="J593" s="243"/>
      <c r="K593" s="171"/>
      <c r="L593" s="171"/>
      <c r="M593" s="171"/>
      <c r="N593" s="171"/>
      <c r="O593" s="171"/>
      <c r="P593" s="171"/>
      <c r="Q593" s="171"/>
      <c r="R593" s="171"/>
      <c r="S593" s="171"/>
      <c r="T593" s="171"/>
      <c r="U593" s="171"/>
      <c r="V593" s="171"/>
    </row>
    <row r="594" spans="1:22" x14ac:dyDescent="0.25">
      <c r="A594" s="191"/>
      <c r="B594" s="171"/>
      <c r="C594" s="171"/>
      <c r="D594" s="171"/>
      <c r="E594" s="243"/>
      <c r="F594" s="171"/>
      <c r="G594" s="192"/>
      <c r="H594" s="242"/>
      <c r="I594" s="241"/>
      <c r="J594" s="243"/>
      <c r="K594" s="171"/>
      <c r="L594" s="171"/>
      <c r="M594" s="171"/>
      <c r="N594" s="171"/>
      <c r="O594" s="171"/>
      <c r="P594" s="171"/>
      <c r="Q594" s="171"/>
      <c r="R594" s="171"/>
      <c r="S594" s="171"/>
      <c r="T594" s="171"/>
      <c r="U594" s="171"/>
      <c r="V594" s="171"/>
    </row>
    <row r="595" spans="1:22" x14ac:dyDescent="0.25">
      <c r="A595" s="191"/>
      <c r="B595" s="171"/>
      <c r="C595" s="171"/>
      <c r="D595" s="171"/>
      <c r="E595" s="243"/>
      <c r="F595" s="171"/>
      <c r="G595" s="192"/>
      <c r="H595" s="242"/>
      <c r="I595" s="241"/>
      <c r="J595" s="243"/>
      <c r="K595" s="171"/>
      <c r="L595" s="171"/>
      <c r="M595" s="171"/>
      <c r="N595" s="171"/>
      <c r="O595" s="171"/>
      <c r="P595" s="171"/>
      <c r="Q595" s="171"/>
      <c r="R595" s="171"/>
      <c r="S595" s="171"/>
      <c r="T595" s="171"/>
      <c r="U595" s="171"/>
      <c r="V595" s="171"/>
    </row>
    <row r="596" spans="1:22" x14ac:dyDescent="0.25">
      <c r="A596" s="191"/>
      <c r="B596" s="171"/>
      <c r="C596" s="171"/>
      <c r="D596" s="171"/>
      <c r="E596" s="243"/>
      <c r="F596" s="171"/>
      <c r="G596" s="192"/>
      <c r="H596" s="242"/>
      <c r="I596" s="241"/>
      <c r="J596" s="243"/>
      <c r="K596" s="171"/>
      <c r="L596" s="171"/>
      <c r="M596" s="171"/>
      <c r="N596" s="171"/>
      <c r="O596" s="171"/>
      <c r="P596" s="171"/>
      <c r="Q596" s="171"/>
      <c r="R596" s="171"/>
      <c r="S596" s="171"/>
      <c r="T596" s="171"/>
      <c r="U596" s="171"/>
      <c r="V596" s="171"/>
    </row>
    <row r="597" spans="1:22" x14ac:dyDescent="0.25">
      <c r="A597" s="191"/>
      <c r="B597" s="171"/>
      <c r="C597" s="171"/>
      <c r="D597" s="171"/>
      <c r="E597" s="243"/>
      <c r="F597" s="171"/>
      <c r="G597" s="192"/>
      <c r="H597" s="242"/>
      <c r="I597" s="241"/>
      <c r="J597" s="243"/>
      <c r="K597" s="171"/>
      <c r="L597" s="171"/>
      <c r="M597" s="171"/>
      <c r="N597" s="171"/>
      <c r="O597" s="171"/>
      <c r="P597" s="171"/>
      <c r="Q597" s="171"/>
      <c r="R597" s="171"/>
      <c r="S597" s="171"/>
      <c r="T597" s="171"/>
      <c r="U597" s="171"/>
      <c r="V597" s="171"/>
    </row>
    <row r="598" spans="1:22" x14ac:dyDescent="0.25">
      <c r="A598" s="191"/>
      <c r="B598" s="171"/>
      <c r="C598" s="171"/>
      <c r="D598" s="171"/>
      <c r="E598" s="243"/>
      <c r="F598" s="171"/>
      <c r="G598" s="192"/>
      <c r="H598" s="242"/>
      <c r="I598" s="241"/>
      <c r="J598" s="243"/>
      <c r="K598" s="171"/>
      <c r="L598" s="171"/>
      <c r="M598" s="171"/>
      <c r="N598" s="171"/>
      <c r="O598" s="171"/>
      <c r="P598" s="171"/>
      <c r="Q598" s="171"/>
      <c r="R598" s="171"/>
      <c r="S598" s="171"/>
      <c r="T598" s="171"/>
      <c r="U598" s="171"/>
      <c r="V598" s="171"/>
    </row>
    <row r="599" spans="1:22" x14ac:dyDescent="0.25">
      <c r="A599" s="191"/>
      <c r="B599" s="171"/>
      <c r="C599" s="171"/>
      <c r="D599" s="171"/>
      <c r="E599" s="243"/>
      <c r="F599" s="171"/>
      <c r="G599" s="192"/>
      <c r="H599" s="242"/>
      <c r="I599" s="241"/>
      <c r="J599" s="243"/>
      <c r="K599" s="171"/>
      <c r="L599" s="171"/>
      <c r="M599" s="171"/>
      <c r="N599" s="171"/>
      <c r="O599" s="171"/>
      <c r="P599" s="171"/>
      <c r="Q599" s="171"/>
      <c r="R599" s="171"/>
      <c r="S599" s="171"/>
      <c r="T599" s="171"/>
      <c r="U599" s="171"/>
      <c r="V599" s="171"/>
    </row>
    <row r="600" spans="1:22" x14ac:dyDescent="0.25">
      <c r="A600" s="191"/>
      <c r="B600" s="171"/>
      <c r="C600" s="171"/>
      <c r="D600" s="171"/>
      <c r="E600" s="243"/>
      <c r="F600" s="171"/>
      <c r="G600" s="192"/>
      <c r="H600" s="242"/>
      <c r="I600" s="241"/>
      <c r="J600" s="243"/>
      <c r="K600" s="171"/>
      <c r="L600" s="171"/>
      <c r="M600" s="171"/>
      <c r="N600" s="171"/>
      <c r="O600" s="171"/>
      <c r="P600" s="171"/>
      <c r="Q600" s="171"/>
      <c r="R600" s="171"/>
      <c r="S600" s="171"/>
      <c r="T600" s="171"/>
      <c r="U600" s="171"/>
      <c r="V600" s="171"/>
    </row>
    <row r="601" spans="1:22" x14ac:dyDescent="0.25">
      <c r="A601" s="191"/>
      <c r="B601" s="171"/>
      <c r="C601" s="171"/>
      <c r="D601" s="171"/>
      <c r="E601" s="243"/>
      <c r="F601" s="171"/>
      <c r="G601" s="192"/>
      <c r="H601" s="242"/>
      <c r="I601" s="241"/>
      <c r="J601" s="243"/>
      <c r="K601" s="171"/>
      <c r="L601" s="171"/>
      <c r="M601" s="171"/>
      <c r="N601" s="171"/>
      <c r="O601" s="171"/>
      <c r="P601" s="171"/>
      <c r="Q601" s="171"/>
      <c r="R601" s="171"/>
      <c r="S601" s="171"/>
      <c r="T601" s="171"/>
      <c r="U601" s="171"/>
      <c r="V601" s="171"/>
    </row>
    <row r="602" spans="1:22" x14ac:dyDescent="0.25">
      <c r="A602" s="191"/>
      <c r="B602" s="171"/>
      <c r="C602" s="171"/>
      <c r="D602" s="171"/>
      <c r="E602" s="243"/>
      <c r="F602" s="171"/>
      <c r="G602" s="192"/>
      <c r="H602" s="242"/>
      <c r="I602" s="241"/>
      <c r="J602" s="243"/>
      <c r="K602" s="171"/>
      <c r="L602" s="171"/>
      <c r="M602" s="171"/>
      <c r="N602" s="171"/>
      <c r="O602" s="171"/>
      <c r="P602" s="171"/>
      <c r="Q602" s="171"/>
      <c r="R602" s="171"/>
      <c r="S602" s="171"/>
      <c r="T602" s="171"/>
      <c r="U602" s="171"/>
      <c r="V602" s="171"/>
    </row>
    <row r="603" spans="1:22" x14ac:dyDescent="0.25">
      <c r="A603" s="191"/>
      <c r="B603" s="171"/>
      <c r="C603" s="171"/>
      <c r="D603" s="171"/>
      <c r="E603" s="243"/>
      <c r="F603" s="171"/>
      <c r="G603" s="192"/>
      <c r="H603" s="242"/>
      <c r="I603" s="241"/>
      <c r="J603" s="243"/>
      <c r="K603" s="171"/>
      <c r="L603" s="171"/>
      <c r="M603" s="171"/>
      <c r="N603" s="171"/>
      <c r="O603" s="171"/>
      <c r="P603" s="171"/>
      <c r="Q603" s="171"/>
      <c r="R603" s="171"/>
      <c r="S603" s="171"/>
      <c r="T603" s="171"/>
      <c r="U603" s="171"/>
      <c r="V603" s="171"/>
    </row>
    <row r="604" spans="1:22" x14ac:dyDescent="0.25">
      <c r="A604" s="191"/>
      <c r="B604" s="171"/>
      <c r="C604" s="171"/>
      <c r="D604" s="171"/>
      <c r="E604" s="243"/>
      <c r="F604" s="171"/>
      <c r="G604" s="192"/>
      <c r="H604" s="242"/>
      <c r="I604" s="241"/>
      <c r="J604" s="243"/>
      <c r="K604" s="171"/>
      <c r="L604" s="171"/>
      <c r="M604" s="171"/>
      <c r="N604" s="171"/>
      <c r="O604" s="171"/>
      <c r="P604" s="171"/>
      <c r="Q604" s="171"/>
      <c r="R604" s="171"/>
      <c r="S604" s="171"/>
      <c r="T604" s="171"/>
      <c r="U604" s="171"/>
      <c r="V604" s="171"/>
    </row>
    <row r="605" spans="1:22" x14ac:dyDescent="0.25">
      <c r="A605" s="191"/>
      <c r="B605" s="171"/>
      <c r="C605" s="171"/>
      <c r="D605" s="171"/>
      <c r="E605" s="243"/>
      <c r="F605" s="171"/>
      <c r="G605" s="192"/>
      <c r="H605" s="242"/>
      <c r="I605" s="241"/>
      <c r="J605" s="243"/>
      <c r="K605" s="171"/>
      <c r="L605" s="171"/>
      <c r="M605" s="171"/>
      <c r="N605" s="171"/>
      <c r="O605" s="171"/>
      <c r="P605" s="171"/>
      <c r="Q605" s="171"/>
      <c r="R605" s="171"/>
      <c r="S605" s="171"/>
      <c r="T605" s="171"/>
      <c r="U605" s="171"/>
      <c r="V605" s="171"/>
    </row>
    <row r="606" spans="1:22" x14ac:dyDescent="0.25">
      <c r="A606" s="191"/>
      <c r="B606" s="171"/>
      <c r="C606" s="171"/>
      <c r="D606" s="171"/>
      <c r="E606" s="243"/>
      <c r="F606" s="171"/>
      <c r="G606" s="192"/>
      <c r="H606" s="242"/>
      <c r="I606" s="241"/>
      <c r="J606" s="243"/>
      <c r="K606" s="171"/>
      <c r="L606" s="171"/>
      <c r="M606" s="171"/>
      <c r="N606" s="171"/>
      <c r="O606" s="171"/>
      <c r="P606" s="171"/>
      <c r="Q606" s="171"/>
      <c r="R606" s="171"/>
      <c r="S606" s="171"/>
      <c r="T606" s="171"/>
      <c r="U606" s="171"/>
      <c r="V606" s="171"/>
    </row>
    <row r="607" spans="1:22" x14ac:dyDescent="0.25">
      <c r="A607" s="191"/>
      <c r="B607" s="171"/>
      <c r="C607" s="171"/>
      <c r="D607" s="171"/>
      <c r="E607" s="243"/>
      <c r="F607" s="171"/>
      <c r="G607" s="192"/>
      <c r="H607" s="242"/>
      <c r="I607" s="241"/>
      <c r="J607" s="243"/>
      <c r="K607" s="171"/>
      <c r="L607" s="171"/>
      <c r="M607" s="171"/>
      <c r="N607" s="171"/>
      <c r="O607" s="171"/>
      <c r="P607" s="171"/>
      <c r="Q607" s="171"/>
      <c r="R607" s="171"/>
      <c r="S607" s="171"/>
      <c r="T607" s="171"/>
      <c r="U607" s="171"/>
      <c r="V607" s="171"/>
    </row>
    <row r="608" spans="1:22" x14ac:dyDescent="0.25">
      <c r="A608" s="191"/>
      <c r="B608" s="171"/>
      <c r="C608" s="171"/>
      <c r="D608" s="171"/>
      <c r="E608" s="243"/>
      <c r="F608" s="171"/>
      <c r="G608" s="192"/>
      <c r="H608" s="242"/>
      <c r="I608" s="241"/>
      <c r="J608" s="243"/>
      <c r="K608" s="171"/>
      <c r="L608" s="171"/>
      <c r="M608" s="171"/>
      <c r="N608" s="171"/>
      <c r="O608" s="171"/>
      <c r="P608" s="171"/>
      <c r="Q608" s="171"/>
      <c r="R608" s="171"/>
      <c r="S608" s="171"/>
      <c r="T608" s="171"/>
      <c r="U608" s="171"/>
      <c r="V608" s="171"/>
    </row>
    <row r="609" spans="1:22" x14ac:dyDescent="0.25">
      <c r="A609" s="191"/>
      <c r="B609" s="171"/>
      <c r="C609" s="171"/>
      <c r="D609" s="171"/>
      <c r="E609" s="243"/>
      <c r="F609" s="171"/>
      <c r="G609" s="192"/>
      <c r="H609" s="242"/>
      <c r="I609" s="241"/>
      <c r="J609" s="243"/>
      <c r="K609" s="171"/>
      <c r="L609" s="171"/>
      <c r="M609" s="171"/>
      <c r="N609" s="171"/>
      <c r="O609" s="171"/>
      <c r="P609" s="171"/>
      <c r="Q609" s="171"/>
      <c r="R609" s="171"/>
      <c r="S609" s="171"/>
      <c r="T609" s="171"/>
      <c r="U609" s="171"/>
      <c r="V609" s="171"/>
    </row>
    <row r="610" spans="1:22" x14ac:dyDescent="0.25">
      <c r="A610" s="191"/>
      <c r="B610" s="171"/>
      <c r="C610" s="171"/>
      <c r="D610" s="171"/>
      <c r="E610" s="243"/>
      <c r="F610" s="171"/>
      <c r="G610" s="192"/>
      <c r="H610" s="242"/>
      <c r="I610" s="241"/>
      <c r="J610" s="243"/>
      <c r="K610" s="171"/>
      <c r="L610" s="171"/>
      <c r="M610" s="171"/>
      <c r="N610" s="171"/>
      <c r="O610" s="171"/>
      <c r="P610" s="171"/>
      <c r="Q610" s="171"/>
      <c r="R610" s="171"/>
      <c r="S610" s="171"/>
      <c r="T610" s="171"/>
      <c r="U610" s="171"/>
      <c r="V610" s="171"/>
    </row>
    <row r="611" spans="1:22" x14ac:dyDescent="0.25">
      <c r="A611" s="191"/>
      <c r="B611" s="171"/>
      <c r="C611" s="171"/>
      <c r="D611" s="171"/>
      <c r="E611" s="243"/>
      <c r="F611" s="171"/>
      <c r="G611" s="192"/>
      <c r="H611" s="242"/>
      <c r="I611" s="241"/>
      <c r="J611" s="243"/>
      <c r="K611" s="171"/>
      <c r="L611" s="171"/>
      <c r="M611" s="171"/>
      <c r="N611" s="171"/>
      <c r="O611" s="171"/>
      <c r="P611" s="171"/>
      <c r="Q611" s="171"/>
      <c r="R611" s="171"/>
      <c r="S611" s="171"/>
      <c r="T611" s="171"/>
      <c r="U611" s="171"/>
      <c r="V611" s="171"/>
    </row>
    <row r="612" spans="1:22" x14ac:dyDescent="0.25">
      <c r="A612" s="191"/>
      <c r="B612" s="171"/>
      <c r="C612" s="171"/>
      <c r="D612" s="171"/>
      <c r="E612" s="243"/>
      <c r="F612" s="171"/>
      <c r="G612" s="192"/>
      <c r="H612" s="242"/>
      <c r="I612" s="241"/>
      <c r="J612" s="243"/>
      <c r="K612" s="171"/>
      <c r="L612" s="171"/>
      <c r="M612" s="171"/>
      <c r="N612" s="171"/>
      <c r="O612" s="171"/>
      <c r="P612" s="171"/>
      <c r="Q612" s="171"/>
      <c r="R612" s="171"/>
      <c r="S612" s="171"/>
      <c r="T612" s="171"/>
      <c r="U612" s="171"/>
      <c r="V612" s="171"/>
    </row>
    <row r="613" spans="1:22" x14ac:dyDescent="0.25">
      <c r="A613" s="191"/>
      <c r="B613" s="171"/>
      <c r="C613" s="171"/>
      <c r="D613" s="171"/>
      <c r="E613" s="243"/>
      <c r="F613" s="171"/>
      <c r="G613" s="192"/>
      <c r="H613" s="242"/>
      <c r="I613" s="241"/>
      <c r="J613" s="243"/>
      <c r="K613" s="171"/>
      <c r="L613" s="171"/>
      <c r="M613" s="171"/>
      <c r="N613" s="171"/>
      <c r="O613" s="171"/>
      <c r="P613" s="171"/>
      <c r="Q613" s="171"/>
      <c r="R613" s="171"/>
      <c r="S613" s="171"/>
      <c r="T613" s="171"/>
      <c r="U613" s="171"/>
      <c r="V613" s="171"/>
    </row>
    <row r="614" spans="1:22" x14ac:dyDescent="0.25">
      <c r="A614" s="191"/>
      <c r="B614" s="171"/>
      <c r="C614" s="171"/>
      <c r="D614" s="171"/>
      <c r="E614" s="243"/>
      <c r="F614" s="171"/>
      <c r="G614" s="192"/>
      <c r="H614" s="242"/>
      <c r="I614" s="241"/>
      <c r="J614" s="243"/>
      <c r="K614" s="171"/>
      <c r="L614" s="171"/>
      <c r="M614" s="171"/>
      <c r="N614" s="171"/>
      <c r="O614" s="171"/>
      <c r="P614" s="171"/>
      <c r="Q614" s="171"/>
      <c r="R614" s="171"/>
      <c r="S614" s="171"/>
      <c r="T614" s="171"/>
      <c r="U614" s="171"/>
      <c r="V614" s="171"/>
    </row>
    <row r="615" spans="1:22" x14ac:dyDescent="0.25">
      <c r="A615" s="191"/>
      <c r="B615" s="171"/>
      <c r="C615" s="171"/>
      <c r="D615" s="171"/>
      <c r="E615" s="243"/>
      <c r="F615" s="171"/>
      <c r="G615" s="192"/>
      <c r="H615" s="242"/>
      <c r="I615" s="241"/>
      <c r="J615" s="243"/>
      <c r="K615" s="171"/>
      <c r="L615" s="171"/>
      <c r="M615" s="171"/>
      <c r="N615" s="171"/>
      <c r="O615" s="171"/>
      <c r="P615" s="171"/>
      <c r="Q615" s="171"/>
      <c r="R615" s="171"/>
      <c r="S615" s="171"/>
      <c r="T615" s="171"/>
      <c r="U615" s="171"/>
      <c r="V615" s="171"/>
    </row>
    <row r="616" spans="1:22" x14ac:dyDescent="0.25">
      <c r="A616" s="191"/>
      <c r="B616" s="171"/>
      <c r="C616" s="171"/>
      <c r="D616" s="171"/>
      <c r="E616" s="243"/>
      <c r="F616" s="171"/>
      <c r="G616" s="192"/>
      <c r="H616" s="242"/>
      <c r="I616" s="241"/>
      <c r="J616" s="243"/>
      <c r="K616" s="171"/>
      <c r="L616" s="171"/>
      <c r="M616" s="171"/>
      <c r="N616" s="171"/>
      <c r="O616" s="171"/>
      <c r="P616" s="171"/>
      <c r="Q616" s="171"/>
      <c r="R616" s="171"/>
      <c r="S616" s="171"/>
      <c r="T616" s="171"/>
      <c r="U616" s="171"/>
      <c r="V616" s="171"/>
    </row>
    <row r="617" spans="1:22" x14ac:dyDescent="0.25">
      <c r="A617" s="191"/>
      <c r="B617" s="171"/>
      <c r="C617" s="171"/>
      <c r="D617" s="171"/>
      <c r="E617" s="243"/>
      <c r="F617" s="171"/>
      <c r="G617" s="192"/>
      <c r="H617" s="242"/>
      <c r="I617" s="241"/>
      <c r="J617" s="243"/>
      <c r="K617" s="171"/>
      <c r="L617" s="171"/>
      <c r="M617" s="171"/>
      <c r="N617" s="171"/>
      <c r="O617" s="171"/>
      <c r="P617" s="171"/>
      <c r="Q617" s="171"/>
      <c r="R617" s="171"/>
      <c r="S617" s="171"/>
      <c r="T617" s="171"/>
      <c r="U617" s="171"/>
      <c r="V617" s="171"/>
    </row>
    <row r="618" spans="1:22" x14ac:dyDescent="0.25">
      <c r="A618" s="191"/>
      <c r="B618" s="171"/>
      <c r="C618" s="171"/>
      <c r="D618" s="171"/>
      <c r="E618" s="243"/>
      <c r="F618" s="171"/>
      <c r="G618" s="192"/>
      <c r="H618" s="242"/>
      <c r="I618" s="241"/>
      <c r="J618" s="243"/>
      <c r="K618" s="171"/>
      <c r="L618" s="171"/>
      <c r="M618" s="171"/>
      <c r="N618" s="171"/>
      <c r="O618" s="171"/>
      <c r="P618" s="171"/>
      <c r="Q618" s="171"/>
      <c r="R618" s="171"/>
      <c r="S618" s="171"/>
      <c r="T618" s="171"/>
      <c r="U618" s="171"/>
      <c r="V618" s="171"/>
    </row>
    <row r="619" spans="1:22" x14ac:dyDescent="0.25">
      <c r="A619" s="191"/>
      <c r="B619" s="171"/>
      <c r="C619" s="171"/>
      <c r="D619" s="171"/>
      <c r="E619" s="243"/>
      <c r="F619" s="171"/>
      <c r="G619" s="192"/>
      <c r="H619" s="242"/>
      <c r="I619" s="241"/>
      <c r="J619" s="243"/>
      <c r="K619" s="171"/>
      <c r="L619" s="171"/>
      <c r="M619" s="171"/>
      <c r="N619" s="171"/>
      <c r="O619" s="171"/>
      <c r="P619" s="171"/>
      <c r="Q619" s="171"/>
      <c r="R619" s="171"/>
      <c r="S619" s="171"/>
      <c r="T619" s="171"/>
      <c r="U619" s="171"/>
      <c r="V619" s="171"/>
    </row>
    <row r="620" spans="1:22" x14ac:dyDescent="0.25">
      <c r="A620" s="191"/>
      <c r="B620" s="171"/>
      <c r="C620" s="171"/>
      <c r="D620" s="171"/>
      <c r="E620" s="243"/>
      <c r="F620" s="171"/>
      <c r="G620" s="192"/>
      <c r="H620" s="242"/>
      <c r="I620" s="241"/>
      <c r="J620" s="243"/>
      <c r="K620" s="171"/>
      <c r="L620" s="171"/>
      <c r="M620" s="171"/>
      <c r="N620" s="171"/>
      <c r="O620" s="171"/>
      <c r="P620" s="171"/>
      <c r="Q620" s="171"/>
      <c r="R620" s="171"/>
      <c r="S620" s="171"/>
      <c r="T620" s="171"/>
      <c r="U620" s="171"/>
      <c r="V620" s="171"/>
    </row>
    <row r="621" spans="1:22" x14ac:dyDescent="0.25">
      <c r="A621" s="191"/>
      <c r="B621" s="171"/>
      <c r="C621" s="171"/>
      <c r="D621" s="171"/>
      <c r="E621" s="243"/>
      <c r="F621" s="171"/>
      <c r="G621" s="192"/>
      <c r="H621" s="242"/>
      <c r="I621" s="241"/>
      <c r="J621" s="243"/>
      <c r="K621" s="171"/>
      <c r="L621" s="171"/>
      <c r="M621" s="171"/>
      <c r="N621" s="171"/>
      <c r="O621" s="171"/>
      <c r="P621" s="171"/>
      <c r="Q621" s="171"/>
      <c r="R621" s="171"/>
      <c r="S621" s="171"/>
      <c r="T621" s="171"/>
      <c r="U621" s="171"/>
      <c r="V621" s="171"/>
    </row>
    <row r="622" spans="1:22" x14ac:dyDescent="0.25">
      <c r="A622" s="191"/>
      <c r="B622" s="171"/>
      <c r="C622" s="171"/>
      <c r="D622" s="171"/>
      <c r="E622" s="243"/>
      <c r="F622" s="171"/>
      <c r="G622" s="192"/>
      <c r="H622" s="242"/>
      <c r="I622" s="241"/>
      <c r="J622" s="243"/>
      <c r="K622" s="171"/>
      <c r="L622" s="171"/>
      <c r="M622" s="171"/>
      <c r="N622" s="171"/>
      <c r="O622" s="171"/>
      <c r="P622" s="171"/>
      <c r="Q622" s="171"/>
      <c r="R622" s="171"/>
      <c r="S622" s="171"/>
      <c r="T622" s="171"/>
      <c r="U622" s="171"/>
      <c r="V622" s="171"/>
    </row>
    <row r="623" spans="1:22" x14ac:dyDescent="0.25">
      <c r="A623" s="191"/>
      <c r="B623" s="171"/>
      <c r="C623" s="171"/>
      <c r="D623" s="171"/>
      <c r="E623" s="243"/>
      <c r="F623" s="171"/>
      <c r="G623" s="192"/>
      <c r="H623" s="242"/>
      <c r="I623" s="241"/>
      <c r="J623" s="243"/>
      <c r="K623" s="171"/>
      <c r="L623" s="171"/>
      <c r="M623" s="171"/>
      <c r="N623" s="171"/>
      <c r="O623" s="171"/>
      <c r="P623" s="171"/>
      <c r="Q623" s="171"/>
      <c r="R623" s="171"/>
      <c r="S623" s="171"/>
      <c r="T623" s="171"/>
      <c r="U623" s="171"/>
      <c r="V623" s="171"/>
    </row>
    <row r="624" spans="1:22" x14ac:dyDescent="0.25">
      <c r="A624" s="191"/>
      <c r="B624" s="171"/>
      <c r="C624" s="171"/>
      <c r="D624" s="171"/>
      <c r="E624" s="243"/>
      <c r="F624" s="171"/>
      <c r="G624" s="192"/>
      <c r="H624" s="242"/>
      <c r="I624" s="241"/>
      <c r="J624" s="243"/>
      <c r="K624" s="171"/>
      <c r="L624" s="171"/>
      <c r="M624" s="171"/>
      <c r="N624" s="171"/>
      <c r="O624" s="171"/>
      <c r="P624" s="171"/>
      <c r="Q624" s="171"/>
      <c r="R624" s="171"/>
      <c r="S624" s="171"/>
      <c r="T624" s="171"/>
      <c r="U624" s="171"/>
      <c r="V624" s="171"/>
    </row>
    <row r="625" spans="1:22" x14ac:dyDescent="0.25">
      <c r="A625" s="191"/>
      <c r="B625" s="171"/>
      <c r="C625" s="171"/>
      <c r="D625" s="171"/>
      <c r="E625" s="243"/>
      <c r="F625" s="171"/>
      <c r="G625" s="192"/>
      <c r="H625" s="242"/>
      <c r="I625" s="241"/>
      <c r="J625" s="243"/>
      <c r="K625" s="171"/>
      <c r="L625" s="171"/>
      <c r="M625" s="171"/>
      <c r="N625" s="171"/>
      <c r="O625" s="171"/>
      <c r="P625" s="171"/>
      <c r="Q625" s="171"/>
      <c r="R625" s="171"/>
      <c r="S625" s="171"/>
      <c r="T625" s="171"/>
      <c r="U625" s="171"/>
      <c r="V625" s="171"/>
    </row>
    <row r="626" spans="1:22" x14ac:dyDescent="0.25">
      <c r="A626" s="191"/>
      <c r="B626" s="171"/>
      <c r="C626" s="171"/>
      <c r="D626" s="171"/>
      <c r="E626" s="243"/>
      <c r="F626" s="171"/>
      <c r="G626" s="192"/>
      <c r="H626" s="242"/>
      <c r="I626" s="241"/>
      <c r="J626" s="243"/>
      <c r="K626" s="171"/>
      <c r="L626" s="171"/>
      <c r="M626" s="171"/>
      <c r="N626" s="171"/>
      <c r="O626" s="171"/>
      <c r="P626" s="171"/>
      <c r="Q626" s="171"/>
      <c r="R626" s="171"/>
      <c r="S626" s="171"/>
      <c r="T626" s="171"/>
      <c r="U626" s="171"/>
      <c r="V626" s="171"/>
    </row>
    <row r="627" spans="1:22" x14ac:dyDescent="0.25">
      <c r="A627" s="191"/>
      <c r="B627" s="171"/>
      <c r="C627" s="171"/>
      <c r="D627" s="171"/>
      <c r="E627" s="243"/>
      <c r="F627" s="171"/>
      <c r="G627" s="192"/>
      <c r="H627" s="242"/>
      <c r="I627" s="241"/>
      <c r="J627" s="243"/>
      <c r="K627" s="171"/>
      <c r="L627" s="171"/>
      <c r="M627" s="171"/>
      <c r="N627" s="171"/>
      <c r="O627" s="171"/>
      <c r="P627" s="171"/>
      <c r="Q627" s="171"/>
      <c r="R627" s="171"/>
      <c r="S627" s="171"/>
      <c r="T627" s="171"/>
      <c r="U627" s="171"/>
      <c r="V627" s="171"/>
    </row>
    <row r="628" spans="1:22" x14ac:dyDescent="0.25">
      <c r="A628" s="191"/>
      <c r="B628" s="171"/>
      <c r="C628" s="171"/>
      <c r="D628" s="171"/>
      <c r="E628" s="243"/>
      <c r="F628" s="171"/>
      <c r="G628" s="192"/>
      <c r="H628" s="242"/>
      <c r="I628" s="241"/>
      <c r="J628" s="243"/>
      <c r="K628" s="171"/>
      <c r="L628" s="171"/>
      <c r="M628" s="171"/>
      <c r="N628" s="171"/>
      <c r="O628" s="171"/>
      <c r="P628" s="171"/>
      <c r="Q628" s="171"/>
      <c r="R628" s="171"/>
      <c r="S628" s="171"/>
      <c r="T628" s="171"/>
      <c r="U628" s="171"/>
      <c r="V628" s="171"/>
    </row>
    <row r="629" spans="1:22" x14ac:dyDescent="0.25">
      <c r="A629" s="191"/>
      <c r="B629" s="171"/>
      <c r="C629" s="171"/>
      <c r="D629" s="171"/>
      <c r="E629" s="243"/>
      <c r="F629" s="171"/>
      <c r="G629" s="192"/>
      <c r="H629" s="242"/>
      <c r="I629" s="241"/>
      <c r="J629" s="243"/>
      <c r="K629" s="171"/>
      <c r="L629" s="171"/>
      <c r="M629" s="171"/>
      <c r="N629" s="171"/>
      <c r="O629" s="171"/>
      <c r="P629" s="171"/>
      <c r="Q629" s="171"/>
      <c r="R629" s="171"/>
      <c r="S629" s="171"/>
      <c r="T629" s="171"/>
      <c r="U629" s="171"/>
      <c r="V629" s="171"/>
    </row>
    <row r="630" spans="1:22" x14ac:dyDescent="0.25">
      <c r="A630" s="191"/>
      <c r="B630" s="171"/>
      <c r="C630" s="171"/>
      <c r="D630" s="171"/>
      <c r="E630" s="243"/>
      <c r="F630" s="171"/>
      <c r="G630" s="192"/>
      <c r="H630" s="242"/>
      <c r="I630" s="241"/>
      <c r="J630" s="243"/>
      <c r="K630" s="171"/>
      <c r="L630" s="171"/>
      <c r="M630" s="171"/>
      <c r="N630" s="171"/>
      <c r="O630" s="171"/>
      <c r="P630" s="171"/>
      <c r="Q630" s="171"/>
      <c r="R630" s="171"/>
      <c r="S630" s="171"/>
      <c r="T630" s="171"/>
      <c r="U630" s="171"/>
      <c r="V630" s="171"/>
    </row>
    <row r="631" spans="1:22" x14ac:dyDescent="0.25">
      <c r="A631" s="191"/>
      <c r="B631" s="171"/>
      <c r="C631" s="171"/>
      <c r="D631" s="171"/>
      <c r="E631" s="243"/>
      <c r="F631" s="171"/>
      <c r="G631" s="192"/>
      <c r="H631" s="242"/>
      <c r="I631" s="241"/>
      <c r="J631" s="243"/>
      <c r="K631" s="171"/>
      <c r="L631" s="171"/>
      <c r="M631" s="171"/>
      <c r="N631" s="171"/>
      <c r="O631" s="171"/>
      <c r="P631" s="171"/>
      <c r="Q631" s="171"/>
      <c r="R631" s="171"/>
      <c r="S631" s="171"/>
      <c r="T631" s="171"/>
      <c r="U631" s="171"/>
      <c r="V631" s="171"/>
    </row>
    <row r="632" spans="1:22" x14ac:dyDescent="0.25">
      <c r="A632" s="191"/>
      <c r="B632" s="171"/>
      <c r="C632" s="171"/>
      <c r="D632" s="171"/>
      <c r="E632" s="243"/>
      <c r="F632" s="171"/>
      <c r="G632" s="192"/>
      <c r="H632" s="242"/>
      <c r="I632" s="241"/>
      <c r="J632" s="243"/>
      <c r="K632" s="171"/>
      <c r="L632" s="171"/>
      <c r="M632" s="171"/>
      <c r="N632" s="171"/>
      <c r="O632" s="171"/>
      <c r="P632" s="171"/>
      <c r="Q632" s="171"/>
      <c r="R632" s="171"/>
      <c r="S632" s="171"/>
      <c r="T632" s="171"/>
      <c r="U632" s="171"/>
      <c r="V632" s="171"/>
    </row>
    <row r="633" spans="1:22" x14ac:dyDescent="0.25">
      <c r="A633" s="191"/>
      <c r="B633" s="171"/>
      <c r="C633" s="171"/>
      <c r="D633" s="171"/>
      <c r="E633" s="243"/>
      <c r="F633" s="171"/>
      <c r="G633" s="192"/>
      <c r="H633" s="242"/>
      <c r="I633" s="241"/>
      <c r="J633" s="243"/>
      <c r="K633" s="171"/>
      <c r="L633" s="171"/>
      <c r="M633" s="171"/>
      <c r="N633" s="171"/>
      <c r="O633" s="171"/>
      <c r="P633" s="171"/>
      <c r="Q633" s="171"/>
      <c r="R633" s="171"/>
      <c r="S633" s="171"/>
      <c r="T633" s="171"/>
      <c r="U633" s="171"/>
      <c r="V633" s="171"/>
    </row>
    <row r="634" spans="1:22" x14ac:dyDescent="0.25">
      <c r="A634" s="191"/>
      <c r="B634" s="171"/>
      <c r="C634" s="171"/>
      <c r="D634" s="171"/>
      <c r="E634" s="243"/>
      <c r="F634" s="171"/>
      <c r="G634" s="192"/>
      <c r="H634" s="242"/>
      <c r="I634" s="241"/>
      <c r="J634" s="243"/>
      <c r="K634" s="171"/>
      <c r="L634" s="171"/>
      <c r="M634" s="171"/>
      <c r="N634" s="171"/>
      <c r="O634" s="171"/>
      <c r="P634" s="171"/>
      <c r="Q634" s="171"/>
      <c r="R634" s="171"/>
      <c r="S634" s="171"/>
      <c r="T634" s="171"/>
      <c r="U634" s="171"/>
      <c r="V634" s="171"/>
    </row>
    <row r="635" spans="1:22" x14ac:dyDescent="0.25">
      <c r="A635" s="191"/>
      <c r="B635" s="171"/>
      <c r="C635" s="171"/>
      <c r="D635" s="171"/>
      <c r="E635" s="243"/>
      <c r="F635" s="171"/>
      <c r="G635" s="192"/>
      <c r="H635" s="242"/>
      <c r="I635" s="241"/>
      <c r="J635" s="243"/>
      <c r="K635" s="171"/>
      <c r="L635" s="171"/>
      <c r="M635" s="171"/>
      <c r="N635" s="171"/>
      <c r="O635" s="171"/>
      <c r="P635" s="171"/>
      <c r="Q635" s="171"/>
      <c r="R635" s="171"/>
      <c r="S635" s="171"/>
      <c r="T635" s="171"/>
      <c r="U635" s="171"/>
      <c r="V635" s="171"/>
    </row>
    <row r="636" spans="1:22" x14ac:dyDescent="0.25">
      <c r="A636" s="191"/>
      <c r="B636" s="171"/>
      <c r="C636" s="171"/>
      <c r="D636" s="171"/>
      <c r="E636" s="243"/>
      <c r="F636" s="171"/>
      <c r="G636" s="192"/>
      <c r="H636" s="242"/>
      <c r="I636" s="241"/>
      <c r="J636" s="243"/>
      <c r="K636" s="171"/>
      <c r="L636" s="171"/>
      <c r="M636" s="171"/>
      <c r="N636" s="171"/>
      <c r="O636" s="171"/>
      <c r="P636" s="171"/>
      <c r="Q636" s="171"/>
      <c r="R636" s="171"/>
      <c r="S636" s="171"/>
      <c r="T636" s="171"/>
      <c r="U636" s="171"/>
      <c r="V636" s="171"/>
    </row>
    <row r="637" spans="1:22" x14ac:dyDescent="0.25">
      <c r="A637" s="191"/>
      <c r="B637" s="171"/>
      <c r="C637" s="171"/>
      <c r="D637" s="171"/>
      <c r="E637" s="243"/>
      <c r="F637" s="171"/>
      <c r="G637" s="192"/>
      <c r="H637" s="242"/>
      <c r="I637" s="241"/>
      <c r="J637" s="243"/>
      <c r="K637" s="171"/>
      <c r="L637" s="171"/>
      <c r="M637" s="171"/>
      <c r="N637" s="171"/>
      <c r="O637" s="171"/>
      <c r="P637" s="171"/>
      <c r="Q637" s="171"/>
      <c r="R637" s="171"/>
      <c r="S637" s="171"/>
      <c r="T637" s="171"/>
      <c r="U637" s="171"/>
      <c r="V637" s="171"/>
    </row>
    <row r="638" spans="1:22" x14ac:dyDescent="0.25">
      <c r="A638" s="191"/>
      <c r="B638" s="171"/>
      <c r="C638" s="171"/>
      <c r="D638" s="171"/>
      <c r="E638" s="243"/>
      <c r="F638" s="171"/>
      <c r="G638" s="192"/>
      <c r="H638" s="242"/>
      <c r="I638" s="241"/>
      <c r="J638" s="243"/>
      <c r="K638" s="171"/>
      <c r="L638" s="171"/>
      <c r="M638" s="171"/>
      <c r="N638" s="171"/>
      <c r="O638" s="171"/>
      <c r="P638" s="171"/>
      <c r="Q638" s="171"/>
      <c r="R638" s="171"/>
      <c r="S638" s="171"/>
      <c r="T638" s="171"/>
      <c r="U638" s="171"/>
      <c r="V638" s="171"/>
    </row>
    <row r="639" spans="1:22" x14ac:dyDescent="0.25">
      <c r="A639" s="191"/>
      <c r="B639" s="171"/>
      <c r="C639" s="171"/>
      <c r="D639" s="171"/>
      <c r="E639" s="243"/>
      <c r="F639" s="171"/>
      <c r="G639" s="192"/>
      <c r="H639" s="242"/>
      <c r="I639" s="241"/>
      <c r="J639" s="243"/>
      <c r="K639" s="171"/>
      <c r="L639" s="171"/>
      <c r="M639" s="171"/>
      <c r="N639" s="171"/>
      <c r="O639" s="171"/>
      <c r="P639" s="171"/>
      <c r="Q639" s="171"/>
      <c r="R639" s="171"/>
      <c r="S639" s="171"/>
      <c r="T639" s="171"/>
      <c r="U639" s="171"/>
      <c r="V639" s="171"/>
    </row>
    <row r="640" spans="1:22" x14ac:dyDescent="0.25">
      <c r="A640" s="191"/>
      <c r="B640" s="171"/>
      <c r="C640" s="171"/>
      <c r="D640" s="171"/>
      <c r="E640" s="243"/>
      <c r="F640" s="171"/>
      <c r="G640" s="192"/>
      <c r="H640" s="242"/>
      <c r="I640" s="241"/>
      <c r="J640" s="243"/>
      <c r="K640" s="171"/>
      <c r="L640" s="171"/>
      <c r="M640" s="171"/>
      <c r="N640" s="171"/>
      <c r="O640" s="171"/>
      <c r="P640" s="171"/>
      <c r="Q640" s="171"/>
      <c r="R640" s="171"/>
      <c r="S640" s="171"/>
      <c r="T640" s="171"/>
      <c r="U640" s="171"/>
      <c r="V640" s="171"/>
    </row>
    <row r="641" spans="1:22" x14ac:dyDescent="0.25">
      <c r="A641" s="191"/>
      <c r="B641" s="171"/>
      <c r="C641" s="171"/>
      <c r="D641" s="171"/>
      <c r="E641" s="243"/>
      <c r="F641" s="171"/>
      <c r="G641" s="192"/>
      <c r="H641" s="242"/>
      <c r="I641" s="241"/>
      <c r="J641" s="243"/>
      <c r="K641" s="171"/>
      <c r="L641" s="171"/>
      <c r="M641" s="171"/>
      <c r="N641" s="171"/>
      <c r="O641" s="171"/>
      <c r="P641" s="171"/>
      <c r="Q641" s="171"/>
      <c r="R641" s="171"/>
      <c r="S641" s="171"/>
      <c r="T641" s="171"/>
      <c r="U641" s="171"/>
      <c r="V641" s="171"/>
    </row>
    <row r="642" spans="1:22" x14ac:dyDescent="0.25">
      <c r="A642" s="191"/>
      <c r="B642" s="171"/>
      <c r="C642" s="171"/>
      <c r="D642" s="171"/>
      <c r="E642" s="243"/>
      <c r="F642" s="171"/>
      <c r="G642" s="192"/>
      <c r="H642" s="242"/>
      <c r="I642" s="241"/>
      <c r="J642" s="243"/>
      <c r="K642" s="171"/>
      <c r="L642" s="171"/>
      <c r="M642" s="171"/>
      <c r="N642" s="171"/>
      <c r="O642" s="171"/>
      <c r="P642" s="171"/>
      <c r="Q642" s="171"/>
      <c r="R642" s="171"/>
      <c r="S642" s="171"/>
      <c r="T642" s="171"/>
      <c r="U642" s="171"/>
      <c r="V642" s="171"/>
    </row>
    <row r="643" spans="1:22" x14ac:dyDescent="0.25">
      <c r="A643" s="191"/>
      <c r="B643" s="171"/>
      <c r="C643" s="171"/>
      <c r="D643" s="171"/>
      <c r="E643" s="243"/>
      <c r="F643" s="171"/>
      <c r="G643" s="192"/>
      <c r="H643" s="242"/>
      <c r="I643" s="241"/>
      <c r="J643" s="243"/>
      <c r="K643" s="171"/>
      <c r="L643" s="171"/>
      <c r="M643" s="171"/>
      <c r="N643" s="171"/>
      <c r="O643" s="171"/>
      <c r="P643" s="171"/>
      <c r="Q643" s="171"/>
      <c r="R643" s="171"/>
      <c r="S643" s="171"/>
      <c r="T643" s="171"/>
      <c r="U643" s="171"/>
      <c r="V643" s="171"/>
    </row>
    <row r="644" spans="1:22" x14ac:dyDescent="0.25">
      <c r="A644" s="191"/>
      <c r="B644" s="171"/>
      <c r="C644" s="171"/>
      <c r="D644" s="171"/>
      <c r="E644" s="243"/>
      <c r="F644" s="171"/>
      <c r="G644" s="192"/>
      <c r="H644" s="242"/>
      <c r="I644" s="241"/>
      <c r="J644" s="243"/>
      <c r="K644" s="171"/>
      <c r="L644" s="171"/>
      <c r="M644" s="171"/>
      <c r="N644" s="171"/>
      <c r="O644" s="171"/>
      <c r="P644" s="171"/>
      <c r="Q644" s="171"/>
      <c r="R644" s="171"/>
      <c r="S644" s="171"/>
      <c r="T644" s="171"/>
      <c r="U644" s="171"/>
      <c r="V644" s="171"/>
    </row>
    <row r="645" spans="1:22" x14ac:dyDescent="0.25">
      <c r="A645" s="191"/>
      <c r="B645" s="171"/>
      <c r="C645" s="171"/>
      <c r="D645" s="171"/>
      <c r="E645" s="243"/>
      <c r="F645" s="171"/>
      <c r="G645" s="192"/>
      <c r="H645" s="242"/>
      <c r="I645" s="241"/>
      <c r="J645" s="243"/>
      <c r="K645" s="171"/>
      <c r="L645" s="171"/>
      <c r="M645" s="171"/>
      <c r="N645" s="171"/>
      <c r="O645" s="171"/>
      <c r="P645" s="171"/>
      <c r="Q645" s="171"/>
      <c r="R645" s="171"/>
      <c r="S645" s="171"/>
      <c r="T645" s="171"/>
      <c r="U645" s="171"/>
      <c r="V645" s="171"/>
    </row>
    <row r="646" spans="1:22" x14ac:dyDescent="0.25">
      <c r="A646" s="191"/>
      <c r="B646" s="171"/>
      <c r="C646" s="171"/>
      <c r="D646" s="171"/>
      <c r="E646" s="243"/>
      <c r="F646" s="171"/>
      <c r="G646" s="192"/>
      <c r="H646" s="242"/>
      <c r="I646" s="241"/>
      <c r="J646" s="243"/>
      <c r="K646" s="171"/>
      <c r="L646" s="171"/>
      <c r="M646" s="171"/>
      <c r="N646" s="171"/>
      <c r="O646" s="171"/>
      <c r="P646" s="171"/>
      <c r="Q646" s="171"/>
      <c r="R646" s="171"/>
      <c r="S646" s="171"/>
      <c r="T646" s="171"/>
      <c r="U646" s="171"/>
      <c r="V646" s="171"/>
    </row>
    <row r="647" spans="1:22" x14ac:dyDescent="0.25">
      <c r="A647" s="191"/>
      <c r="B647" s="171"/>
      <c r="C647" s="171"/>
      <c r="D647" s="171"/>
      <c r="E647" s="243"/>
      <c r="F647" s="171"/>
      <c r="G647" s="192"/>
      <c r="H647" s="242"/>
      <c r="I647" s="241"/>
      <c r="J647" s="243"/>
      <c r="K647" s="171"/>
      <c r="L647" s="171"/>
      <c r="M647" s="171"/>
      <c r="N647" s="171"/>
      <c r="O647" s="171"/>
      <c r="P647" s="171"/>
      <c r="Q647" s="171"/>
      <c r="R647" s="171"/>
      <c r="S647" s="171"/>
      <c r="T647" s="171"/>
      <c r="U647" s="171"/>
      <c r="V647" s="171"/>
    </row>
    <row r="648" spans="1:22" x14ac:dyDescent="0.25">
      <c r="A648" s="191"/>
      <c r="B648" s="171"/>
      <c r="C648" s="171"/>
      <c r="D648" s="171"/>
      <c r="E648" s="243"/>
      <c r="F648" s="171"/>
      <c r="G648" s="192"/>
      <c r="H648" s="242"/>
      <c r="I648" s="241"/>
      <c r="J648" s="243"/>
      <c r="K648" s="171"/>
      <c r="L648" s="171"/>
      <c r="M648" s="171"/>
      <c r="N648" s="171"/>
      <c r="O648" s="171"/>
      <c r="P648" s="171"/>
      <c r="Q648" s="171"/>
      <c r="R648" s="171"/>
      <c r="S648" s="171"/>
      <c r="T648" s="171"/>
      <c r="U648" s="171"/>
      <c r="V648" s="171"/>
    </row>
    <row r="649" spans="1:22" x14ac:dyDescent="0.25">
      <c r="A649" s="191"/>
      <c r="B649" s="171"/>
      <c r="C649" s="171"/>
      <c r="D649" s="171"/>
      <c r="E649" s="243"/>
      <c r="F649" s="171"/>
      <c r="G649" s="192"/>
      <c r="H649" s="242"/>
      <c r="I649" s="241"/>
      <c r="J649" s="243"/>
      <c r="K649" s="171"/>
      <c r="L649" s="171"/>
      <c r="M649" s="171"/>
      <c r="N649" s="171"/>
      <c r="O649" s="171"/>
      <c r="P649" s="171"/>
      <c r="Q649" s="171"/>
      <c r="R649" s="171"/>
      <c r="S649" s="171"/>
      <c r="T649" s="171"/>
      <c r="U649" s="171"/>
      <c r="V649" s="171"/>
    </row>
    <row r="650" spans="1:22" x14ac:dyDescent="0.25">
      <c r="A650" s="191"/>
      <c r="B650" s="171"/>
      <c r="C650" s="171"/>
      <c r="D650" s="171"/>
      <c r="E650" s="243"/>
      <c r="F650" s="171"/>
      <c r="G650" s="192"/>
      <c r="H650" s="242"/>
      <c r="I650" s="241"/>
      <c r="J650" s="243"/>
      <c r="K650" s="171"/>
      <c r="L650" s="171"/>
      <c r="M650" s="171"/>
      <c r="N650" s="171"/>
      <c r="O650" s="171"/>
      <c r="P650" s="171"/>
      <c r="Q650" s="171"/>
      <c r="R650" s="171"/>
      <c r="S650" s="171"/>
      <c r="T650" s="171"/>
      <c r="U650" s="171"/>
      <c r="V650" s="171"/>
    </row>
    <row r="651" spans="1:22" x14ac:dyDescent="0.25">
      <c r="A651" s="191"/>
      <c r="B651" s="171"/>
      <c r="C651" s="171"/>
      <c r="D651" s="171"/>
      <c r="E651" s="243"/>
      <c r="F651" s="171"/>
      <c r="G651" s="192"/>
      <c r="H651" s="242"/>
      <c r="I651" s="241"/>
      <c r="J651" s="243"/>
      <c r="K651" s="171"/>
      <c r="L651" s="171"/>
      <c r="M651" s="171"/>
      <c r="N651" s="171"/>
      <c r="O651" s="171"/>
      <c r="P651" s="171"/>
      <c r="Q651" s="171"/>
      <c r="R651" s="171"/>
      <c r="S651" s="171"/>
      <c r="T651" s="171"/>
      <c r="U651" s="171"/>
      <c r="V651" s="171"/>
    </row>
    <row r="652" spans="1:22" x14ac:dyDescent="0.25">
      <c r="A652" s="191"/>
      <c r="B652" s="171"/>
      <c r="C652" s="171"/>
      <c r="D652" s="171"/>
      <c r="E652" s="243"/>
      <c r="F652" s="171"/>
      <c r="G652" s="192"/>
      <c r="H652" s="242"/>
      <c r="I652" s="241"/>
      <c r="J652" s="243"/>
      <c r="K652" s="171"/>
      <c r="L652" s="171"/>
      <c r="M652" s="171"/>
      <c r="N652" s="171"/>
      <c r="O652" s="171"/>
      <c r="P652" s="171"/>
      <c r="Q652" s="171"/>
      <c r="R652" s="171"/>
      <c r="S652" s="171"/>
      <c r="T652" s="171"/>
      <c r="U652" s="171"/>
      <c r="V652" s="171"/>
    </row>
    <row r="653" spans="1:22" x14ac:dyDescent="0.25">
      <c r="A653" s="191"/>
      <c r="B653" s="171"/>
      <c r="C653" s="171"/>
      <c r="D653" s="171"/>
      <c r="E653" s="243"/>
      <c r="F653" s="171"/>
      <c r="G653" s="192"/>
      <c r="H653" s="242"/>
      <c r="I653" s="241"/>
      <c r="J653" s="243"/>
      <c r="K653" s="171"/>
      <c r="L653" s="171"/>
      <c r="M653" s="171"/>
      <c r="N653" s="171"/>
      <c r="O653" s="171"/>
      <c r="P653" s="171"/>
      <c r="Q653" s="171"/>
      <c r="R653" s="171"/>
      <c r="S653" s="171"/>
      <c r="T653" s="171"/>
      <c r="U653" s="171"/>
      <c r="V653" s="171"/>
    </row>
    <row r="654" spans="1:22" x14ac:dyDescent="0.25">
      <c r="A654" s="191"/>
      <c r="B654" s="171"/>
      <c r="C654" s="171"/>
      <c r="D654" s="171"/>
      <c r="E654" s="243"/>
      <c r="F654" s="171"/>
      <c r="G654" s="192"/>
      <c r="H654" s="242"/>
      <c r="I654" s="241"/>
      <c r="J654" s="243"/>
      <c r="K654" s="171"/>
      <c r="L654" s="171"/>
      <c r="M654" s="171"/>
      <c r="N654" s="171"/>
      <c r="O654" s="171"/>
      <c r="P654" s="171"/>
      <c r="Q654" s="171"/>
      <c r="R654" s="171"/>
      <c r="S654" s="171"/>
      <c r="T654" s="171"/>
      <c r="U654" s="171"/>
      <c r="V654" s="171"/>
    </row>
    <row r="655" spans="1:22" x14ac:dyDescent="0.25">
      <c r="A655" s="191"/>
      <c r="B655" s="171"/>
      <c r="C655" s="171"/>
      <c r="D655" s="171"/>
      <c r="E655" s="243"/>
      <c r="F655" s="171"/>
      <c r="G655" s="192"/>
      <c r="H655" s="242"/>
      <c r="I655" s="241"/>
      <c r="J655" s="243"/>
      <c r="K655" s="171"/>
      <c r="L655" s="171"/>
      <c r="M655" s="171"/>
      <c r="N655" s="171"/>
      <c r="O655" s="171"/>
      <c r="P655" s="171"/>
      <c r="Q655" s="171"/>
      <c r="R655" s="171"/>
      <c r="S655" s="171"/>
      <c r="T655" s="171"/>
      <c r="U655" s="171"/>
      <c r="V655" s="171"/>
    </row>
    <row r="656" spans="1:22" x14ac:dyDescent="0.25">
      <c r="A656" s="191"/>
      <c r="B656" s="171"/>
      <c r="C656" s="171"/>
      <c r="D656" s="171"/>
      <c r="E656" s="243"/>
      <c r="F656" s="171"/>
      <c r="G656" s="192"/>
      <c r="H656" s="242"/>
      <c r="I656" s="241"/>
      <c r="J656" s="243"/>
      <c r="K656" s="171"/>
      <c r="L656" s="171"/>
      <c r="M656" s="171"/>
      <c r="N656" s="171"/>
      <c r="O656" s="171"/>
      <c r="P656" s="171"/>
      <c r="Q656" s="171"/>
      <c r="R656" s="171"/>
      <c r="S656" s="171"/>
      <c r="T656" s="171"/>
      <c r="U656" s="171"/>
      <c r="V656" s="171"/>
    </row>
    <row r="657" spans="1:22" x14ac:dyDescent="0.25">
      <c r="A657" s="191"/>
      <c r="B657" s="171"/>
      <c r="C657" s="171"/>
      <c r="D657" s="171"/>
      <c r="E657" s="243"/>
      <c r="F657" s="171"/>
      <c r="G657" s="192"/>
      <c r="H657" s="242"/>
      <c r="I657" s="241"/>
      <c r="J657" s="243"/>
      <c r="K657" s="171"/>
      <c r="L657" s="171"/>
      <c r="M657" s="171"/>
      <c r="N657" s="171"/>
      <c r="O657" s="171"/>
      <c r="P657" s="171"/>
      <c r="Q657" s="171"/>
      <c r="R657" s="171"/>
      <c r="S657" s="171"/>
      <c r="T657" s="171"/>
      <c r="U657" s="171"/>
      <c r="V657" s="171"/>
    </row>
    <row r="658" spans="1:22" x14ac:dyDescent="0.25">
      <c r="A658" s="191"/>
      <c r="B658" s="171"/>
      <c r="C658" s="171"/>
      <c r="D658" s="171"/>
      <c r="E658" s="243"/>
      <c r="F658" s="171"/>
      <c r="G658" s="192"/>
      <c r="H658" s="242"/>
      <c r="I658" s="241"/>
      <c r="J658" s="243"/>
      <c r="K658" s="171"/>
      <c r="L658" s="171"/>
      <c r="M658" s="171"/>
      <c r="N658" s="171"/>
      <c r="O658" s="171"/>
      <c r="P658" s="171"/>
      <c r="Q658" s="171"/>
      <c r="R658" s="171"/>
      <c r="S658" s="171"/>
      <c r="T658" s="171"/>
      <c r="U658" s="171"/>
      <c r="V658" s="171"/>
    </row>
    <row r="659" spans="1:22" x14ac:dyDescent="0.25">
      <c r="A659" s="191"/>
      <c r="B659" s="171"/>
      <c r="C659" s="171"/>
      <c r="D659" s="171"/>
      <c r="E659" s="243"/>
      <c r="F659" s="171"/>
      <c r="G659" s="192"/>
      <c r="H659" s="242"/>
      <c r="I659" s="241"/>
      <c r="J659" s="243"/>
      <c r="K659" s="171"/>
      <c r="L659" s="171"/>
      <c r="M659" s="171"/>
      <c r="N659" s="171"/>
      <c r="O659" s="171"/>
      <c r="P659" s="171"/>
      <c r="Q659" s="171"/>
      <c r="R659" s="171"/>
      <c r="S659" s="171"/>
      <c r="T659" s="171"/>
      <c r="U659" s="171"/>
      <c r="V659" s="171"/>
    </row>
    <row r="660" spans="1:22" x14ac:dyDescent="0.25">
      <c r="A660" s="191"/>
      <c r="B660" s="171"/>
      <c r="C660" s="171"/>
      <c r="D660" s="171"/>
      <c r="E660" s="243"/>
      <c r="F660" s="171"/>
      <c r="G660" s="192"/>
      <c r="H660" s="242"/>
      <c r="I660" s="241"/>
      <c r="J660" s="243"/>
      <c r="K660" s="171"/>
      <c r="L660" s="171"/>
      <c r="M660" s="171"/>
      <c r="N660" s="171"/>
      <c r="O660" s="171"/>
      <c r="P660" s="171"/>
      <c r="Q660" s="171"/>
      <c r="R660" s="171"/>
      <c r="S660" s="171"/>
      <c r="T660" s="171"/>
      <c r="U660" s="171"/>
      <c r="V660" s="171"/>
    </row>
    <row r="661" spans="1:22" x14ac:dyDescent="0.25">
      <c r="A661" s="191"/>
      <c r="B661" s="171"/>
      <c r="C661" s="171"/>
      <c r="D661" s="171"/>
      <c r="E661" s="243"/>
      <c r="F661" s="171"/>
      <c r="G661" s="192"/>
      <c r="H661" s="242"/>
      <c r="I661" s="241"/>
      <c r="J661" s="243"/>
      <c r="K661" s="171"/>
      <c r="L661" s="171"/>
      <c r="M661" s="171"/>
      <c r="N661" s="171"/>
      <c r="O661" s="171"/>
      <c r="P661" s="171"/>
      <c r="Q661" s="171"/>
      <c r="R661" s="171"/>
      <c r="S661" s="171"/>
      <c r="T661" s="171"/>
      <c r="U661" s="171"/>
      <c r="V661" s="171"/>
    </row>
    <row r="662" spans="1:22" x14ac:dyDescent="0.25">
      <c r="A662" s="191"/>
      <c r="B662" s="171"/>
      <c r="C662" s="171"/>
      <c r="D662" s="171"/>
      <c r="E662" s="243"/>
      <c r="F662" s="171"/>
      <c r="G662" s="192"/>
      <c r="H662" s="242"/>
      <c r="I662" s="241"/>
      <c r="J662" s="243"/>
      <c r="K662" s="171"/>
      <c r="L662" s="171"/>
      <c r="M662" s="171"/>
      <c r="N662" s="171"/>
      <c r="O662" s="171"/>
      <c r="P662" s="171"/>
      <c r="Q662" s="171"/>
      <c r="R662" s="171"/>
      <c r="S662" s="171"/>
      <c r="T662" s="171"/>
      <c r="U662" s="171"/>
      <c r="V662" s="171"/>
    </row>
    <row r="663" spans="1:22" x14ac:dyDescent="0.25">
      <c r="A663" s="191"/>
      <c r="B663" s="171"/>
      <c r="C663" s="171"/>
      <c r="D663" s="171"/>
      <c r="E663" s="243"/>
      <c r="F663" s="171"/>
      <c r="G663" s="192"/>
      <c r="H663" s="242"/>
      <c r="I663" s="241"/>
      <c r="J663" s="243"/>
      <c r="K663" s="171"/>
      <c r="L663" s="171"/>
      <c r="M663" s="171"/>
      <c r="N663" s="171"/>
      <c r="O663" s="171"/>
      <c r="P663" s="171"/>
      <c r="Q663" s="171"/>
      <c r="R663" s="171"/>
      <c r="S663" s="171"/>
      <c r="T663" s="171"/>
      <c r="U663" s="171"/>
      <c r="V663" s="171"/>
    </row>
    <row r="664" spans="1:22" x14ac:dyDescent="0.25">
      <c r="A664" s="191"/>
      <c r="B664" s="171"/>
      <c r="C664" s="171"/>
      <c r="D664" s="171"/>
      <c r="E664" s="243"/>
      <c r="F664" s="171"/>
      <c r="G664" s="192"/>
      <c r="H664" s="242"/>
      <c r="I664" s="241"/>
      <c r="J664" s="243"/>
      <c r="K664" s="171"/>
      <c r="L664" s="171"/>
      <c r="M664" s="171"/>
      <c r="N664" s="171"/>
      <c r="O664" s="171"/>
      <c r="P664" s="171"/>
      <c r="Q664" s="171"/>
      <c r="R664" s="171"/>
      <c r="S664" s="171"/>
      <c r="T664" s="171"/>
      <c r="U664" s="171"/>
      <c r="V664" s="171"/>
    </row>
    <row r="665" spans="1:22" x14ac:dyDescent="0.25">
      <c r="A665" s="191"/>
      <c r="B665" s="171"/>
      <c r="C665" s="171"/>
      <c r="D665" s="171"/>
      <c r="E665" s="243"/>
      <c r="F665" s="171"/>
      <c r="G665" s="192"/>
      <c r="H665" s="242"/>
      <c r="I665" s="241"/>
      <c r="J665" s="243"/>
      <c r="K665" s="171"/>
      <c r="L665" s="171"/>
      <c r="M665" s="171"/>
      <c r="N665" s="171"/>
      <c r="O665" s="171"/>
      <c r="P665" s="171"/>
      <c r="Q665" s="171"/>
      <c r="R665" s="171"/>
      <c r="S665" s="171"/>
      <c r="T665" s="171"/>
      <c r="U665" s="171"/>
      <c r="V665" s="171"/>
    </row>
    <row r="666" spans="1:22" x14ac:dyDescent="0.25">
      <c r="A666" s="191"/>
      <c r="B666" s="171"/>
      <c r="C666" s="171"/>
      <c r="D666" s="171"/>
      <c r="E666" s="243"/>
      <c r="F666" s="171"/>
      <c r="G666" s="192"/>
      <c r="H666" s="242"/>
      <c r="I666" s="241"/>
      <c r="J666" s="243"/>
      <c r="K666" s="171"/>
      <c r="L666" s="171"/>
      <c r="M666" s="171"/>
      <c r="N666" s="171"/>
      <c r="O666" s="171"/>
      <c r="P666" s="171"/>
      <c r="Q666" s="171"/>
      <c r="R666" s="171"/>
      <c r="S666" s="171"/>
      <c r="T666" s="171"/>
      <c r="U666" s="171"/>
      <c r="V666" s="171"/>
    </row>
    <row r="667" spans="1:22" x14ac:dyDescent="0.25">
      <c r="A667" s="191"/>
      <c r="B667" s="171"/>
      <c r="C667" s="171"/>
      <c r="D667" s="171"/>
      <c r="E667" s="243"/>
      <c r="F667" s="171"/>
      <c r="G667" s="192"/>
      <c r="H667" s="242"/>
      <c r="I667" s="241"/>
      <c r="J667" s="243"/>
      <c r="K667" s="171"/>
      <c r="L667" s="171"/>
      <c r="M667" s="171"/>
      <c r="N667" s="171"/>
      <c r="O667" s="171"/>
      <c r="P667" s="171"/>
      <c r="Q667" s="171"/>
      <c r="R667" s="171"/>
      <c r="S667" s="171"/>
      <c r="T667" s="171"/>
      <c r="U667" s="171"/>
      <c r="V667" s="171"/>
    </row>
    <row r="668" spans="1:22" x14ac:dyDescent="0.25">
      <c r="A668" s="191"/>
      <c r="B668" s="171"/>
      <c r="C668" s="171"/>
      <c r="D668" s="171"/>
      <c r="E668" s="243"/>
      <c r="F668" s="171"/>
      <c r="G668" s="192"/>
      <c r="H668" s="242"/>
      <c r="I668" s="241"/>
      <c r="J668" s="243"/>
      <c r="K668" s="171"/>
      <c r="L668" s="171"/>
      <c r="M668" s="171"/>
      <c r="N668" s="171"/>
      <c r="O668" s="171"/>
      <c r="P668" s="171"/>
      <c r="Q668" s="171"/>
      <c r="R668" s="171"/>
      <c r="S668" s="171"/>
      <c r="T668" s="171"/>
      <c r="U668" s="171"/>
      <c r="V668" s="171"/>
    </row>
    <row r="669" spans="1:22" x14ac:dyDescent="0.25">
      <c r="A669" s="191"/>
      <c r="B669" s="171"/>
      <c r="C669" s="171"/>
      <c r="D669" s="171"/>
      <c r="E669" s="243"/>
      <c r="F669" s="171"/>
      <c r="G669" s="192"/>
      <c r="H669" s="242"/>
      <c r="I669" s="241"/>
      <c r="J669" s="243"/>
      <c r="K669" s="171"/>
      <c r="L669" s="171"/>
      <c r="M669" s="171"/>
      <c r="N669" s="171"/>
      <c r="O669" s="171"/>
      <c r="P669" s="171"/>
      <c r="Q669" s="171"/>
      <c r="R669" s="171"/>
      <c r="S669" s="171"/>
      <c r="T669" s="171"/>
      <c r="U669" s="171"/>
      <c r="V669" s="171"/>
    </row>
    <row r="670" spans="1:22" x14ac:dyDescent="0.25">
      <c r="A670" s="191"/>
      <c r="B670" s="171"/>
      <c r="C670" s="171"/>
      <c r="D670" s="171"/>
      <c r="E670" s="243"/>
      <c r="F670" s="171"/>
      <c r="G670" s="192"/>
      <c r="H670" s="242"/>
      <c r="I670" s="241"/>
      <c r="J670" s="243"/>
      <c r="K670" s="171"/>
      <c r="L670" s="171"/>
      <c r="M670" s="171"/>
      <c r="N670" s="171"/>
      <c r="O670" s="171"/>
      <c r="P670" s="171"/>
      <c r="Q670" s="171"/>
      <c r="R670" s="171"/>
      <c r="S670" s="171"/>
      <c r="T670" s="171"/>
      <c r="U670" s="171"/>
      <c r="V670" s="171"/>
    </row>
    <row r="671" spans="1:22" x14ac:dyDescent="0.25">
      <c r="A671" s="191"/>
      <c r="B671" s="171"/>
      <c r="C671" s="171"/>
      <c r="D671" s="171"/>
      <c r="E671" s="243"/>
      <c r="F671" s="171"/>
      <c r="G671" s="192"/>
      <c r="H671" s="242"/>
      <c r="I671" s="241"/>
      <c r="J671" s="243"/>
      <c r="K671" s="171"/>
      <c r="L671" s="171"/>
      <c r="M671" s="171"/>
      <c r="N671" s="171"/>
      <c r="O671" s="171"/>
      <c r="P671" s="171"/>
      <c r="Q671" s="171"/>
      <c r="R671" s="171"/>
      <c r="S671" s="171"/>
      <c r="T671" s="171"/>
      <c r="U671" s="171"/>
      <c r="V671" s="171"/>
    </row>
    <row r="672" spans="1:22" x14ac:dyDescent="0.25">
      <c r="A672" s="191"/>
      <c r="B672" s="171"/>
      <c r="C672" s="171"/>
      <c r="D672" s="171"/>
      <c r="E672" s="243"/>
      <c r="F672" s="171"/>
      <c r="G672" s="192"/>
      <c r="H672" s="242"/>
      <c r="I672" s="241"/>
      <c r="J672" s="243"/>
      <c r="K672" s="171"/>
      <c r="L672" s="171"/>
      <c r="M672" s="171"/>
      <c r="N672" s="171"/>
      <c r="O672" s="171"/>
      <c r="P672" s="171"/>
      <c r="Q672" s="171"/>
      <c r="R672" s="171"/>
      <c r="S672" s="171"/>
      <c r="T672" s="171"/>
      <c r="U672" s="171"/>
      <c r="V672" s="171"/>
    </row>
    <row r="673" spans="1:22" x14ac:dyDescent="0.25">
      <c r="A673" s="191"/>
      <c r="B673" s="171"/>
      <c r="C673" s="171"/>
      <c r="D673" s="171"/>
      <c r="E673" s="243"/>
      <c r="F673" s="171"/>
      <c r="G673" s="192"/>
      <c r="H673" s="242"/>
      <c r="I673" s="241"/>
      <c r="J673" s="243"/>
      <c r="K673" s="171"/>
      <c r="L673" s="171"/>
      <c r="M673" s="171"/>
      <c r="N673" s="171"/>
      <c r="O673" s="171"/>
      <c r="P673" s="171"/>
      <c r="Q673" s="171"/>
      <c r="R673" s="171"/>
      <c r="S673" s="171"/>
      <c r="T673" s="171"/>
      <c r="U673" s="171"/>
      <c r="V673" s="171"/>
    </row>
    <row r="674" spans="1:22" x14ac:dyDescent="0.25">
      <c r="A674" s="191"/>
      <c r="B674" s="171"/>
      <c r="C674" s="171"/>
      <c r="D674" s="171"/>
      <c r="E674" s="243"/>
      <c r="F674" s="171"/>
      <c r="G674" s="192"/>
      <c r="H674" s="242"/>
      <c r="I674" s="241"/>
      <c r="J674" s="243"/>
      <c r="K674" s="171"/>
      <c r="L674" s="171"/>
      <c r="M674" s="171"/>
      <c r="N674" s="171"/>
      <c r="O674" s="171"/>
      <c r="P674" s="171"/>
      <c r="Q674" s="171"/>
      <c r="R674" s="171"/>
      <c r="S674" s="171"/>
      <c r="T674" s="171"/>
      <c r="U674" s="171"/>
      <c r="V674" s="171"/>
    </row>
    <row r="675" spans="1:22" x14ac:dyDescent="0.25">
      <c r="A675" s="191"/>
      <c r="B675" s="171"/>
      <c r="C675" s="171"/>
      <c r="D675" s="171"/>
      <c r="E675" s="243"/>
      <c r="F675" s="171"/>
      <c r="G675" s="192"/>
      <c r="H675" s="242"/>
      <c r="I675" s="241"/>
      <c r="J675" s="243"/>
      <c r="K675" s="171"/>
      <c r="L675" s="171"/>
      <c r="M675" s="171"/>
      <c r="N675" s="171"/>
      <c r="O675" s="171"/>
      <c r="P675" s="171"/>
      <c r="Q675" s="171"/>
      <c r="R675" s="171"/>
      <c r="S675" s="171"/>
      <c r="T675" s="171"/>
      <c r="U675" s="171"/>
      <c r="V675" s="171"/>
    </row>
    <row r="676" spans="1:22" x14ac:dyDescent="0.25">
      <c r="A676" s="191"/>
      <c r="B676" s="171"/>
      <c r="C676" s="171"/>
      <c r="D676" s="171"/>
      <c r="E676" s="243"/>
      <c r="F676" s="171"/>
      <c r="G676" s="192"/>
      <c r="H676" s="242"/>
      <c r="I676" s="241"/>
      <c r="J676" s="243"/>
      <c r="K676" s="171"/>
      <c r="L676" s="171"/>
      <c r="M676" s="171"/>
      <c r="N676" s="171"/>
      <c r="O676" s="171"/>
      <c r="P676" s="171"/>
      <c r="Q676" s="171"/>
      <c r="R676" s="171"/>
      <c r="S676" s="171"/>
      <c r="T676" s="171"/>
      <c r="U676" s="171"/>
      <c r="V676" s="171"/>
    </row>
    <row r="677" spans="1:22" x14ac:dyDescent="0.25">
      <c r="A677" s="191"/>
      <c r="B677" s="171"/>
      <c r="C677" s="171"/>
      <c r="D677" s="171"/>
      <c r="E677" s="243"/>
      <c r="F677" s="171"/>
      <c r="G677" s="192"/>
      <c r="H677" s="242"/>
      <c r="I677" s="241"/>
      <c r="J677" s="243"/>
      <c r="K677" s="171"/>
      <c r="L677" s="171"/>
      <c r="M677" s="171"/>
      <c r="N677" s="171"/>
      <c r="O677" s="171"/>
      <c r="P677" s="171"/>
      <c r="Q677" s="171"/>
      <c r="R677" s="171"/>
      <c r="S677" s="171"/>
      <c r="T677" s="171"/>
      <c r="U677" s="171"/>
      <c r="V677" s="171"/>
    </row>
    <row r="678" spans="1:22" x14ac:dyDescent="0.25">
      <c r="A678" s="191"/>
      <c r="B678" s="171"/>
      <c r="C678" s="171"/>
      <c r="D678" s="171"/>
      <c r="E678" s="243"/>
      <c r="F678" s="171"/>
      <c r="G678" s="192"/>
      <c r="H678" s="242"/>
      <c r="I678" s="241"/>
      <c r="J678" s="243"/>
      <c r="K678" s="171"/>
      <c r="L678" s="171"/>
      <c r="M678" s="171"/>
      <c r="N678" s="171"/>
      <c r="O678" s="171"/>
      <c r="P678" s="171"/>
      <c r="Q678" s="171"/>
      <c r="R678" s="171"/>
      <c r="S678" s="171"/>
      <c r="T678" s="171"/>
      <c r="U678" s="171"/>
      <c r="V678" s="171"/>
    </row>
    <row r="679" spans="1:22" x14ac:dyDescent="0.25">
      <c r="A679" s="191"/>
      <c r="B679" s="171"/>
      <c r="C679" s="171"/>
      <c r="D679" s="171"/>
      <c r="E679" s="243"/>
      <c r="F679" s="171"/>
      <c r="G679" s="192"/>
      <c r="H679" s="242"/>
      <c r="I679" s="241"/>
      <c r="J679" s="243"/>
      <c r="K679" s="171"/>
      <c r="L679" s="171"/>
      <c r="M679" s="171"/>
      <c r="N679" s="171"/>
      <c r="O679" s="171"/>
      <c r="P679" s="171"/>
      <c r="Q679" s="171"/>
      <c r="R679" s="171"/>
      <c r="S679" s="171"/>
      <c r="T679" s="171"/>
      <c r="U679" s="171"/>
      <c r="V679" s="171"/>
    </row>
    <row r="680" spans="1:22" x14ac:dyDescent="0.25">
      <c r="A680" s="191"/>
      <c r="B680" s="171"/>
      <c r="C680" s="171"/>
      <c r="D680" s="171"/>
      <c r="E680" s="243"/>
      <c r="F680" s="171"/>
      <c r="G680" s="192"/>
      <c r="H680" s="242"/>
      <c r="I680" s="241"/>
      <c r="J680" s="243"/>
      <c r="K680" s="171"/>
      <c r="L680" s="171"/>
      <c r="M680" s="171"/>
      <c r="N680" s="171"/>
      <c r="O680" s="171"/>
      <c r="P680" s="171"/>
      <c r="Q680" s="171"/>
      <c r="R680" s="171"/>
      <c r="S680" s="171"/>
      <c r="T680" s="171"/>
      <c r="U680" s="171"/>
      <c r="V680" s="171"/>
    </row>
    <row r="681" spans="1:22" x14ac:dyDescent="0.25">
      <c r="A681" s="191"/>
      <c r="B681" s="171"/>
      <c r="C681" s="171"/>
      <c r="D681" s="171"/>
      <c r="E681" s="243"/>
      <c r="F681" s="171"/>
      <c r="G681" s="192"/>
      <c r="H681" s="242"/>
      <c r="I681" s="241"/>
      <c r="J681" s="243"/>
      <c r="K681" s="171"/>
      <c r="L681" s="171"/>
      <c r="M681" s="171"/>
      <c r="N681" s="171"/>
      <c r="O681" s="171"/>
      <c r="P681" s="171"/>
      <c r="Q681" s="171"/>
      <c r="R681" s="171"/>
      <c r="S681" s="171"/>
      <c r="T681" s="171"/>
      <c r="U681" s="171"/>
      <c r="V681" s="171"/>
    </row>
    <row r="682" spans="1:22" x14ac:dyDescent="0.25">
      <c r="A682" s="191"/>
      <c r="B682" s="171"/>
      <c r="C682" s="171"/>
      <c r="D682" s="171"/>
      <c r="E682" s="243"/>
      <c r="F682" s="171"/>
      <c r="G682" s="192"/>
      <c r="H682" s="242"/>
      <c r="I682" s="241"/>
      <c r="J682" s="243"/>
      <c r="K682" s="171"/>
      <c r="L682" s="171"/>
      <c r="M682" s="171"/>
      <c r="N682" s="171"/>
      <c r="O682" s="171"/>
      <c r="P682" s="171"/>
      <c r="Q682" s="171"/>
      <c r="R682" s="171"/>
      <c r="S682" s="171"/>
      <c r="T682" s="171"/>
      <c r="U682" s="171"/>
      <c r="V682" s="171"/>
    </row>
    <row r="683" spans="1:22" x14ac:dyDescent="0.25">
      <c r="A683" s="191"/>
      <c r="B683" s="171"/>
      <c r="C683" s="171"/>
      <c r="D683" s="171"/>
      <c r="E683" s="243"/>
      <c r="F683" s="171"/>
      <c r="G683" s="192"/>
      <c r="H683" s="242"/>
      <c r="I683" s="241"/>
      <c r="J683" s="243"/>
      <c r="K683" s="171"/>
      <c r="L683" s="171"/>
      <c r="M683" s="171"/>
      <c r="N683" s="171"/>
      <c r="O683" s="171"/>
      <c r="P683" s="171"/>
      <c r="Q683" s="171"/>
      <c r="R683" s="171"/>
      <c r="S683" s="171"/>
      <c r="T683" s="171"/>
      <c r="U683" s="171"/>
      <c r="V683" s="171"/>
    </row>
    <row r="684" spans="1:22" x14ac:dyDescent="0.25">
      <c r="A684" s="191"/>
      <c r="B684" s="171"/>
      <c r="C684" s="171"/>
      <c r="D684" s="171"/>
      <c r="E684" s="243"/>
      <c r="F684" s="171"/>
      <c r="G684" s="192"/>
      <c r="H684" s="242"/>
      <c r="I684" s="241"/>
      <c r="J684" s="243"/>
      <c r="K684" s="171"/>
      <c r="L684" s="171"/>
      <c r="M684" s="171"/>
      <c r="N684" s="171"/>
      <c r="O684" s="171"/>
      <c r="P684" s="171"/>
      <c r="Q684" s="171"/>
      <c r="R684" s="171"/>
      <c r="S684" s="171"/>
      <c r="T684" s="171"/>
      <c r="U684" s="171"/>
      <c r="V684" s="171"/>
    </row>
    <row r="685" spans="1:22" x14ac:dyDescent="0.25">
      <c r="A685" s="191"/>
      <c r="B685" s="171"/>
      <c r="C685" s="171"/>
      <c r="D685" s="171"/>
      <c r="E685" s="243"/>
      <c r="F685" s="171"/>
      <c r="G685" s="192"/>
      <c r="H685" s="242"/>
      <c r="I685" s="241"/>
      <c r="J685" s="243"/>
      <c r="K685" s="171"/>
      <c r="L685" s="171"/>
      <c r="M685" s="171"/>
      <c r="N685" s="171"/>
      <c r="O685" s="171"/>
      <c r="P685" s="171"/>
      <c r="Q685" s="171"/>
      <c r="R685" s="171"/>
      <c r="S685" s="171"/>
      <c r="T685" s="171"/>
      <c r="U685" s="171"/>
      <c r="V685" s="171"/>
    </row>
    <row r="686" spans="1:22" x14ac:dyDescent="0.25">
      <c r="A686" s="191"/>
      <c r="B686" s="171"/>
      <c r="C686" s="171"/>
      <c r="D686" s="171"/>
      <c r="E686" s="243"/>
      <c r="F686" s="171"/>
      <c r="G686" s="192"/>
      <c r="H686" s="242"/>
      <c r="I686" s="241"/>
      <c r="J686" s="243"/>
      <c r="K686" s="171"/>
      <c r="L686" s="171"/>
      <c r="M686" s="171"/>
      <c r="N686" s="171"/>
      <c r="O686" s="171"/>
      <c r="P686" s="171"/>
      <c r="Q686" s="171"/>
      <c r="R686" s="171"/>
      <c r="S686" s="171"/>
      <c r="T686" s="171"/>
      <c r="U686" s="171"/>
      <c r="V686" s="171"/>
    </row>
    <row r="687" spans="1:22" x14ac:dyDescent="0.25">
      <c r="A687" s="191"/>
      <c r="B687" s="171"/>
      <c r="C687" s="171"/>
      <c r="D687" s="171"/>
      <c r="E687" s="243"/>
      <c r="F687" s="171"/>
      <c r="G687" s="192"/>
      <c r="H687" s="242"/>
      <c r="I687" s="241"/>
      <c r="J687" s="243"/>
      <c r="K687" s="171"/>
      <c r="L687" s="171"/>
      <c r="M687" s="171"/>
      <c r="N687" s="171"/>
      <c r="O687" s="171"/>
      <c r="P687" s="171"/>
      <c r="Q687" s="171"/>
      <c r="R687" s="171"/>
      <c r="S687" s="171"/>
      <c r="T687" s="171"/>
      <c r="U687" s="171"/>
      <c r="V687" s="171"/>
    </row>
    <row r="688" spans="1:22" x14ac:dyDescent="0.25">
      <c r="A688" s="191"/>
      <c r="B688" s="171"/>
      <c r="C688" s="171"/>
      <c r="D688" s="171"/>
      <c r="E688" s="243"/>
      <c r="F688" s="171"/>
      <c r="G688" s="192"/>
      <c r="H688" s="242"/>
      <c r="I688" s="241"/>
      <c r="J688" s="243"/>
      <c r="K688" s="171"/>
      <c r="L688" s="171"/>
      <c r="M688" s="171"/>
      <c r="N688" s="171"/>
      <c r="O688" s="171"/>
      <c r="P688" s="171"/>
      <c r="Q688" s="171"/>
      <c r="R688" s="171"/>
      <c r="S688" s="171"/>
      <c r="T688" s="171"/>
      <c r="U688" s="171"/>
      <c r="V688" s="171"/>
    </row>
    <row r="689" spans="1:22" x14ac:dyDescent="0.25">
      <c r="A689" s="191"/>
      <c r="B689" s="171"/>
      <c r="C689" s="171"/>
      <c r="D689" s="171"/>
      <c r="E689" s="243"/>
      <c r="F689" s="171"/>
      <c r="G689" s="192"/>
      <c r="H689" s="242"/>
      <c r="I689" s="241"/>
      <c r="J689" s="243"/>
      <c r="K689" s="171"/>
      <c r="L689" s="171"/>
      <c r="M689" s="171"/>
      <c r="N689" s="171"/>
      <c r="O689" s="171"/>
      <c r="P689" s="171"/>
      <c r="Q689" s="171"/>
      <c r="R689" s="171"/>
      <c r="S689" s="171"/>
      <c r="T689" s="171"/>
      <c r="U689" s="171"/>
      <c r="V689" s="171"/>
    </row>
    <row r="690" spans="1:22" x14ac:dyDescent="0.25">
      <c r="A690" s="191"/>
      <c r="B690" s="171"/>
      <c r="C690" s="171"/>
      <c r="D690" s="171"/>
      <c r="E690" s="243"/>
      <c r="F690" s="171"/>
      <c r="G690" s="192"/>
      <c r="H690" s="242"/>
      <c r="I690" s="241"/>
      <c r="J690" s="243"/>
      <c r="K690" s="171"/>
      <c r="L690" s="171"/>
      <c r="M690" s="171"/>
      <c r="N690" s="171"/>
      <c r="O690" s="171"/>
      <c r="P690" s="171"/>
      <c r="Q690" s="171"/>
      <c r="R690" s="171"/>
      <c r="S690" s="171"/>
      <c r="T690" s="171"/>
      <c r="U690" s="171"/>
      <c r="V690" s="171"/>
    </row>
    <row r="691" spans="1:22" x14ac:dyDescent="0.25">
      <c r="A691" s="191"/>
      <c r="B691" s="171"/>
      <c r="C691" s="171"/>
      <c r="D691" s="171"/>
      <c r="E691" s="243"/>
      <c r="F691" s="171"/>
      <c r="G691" s="192"/>
      <c r="H691" s="242"/>
      <c r="I691" s="241"/>
      <c r="J691" s="243"/>
      <c r="K691" s="171"/>
      <c r="L691" s="171"/>
      <c r="M691" s="171"/>
      <c r="N691" s="171"/>
      <c r="O691" s="171"/>
      <c r="P691" s="171"/>
      <c r="Q691" s="171"/>
      <c r="R691" s="171"/>
      <c r="S691" s="171"/>
      <c r="T691" s="171"/>
      <c r="U691" s="171"/>
      <c r="V691" s="171"/>
    </row>
    <row r="692" spans="1:22" x14ac:dyDescent="0.25">
      <c r="A692" s="191"/>
      <c r="B692" s="171"/>
      <c r="C692" s="171"/>
      <c r="D692" s="171"/>
      <c r="E692" s="243"/>
      <c r="F692" s="171"/>
      <c r="G692" s="192"/>
      <c r="H692" s="242"/>
      <c r="I692" s="241"/>
      <c r="J692" s="243"/>
      <c r="K692" s="171"/>
      <c r="L692" s="171"/>
      <c r="M692" s="171"/>
      <c r="N692" s="171"/>
      <c r="O692" s="171"/>
      <c r="P692" s="171"/>
      <c r="Q692" s="171"/>
      <c r="R692" s="171"/>
      <c r="S692" s="171"/>
      <c r="T692" s="171"/>
      <c r="U692" s="171"/>
      <c r="V692" s="171"/>
    </row>
    <row r="693" spans="1:22" x14ac:dyDescent="0.25">
      <c r="A693" s="191"/>
      <c r="B693" s="171"/>
      <c r="C693" s="171"/>
      <c r="D693" s="171"/>
      <c r="E693" s="243"/>
      <c r="F693" s="171"/>
      <c r="G693" s="192"/>
      <c r="H693" s="242"/>
      <c r="I693" s="241"/>
      <c r="J693" s="243"/>
      <c r="K693" s="171"/>
      <c r="L693" s="171"/>
      <c r="M693" s="171"/>
      <c r="N693" s="171"/>
      <c r="O693" s="171"/>
      <c r="P693" s="171"/>
      <c r="Q693" s="171"/>
      <c r="R693" s="171"/>
      <c r="S693" s="171"/>
      <c r="T693" s="171"/>
      <c r="U693" s="171"/>
      <c r="V693" s="171"/>
    </row>
    <row r="694" spans="1:22" x14ac:dyDescent="0.25">
      <c r="A694" s="191"/>
      <c r="B694" s="171"/>
      <c r="C694" s="171"/>
      <c r="D694" s="171"/>
      <c r="E694" s="243"/>
      <c r="F694" s="171"/>
      <c r="G694" s="192"/>
      <c r="H694" s="242"/>
      <c r="I694" s="241"/>
      <c r="J694" s="243"/>
      <c r="K694" s="171"/>
      <c r="L694" s="171"/>
      <c r="M694" s="171"/>
      <c r="N694" s="171"/>
      <c r="O694" s="171"/>
      <c r="P694" s="171"/>
      <c r="Q694" s="171"/>
      <c r="R694" s="171"/>
      <c r="S694" s="171"/>
      <c r="T694" s="171"/>
      <c r="U694" s="171"/>
      <c r="V694" s="171"/>
    </row>
    <row r="695" spans="1:22" x14ac:dyDescent="0.25">
      <c r="A695" s="191"/>
      <c r="B695" s="171"/>
      <c r="C695" s="171"/>
      <c r="D695" s="171"/>
      <c r="E695" s="243"/>
      <c r="F695" s="171"/>
      <c r="G695" s="192"/>
      <c r="H695" s="242"/>
      <c r="I695" s="241"/>
      <c r="J695" s="243"/>
      <c r="K695" s="171"/>
      <c r="L695" s="171"/>
      <c r="M695" s="171"/>
      <c r="N695" s="171"/>
      <c r="O695" s="171"/>
      <c r="P695" s="171"/>
      <c r="Q695" s="171"/>
      <c r="R695" s="171"/>
      <c r="S695" s="171"/>
      <c r="T695" s="171"/>
      <c r="U695" s="171"/>
      <c r="V695" s="171"/>
    </row>
    <row r="696" spans="1:22" x14ac:dyDescent="0.25">
      <c r="A696" s="191"/>
      <c r="B696" s="171"/>
      <c r="C696" s="171"/>
      <c r="D696" s="171"/>
      <c r="E696" s="243"/>
      <c r="F696" s="171"/>
      <c r="G696" s="192"/>
      <c r="H696" s="242"/>
      <c r="I696" s="241"/>
      <c r="J696" s="243"/>
      <c r="K696" s="171"/>
      <c r="L696" s="171"/>
      <c r="M696" s="171"/>
      <c r="N696" s="171"/>
      <c r="O696" s="171"/>
      <c r="P696" s="171"/>
      <c r="Q696" s="171"/>
      <c r="R696" s="171"/>
      <c r="S696" s="171"/>
      <c r="T696" s="171"/>
      <c r="U696" s="171"/>
      <c r="V696" s="171"/>
    </row>
    <row r="697" spans="1:22" x14ac:dyDescent="0.25">
      <c r="A697" s="191"/>
      <c r="B697" s="171"/>
      <c r="C697" s="171"/>
      <c r="D697" s="171"/>
      <c r="E697" s="243"/>
      <c r="F697" s="171"/>
      <c r="G697" s="192"/>
      <c r="H697" s="242"/>
      <c r="I697" s="241"/>
      <c r="J697" s="243"/>
      <c r="K697" s="171"/>
      <c r="L697" s="171"/>
      <c r="M697" s="171"/>
      <c r="N697" s="171"/>
      <c r="O697" s="171"/>
      <c r="P697" s="171"/>
      <c r="Q697" s="171"/>
      <c r="R697" s="171"/>
      <c r="S697" s="171"/>
      <c r="T697" s="171"/>
      <c r="U697" s="171"/>
      <c r="V697" s="171"/>
    </row>
    <row r="698" spans="1:22" x14ac:dyDescent="0.25">
      <c r="A698" s="191"/>
      <c r="B698" s="171"/>
      <c r="C698" s="171"/>
      <c r="D698" s="171"/>
      <c r="E698" s="243"/>
      <c r="F698" s="171"/>
      <c r="G698" s="192"/>
      <c r="H698" s="242"/>
      <c r="I698" s="241"/>
      <c r="J698" s="243"/>
      <c r="K698" s="171"/>
      <c r="L698" s="171"/>
      <c r="M698" s="171"/>
      <c r="N698" s="171"/>
      <c r="O698" s="171"/>
      <c r="P698" s="171"/>
      <c r="Q698" s="171"/>
      <c r="R698" s="171"/>
      <c r="S698" s="171"/>
      <c r="T698" s="171"/>
      <c r="U698" s="171"/>
      <c r="V698" s="171"/>
    </row>
    <row r="699" spans="1:22" x14ac:dyDescent="0.25">
      <c r="A699" s="191"/>
      <c r="B699" s="171"/>
      <c r="C699" s="171"/>
      <c r="D699" s="171"/>
      <c r="E699" s="243"/>
      <c r="F699" s="171"/>
      <c r="G699" s="192"/>
      <c r="H699" s="242"/>
      <c r="I699" s="241"/>
      <c r="J699" s="243"/>
      <c r="K699" s="171"/>
      <c r="L699" s="171"/>
      <c r="M699" s="171"/>
      <c r="N699" s="171"/>
      <c r="O699" s="171"/>
      <c r="P699" s="171"/>
      <c r="Q699" s="171"/>
      <c r="R699" s="171"/>
      <c r="S699" s="171"/>
      <c r="T699" s="171"/>
      <c r="U699" s="171"/>
      <c r="V699" s="171"/>
    </row>
    <row r="700" spans="1:22" x14ac:dyDescent="0.25">
      <c r="A700" s="191"/>
      <c r="B700" s="171"/>
      <c r="C700" s="171"/>
      <c r="D700" s="171"/>
      <c r="E700" s="243"/>
      <c r="F700" s="171"/>
      <c r="G700" s="192"/>
      <c r="H700" s="242"/>
      <c r="I700" s="241"/>
      <c r="J700" s="243"/>
      <c r="K700" s="171"/>
      <c r="L700" s="171"/>
      <c r="M700" s="171"/>
      <c r="N700" s="171"/>
      <c r="O700" s="171"/>
      <c r="P700" s="171"/>
      <c r="Q700" s="171"/>
      <c r="R700" s="171"/>
      <c r="S700" s="171"/>
      <c r="T700" s="171"/>
      <c r="U700" s="171"/>
      <c r="V700" s="171"/>
    </row>
    <row r="701" spans="1:22" x14ac:dyDescent="0.25">
      <c r="A701" s="191"/>
      <c r="B701" s="171"/>
      <c r="C701" s="171"/>
      <c r="D701" s="171"/>
      <c r="E701" s="243"/>
      <c r="F701" s="171"/>
      <c r="G701" s="192"/>
      <c r="H701" s="242"/>
      <c r="I701" s="241"/>
      <c r="J701" s="243"/>
      <c r="K701" s="171"/>
      <c r="L701" s="171"/>
      <c r="M701" s="171"/>
      <c r="N701" s="171"/>
      <c r="O701" s="171"/>
      <c r="P701" s="171"/>
      <c r="Q701" s="171"/>
      <c r="R701" s="171"/>
      <c r="S701" s="171"/>
      <c r="T701" s="171"/>
      <c r="U701" s="171"/>
      <c r="V701" s="171"/>
    </row>
    <row r="702" spans="1:22" x14ac:dyDescent="0.25">
      <c r="A702" s="191"/>
      <c r="B702" s="171"/>
      <c r="C702" s="171"/>
      <c r="D702" s="171"/>
      <c r="E702" s="243"/>
      <c r="F702" s="171"/>
      <c r="G702" s="192"/>
      <c r="H702" s="242"/>
      <c r="I702" s="241"/>
      <c r="J702" s="243"/>
      <c r="K702" s="171"/>
      <c r="L702" s="171"/>
      <c r="M702" s="171"/>
      <c r="N702" s="171"/>
      <c r="O702" s="171"/>
      <c r="P702" s="171"/>
      <c r="Q702" s="171"/>
      <c r="R702" s="171"/>
      <c r="S702" s="171"/>
      <c r="T702" s="171"/>
      <c r="U702" s="171"/>
      <c r="V702" s="171"/>
    </row>
    <row r="703" spans="1:22" x14ac:dyDescent="0.25">
      <c r="A703" s="191"/>
      <c r="B703" s="171"/>
      <c r="C703" s="171"/>
      <c r="D703" s="171"/>
      <c r="E703" s="243"/>
      <c r="F703" s="171"/>
      <c r="G703" s="192"/>
      <c r="H703" s="242"/>
      <c r="I703" s="241"/>
      <c r="J703" s="243"/>
      <c r="K703" s="171"/>
      <c r="L703" s="171"/>
      <c r="M703" s="171"/>
      <c r="N703" s="171"/>
      <c r="O703" s="171"/>
      <c r="P703" s="171"/>
      <c r="Q703" s="171"/>
      <c r="R703" s="171"/>
      <c r="S703" s="171"/>
      <c r="T703" s="171"/>
      <c r="U703" s="171"/>
      <c r="V703" s="171"/>
    </row>
    <row r="704" spans="1:22" x14ac:dyDescent="0.25">
      <c r="A704" s="191"/>
      <c r="B704" s="171"/>
      <c r="C704" s="171"/>
      <c r="D704" s="171"/>
      <c r="E704" s="243"/>
      <c r="F704" s="171"/>
      <c r="G704" s="192"/>
      <c r="H704" s="242"/>
      <c r="I704" s="241"/>
      <c r="J704" s="243"/>
      <c r="K704" s="171"/>
      <c r="L704" s="171"/>
      <c r="M704" s="171"/>
      <c r="N704" s="171"/>
      <c r="O704" s="171"/>
      <c r="P704" s="171"/>
      <c r="Q704" s="171"/>
      <c r="R704" s="171"/>
      <c r="S704" s="171"/>
      <c r="T704" s="171"/>
      <c r="U704" s="171"/>
      <c r="V704" s="171"/>
    </row>
    <row r="705" spans="1:22" x14ac:dyDescent="0.25">
      <c r="A705" s="191"/>
      <c r="B705" s="171"/>
      <c r="C705" s="171"/>
      <c r="D705" s="171"/>
      <c r="E705" s="243"/>
      <c r="F705" s="171"/>
      <c r="G705" s="192"/>
      <c r="H705" s="242"/>
      <c r="I705" s="241"/>
      <c r="J705" s="243"/>
      <c r="K705" s="171"/>
      <c r="L705" s="171"/>
      <c r="M705" s="171"/>
      <c r="N705" s="171"/>
      <c r="O705" s="171"/>
      <c r="P705" s="171"/>
      <c r="Q705" s="171"/>
      <c r="R705" s="171"/>
      <c r="S705" s="171"/>
      <c r="T705" s="171"/>
      <c r="U705" s="171"/>
      <c r="V705" s="171"/>
    </row>
    <row r="706" spans="1:22" x14ac:dyDescent="0.25">
      <c r="A706" s="191"/>
      <c r="B706" s="171"/>
      <c r="C706" s="171"/>
      <c r="D706" s="171"/>
      <c r="E706" s="243"/>
      <c r="F706" s="171"/>
      <c r="G706" s="192"/>
      <c r="H706" s="242"/>
      <c r="I706" s="241"/>
      <c r="J706" s="243"/>
      <c r="K706" s="171"/>
      <c r="L706" s="171"/>
      <c r="M706" s="171"/>
      <c r="N706" s="171"/>
      <c r="O706" s="171"/>
      <c r="P706" s="171"/>
      <c r="Q706" s="171"/>
      <c r="R706" s="171"/>
      <c r="S706" s="171"/>
      <c r="T706" s="171"/>
      <c r="U706" s="171"/>
      <c r="V706" s="171"/>
    </row>
    <row r="707" spans="1:22" x14ac:dyDescent="0.25">
      <c r="A707" s="191"/>
      <c r="B707" s="171"/>
      <c r="C707" s="171"/>
      <c r="D707" s="171"/>
      <c r="E707" s="243"/>
      <c r="F707" s="171"/>
      <c r="G707" s="192"/>
      <c r="H707" s="242"/>
      <c r="I707" s="241"/>
      <c r="J707" s="243"/>
      <c r="K707" s="171"/>
      <c r="L707" s="171"/>
      <c r="M707" s="171"/>
      <c r="N707" s="171"/>
      <c r="O707" s="171"/>
      <c r="P707" s="171"/>
      <c r="Q707" s="171"/>
      <c r="R707" s="171"/>
      <c r="S707" s="171"/>
      <c r="T707" s="171"/>
      <c r="U707" s="171"/>
      <c r="V707" s="171"/>
    </row>
    <row r="708" spans="1:22" x14ac:dyDescent="0.25">
      <c r="A708" s="191"/>
      <c r="B708" s="171"/>
      <c r="C708" s="171"/>
      <c r="D708" s="171"/>
      <c r="E708" s="243"/>
      <c r="F708" s="171"/>
      <c r="G708" s="192"/>
      <c r="H708" s="242"/>
      <c r="I708" s="241"/>
      <c r="J708" s="243"/>
      <c r="K708" s="171"/>
      <c r="L708" s="171"/>
      <c r="M708" s="171"/>
      <c r="N708" s="171"/>
      <c r="O708" s="171"/>
      <c r="P708" s="171"/>
      <c r="Q708" s="171"/>
      <c r="R708" s="171"/>
      <c r="S708" s="171"/>
      <c r="T708" s="171"/>
      <c r="U708" s="171"/>
      <c r="V708" s="171"/>
    </row>
    <row r="709" spans="1:22" x14ac:dyDescent="0.25">
      <c r="A709" s="191"/>
      <c r="B709" s="171"/>
      <c r="C709" s="171"/>
      <c r="D709" s="171"/>
      <c r="E709" s="243"/>
      <c r="F709" s="171"/>
      <c r="G709" s="192"/>
      <c r="H709" s="242"/>
      <c r="I709" s="241"/>
      <c r="J709" s="243"/>
      <c r="K709" s="171"/>
      <c r="L709" s="171"/>
      <c r="M709" s="171"/>
      <c r="N709" s="171"/>
      <c r="O709" s="171"/>
      <c r="P709" s="171"/>
      <c r="Q709" s="171"/>
      <c r="R709" s="171"/>
      <c r="S709" s="171"/>
      <c r="T709" s="171"/>
      <c r="U709" s="171"/>
      <c r="V709" s="171"/>
    </row>
    <row r="710" spans="1:22" x14ac:dyDescent="0.25">
      <c r="A710" s="191"/>
      <c r="B710" s="171"/>
      <c r="C710" s="171"/>
      <c r="D710" s="171"/>
      <c r="E710" s="243"/>
      <c r="F710" s="171"/>
      <c r="G710" s="192"/>
      <c r="H710" s="242"/>
      <c r="I710" s="241"/>
      <c r="J710" s="243"/>
      <c r="K710" s="171"/>
      <c r="L710" s="171"/>
      <c r="M710" s="171"/>
      <c r="N710" s="171"/>
      <c r="O710" s="171"/>
      <c r="P710" s="171"/>
      <c r="Q710" s="171"/>
      <c r="R710" s="171"/>
      <c r="S710" s="171"/>
      <c r="T710" s="171"/>
      <c r="U710" s="171"/>
      <c r="V710" s="171"/>
    </row>
    <row r="711" spans="1:22" x14ac:dyDescent="0.25">
      <c r="A711" s="191"/>
      <c r="B711" s="171"/>
      <c r="C711" s="171"/>
      <c r="D711" s="171"/>
      <c r="E711" s="243"/>
      <c r="F711" s="171"/>
      <c r="G711" s="192"/>
      <c r="H711" s="242"/>
      <c r="I711" s="241"/>
      <c r="J711" s="243"/>
      <c r="K711" s="171"/>
      <c r="L711" s="171"/>
      <c r="M711" s="171"/>
      <c r="N711" s="171"/>
      <c r="O711" s="171"/>
      <c r="P711" s="171"/>
      <c r="Q711" s="171"/>
      <c r="R711" s="171"/>
      <c r="S711" s="171"/>
      <c r="T711" s="171"/>
      <c r="U711" s="171"/>
      <c r="V711" s="171"/>
    </row>
    <row r="712" spans="1:22" x14ac:dyDescent="0.25">
      <c r="A712" s="191"/>
      <c r="B712" s="171"/>
      <c r="C712" s="171"/>
      <c r="D712" s="171"/>
      <c r="E712" s="243"/>
      <c r="F712" s="171"/>
      <c r="G712" s="192"/>
      <c r="H712" s="242"/>
      <c r="I712" s="241"/>
      <c r="J712" s="243"/>
      <c r="K712" s="171"/>
      <c r="L712" s="171"/>
      <c r="M712" s="171"/>
      <c r="N712" s="171"/>
      <c r="O712" s="171"/>
      <c r="P712" s="171"/>
      <c r="Q712" s="171"/>
      <c r="R712" s="171"/>
      <c r="S712" s="171"/>
      <c r="T712" s="171"/>
      <c r="U712" s="171"/>
      <c r="V712" s="171"/>
    </row>
    <row r="713" spans="1:22" x14ac:dyDescent="0.25">
      <c r="A713" s="191"/>
      <c r="B713" s="171"/>
      <c r="C713" s="171"/>
      <c r="D713" s="171"/>
      <c r="E713" s="243"/>
      <c r="F713" s="171"/>
      <c r="G713" s="192"/>
      <c r="H713" s="242"/>
      <c r="I713" s="241"/>
      <c r="J713" s="243"/>
      <c r="K713" s="171"/>
      <c r="L713" s="171"/>
      <c r="M713" s="171"/>
      <c r="N713" s="171"/>
      <c r="O713" s="171"/>
      <c r="P713" s="171"/>
      <c r="Q713" s="171"/>
      <c r="R713" s="171"/>
      <c r="S713" s="171"/>
      <c r="T713" s="171"/>
      <c r="U713" s="171"/>
      <c r="V713" s="171"/>
    </row>
    <row r="714" spans="1:22" x14ac:dyDescent="0.25">
      <c r="A714" s="191"/>
      <c r="B714" s="171"/>
      <c r="C714" s="171"/>
      <c r="D714" s="171"/>
      <c r="E714" s="243"/>
      <c r="F714" s="171"/>
      <c r="G714" s="192"/>
      <c r="H714" s="242"/>
      <c r="I714" s="241"/>
      <c r="J714" s="243"/>
      <c r="K714" s="171"/>
      <c r="L714" s="171"/>
      <c r="M714" s="171"/>
      <c r="N714" s="171"/>
      <c r="O714" s="171"/>
      <c r="P714" s="171"/>
      <c r="Q714" s="171"/>
      <c r="R714" s="171"/>
      <c r="S714" s="171"/>
      <c r="T714" s="171"/>
      <c r="U714" s="171"/>
      <c r="V714" s="171"/>
    </row>
    <row r="715" spans="1:22" x14ac:dyDescent="0.25">
      <c r="A715" s="191"/>
      <c r="B715" s="171"/>
      <c r="C715" s="171"/>
      <c r="D715" s="171"/>
      <c r="E715" s="243"/>
      <c r="F715" s="171"/>
      <c r="G715" s="192"/>
      <c r="H715" s="242"/>
      <c r="I715" s="241"/>
      <c r="J715" s="243"/>
      <c r="K715" s="171"/>
      <c r="L715" s="171"/>
      <c r="M715" s="171"/>
      <c r="N715" s="171"/>
      <c r="O715" s="171"/>
      <c r="P715" s="171"/>
      <c r="Q715" s="171"/>
      <c r="R715" s="171"/>
      <c r="S715" s="171"/>
      <c r="T715" s="171"/>
      <c r="U715" s="171"/>
      <c r="V715" s="171"/>
    </row>
    <row r="716" spans="1:22" x14ac:dyDescent="0.25">
      <c r="A716" s="191"/>
      <c r="B716" s="171"/>
      <c r="C716" s="171"/>
      <c r="D716" s="171"/>
      <c r="E716" s="243"/>
      <c r="F716" s="171"/>
      <c r="G716" s="192"/>
      <c r="H716" s="242"/>
      <c r="I716" s="241"/>
      <c r="J716" s="243"/>
      <c r="K716" s="171"/>
      <c r="L716" s="171"/>
      <c r="M716" s="171"/>
      <c r="N716" s="171"/>
      <c r="O716" s="171"/>
      <c r="P716" s="171"/>
      <c r="Q716" s="171"/>
      <c r="R716" s="171"/>
      <c r="S716" s="171"/>
      <c r="T716" s="171"/>
      <c r="U716" s="171"/>
      <c r="V716" s="171"/>
    </row>
    <row r="717" spans="1:22" x14ac:dyDescent="0.25">
      <c r="A717" s="191"/>
      <c r="B717" s="171"/>
      <c r="C717" s="171"/>
      <c r="D717" s="171"/>
      <c r="E717" s="243"/>
      <c r="F717" s="171"/>
      <c r="G717" s="192"/>
      <c r="H717" s="242"/>
      <c r="I717" s="241"/>
      <c r="J717" s="243"/>
      <c r="K717" s="171"/>
      <c r="L717" s="171"/>
      <c r="M717" s="171"/>
      <c r="N717" s="171"/>
      <c r="O717" s="171"/>
      <c r="P717" s="171"/>
      <c r="Q717" s="171"/>
      <c r="R717" s="171"/>
      <c r="S717" s="171"/>
      <c r="T717" s="171"/>
      <c r="U717" s="171"/>
      <c r="V717" s="171"/>
    </row>
    <row r="718" spans="1:22" x14ac:dyDescent="0.25">
      <c r="A718" s="191"/>
      <c r="B718" s="171"/>
      <c r="C718" s="171"/>
      <c r="D718" s="171"/>
      <c r="E718" s="243"/>
      <c r="F718" s="171"/>
      <c r="G718" s="192"/>
      <c r="H718" s="242"/>
      <c r="I718" s="241"/>
      <c r="J718" s="243"/>
      <c r="K718" s="171"/>
      <c r="L718" s="171"/>
      <c r="M718" s="171"/>
      <c r="N718" s="171"/>
      <c r="O718" s="171"/>
      <c r="P718" s="171"/>
      <c r="Q718" s="171"/>
      <c r="R718" s="171"/>
      <c r="S718" s="171"/>
      <c r="T718" s="171"/>
      <c r="U718" s="171"/>
      <c r="V718" s="171"/>
    </row>
    <row r="719" spans="1:22" x14ac:dyDescent="0.25">
      <c r="A719" s="191"/>
      <c r="B719" s="171"/>
      <c r="C719" s="171"/>
      <c r="D719" s="171"/>
      <c r="E719" s="243"/>
      <c r="F719" s="171"/>
      <c r="G719" s="192"/>
      <c r="H719" s="242"/>
      <c r="I719" s="241"/>
      <c r="J719" s="243"/>
      <c r="K719" s="171"/>
      <c r="L719" s="171"/>
      <c r="M719" s="171"/>
      <c r="N719" s="171"/>
      <c r="O719" s="171"/>
      <c r="P719" s="171"/>
      <c r="Q719" s="171"/>
      <c r="R719" s="171"/>
      <c r="S719" s="171"/>
      <c r="T719" s="171"/>
      <c r="U719" s="171"/>
      <c r="V719" s="171"/>
    </row>
    <row r="720" spans="1:22" x14ac:dyDescent="0.25">
      <c r="A720" s="191"/>
      <c r="B720" s="171"/>
      <c r="C720" s="171"/>
      <c r="D720" s="171"/>
      <c r="E720" s="243"/>
      <c r="F720" s="171"/>
      <c r="G720" s="192"/>
      <c r="H720" s="242"/>
      <c r="I720" s="241"/>
      <c r="J720" s="243"/>
      <c r="K720" s="171"/>
      <c r="L720" s="171"/>
      <c r="M720" s="171"/>
      <c r="N720" s="171"/>
      <c r="O720" s="171"/>
      <c r="P720" s="171"/>
      <c r="Q720" s="171"/>
      <c r="R720" s="171"/>
      <c r="S720" s="171"/>
      <c r="T720" s="171"/>
      <c r="U720" s="171"/>
      <c r="V720" s="171"/>
    </row>
    <row r="721" spans="1:22" x14ac:dyDescent="0.25">
      <c r="A721" s="191"/>
      <c r="B721" s="171"/>
      <c r="C721" s="171"/>
      <c r="D721" s="171"/>
      <c r="E721" s="243"/>
      <c r="F721" s="171"/>
      <c r="G721" s="192"/>
      <c r="H721" s="242"/>
      <c r="I721" s="241"/>
      <c r="J721" s="243"/>
      <c r="K721" s="171"/>
      <c r="L721" s="171"/>
      <c r="M721" s="171"/>
      <c r="N721" s="171"/>
      <c r="O721" s="171"/>
      <c r="P721" s="171"/>
      <c r="Q721" s="171"/>
      <c r="R721" s="171"/>
      <c r="S721" s="171"/>
      <c r="T721" s="171"/>
      <c r="U721" s="171"/>
      <c r="V721" s="171"/>
    </row>
    <row r="722" spans="1:22" x14ac:dyDescent="0.25">
      <c r="A722" s="191"/>
      <c r="B722" s="171"/>
      <c r="C722" s="171"/>
      <c r="D722" s="171"/>
      <c r="E722" s="243"/>
      <c r="F722" s="171"/>
      <c r="G722" s="192"/>
      <c r="H722" s="242"/>
      <c r="I722" s="241"/>
      <c r="J722" s="243"/>
      <c r="K722" s="171"/>
      <c r="L722" s="171"/>
      <c r="M722" s="171"/>
      <c r="N722" s="171"/>
      <c r="O722" s="171"/>
      <c r="P722" s="171"/>
      <c r="Q722" s="171"/>
      <c r="R722" s="171"/>
      <c r="S722" s="171"/>
      <c r="T722" s="171"/>
      <c r="U722" s="171"/>
      <c r="V722" s="171"/>
    </row>
    <row r="723" spans="1:22" x14ac:dyDescent="0.25">
      <c r="A723" s="191"/>
      <c r="B723" s="171"/>
      <c r="C723" s="171"/>
      <c r="D723" s="171"/>
      <c r="E723" s="243"/>
      <c r="F723" s="171"/>
      <c r="G723" s="192"/>
      <c r="H723" s="242"/>
      <c r="I723" s="241"/>
      <c r="J723" s="243"/>
      <c r="K723" s="171"/>
      <c r="L723" s="171"/>
      <c r="M723" s="171"/>
      <c r="N723" s="171"/>
      <c r="O723" s="171"/>
      <c r="P723" s="171"/>
      <c r="Q723" s="171"/>
      <c r="R723" s="171"/>
      <c r="S723" s="171"/>
      <c r="T723" s="171"/>
      <c r="U723" s="171"/>
      <c r="V723" s="171"/>
    </row>
    <row r="724" spans="1:22" x14ac:dyDescent="0.25">
      <c r="A724" s="191"/>
      <c r="B724" s="171"/>
      <c r="C724" s="171"/>
      <c r="D724" s="171"/>
      <c r="E724" s="243"/>
      <c r="F724" s="171"/>
      <c r="G724" s="192"/>
      <c r="H724" s="242"/>
      <c r="I724" s="241"/>
      <c r="J724" s="243"/>
      <c r="K724" s="171"/>
      <c r="L724" s="171"/>
      <c r="M724" s="171"/>
      <c r="N724" s="171"/>
      <c r="O724" s="171"/>
      <c r="P724" s="171"/>
      <c r="Q724" s="171"/>
      <c r="R724" s="171"/>
      <c r="S724" s="171"/>
      <c r="T724" s="171"/>
      <c r="U724" s="171"/>
      <c r="V724" s="171"/>
    </row>
    <row r="725" spans="1:22" x14ac:dyDescent="0.25">
      <c r="A725" s="191"/>
      <c r="B725" s="171"/>
      <c r="C725" s="171"/>
      <c r="D725" s="171"/>
      <c r="E725" s="243"/>
      <c r="F725" s="171"/>
      <c r="G725" s="192"/>
      <c r="H725" s="242"/>
      <c r="I725" s="241"/>
      <c r="J725" s="243"/>
      <c r="K725" s="171"/>
      <c r="L725" s="171"/>
      <c r="M725" s="171"/>
      <c r="N725" s="171"/>
      <c r="O725" s="171"/>
      <c r="P725" s="171"/>
      <c r="Q725" s="171"/>
      <c r="R725" s="171"/>
      <c r="S725" s="171"/>
      <c r="T725" s="171"/>
      <c r="U725" s="171"/>
      <c r="V725" s="171"/>
    </row>
    <row r="726" spans="1:22" x14ac:dyDescent="0.25">
      <c r="A726" s="191"/>
      <c r="B726" s="171"/>
      <c r="C726" s="171"/>
      <c r="D726" s="171"/>
      <c r="E726" s="243"/>
      <c r="F726" s="171"/>
      <c r="G726" s="192"/>
      <c r="H726" s="242"/>
      <c r="I726" s="241"/>
      <c r="J726" s="243"/>
      <c r="K726" s="171"/>
      <c r="L726" s="171"/>
      <c r="M726" s="171"/>
      <c r="N726" s="171"/>
      <c r="O726" s="171"/>
      <c r="P726" s="171"/>
      <c r="Q726" s="171"/>
      <c r="R726" s="171"/>
      <c r="S726" s="171"/>
      <c r="T726" s="171"/>
      <c r="U726" s="171"/>
      <c r="V726" s="171"/>
    </row>
    <row r="727" spans="1:22" x14ac:dyDescent="0.25">
      <c r="A727" s="191"/>
      <c r="B727" s="171"/>
      <c r="C727" s="171"/>
      <c r="D727" s="171"/>
      <c r="E727" s="243"/>
      <c r="F727" s="171"/>
      <c r="G727" s="192"/>
      <c r="H727" s="242"/>
      <c r="I727" s="241"/>
      <c r="J727" s="243"/>
      <c r="K727" s="171"/>
      <c r="L727" s="171"/>
      <c r="M727" s="171"/>
      <c r="N727" s="171"/>
      <c r="O727" s="171"/>
      <c r="P727" s="171"/>
      <c r="Q727" s="171"/>
      <c r="R727" s="171"/>
      <c r="S727" s="171"/>
      <c r="T727" s="171"/>
      <c r="U727" s="171"/>
      <c r="V727" s="171"/>
    </row>
    <row r="728" spans="1:22" x14ac:dyDescent="0.25">
      <c r="A728" s="191"/>
      <c r="B728" s="171"/>
      <c r="C728" s="171"/>
      <c r="D728" s="171"/>
      <c r="E728" s="243"/>
      <c r="F728" s="171"/>
      <c r="G728" s="192"/>
      <c r="H728" s="242"/>
      <c r="I728" s="241"/>
      <c r="J728" s="243"/>
      <c r="K728" s="171"/>
      <c r="L728" s="171"/>
      <c r="M728" s="171"/>
      <c r="N728" s="171"/>
      <c r="O728" s="171"/>
      <c r="P728" s="171"/>
      <c r="Q728" s="171"/>
      <c r="R728" s="171"/>
      <c r="S728" s="171"/>
      <c r="T728" s="171"/>
      <c r="U728" s="171"/>
      <c r="V728" s="171"/>
    </row>
    <row r="729" spans="1:22" x14ac:dyDescent="0.25">
      <c r="A729" s="191"/>
      <c r="B729" s="171"/>
      <c r="C729" s="171"/>
      <c r="D729" s="171"/>
      <c r="E729" s="243"/>
      <c r="F729" s="171"/>
      <c r="G729" s="192"/>
      <c r="H729" s="242"/>
      <c r="I729" s="241"/>
      <c r="J729" s="243"/>
      <c r="K729" s="171"/>
      <c r="L729" s="171"/>
      <c r="M729" s="171"/>
      <c r="N729" s="171"/>
      <c r="O729" s="171"/>
      <c r="P729" s="171"/>
      <c r="Q729" s="171"/>
      <c r="R729" s="171"/>
      <c r="S729" s="171"/>
      <c r="T729" s="171"/>
      <c r="U729" s="171"/>
      <c r="V729" s="171"/>
    </row>
    <row r="730" spans="1:22" x14ac:dyDescent="0.25">
      <c r="A730" s="191"/>
      <c r="B730" s="171"/>
      <c r="C730" s="171"/>
      <c r="D730" s="171"/>
      <c r="E730" s="243"/>
      <c r="F730" s="171"/>
      <c r="G730" s="192"/>
      <c r="H730" s="242"/>
      <c r="I730" s="241"/>
      <c r="J730" s="243"/>
      <c r="K730" s="171"/>
      <c r="L730" s="171"/>
      <c r="M730" s="171"/>
      <c r="N730" s="171"/>
      <c r="O730" s="171"/>
      <c r="P730" s="171"/>
      <c r="Q730" s="171"/>
      <c r="R730" s="171"/>
      <c r="S730" s="171"/>
      <c r="T730" s="171"/>
      <c r="U730" s="171"/>
      <c r="V730" s="171"/>
    </row>
    <row r="731" spans="1:22" x14ac:dyDescent="0.25">
      <c r="A731" s="191"/>
      <c r="B731" s="171"/>
      <c r="C731" s="171"/>
      <c r="D731" s="171"/>
      <c r="E731" s="243"/>
      <c r="F731" s="171"/>
      <c r="G731" s="192"/>
      <c r="H731" s="242"/>
      <c r="I731" s="241"/>
      <c r="J731" s="243"/>
      <c r="K731" s="171"/>
      <c r="L731" s="171"/>
      <c r="M731" s="171"/>
      <c r="N731" s="171"/>
      <c r="O731" s="171"/>
      <c r="P731" s="171"/>
      <c r="Q731" s="171"/>
      <c r="R731" s="171"/>
      <c r="S731" s="171"/>
      <c r="T731" s="171"/>
      <c r="U731" s="171"/>
      <c r="V731" s="171"/>
    </row>
    <row r="732" spans="1:22" x14ac:dyDescent="0.25">
      <c r="A732" s="191"/>
      <c r="B732" s="171"/>
      <c r="C732" s="171"/>
      <c r="D732" s="171"/>
      <c r="E732" s="243"/>
      <c r="F732" s="171"/>
      <c r="G732" s="192"/>
      <c r="H732" s="242"/>
      <c r="I732" s="241"/>
      <c r="J732" s="243"/>
      <c r="K732" s="171"/>
      <c r="L732" s="171"/>
      <c r="M732" s="171"/>
      <c r="N732" s="171"/>
      <c r="O732" s="171"/>
      <c r="P732" s="171"/>
      <c r="Q732" s="171"/>
      <c r="R732" s="171"/>
      <c r="S732" s="171"/>
      <c r="T732" s="171"/>
      <c r="U732" s="171"/>
      <c r="V732" s="171"/>
    </row>
    <row r="733" spans="1:22" x14ac:dyDescent="0.25">
      <c r="A733" s="191"/>
      <c r="B733" s="171"/>
      <c r="C733" s="171"/>
      <c r="D733" s="171"/>
      <c r="E733" s="243"/>
      <c r="F733" s="171"/>
      <c r="G733" s="192"/>
      <c r="H733" s="242"/>
      <c r="I733" s="241"/>
      <c r="J733" s="243"/>
      <c r="K733" s="171"/>
      <c r="L733" s="171"/>
      <c r="M733" s="171"/>
      <c r="N733" s="171"/>
      <c r="O733" s="171"/>
      <c r="P733" s="171"/>
      <c r="Q733" s="171"/>
      <c r="R733" s="171"/>
      <c r="S733" s="171"/>
      <c r="T733" s="171"/>
      <c r="U733" s="171"/>
      <c r="V733" s="171"/>
    </row>
    <row r="734" spans="1:22" x14ac:dyDescent="0.25">
      <c r="A734" s="191"/>
      <c r="B734" s="171"/>
      <c r="C734" s="171"/>
      <c r="D734" s="171"/>
      <c r="E734" s="243"/>
      <c r="F734" s="171"/>
      <c r="G734" s="192"/>
      <c r="H734" s="242"/>
      <c r="I734" s="241"/>
      <c r="J734" s="243"/>
      <c r="K734" s="171"/>
      <c r="L734" s="171"/>
      <c r="M734" s="171"/>
      <c r="N734" s="171"/>
      <c r="O734" s="171"/>
      <c r="P734" s="171"/>
      <c r="Q734" s="171"/>
      <c r="R734" s="171"/>
      <c r="S734" s="171"/>
      <c r="T734" s="171"/>
      <c r="U734" s="171"/>
      <c r="V734" s="171"/>
    </row>
    <row r="735" spans="1:22" x14ac:dyDescent="0.25">
      <c r="A735" s="191"/>
      <c r="B735" s="171"/>
      <c r="C735" s="171"/>
      <c r="D735" s="171"/>
      <c r="E735" s="243"/>
      <c r="F735" s="171"/>
      <c r="G735" s="192"/>
      <c r="H735" s="242"/>
      <c r="I735" s="241"/>
      <c r="J735" s="243"/>
      <c r="K735" s="171"/>
      <c r="L735" s="171"/>
      <c r="M735" s="171"/>
      <c r="N735" s="171"/>
      <c r="O735" s="171"/>
      <c r="P735" s="171"/>
      <c r="Q735" s="171"/>
      <c r="R735" s="171"/>
      <c r="S735" s="171"/>
      <c r="T735" s="171"/>
      <c r="U735" s="171"/>
      <c r="V735" s="171"/>
    </row>
    <row r="736" spans="1:22" x14ac:dyDescent="0.25">
      <c r="A736" s="191"/>
      <c r="B736" s="171"/>
      <c r="C736" s="171"/>
      <c r="D736" s="171"/>
      <c r="E736" s="243"/>
      <c r="F736" s="171"/>
      <c r="G736" s="192"/>
      <c r="H736" s="242"/>
      <c r="I736" s="241"/>
      <c r="J736" s="243"/>
      <c r="K736" s="171"/>
      <c r="L736" s="171"/>
      <c r="M736" s="171"/>
      <c r="N736" s="171"/>
      <c r="O736" s="171"/>
      <c r="P736" s="171"/>
      <c r="Q736" s="171"/>
      <c r="R736" s="171"/>
      <c r="S736" s="171"/>
      <c r="T736" s="171"/>
      <c r="U736" s="171"/>
      <c r="V736" s="171"/>
    </row>
    <row r="737" spans="1:22" x14ac:dyDescent="0.25">
      <c r="A737" s="191"/>
      <c r="B737" s="171"/>
      <c r="C737" s="171"/>
      <c r="D737" s="171"/>
      <c r="E737" s="243"/>
      <c r="F737" s="171"/>
      <c r="G737" s="192"/>
      <c r="H737" s="242"/>
      <c r="I737" s="241"/>
      <c r="J737" s="243"/>
      <c r="K737" s="171"/>
      <c r="L737" s="171"/>
      <c r="M737" s="171"/>
      <c r="N737" s="171"/>
      <c r="O737" s="171"/>
      <c r="P737" s="171"/>
      <c r="Q737" s="171"/>
      <c r="R737" s="171"/>
      <c r="S737" s="171"/>
      <c r="T737" s="171"/>
      <c r="U737" s="171"/>
      <c r="V737" s="171"/>
    </row>
    <row r="738" spans="1:22" x14ac:dyDescent="0.25">
      <c r="A738" s="191"/>
      <c r="B738" s="171"/>
      <c r="C738" s="171"/>
      <c r="D738" s="171"/>
      <c r="E738" s="243"/>
      <c r="F738" s="171"/>
      <c r="G738" s="192"/>
      <c r="H738" s="242"/>
      <c r="I738" s="241"/>
      <c r="J738" s="243"/>
      <c r="K738" s="171"/>
      <c r="L738" s="171"/>
      <c r="M738" s="171"/>
      <c r="N738" s="171"/>
      <c r="O738" s="171"/>
      <c r="P738" s="171"/>
      <c r="Q738" s="171"/>
      <c r="R738" s="171"/>
      <c r="S738" s="171"/>
      <c r="T738" s="171"/>
      <c r="U738" s="171"/>
      <c r="V738" s="171"/>
    </row>
    <row r="739" spans="1:22" x14ac:dyDescent="0.25">
      <c r="A739" s="191"/>
      <c r="B739" s="171"/>
      <c r="C739" s="171"/>
      <c r="D739" s="171"/>
      <c r="E739" s="243"/>
      <c r="F739" s="171"/>
      <c r="G739" s="192"/>
      <c r="H739" s="242"/>
      <c r="I739" s="241"/>
      <c r="J739" s="243"/>
      <c r="K739" s="171"/>
      <c r="L739" s="171"/>
      <c r="M739" s="171"/>
      <c r="N739" s="171"/>
      <c r="O739" s="171"/>
      <c r="P739" s="171"/>
      <c r="Q739" s="171"/>
      <c r="R739" s="171"/>
      <c r="S739" s="171"/>
      <c r="T739" s="171"/>
      <c r="U739" s="171"/>
      <c r="V739" s="171"/>
    </row>
    <row r="740" spans="1:22" x14ac:dyDescent="0.25">
      <c r="A740" s="191"/>
      <c r="B740" s="171"/>
      <c r="C740" s="171"/>
      <c r="D740" s="171"/>
      <c r="E740" s="243"/>
      <c r="F740" s="171"/>
      <c r="G740" s="192"/>
      <c r="H740" s="242"/>
      <c r="I740" s="241"/>
      <c r="J740" s="243"/>
      <c r="K740" s="171"/>
      <c r="L740" s="171"/>
      <c r="M740" s="171"/>
      <c r="N740" s="171"/>
      <c r="O740" s="171"/>
      <c r="P740" s="171"/>
      <c r="Q740" s="171"/>
      <c r="R740" s="171"/>
      <c r="S740" s="171"/>
      <c r="T740" s="171"/>
      <c r="U740" s="171"/>
      <c r="V740" s="171"/>
    </row>
    <row r="741" spans="1:22" x14ac:dyDescent="0.25">
      <c r="A741" s="191"/>
      <c r="B741" s="171"/>
      <c r="C741" s="171"/>
      <c r="D741" s="171"/>
      <c r="E741" s="243"/>
      <c r="F741" s="171"/>
      <c r="G741" s="192"/>
      <c r="H741" s="242"/>
      <c r="I741" s="241"/>
      <c r="J741" s="243"/>
      <c r="K741" s="171"/>
      <c r="L741" s="171"/>
      <c r="M741" s="171"/>
      <c r="N741" s="171"/>
      <c r="O741" s="171"/>
      <c r="P741" s="171"/>
      <c r="Q741" s="171"/>
      <c r="R741" s="171"/>
      <c r="S741" s="171"/>
      <c r="T741" s="171"/>
      <c r="U741" s="171"/>
      <c r="V741" s="171"/>
    </row>
    <row r="742" spans="1:22" x14ac:dyDescent="0.25">
      <c r="A742" s="191"/>
      <c r="B742" s="171"/>
      <c r="C742" s="171"/>
      <c r="D742" s="171"/>
      <c r="E742" s="243"/>
      <c r="F742" s="171"/>
      <c r="G742" s="192"/>
      <c r="H742" s="242"/>
      <c r="I742" s="241"/>
      <c r="J742" s="243"/>
      <c r="K742" s="171"/>
      <c r="L742" s="171"/>
      <c r="M742" s="171"/>
      <c r="N742" s="171"/>
      <c r="O742" s="171"/>
      <c r="P742" s="171"/>
      <c r="Q742" s="171"/>
      <c r="R742" s="171"/>
      <c r="S742" s="171"/>
      <c r="T742" s="171"/>
      <c r="U742" s="171"/>
      <c r="V742" s="171"/>
    </row>
    <row r="743" spans="1:22" x14ac:dyDescent="0.25">
      <c r="A743" s="191"/>
      <c r="B743" s="171"/>
      <c r="C743" s="171"/>
      <c r="D743" s="171"/>
      <c r="E743" s="243"/>
      <c r="F743" s="171"/>
      <c r="G743" s="192"/>
      <c r="H743" s="242"/>
      <c r="I743" s="241"/>
      <c r="J743" s="243"/>
      <c r="K743" s="171"/>
      <c r="L743" s="171"/>
      <c r="M743" s="171"/>
      <c r="N743" s="171"/>
      <c r="O743" s="171"/>
      <c r="P743" s="171"/>
      <c r="Q743" s="171"/>
      <c r="R743" s="171"/>
      <c r="S743" s="171"/>
      <c r="T743" s="171"/>
      <c r="U743" s="171"/>
      <c r="V743" s="171"/>
    </row>
    <row r="744" spans="1:22" x14ac:dyDescent="0.25">
      <c r="A744" s="191"/>
      <c r="B744" s="171"/>
      <c r="C744" s="171"/>
      <c r="D744" s="171"/>
      <c r="E744" s="243"/>
      <c r="F744" s="171"/>
      <c r="G744" s="192"/>
      <c r="H744" s="242"/>
      <c r="I744" s="241"/>
      <c r="J744" s="243"/>
      <c r="K744" s="171"/>
      <c r="L744" s="171"/>
      <c r="M744" s="171"/>
      <c r="N744" s="171"/>
      <c r="O744" s="171"/>
      <c r="P744" s="171"/>
      <c r="Q744" s="171"/>
      <c r="R744" s="171"/>
      <c r="S744" s="171"/>
      <c r="T744" s="171"/>
      <c r="U744" s="171"/>
      <c r="V744" s="171"/>
    </row>
    <row r="745" spans="1:22" x14ac:dyDescent="0.25">
      <c r="A745" s="191"/>
      <c r="B745" s="171"/>
      <c r="C745" s="171"/>
      <c r="D745" s="171"/>
      <c r="E745" s="243"/>
      <c r="F745" s="171"/>
      <c r="G745" s="192"/>
      <c r="H745" s="242"/>
      <c r="I745" s="241"/>
      <c r="J745" s="243"/>
      <c r="K745" s="171"/>
      <c r="L745" s="171"/>
      <c r="M745" s="171"/>
      <c r="N745" s="171"/>
      <c r="O745" s="171"/>
      <c r="P745" s="171"/>
      <c r="Q745" s="171"/>
      <c r="R745" s="171"/>
      <c r="S745" s="171"/>
      <c r="T745" s="171"/>
      <c r="U745" s="171"/>
      <c r="V745" s="171"/>
    </row>
    <row r="746" spans="1:22" x14ac:dyDescent="0.25">
      <c r="A746" s="191"/>
      <c r="B746" s="171"/>
      <c r="C746" s="171"/>
      <c r="D746" s="171"/>
      <c r="E746" s="243"/>
      <c r="F746" s="171"/>
      <c r="G746" s="192"/>
      <c r="H746" s="242"/>
      <c r="I746" s="241"/>
      <c r="J746" s="243"/>
      <c r="K746" s="171"/>
      <c r="L746" s="171"/>
      <c r="M746" s="171"/>
      <c r="N746" s="171"/>
      <c r="O746" s="171"/>
      <c r="P746" s="171"/>
      <c r="Q746" s="171"/>
      <c r="R746" s="171"/>
      <c r="S746" s="171"/>
      <c r="T746" s="171"/>
      <c r="U746" s="171"/>
      <c r="V746" s="171"/>
    </row>
    <row r="747" spans="1:22" x14ac:dyDescent="0.25">
      <c r="A747" s="191"/>
      <c r="B747" s="171"/>
      <c r="C747" s="171"/>
      <c r="D747" s="171"/>
      <c r="E747" s="243"/>
      <c r="F747" s="171"/>
      <c r="G747" s="192"/>
      <c r="H747" s="242"/>
      <c r="I747" s="241"/>
      <c r="J747" s="243"/>
      <c r="K747" s="171"/>
      <c r="L747" s="171"/>
      <c r="M747" s="171"/>
      <c r="N747" s="171"/>
      <c r="O747" s="171"/>
      <c r="P747" s="171"/>
      <c r="Q747" s="171"/>
      <c r="R747" s="171"/>
      <c r="S747" s="171"/>
      <c r="T747" s="171"/>
      <c r="U747" s="171"/>
      <c r="V747" s="171"/>
    </row>
    <row r="748" spans="1:22" x14ac:dyDescent="0.25">
      <c r="A748" s="191"/>
      <c r="B748" s="171"/>
      <c r="C748" s="171"/>
      <c r="D748" s="171"/>
      <c r="E748" s="243"/>
      <c r="F748" s="171"/>
      <c r="G748" s="192"/>
      <c r="H748" s="242"/>
      <c r="I748" s="241"/>
      <c r="J748" s="243"/>
      <c r="K748" s="171"/>
      <c r="L748" s="171"/>
      <c r="M748" s="171"/>
      <c r="N748" s="171"/>
      <c r="O748" s="171"/>
      <c r="P748" s="171"/>
      <c r="Q748" s="171"/>
      <c r="R748" s="171"/>
      <c r="S748" s="171"/>
      <c r="T748" s="171"/>
      <c r="U748" s="171"/>
      <c r="V748" s="171"/>
    </row>
    <row r="749" spans="1:22" x14ac:dyDescent="0.25">
      <c r="A749" s="191"/>
      <c r="B749" s="171"/>
      <c r="C749" s="171"/>
      <c r="D749" s="171"/>
      <c r="E749" s="243"/>
      <c r="F749" s="171"/>
      <c r="G749" s="192"/>
      <c r="H749" s="242"/>
      <c r="I749" s="241"/>
      <c r="J749" s="243"/>
      <c r="K749" s="171"/>
      <c r="L749" s="171"/>
      <c r="M749" s="171"/>
      <c r="N749" s="171"/>
      <c r="O749" s="171"/>
      <c r="P749" s="171"/>
      <c r="Q749" s="171"/>
      <c r="R749" s="171"/>
      <c r="S749" s="171"/>
      <c r="T749" s="171"/>
      <c r="U749" s="171"/>
      <c r="V749" s="171"/>
    </row>
    <row r="750" spans="1:22" x14ac:dyDescent="0.25">
      <c r="A750" s="191"/>
      <c r="B750" s="171"/>
      <c r="C750" s="171"/>
      <c r="D750" s="171"/>
      <c r="E750" s="243"/>
      <c r="F750" s="171"/>
      <c r="G750" s="192"/>
      <c r="H750" s="242"/>
      <c r="I750" s="241"/>
      <c r="J750" s="243"/>
      <c r="K750" s="171"/>
      <c r="L750" s="171"/>
      <c r="M750" s="171"/>
      <c r="N750" s="171"/>
      <c r="O750" s="171"/>
      <c r="P750" s="171"/>
      <c r="Q750" s="171"/>
      <c r="R750" s="171"/>
      <c r="S750" s="171"/>
      <c r="T750" s="171"/>
      <c r="U750" s="171"/>
      <c r="V750" s="171"/>
    </row>
    <row r="751" spans="1:22" x14ac:dyDescent="0.25">
      <c r="A751" s="191"/>
      <c r="B751" s="171"/>
      <c r="C751" s="171"/>
      <c r="D751" s="171"/>
      <c r="E751" s="243"/>
      <c r="F751" s="171"/>
      <c r="G751" s="192"/>
      <c r="H751" s="242"/>
      <c r="I751" s="241"/>
      <c r="J751" s="243"/>
      <c r="K751" s="171"/>
      <c r="L751" s="171"/>
      <c r="M751" s="171"/>
      <c r="N751" s="171"/>
      <c r="O751" s="171"/>
      <c r="P751" s="171"/>
      <c r="Q751" s="171"/>
      <c r="R751" s="171"/>
      <c r="S751" s="171"/>
      <c r="T751" s="171"/>
      <c r="U751" s="171"/>
      <c r="V751" s="171"/>
    </row>
    <row r="752" spans="1:22" x14ac:dyDescent="0.25">
      <c r="A752" s="191"/>
      <c r="B752" s="171"/>
      <c r="C752" s="171"/>
      <c r="D752" s="171"/>
      <c r="E752" s="243"/>
      <c r="F752" s="171"/>
      <c r="G752" s="192"/>
      <c r="H752" s="242"/>
      <c r="I752" s="241"/>
      <c r="J752" s="243"/>
      <c r="K752" s="171"/>
      <c r="L752" s="171"/>
      <c r="M752" s="171"/>
      <c r="N752" s="171"/>
      <c r="O752" s="171"/>
      <c r="P752" s="171"/>
      <c r="Q752" s="171"/>
      <c r="R752" s="171"/>
      <c r="S752" s="171"/>
      <c r="T752" s="171"/>
      <c r="U752" s="171"/>
      <c r="V752" s="171"/>
    </row>
    <row r="753" spans="1:22" x14ac:dyDescent="0.25">
      <c r="A753" s="191"/>
      <c r="B753" s="171"/>
      <c r="C753" s="171"/>
      <c r="D753" s="171"/>
      <c r="E753" s="243"/>
      <c r="F753" s="171"/>
      <c r="G753" s="192"/>
      <c r="H753" s="242"/>
      <c r="I753" s="241"/>
      <c r="J753" s="243"/>
      <c r="K753" s="171"/>
      <c r="L753" s="171"/>
      <c r="M753" s="171"/>
      <c r="N753" s="171"/>
      <c r="O753" s="171"/>
      <c r="P753" s="171"/>
      <c r="Q753" s="171"/>
      <c r="R753" s="171"/>
      <c r="S753" s="171"/>
      <c r="T753" s="171"/>
      <c r="U753" s="171"/>
      <c r="V753" s="171"/>
    </row>
    <row r="754" spans="1:22" x14ac:dyDescent="0.25">
      <c r="A754" s="191"/>
      <c r="B754" s="171"/>
      <c r="C754" s="171"/>
      <c r="D754" s="171"/>
      <c r="E754" s="243"/>
      <c r="F754" s="171"/>
      <c r="G754" s="192"/>
      <c r="H754" s="242"/>
      <c r="I754" s="241"/>
      <c r="J754" s="243"/>
      <c r="K754" s="171"/>
      <c r="L754" s="171"/>
      <c r="M754" s="171"/>
      <c r="N754" s="171"/>
      <c r="O754" s="171"/>
      <c r="P754" s="171"/>
      <c r="Q754" s="171"/>
      <c r="R754" s="171"/>
      <c r="S754" s="171"/>
      <c r="T754" s="171"/>
      <c r="U754" s="171"/>
      <c r="V754" s="171"/>
    </row>
    <row r="755" spans="1:22" x14ac:dyDescent="0.25">
      <c r="A755" s="191"/>
      <c r="B755" s="171"/>
      <c r="C755" s="171"/>
      <c r="D755" s="171"/>
      <c r="E755" s="243"/>
      <c r="F755" s="171"/>
      <c r="G755" s="192"/>
      <c r="H755" s="242"/>
      <c r="I755" s="241"/>
      <c r="J755" s="243"/>
      <c r="K755" s="171"/>
      <c r="L755" s="171"/>
      <c r="M755" s="171"/>
      <c r="N755" s="171"/>
      <c r="O755" s="171"/>
      <c r="P755" s="171"/>
      <c r="Q755" s="171"/>
      <c r="R755" s="171"/>
      <c r="S755" s="171"/>
      <c r="T755" s="171"/>
      <c r="U755" s="171"/>
      <c r="V755" s="171"/>
    </row>
    <row r="756" spans="1:22" x14ac:dyDescent="0.25">
      <c r="A756" s="191"/>
      <c r="B756" s="171"/>
      <c r="C756" s="171"/>
      <c r="D756" s="171"/>
      <c r="E756" s="243"/>
      <c r="F756" s="171"/>
      <c r="G756" s="192"/>
      <c r="H756" s="242"/>
      <c r="I756" s="241"/>
      <c r="J756" s="243"/>
      <c r="K756" s="171"/>
      <c r="L756" s="171"/>
      <c r="M756" s="171"/>
      <c r="N756" s="171"/>
      <c r="O756" s="171"/>
      <c r="P756" s="171"/>
      <c r="Q756" s="171"/>
      <c r="R756" s="171"/>
      <c r="S756" s="171"/>
      <c r="T756" s="171"/>
      <c r="U756" s="171"/>
      <c r="V756" s="171"/>
    </row>
    <row r="757" spans="1:22" x14ac:dyDescent="0.25">
      <c r="A757" s="191"/>
      <c r="B757" s="171"/>
      <c r="C757" s="171"/>
      <c r="D757" s="171"/>
      <c r="E757" s="243"/>
      <c r="F757" s="171"/>
      <c r="G757" s="192"/>
      <c r="H757" s="242"/>
      <c r="I757" s="241"/>
      <c r="J757" s="243"/>
      <c r="K757" s="171"/>
      <c r="L757" s="171"/>
      <c r="M757" s="171"/>
      <c r="N757" s="171"/>
      <c r="O757" s="171"/>
      <c r="P757" s="171"/>
      <c r="Q757" s="171"/>
      <c r="R757" s="171"/>
      <c r="S757" s="171"/>
      <c r="T757" s="171"/>
      <c r="U757" s="171"/>
      <c r="V757" s="171"/>
    </row>
    <row r="758" spans="1:22" x14ac:dyDescent="0.25">
      <c r="A758" s="191"/>
      <c r="B758" s="171"/>
      <c r="C758" s="171"/>
      <c r="D758" s="171"/>
      <c r="E758" s="243"/>
      <c r="F758" s="171"/>
      <c r="G758" s="192"/>
      <c r="H758" s="242"/>
      <c r="I758" s="241"/>
      <c r="J758" s="243"/>
      <c r="K758" s="171"/>
      <c r="L758" s="171"/>
      <c r="M758" s="171"/>
      <c r="N758" s="171"/>
      <c r="O758" s="171"/>
      <c r="P758" s="171"/>
      <c r="Q758" s="171"/>
      <c r="R758" s="171"/>
      <c r="S758" s="171"/>
      <c r="T758" s="171"/>
      <c r="U758" s="171"/>
      <c r="V758" s="171"/>
    </row>
    <row r="759" spans="1:22" x14ac:dyDescent="0.25">
      <c r="A759" s="191"/>
      <c r="B759" s="171"/>
      <c r="C759" s="171"/>
      <c r="D759" s="171"/>
      <c r="E759" s="243"/>
      <c r="F759" s="171"/>
      <c r="G759" s="192"/>
      <c r="H759" s="242"/>
      <c r="I759" s="241"/>
      <c r="J759" s="243"/>
      <c r="K759" s="171"/>
      <c r="L759" s="171"/>
      <c r="M759" s="171"/>
      <c r="N759" s="171"/>
      <c r="O759" s="171"/>
      <c r="P759" s="171"/>
      <c r="Q759" s="171"/>
      <c r="R759" s="171"/>
      <c r="S759" s="171"/>
      <c r="T759" s="171"/>
      <c r="U759" s="171"/>
      <c r="V759" s="171"/>
    </row>
    <row r="760" spans="1:22" x14ac:dyDescent="0.25">
      <c r="A760" s="191"/>
      <c r="B760" s="171"/>
      <c r="C760" s="171"/>
      <c r="D760" s="171"/>
      <c r="E760" s="243"/>
      <c r="F760" s="171"/>
      <c r="G760" s="192"/>
      <c r="H760" s="242"/>
      <c r="I760" s="241"/>
      <c r="J760" s="243"/>
      <c r="K760" s="171"/>
      <c r="L760" s="171"/>
      <c r="M760" s="171"/>
      <c r="N760" s="171"/>
      <c r="O760" s="171"/>
      <c r="P760" s="171"/>
      <c r="Q760" s="171"/>
      <c r="R760" s="171"/>
      <c r="S760" s="171"/>
      <c r="T760" s="171"/>
      <c r="U760" s="171"/>
      <c r="V760" s="171"/>
    </row>
    <row r="761" spans="1:22" x14ac:dyDescent="0.25">
      <c r="A761" s="191"/>
      <c r="B761" s="171"/>
      <c r="C761" s="171"/>
      <c r="D761" s="171"/>
      <c r="E761" s="243"/>
      <c r="F761" s="171"/>
      <c r="G761" s="192"/>
      <c r="H761" s="242"/>
      <c r="I761" s="241"/>
      <c r="J761" s="243"/>
      <c r="K761" s="171"/>
      <c r="L761" s="171"/>
      <c r="M761" s="171"/>
      <c r="N761" s="171"/>
      <c r="O761" s="171"/>
      <c r="P761" s="171"/>
      <c r="Q761" s="171"/>
      <c r="R761" s="171"/>
      <c r="S761" s="171"/>
      <c r="T761" s="171"/>
      <c r="U761" s="171"/>
      <c r="V761" s="171"/>
    </row>
    <row r="762" spans="1:22" x14ac:dyDescent="0.25">
      <c r="A762" s="191"/>
      <c r="B762" s="171"/>
      <c r="C762" s="171"/>
      <c r="D762" s="171"/>
      <c r="E762" s="243"/>
      <c r="F762" s="171"/>
      <c r="G762" s="192"/>
      <c r="H762" s="242"/>
      <c r="I762" s="241"/>
      <c r="J762" s="243"/>
      <c r="K762" s="171"/>
      <c r="L762" s="171"/>
      <c r="M762" s="171"/>
      <c r="N762" s="171"/>
      <c r="O762" s="171"/>
      <c r="P762" s="171"/>
      <c r="Q762" s="171"/>
      <c r="R762" s="171"/>
      <c r="S762" s="171"/>
      <c r="T762" s="171"/>
      <c r="U762" s="171"/>
      <c r="V762" s="171"/>
    </row>
    <row r="763" spans="1:22" x14ac:dyDescent="0.25">
      <c r="A763" s="191"/>
      <c r="B763" s="171"/>
      <c r="C763" s="171"/>
      <c r="D763" s="171"/>
      <c r="E763" s="243"/>
      <c r="F763" s="171"/>
      <c r="G763" s="192"/>
      <c r="H763" s="242"/>
      <c r="I763" s="241"/>
      <c r="J763" s="243"/>
      <c r="K763" s="171"/>
      <c r="L763" s="171"/>
      <c r="M763" s="171"/>
      <c r="N763" s="171"/>
      <c r="O763" s="171"/>
      <c r="P763" s="171"/>
      <c r="Q763" s="171"/>
      <c r="R763" s="171"/>
      <c r="S763" s="171"/>
      <c r="T763" s="171"/>
      <c r="U763" s="171"/>
      <c r="V763" s="171"/>
    </row>
    <row r="764" spans="1:22" x14ac:dyDescent="0.25">
      <c r="A764" s="191"/>
      <c r="B764" s="171"/>
      <c r="C764" s="171"/>
      <c r="D764" s="171"/>
      <c r="E764" s="243"/>
      <c r="F764" s="171"/>
      <c r="G764" s="192"/>
      <c r="H764" s="242"/>
      <c r="I764" s="241"/>
      <c r="J764" s="243"/>
      <c r="K764" s="171"/>
      <c r="L764" s="171"/>
      <c r="M764" s="171"/>
      <c r="N764" s="171"/>
      <c r="O764" s="171"/>
      <c r="P764" s="171"/>
      <c r="Q764" s="171"/>
      <c r="R764" s="171"/>
      <c r="S764" s="171"/>
      <c r="T764" s="171"/>
      <c r="U764" s="171"/>
      <c r="V764" s="171"/>
    </row>
    <row r="765" spans="1:22" x14ac:dyDescent="0.25">
      <c r="A765" s="191"/>
      <c r="B765" s="171"/>
      <c r="C765" s="171"/>
      <c r="D765" s="171"/>
      <c r="E765" s="243"/>
      <c r="F765" s="171"/>
      <c r="G765" s="192"/>
      <c r="H765" s="242"/>
      <c r="I765" s="241"/>
      <c r="J765" s="243"/>
      <c r="K765" s="171"/>
      <c r="L765" s="171"/>
      <c r="M765" s="171"/>
      <c r="N765" s="171"/>
      <c r="O765" s="171"/>
      <c r="P765" s="171"/>
      <c r="Q765" s="171"/>
      <c r="R765" s="171"/>
      <c r="S765" s="171"/>
      <c r="T765" s="171"/>
      <c r="U765" s="171"/>
      <c r="V765" s="171"/>
    </row>
    <row r="766" spans="1:22" x14ac:dyDescent="0.25">
      <c r="A766" s="191"/>
      <c r="B766" s="171"/>
      <c r="C766" s="171"/>
      <c r="D766" s="171"/>
      <c r="E766" s="243"/>
      <c r="F766" s="171"/>
      <c r="G766" s="192"/>
      <c r="H766" s="242"/>
      <c r="I766" s="241"/>
      <c r="J766" s="243"/>
      <c r="K766" s="171"/>
      <c r="L766" s="171"/>
      <c r="M766" s="171"/>
      <c r="N766" s="171"/>
      <c r="O766" s="171"/>
      <c r="P766" s="171"/>
      <c r="Q766" s="171"/>
      <c r="R766" s="171"/>
      <c r="S766" s="171"/>
      <c r="T766" s="171"/>
      <c r="U766" s="171"/>
      <c r="V766" s="171"/>
    </row>
    <row r="767" spans="1:22" x14ac:dyDescent="0.25">
      <c r="A767" s="191"/>
      <c r="B767" s="171"/>
      <c r="C767" s="171"/>
      <c r="D767" s="171"/>
      <c r="E767" s="243"/>
      <c r="F767" s="171"/>
      <c r="G767" s="192"/>
      <c r="H767" s="242"/>
      <c r="I767" s="241"/>
      <c r="J767" s="243"/>
      <c r="K767" s="171"/>
      <c r="L767" s="171"/>
      <c r="M767" s="171"/>
      <c r="N767" s="171"/>
      <c r="O767" s="171"/>
      <c r="P767" s="171"/>
      <c r="Q767" s="171"/>
      <c r="R767" s="171"/>
      <c r="S767" s="171"/>
      <c r="T767" s="171"/>
      <c r="U767" s="171"/>
      <c r="V767" s="171"/>
    </row>
    <row r="768" spans="1:22" x14ac:dyDescent="0.25">
      <c r="A768" s="191"/>
      <c r="B768" s="171"/>
      <c r="C768" s="171"/>
      <c r="D768" s="171"/>
      <c r="E768" s="243"/>
      <c r="F768" s="171"/>
      <c r="G768" s="192"/>
      <c r="H768" s="242"/>
      <c r="I768" s="241"/>
      <c r="J768" s="243"/>
      <c r="K768" s="171"/>
      <c r="L768" s="171"/>
      <c r="M768" s="171"/>
      <c r="N768" s="171"/>
      <c r="O768" s="171"/>
      <c r="P768" s="171"/>
      <c r="Q768" s="171"/>
      <c r="R768" s="171"/>
      <c r="S768" s="171"/>
      <c r="T768" s="171"/>
      <c r="U768" s="171"/>
      <c r="V768" s="171"/>
    </row>
    <row r="769" spans="1:22" x14ac:dyDescent="0.25">
      <c r="A769" s="191"/>
      <c r="B769" s="171"/>
      <c r="C769" s="171"/>
      <c r="D769" s="171"/>
      <c r="E769" s="243"/>
      <c r="F769" s="171"/>
      <c r="G769" s="192"/>
      <c r="H769" s="242"/>
      <c r="I769" s="241"/>
      <c r="J769" s="243"/>
      <c r="K769" s="171"/>
      <c r="L769" s="171"/>
      <c r="M769" s="171"/>
      <c r="N769" s="171"/>
      <c r="O769" s="171"/>
      <c r="P769" s="171"/>
      <c r="Q769" s="171"/>
      <c r="R769" s="171"/>
      <c r="S769" s="171"/>
      <c r="T769" s="171"/>
      <c r="U769" s="171"/>
      <c r="V769" s="171"/>
    </row>
    <row r="770" spans="1:22" x14ac:dyDescent="0.25">
      <c r="A770" s="191"/>
      <c r="B770" s="171"/>
      <c r="C770" s="171"/>
      <c r="D770" s="171"/>
      <c r="E770" s="243"/>
      <c r="F770" s="171"/>
      <c r="G770" s="192"/>
      <c r="H770" s="242"/>
      <c r="I770" s="241"/>
      <c r="J770" s="243"/>
      <c r="K770" s="171"/>
      <c r="L770" s="171"/>
      <c r="M770" s="171"/>
      <c r="N770" s="171"/>
      <c r="O770" s="171"/>
      <c r="P770" s="171"/>
      <c r="Q770" s="171"/>
      <c r="R770" s="171"/>
      <c r="S770" s="171"/>
      <c r="T770" s="171"/>
      <c r="U770" s="171"/>
      <c r="V770" s="171"/>
    </row>
    <row r="771" spans="1:22" x14ac:dyDescent="0.25">
      <c r="A771" s="191"/>
      <c r="B771" s="171"/>
      <c r="C771" s="171"/>
      <c r="D771" s="171"/>
      <c r="E771" s="243"/>
      <c r="F771" s="171"/>
      <c r="G771" s="192"/>
      <c r="H771" s="242"/>
      <c r="I771" s="241"/>
      <c r="J771" s="243"/>
      <c r="K771" s="171"/>
      <c r="L771" s="171"/>
      <c r="M771" s="171"/>
      <c r="N771" s="171"/>
      <c r="O771" s="171"/>
      <c r="P771" s="171"/>
      <c r="Q771" s="171"/>
      <c r="R771" s="171"/>
      <c r="S771" s="171"/>
      <c r="T771" s="171"/>
      <c r="U771" s="171"/>
      <c r="V771" s="171"/>
    </row>
    <row r="772" spans="1:22" x14ac:dyDescent="0.25">
      <c r="A772" s="191"/>
      <c r="B772" s="171"/>
      <c r="C772" s="171"/>
      <c r="D772" s="171"/>
      <c r="E772" s="243"/>
      <c r="F772" s="171"/>
      <c r="G772" s="192"/>
      <c r="H772" s="242"/>
      <c r="I772" s="241"/>
      <c r="J772" s="243"/>
      <c r="K772" s="171"/>
      <c r="L772" s="171"/>
      <c r="M772" s="171"/>
      <c r="N772" s="171"/>
      <c r="O772" s="171"/>
      <c r="P772" s="171"/>
      <c r="Q772" s="171"/>
      <c r="R772" s="171"/>
      <c r="S772" s="171"/>
      <c r="T772" s="171"/>
      <c r="U772" s="171"/>
      <c r="V772" s="171"/>
    </row>
    <row r="773" spans="1:22" x14ac:dyDescent="0.25">
      <c r="A773" s="191"/>
      <c r="B773" s="171"/>
      <c r="C773" s="171"/>
      <c r="D773" s="171"/>
      <c r="E773" s="243"/>
      <c r="F773" s="171"/>
      <c r="G773" s="192"/>
      <c r="H773" s="242"/>
      <c r="I773" s="241"/>
      <c r="J773" s="243"/>
      <c r="K773" s="171"/>
      <c r="L773" s="171"/>
      <c r="M773" s="171"/>
      <c r="N773" s="171"/>
      <c r="O773" s="171"/>
      <c r="P773" s="171"/>
      <c r="Q773" s="171"/>
      <c r="R773" s="171"/>
      <c r="S773" s="171"/>
      <c r="T773" s="171"/>
      <c r="U773" s="171"/>
      <c r="V773" s="171"/>
    </row>
    <row r="774" spans="1:22" x14ac:dyDescent="0.25">
      <c r="A774" s="191"/>
      <c r="B774" s="171"/>
      <c r="C774" s="171"/>
      <c r="D774" s="171"/>
      <c r="E774" s="243"/>
      <c r="F774" s="171"/>
      <c r="G774" s="192"/>
      <c r="H774" s="242"/>
      <c r="I774" s="241"/>
      <c r="J774" s="243"/>
      <c r="K774" s="171"/>
      <c r="L774" s="171"/>
      <c r="M774" s="171"/>
      <c r="N774" s="171"/>
      <c r="O774" s="171"/>
      <c r="P774" s="171"/>
      <c r="Q774" s="171"/>
      <c r="R774" s="171"/>
      <c r="S774" s="171"/>
      <c r="T774" s="171"/>
      <c r="U774" s="171"/>
      <c r="V774" s="171"/>
    </row>
    <row r="775" spans="1:22" x14ac:dyDescent="0.25">
      <c r="A775" s="191"/>
      <c r="B775" s="171"/>
      <c r="C775" s="171"/>
      <c r="D775" s="171"/>
      <c r="E775" s="243"/>
      <c r="F775" s="171"/>
      <c r="G775" s="192"/>
      <c r="H775" s="242"/>
      <c r="I775" s="241"/>
      <c r="J775" s="243"/>
      <c r="K775" s="171"/>
      <c r="L775" s="171"/>
      <c r="M775" s="171"/>
      <c r="N775" s="171"/>
      <c r="O775" s="171"/>
      <c r="P775" s="171"/>
      <c r="Q775" s="171"/>
      <c r="R775" s="171"/>
      <c r="S775" s="171"/>
      <c r="T775" s="171"/>
      <c r="U775" s="171"/>
      <c r="V775" s="171"/>
    </row>
    <row r="776" spans="1:22" x14ac:dyDescent="0.25">
      <c r="A776" s="191"/>
      <c r="B776" s="171"/>
      <c r="C776" s="171"/>
      <c r="D776" s="171"/>
      <c r="E776" s="243"/>
      <c r="F776" s="171"/>
      <c r="G776" s="192"/>
      <c r="H776" s="242"/>
      <c r="I776" s="241"/>
      <c r="J776" s="243"/>
      <c r="K776" s="171"/>
      <c r="L776" s="171"/>
      <c r="M776" s="171"/>
      <c r="N776" s="171"/>
      <c r="O776" s="171"/>
      <c r="P776" s="171"/>
      <c r="Q776" s="171"/>
      <c r="R776" s="171"/>
      <c r="S776" s="171"/>
      <c r="T776" s="171"/>
      <c r="U776" s="171"/>
      <c r="V776" s="171"/>
    </row>
    <row r="777" spans="1:22" x14ac:dyDescent="0.25">
      <c r="A777" s="191"/>
      <c r="B777" s="171"/>
      <c r="C777" s="171"/>
      <c r="D777" s="171"/>
      <c r="E777" s="243"/>
      <c r="F777" s="171"/>
      <c r="G777" s="192"/>
      <c r="H777" s="242"/>
      <c r="I777" s="241"/>
      <c r="J777" s="243"/>
      <c r="K777" s="171"/>
      <c r="L777" s="171"/>
      <c r="M777" s="171"/>
      <c r="N777" s="171"/>
      <c r="O777" s="171"/>
      <c r="P777" s="171"/>
      <c r="Q777" s="171"/>
      <c r="R777" s="171"/>
      <c r="S777" s="171"/>
      <c r="T777" s="171"/>
      <c r="U777" s="171"/>
      <c r="V777" s="171"/>
    </row>
    <row r="778" spans="1:22" x14ac:dyDescent="0.25">
      <c r="A778" s="191"/>
      <c r="B778" s="171"/>
      <c r="C778" s="171"/>
      <c r="D778" s="171"/>
      <c r="E778" s="243"/>
      <c r="F778" s="171"/>
      <c r="G778" s="192"/>
      <c r="H778" s="242"/>
      <c r="I778" s="241"/>
      <c r="J778" s="243"/>
      <c r="K778" s="171"/>
      <c r="L778" s="171"/>
      <c r="M778" s="171"/>
      <c r="N778" s="171"/>
      <c r="O778" s="171"/>
      <c r="P778" s="171"/>
      <c r="Q778" s="171"/>
      <c r="R778" s="171"/>
      <c r="S778" s="171"/>
      <c r="T778" s="171"/>
      <c r="U778" s="171"/>
      <c r="V778" s="171"/>
    </row>
    <row r="779" spans="1:22" x14ac:dyDescent="0.25">
      <c r="A779" s="191"/>
      <c r="B779" s="171"/>
      <c r="C779" s="171"/>
      <c r="D779" s="171"/>
      <c r="E779" s="243"/>
      <c r="F779" s="171"/>
      <c r="G779" s="192"/>
      <c r="H779" s="242"/>
      <c r="I779" s="241"/>
      <c r="J779" s="243"/>
      <c r="K779" s="171"/>
      <c r="L779" s="171"/>
      <c r="M779" s="171"/>
      <c r="N779" s="171"/>
      <c r="O779" s="171"/>
      <c r="P779" s="171"/>
      <c r="Q779" s="171"/>
      <c r="R779" s="171"/>
      <c r="S779" s="171"/>
      <c r="T779" s="171"/>
      <c r="U779" s="171"/>
      <c r="V779" s="171"/>
    </row>
    <row r="780" spans="1:22" x14ac:dyDescent="0.25">
      <c r="A780" s="191"/>
      <c r="B780" s="171"/>
      <c r="C780" s="171"/>
      <c r="D780" s="171"/>
      <c r="E780" s="243"/>
      <c r="F780" s="171"/>
      <c r="G780" s="192"/>
      <c r="H780" s="242"/>
      <c r="I780" s="241"/>
      <c r="J780" s="243"/>
      <c r="K780" s="171"/>
      <c r="L780" s="171"/>
      <c r="M780" s="171"/>
      <c r="N780" s="171"/>
      <c r="O780" s="171"/>
      <c r="P780" s="171"/>
      <c r="Q780" s="171"/>
      <c r="R780" s="171"/>
      <c r="S780" s="171"/>
      <c r="T780" s="171"/>
      <c r="U780" s="171"/>
      <c r="V780" s="171"/>
    </row>
    <row r="781" spans="1:22" x14ac:dyDescent="0.25">
      <c r="A781" s="191"/>
      <c r="B781" s="171"/>
      <c r="C781" s="171"/>
      <c r="D781" s="171"/>
      <c r="E781" s="243"/>
      <c r="F781" s="171"/>
      <c r="G781" s="192"/>
      <c r="H781" s="242"/>
      <c r="I781" s="241"/>
      <c r="J781" s="243"/>
      <c r="K781" s="171"/>
      <c r="L781" s="171"/>
      <c r="M781" s="171"/>
      <c r="N781" s="171"/>
      <c r="O781" s="171"/>
      <c r="P781" s="171"/>
      <c r="Q781" s="171"/>
      <c r="R781" s="171"/>
      <c r="S781" s="171"/>
      <c r="T781" s="171"/>
      <c r="U781" s="171"/>
      <c r="V781" s="171"/>
    </row>
    <row r="782" spans="1:22" x14ac:dyDescent="0.25">
      <c r="A782" s="191"/>
      <c r="B782" s="171"/>
      <c r="C782" s="171"/>
      <c r="D782" s="171"/>
      <c r="E782" s="243"/>
      <c r="F782" s="171"/>
      <c r="G782" s="192"/>
      <c r="H782" s="242"/>
      <c r="I782" s="241"/>
      <c r="J782" s="243"/>
      <c r="K782" s="171"/>
      <c r="L782" s="171"/>
      <c r="M782" s="171"/>
      <c r="N782" s="171"/>
      <c r="O782" s="171"/>
      <c r="P782" s="171"/>
      <c r="Q782" s="171"/>
      <c r="R782" s="171"/>
      <c r="S782" s="171"/>
      <c r="T782" s="171"/>
      <c r="U782" s="171"/>
      <c r="V782" s="171"/>
    </row>
    <row r="783" spans="1:22" x14ac:dyDescent="0.25">
      <c r="A783" s="191"/>
      <c r="B783" s="171"/>
      <c r="C783" s="171"/>
      <c r="D783" s="171"/>
      <c r="E783" s="243"/>
      <c r="F783" s="171"/>
      <c r="G783" s="192"/>
      <c r="H783" s="242"/>
      <c r="I783" s="241"/>
      <c r="J783" s="243"/>
      <c r="K783" s="171"/>
      <c r="L783" s="171"/>
      <c r="M783" s="171"/>
      <c r="N783" s="171"/>
      <c r="O783" s="171"/>
      <c r="P783" s="171"/>
      <c r="Q783" s="171"/>
      <c r="R783" s="171"/>
      <c r="S783" s="171"/>
      <c r="T783" s="171"/>
      <c r="U783" s="171"/>
      <c r="V783" s="171"/>
    </row>
    <row r="784" spans="1:22" x14ac:dyDescent="0.25">
      <c r="A784" s="191"/>
      <c r="B784" s="171"/>
      <c r="C784" s="171"/>
      <c r="D784" s="171"/>
      <c r="E784" s="243"/>
      <c r="F784" s="171"/>
      <c r="G784" s="192"/>
      <c r="H784" s="242"/>
      <c r="I784" s="241"/>
      <c r="J784" s="243"/>
      <c r="K784" s="171"/>
      <c r="L784" s="171"/>
      <c r="M784" s="171"/>
      <c r="N784" s="171"/>
      <c r="O784" s="171"/>
      <c r="P784" s="171"/>
      <c r="Q784" s="171"/>
      <c r="R784" s="171"/>
      <c r="S784" s="171"/>
      <c r="T784" s="171"/>
      <c r="U784" s="171"/>
      <c r="V784" s="171"/>
    </row>
    <row r="785" spans="1:22" x14ac:dyDescent="0.25">
      <c r="A785" s="191"/>
      <c r="B785" s="171"/>
      <c r="C785" s="171"/>
      <c r="D785" s="171"/>
      <c r="E785" s="243"/>
      <c r="F785" s="171"/>
      <c r="G785" s="192"/>
      <c r="H785" s="242"/>
      <c r="I785" s="241"/>
      <c r="J785" s="243"/>
      <c r="K785" s="171"/>
      <c r="L785" s="171"/>
      <c r="M785" s="171"/>
      <c r="N785" s="171"/>
      <c r="O785" s="171"/>
      <c r="P785" s="171"/>
      <c r="Q785" s="171"/>
      <c r="R785" s="171"/>
      <c r="S785" s="171"/>
      <c r="T785" s="171"/>
      <c r="U785" s="171"/>
      <c r="V785" s="171"/>
    </row>
    <row r="786" spans="1:22" x14ac:dyDescent="0.25">
      <c r="A786" s="191"/>
      <c r="B786" s="171"/>
      <c r="C786" s="171"/>
      <c r="D786" s="171"/>
      <c r="E786" s="243"/>
      <c r="F786" s="171"/>
      <c r="G786" s="192"/>
      <c r="H786" s="242"/>
      <c r="I786" s="241"/>
      <c r="J786" s="243"/>
      <c r="K786" s="171"/>
      <c r="L786" s="171"/>
      <c r="M786" s="171"/>
      <c r="N786" s="171"/>
      <c r="O786" s="171"/>
      <c r="P786" s="171"/>
      <c r="Q786" s="171"/>
      <c r="R786" s="171"/>
      <c r="S786" s="171"/>
      <c r="T786" s="171"/>
      <c r="U786" s="171"/>
      <c r="V786" s="171"/>
    </row>
    <row r="787" spans="1:22" x14ac:dyDescent="0.25">
      <c r="A787" s="191"/>
      <c r="B787" s="171"/>
      <c r="C787" s="171"/>
      <c r="D787" s="171"/>
      <c r="E787" s="243"/>
      <c r="F787" s="171"/>
      <c r="G787" s="192"/>
      <c r="H787" s="242"/>
      <c r="I787" s="241"/>
      <c r="J787" s="243"/>
      <c r="K787" s="171"/>
      <c r="L787" s="171"/>
      <c r="M787" s="171"/>
      <c r="N787" s="171"/>
      <c r="O787" s="171"/>
      <c r="P787" s="171"/>
      <c r="Q787" s="171"/>
      <c r="R787" s="171"/>
      <c r="S787" s="171"/>
      <c r="T787" s="171"/>
      <c r="U787" s="171"/>
      <c r="V787" s="171"/>
    </row>
    <row r="788" spans="1:22" x14ac:dyDescent="0.25">
      <c r="A788" s="191"/>
      <c r="B788" s="171"/>
      <c r="C788" s="171"/>
      <c r="D788" s="171"/>
      <c r="E788" s="243"/>
      <c r="F788" s="171"/>
      <c r="G788" s="192"/>
      <c r="H788" s="242"/>
      <c r="I788" s="241"/>
      <c r="J788" s="243"/>
      <c r="K788" s="171"/>
      <c r="L788" s="171"/>
      <c r="M788" s="171"/>
      <c r="N788" s="171"/>
      <c r="O788" s="171"/>
      <c r="P788" s="171"/>
      <c r="Q788" s="171"/>
      <c r="R788" s="171"/>
      <c r="S788" s="171"/>
      <c r="T788" s="171"/>
      <c r="U788" s="171"/>
      <c r="V788" s="171"/>
    </row>
    <row r="789" spans="1:22" x14ac:dyDescent="0.25">
      <c r="A789" s="191"/>
      <c r="B789" s="171"/>
      <c r="C789" s="171"/>
      <c r="D789" s="171"/>
      <c r="E789" s="243"/>
      <c r="F789" s="171"/>
      <c r="G789" s="192"/>
      <c r="H789" s="242"/>
      <c r="I789" s="241"/>
      <c r="J789" s="243"/>
      <c r="K789" s="171"/>
      <c r="L789" s="171"/>
      <c r="M789" s="171"/>
      <c r="N789" s="171"/>
      <c r="O789" s="171"/>
      <c r="P789" s="171"/>
      <c r="Q789" s="171"/>
      <c r="R789" s="171"/>
      <c r="S789" s="171"/>
      <c r="T789" s="171"/>
      <c r="U789" s="171"/>
      <c r="V789" s="171"/>
    </row>
    <row r="790" spans="1:22" x14ac:dyDescent="0.25">
      <c r="A790" s="191"/>
      <c r="B790" s="171"/>
      <c r="C790" s="171"/>
      <c r="D790" s="171"/>
      <c r="E790" s="243"/>
      <c r="F790" s="171"/>
      <c r="G790" s="192"/>
      <c r="H790" s="242"/>
      <c r="I790" s="241"/>
      <c r="J790" s="243"/>
      <c r="K790" s="171"/>
      <c r="L790" s="171"/>
      <c r="M790" s="171"/>
      <c r="N790" s="171"/>
      <c r="O790" s="171"/>
      <c r="P790" s="171"/>
      <c r="Q790" s="171"/>
      <c r="R790" s="171"/>
      <c r="S790" s="171"/>
      <c r="T790" s="171"/>
      <c r="U790" s="171"/>
      <c r="V790" s="171"/>
    </row>
    <row r="791" spans="1:22" x14ac:dyDescent="0.25">
      <c r="A791" s="191"/>
      <c r="B791" s="171"/>
      <c r="C791" s="171"/>
      <c r="D791" s="171"/>
      <c r="E791" s="243"/>
      <c r="F791" s="171"/>
      <c r="G791" s="192"/>
      <c r="H791" s="242"/>
      <c r="I791" s="241"/>
      <c r="J791" s="243"/>
      <c r="K791" s="171"/>
      <c r="L791" s="171"/>
      <c r="M791" s="171"/>
      <c r="N791" s="171"/>
      <c r="O791" s="171"/>
      <c r="P791" s="171"/>
      <c r="Q791" s="171"/>
      <c r="R791" s="171"/>
      <c r="S791" s="171"/>
      <c r="T791" s="171"/>
      <c r="U791" s="171"/>
      <c r="V791" s="171"/>
    </row>
    <row r="792" spans="1:22" x14ac:dyDescent="0.25">
      <c r="A792" s="191"/>
      <c r="B792" s="171"/>
      <c r="C792" s="171"/>
      <c r="D792" s="171"/>
      <c r="E792" s="243"/>
      <c r="F792" s="171"/>
      <c r="G792" s="192"/>
      <c r="H792" s="242"/>
      <c r="I792" s="241"/>
      <c r="J792" s="243"/>
      <c r="K792" s="171"/>
      <c r="L792" s="171"/>
      <c r="M792" s="171"/>
      <c r="N792" s="171"/>
      <c r="O792" s="171"/>
      <c r="P792" s="171"/>
      <c r="Q792" s="171"/>
      <c r="R792" s="171"/>
      <c r="S792" s="171"/>
      <c r="T792" s="171"/>
      <c r="U792" s="171"/>
      <c r="V792" s="171"/>
    </row>
    <row r="793" spans="1:22" x14ac:dyDescent="0.25">
      <c r="A793" s="191"/>
      <c r="B793" s="171"/>
      <c r="C793" s="171"/>
      <c r="D793" s="171"/>
      <c r="E793" s="243"/>
      <c r="F793" s="171"/>
      <c r="G793" s="192"/>
      <c r="H793" s="242"/>
      <c r="I793" s="241"/>
      <c r="J793" s="243"/>
      <c r="K793" s="171"/>
      <c r="L793" s="171"/>
      <c r="M793" s="171"/>
      <c r="N793" s="171"/>
      <c r="O793" s="171"/>
      <c r="P793" s="171"/>
      <c r="Q793" s="171"/>
      <c r="R793" s="171"/>
      <c r="S793" s="171"/>
      <c r="T793" s="171"/>
      <c r="U793" s="171"/>
      <c r="V793" s="171"/>
    </row>
    <row r="794" spans="1:22" x14ac:dyDescent="0.25">
      <c r="A794" s="191"/>
      <c r="B794" s="171"/>
      <c r="C794" s="171"/>
      <c r="D794" s="171"/>
      <c r="E794" s="243"/>
      <c r="F794" s="171"/>
      <c r="G794" s="192"/>
      <c r="H794" s="242"/>
      <c r="I794" s="241"/>
      <c r="J794" s="243"/>
      <c r="K794" s="171"/>
      <c r="L794" s="171"/>
      <c r="M794" s="171"/>
      <c r="N794" s="171"/>
      <c r="O794" s="171"/>
      <c r="P794" s="171"/>
      <c r="Q794" s="171"/>
      <c r="R794" s="171"/>
      <c r="S794" s="171"/>
      <c r="T794" s="171"/>
      <c r="U794" s="171"/>
      <c r="V794" s="171"/>
    </row>
    <row r="795" spans="1:22" x14ac:dyDescent="0.25">
      <c r="A795" s="191"/>
      <c r="B795" s="171"/>
      <c r="C795" s="171"/>
      <c r="D795" s="171"/>
      <c r="E795" s="243"/>
      <c r="F795" s="171"/>
      <c r="G795" s="192"/>
      <c r="H795" s="242"/>
      <c r="I795" s="241"/>
      <c r="J795" s="243"/>
      <c r="K795" s="171"/>
      <c r="L795" s="171"/>
      <c r="M795" s="171"/>
      <c r="N795" s="171"/>
      <c r="O795" s="171"/>
      <c r="P795" s="171"/>
      <c r="Q795" s="171"/>
      <c r="R795" s="171"/>
      <c r="S795" s="171"/>
      <c r="T795" s="171"/>
      <c r="U795" s="171"/>
      <c r="V795" s="171"/>
    </row>
    <row r="796" spans="1:22" x14ac:dyDescent="0.25">
      <c r="A796" s="191"/>
      <c r="B796" s="171"/>
      <c r="C796" s="171"/>
      <c r="D796" s="171"/>
      <c r="E796" s="243"/>
      <c r="F796" s="171"/>
      <c r="G796" s="192"/>
      <c r="H796" s="242"/>
      <c r="I796" s="241"/>
      <c r="J796" s="243"/>
      <c r="K796" s="171"/>
      <c r="L796" s="171"/>
      <c r="M796" s="171"/>
      <c r="N796" s="171"/>
      <c r="O796" s="171"/>
      <c r="P796" s="171"/>
      <c r="Q796" s="171"/>
      <c r="R796" s="171"/>
      <c r="S796" s="171"/>
      <c r="T796" s="171"/>
      <c r="U796" s="171"/>
      <c r="V796" s="171"/>
    </row>
    <row r="797" spans="1:22" x14ac:dyDescent="0.25">
      <c r="A797" s="191"/>
      <c r="B797" s="171"/>
      <c r="C797" s="171"/>
      <c r="D797" s="171"/>
      <c r="E797" s="243"/>
      <c r="F797" s="171"/>
      <c r="G797" s="192"/>
      <c r="H797" s="242"/>
      <c r="I797" s="241"/>
      <c r="J797" s="243"/>
      <c r="K797" s="171"/>
      <c r="L797" s="171"/>
      <c r="M797" s="171"/>
      <c r="N797" s="171"/>
      <c r="O797" s="171"/>
      <c r="P797" s="171"/>
      <c r="Q797" s="171"/>
      <c r="R797" s="171"/>
      <c r="S797" s="171"/>
      <c r="T797" s="171"/>
      <c r="U797" s="171"/>
      <c r="V797" s="171"/>
    </row>
    <row r="798" spans="1:22" x14ac:dyDescent="0.25">
      <c r="A798" s="191"/>
      <c r="B798" s="171"/>
      <c r="C798" s="171"/>
      <c r="D798" s="171"/>
      <c r="E798" s="243"/>
      <c r="F798" s="171"/>
      <c r="G798" s="192"/>
      <c r="H798" s="242"/>
      <c r="I798" s="241"/>
      <c r="J798" s="243"/>
      <c r="K798" s="171"/>
      <c r="L798" s="171"/>
      <c r="M798" s="171"/>
      <c r="N798" s="171"/>
      <c r="O798" s="171"/>
      <c r="P798" s="171"/>
      <c r="Q798" s="171"/>
      <c r="R798" s="171"/>
      <c r="S798" s="171"/>
      <c r="T798" s="171"/>
      <c r="U798" s="171"/>
      <c r="V798" s="171"/>
    </row>
    <row r="799" spans="1:22" x14ac:dyDescent="0.25">
      <c r="A799" s="191"/>
      <c r="B799" s="171"/>
      <c r="C799" s="171"/>
      <c r="D799" s="171"/>
      <c r="E799" s="243"/>
      <c r="F799" s="171"/>
      <c r="G799" s="192"/>
      <c r="H799" s="242"/>
      <c r="I799" s="241"/>
      <c r="J799" s="243"/>
      <c r="K799" s="171"/>
      <c r="L799" s="171"/>
      <c r="M799" s="171"/>
      <c r="N799" s="171"/>
      <c r="O799" s="171"/>
      <c r="P799" s="171"/>
      <c r="Q799" s="171"/>
      <c r="R799" s="171"/>
      <c r="S799" s="171"/>
      <c r="T799" s="171"/>
      <c r="U799" s="171"/>
      <c r="V799" s="171"/>
    </row>
    <row r="800" spans="1:22" x14ac:dyDescent="0.25">
      <c r="A800" s="191"/>
      <c r="B800" s="171"/>
      <c r="C800" s="171"/>
      <c r="D800" s="171"/>
      <c r="E800" s="243"/>
      <c r="F800" s="171"/>
      <c r="G800" s="192"/>
      <c r="H800" s="242"/>
      <c r="I800" s="241"/>
      <c r="J800" s="243"/>
      <c r="K800" s="171"/>
      <c r="L800" s="171"/>
      <c r="M800" s="171"/>
      <c r="N800" s="171"/>
      <c r="O800" s="171"/>
      <c r="P800" s="171"/>
      <c r="Q800" s="171"/>
      <c r="R800" s="171"/>
      <c r="S800" s="171"/>
      <c r="T800" s="171"/>
      <c r="U800" s="171"/>
      <c r="V800" s="171"/>
    </row>
    <row r="801" spans="1:22" x14ac:dyDescent="0.25">
      <c r="A801" s="191"/>
      <c r="B801" s="171"/>
      <c r="C801" s="171"/>
      <c r="D801" s="171"/>
      <c r="E801" s="243"/>
      <c r="F801" s="171"/>
      <c r="G801" s="192"/>
      <c r="H801" s="242"/>
      <c r="I801" s="241"/>
      <c r="J801" s="243"/>
      <c r="K801" s="171"/>
      <c r="L801" s="171"/>
      <c r="M801" s="171"/>
      <c r="N801" s="171"/>
      <c r="O801" s="171"/>
      <c r="P801" s="171"/>
      <c r="Q801" s="171"/>
      <c r="R801" s="171"/>
      <c r="S801" s="171"/>
      <c r="T801" s="171"/>
      <c r="U801" s="171"/>
      <c r="V801" s="171"/>
    </row>
    <row r="802" spans="1:22" x14ac:dyDescent="0.25">
      <c r="A802" s="191"/>
      <c r="B802" s="171"/>
      <c r="C802" s="171"/>
      <c r="D802" s="171"/>
      <c r="E802" s="243"/>
      <c r="F802" s="171"/>
      <c r="G802" s="192"/>
      <c r="H802" s="242"/>
      <c r="I802" s="241"/>
      <c r="J802" s="243"/>
      <c r="K802" s="171"/>
      <c r="L802" s="171"/>
      <c r="M802" s="171"/>
      <c r="N802" s="171"/>
      <c r="O802" s="171"/>
      <c r="P802" s="171"/>
      <c r="Q802" s="171"/>
      <c r="R802" s="171"/>
      <c r="S802" s="171"/>
      <c r="T802" s="171"/>
      <c r="U802" s="171"/>
      <c r="V802" s="171"/>
    </row>
    <row r="803" spans="1:22" x14ac:dyDescent="0.25">
      <c r="A803" s="191"/>
      <c r="B803" s="171"/>
      <c r="C803" s="171"/>
      <c r="D803" s="171"/>
      <c r="E803" s="243"/>
      <c r="F803" s="171"/>
      <c r="G803" s="192"/>
      <c r="H803" s="242"/>
      <c r="I803" s="241"/>
      <c r="J803" s="243"/>
      <c r="K803" s="171"/>
      <c r="L803" s="171"/>
      <c r="M803" s="171"/>
      <c r="N803" s="171"/>
      <c r="O803" s="171"/>
      <c r="P803" s="171"/>
      <c r="Q803" s="171"/>
      <c r="R803" s="171"/>
      <c r="S803" s="171"/>
      <c r="T803" s="171"/>
      <c r="U803" s="171"/>
      <c r="V803" s="171"/>
    </row>
    <row r="804" spans="1:22" x14ac:dyDescent="0.25">
      <c r="A804" s="191"/>
      <c r="B804" s="171"/>
      <c r="C804" s="171"/>
      <c r="D804" s="171"/>
      <c r="E804" s="243"/>
      <c r="F804" s="171"/>
      <c r="G804" s="192"/>
      <c r="H804" s="242"/>
      <c r="I804" s="241"/>
      <c r="J804" s="243"/>
      <c r="K804" s="171"/>
      <c r="L804" s="171"/>
      <c r="M804" s="171"/>
      <c r="N804" s="171"/>
      <c r="O804" s="171"/>
      <c r="P804" s="171"/>
      <c r="Q804" s="171"/>
      <c r="R804" s="171"/>
      <c r="S804" s="171"/>
      <c r="T804" s="171"/>
      <c r="U804" s="171"/>
      <c r="V804" s="171"/>
    </row>
    <row r="805" spans="1:22" x14ac:dyDescent="0.25">
      <c r="A805" s="191"/>
      <c r="B805" s="171"/>
      <c r="C805" s="171"/>
      <c r="D805" s="171"/>
      <c r="E805" s="243"/>
      <c r="F805" s="171"/>
      <c r="G805" s="192"/>
      <c r="H805" s="242"/>
      <c r="I805" s="241"/>
      <c r="J805" s="243"/>
      <c r="K805" s="171"/>
      <c r="L805" s="171"/>
      <c r="M805" s="171"/>
      <c r="N805" s="171"/>
      <c r="O805" s="171"/>
      <c r="P805" s="171"/>
      <c r="Q805" s="171"/>
      <c r="R805" s="171"/>
      <c r="S805" s="171"/>
      <c r="T805" s="171"/>
      <c r="U805" s="171"/>
      <c r="V805" s="171"/>
    </row>
    <row r="806" spans="1:22" x14ac:dyDescent="0.25">
      <c r="A806" s="191"/>
      <c r="B806" s="171"/>
      <c r="C806" s="171"/>
      <c r="D806" s="171"/>
      <c r="E806" s="243"/>
      <c r="F806" s="171"/>
      <c r="G806" s="192"/>
      <c r="H806" s="242"/>
      <c r="I806" s="241"/>
      <c r="J806" s="243"/>
      <c r="K806" s="171"/>
      <c r="L806" s="171"/>
      <c r="M806" s="171"/>
      <c r="N806" s="171"/>
      <c r="O806" s="171"/>
      <c r="P806" s="171"/>
      <c r="Q806" s="171"/>
      <c r="R806" s="171"/>
      <c r="S806" s="171"/>
      <c r="T806" s="171"/>
      <c r="U806" s="171"/>
      <c r="V806" s="171"/>
    </row>
    <row r="807" spans="1:22" x14ac:dyDescent="0.25">
      <c r="A807" s="191"/>
      <c r="B807" s="171"/>
      <c r="C807" s="171"/>
      <c r="D807" s="171"/>
      <c r="E807" s="243"/>
      <c r="F807" s="171"/>
      <c r="G807" s="192"/>
      <c r="H807" s="242"/>
      <c r="I807" s="241"/>
      <c r="J807" s="243"/>
      <c r="K807" s="171"/>
      <c r="L807" s="171"/>
      <c r="M807" s="171"/>
      <c r="N807" s="171"/>
      <c r="O807" s="171"/>
      <c r="P807" s="171"/>
      <c r="Q807" s="171"/>
      <c r="R807" s="171"/>
      <c r="S807" s="171"/>
      <c r="T807" s="171"/>
      <c r="U807" s="171"/>
      <c r="V807" s="171"/>
    </row>
    <row r="808" spans="1:22" x14ac:dyDescent="0.25">
      <c r="A808" s="191"/>
      <c r="B808" s="171"/>
      <c r="C808" s="171"/>
      <c r="D808" s="171"/>
      <c r="E808" s="243"/>
      <c r="F808" s="171"/>
      <c r="G808" s="192"/>
      <c r="H808" s="242"/>
      <c r="I808" s="241"/>
      <c r="J808" s="243"/>
      <c r="K808" s="171"/>
      <c r="L808" s="171"/>
      <c r="M808" s="171"/>
      <c r="N808" s="171"/>
      <c r="O808" s="171"/>
      <c r="P808" s="171"/>
      <c r="Q808" s="171"/>
      <c r="R808" s="171"/>
      <c r="S808" s="171"/>
      <c r="T808" s="171"/>
      <c r="U808" s="171"/>
      <c r="V808" s="171"/>
    </row>
    <row r="809" spans="1:22" x14ac:dyDescent="0.25">
      <c r="A809" s="191"/>
      <c r="B809" s="171"/>
      <c r="C809" s="171"/>
      <c r="D809" s="171"/>
      <c r="E809" s="243"/>
      <c r="F809" s="171"/>
      <c r="G809" s="192"/>
      <c r="H809" s="242"/>
      <c r="I809" s="241"/>
      <c r="J809" s="243"/>
      <c r="K809" s="171"/>
      <c r="L809" s="171"/>
      <c r="M809" s="171"/>
      <c r="N809" s="171"/>
      <c r="O809" s="171"/>
      <c r="P809" s="171"/>
      <c r="Q809" s="171"/>
      <c r="R809" s="171"/>
      <c r="S809" s="171"/>
      <c r="T809" s="171"/>
      <c r="U809" s="171"/>
      <c r="V809" s="171"/>
    </row>
    <row r="810" spans="1:22" x14ac:dyDescent="0.25">
      <c r="A810" s="191"/>
      <c r="B810" s="171"/>
      <c r="C810" s="171"/>
      <c r="D810" s="171"/>
      <c r="E810" s="243"/>
      <c r="F810" s="171"/>
      <c r="G810" s="192"/>
      <c r="H810" s="242"/>
      <c r="I810" s="241"/>
      <c r="J810" s="243"/>
      <c r="K810" s="171"/>
      <c r="L810" s="171"/>
      <c r="M810" s="171"/>
      <c r="N810" s="171"/>
      <c r="O810" s="171"/>
      <c r="P810" s="171"/>
      <c r="Q810" s="171"/>
      <c r="R810" s="171"/>
      <c r="S810" s="171"/>
      <c r="T810" s="171"/>
      <c r="U810" s="171"/>
      <c r="V810" s="171"/>
    </row>
    <row r="811" spans="1:22" x14ac:dyDescent="0.25">
      <c r="A811" s="191"/>
      <c r="B811" s="171"/>
      <c r="C811" s="171"/>
      <c r="D811" s="171"/>
      <c r="E811" s="243"/>
      <c r="F811" s="171"/>
      <c r="G811" s="192"/>
      <c r="H811" s="242"/>
      <c r="I811" s="241"/>
      <c r="J811" s="243"/>
      <c r="K811" s="171"/>
      <c r="L811" s="171"/>
      <c r="M811" s="171"/>
      <c r="N811" s="171"/>
      <c r="O811" s="171"/>
      <c r="P811" s="171"/>
      <c r="Q811" s="171"/>
      <c r="R811" s="171"/>
      <c r="S811" s="171"/>
      <c r="T811" s="171"/>
      <c r="U811" s="171"/>
      <c r="V811" s="171"/>
    </row>
    <row r="812" spans="1:22" x14ac:dyDescent="0.25">
      <c r="A812" s="191"/>
      <c r="B812" s="171"/>
      <c r="C812" s="171"/>
      <c r="D812" s="171"/>
      <c r="E812" s="243"/>
      <c r="F812" s="171"/>
      <c r="G812" s="192"/>
      <c r="H812" s="242"/>
      <c r="I812" s="241"/>
      <c r="J812" s="243"/>
      <c r="K812" s="171"/>
      <c r="L812" s="171"/>
      <c r="M812" s="171"/>
      <c r="N812" s="171"/>
      <c r="O812" s="171"/>
      <c r="P812" s="171"/>
      <c r="Q812" s="171"/>
      <c r="R812" s="171"/>
      <c r="S812" s="171"/>
      <c r="T812" s="171"/>
      <c r="U812" s="171"/>
      <c r="V812" s="171"/>
    </row>
    <row r="813" spans="1:22" x14ac:dyDescent="0.25">
      <c r="A813" s="191"/>
      <c r="B813" s="171"/>
      <c r="C813" s="171"/>
      <c r="D813" s="171"/>
      <c r="E813" s="243"/>
      <c r="F813" s="171"/>
      <c r="G813" s="192"/>
      <c r="H813" s="242"/>
      <c r="I813" s="241"/>
      <c r="J813" s="243"/>
      <c r="K813" s="171"/>
      <c r="L813" s="171"/>
      <c r="M813" s="171"/>
      <c r="N813" s="171"/>
      <c r="O813" s="171"/>
      <c r="P813" s="171"/>
      <c r="Q813" s="171"/>
      <c r="R813" s="171"/>
      <c r="S813" s="171"/>
      <c r="T813" s="171"/>
      <c r="U813" s="171"/>
      <c r="V813" s="171"/>
    </row>
    <row r="814" spans="1:22" x14ac:dyDescent="0.25">
      <c r="A814" s="191"/>
      <c r="B814" s="171"/>
      <c r="C814" s="171"/>
      <c r="D814" s="171"/>
      <c r="E814" s="243"/>
      <c r="F814" s="171"/>
      <c r="G814" s="192"/>
      <c r="H814" s="242"/>
      <c r="I814" s="241"/>
      <c r="J814" s="243"/>
      <c r="K814" s="171"/>
      <c r="L814" s="171"/>
      <c r="M814" s="171"/>
      <c r="N814" s="171"/>
      <c r="O814" s="171"/>
      <c r="P814" s="171"/>
      <c r="Q814" s="171"/>
      <c r="R814" s="171"/>
      <c r="S814" s="171"/>
      <c r="T814" s="171"/>
      <c r="U814" s="171"/>
      <c r="V814" s="171"/>
    </row>
    <row r="815" spans="1:22" x14ac:dyDescent="0.25">
      <c r="A815" s="191"/>
      <c r="B815" s="171"/>
      <c r="C815" s="171"/>
      <c r="D815" s="171"/>
      <c r="E815" s="243"/>
      <c r="F815" s="171"/>
      <c r="G815" s="192"/>
      <c r="H815" s="242"/>
      <c r="I815" s="241"/>
      <c r="J815" s="243"/>
      <c r="K815" s="171"/>
      <c r="L815" s="171"/>
      <c r="M815" s="171"/>
      <c r="N815" s="171"/>
      <c r="O815" s="171"/>
      <c r="P815" s="171"/>
      <c r="Q815" s="171"/>
      <c r="R815" s="171"/>
      <c r="S815" s="171"/>
      <c r="T815" s="171"/>
      <c r="U815" s="171"/>
      <c r="V815" s="171"/>
    </row>
    <row r="816" spans="1:22" x14ac:dyDescent="0.25">
      <c r="A816" s="191"/>
      <c r="B816" s="171"/>
      <c r="C816" s="171"/>
      <c r="D816" s="171"/>
      <c r="E816" s="243"/>
      <c r="F816" s="171"/>
      <c r="G816" s="192"/>
      <c r="H816" s="242"/>
      <c r="I816" s="241"/>
      <c r="J816" s="243"/>
      <c r="K816" s="171"/>
      <c r="L816" s="171"/>
      <c r="M816" s="171"/>
      <c r="N816" s="171"/>
      <c r="O816" s="171"/>
      <c r="P816" s="171"/>
      <c r="Q816" s="171"/>
      <c r="R816" s="171"/>
      <c r="S816" s="171"/>
      <c r="T816" s="171"/>
      <c r="U816" s="171"/>
      <c r="V816" s="171"/>
    </row>
    <row r="817" spans="1:22" x14ac:dyDescent="0.25">
      <c r="A817" s="191"/>
      <c r="B817" s="171"/>
      <c r="C817" s="171"/>
      <c r="D817" s="171"/>
      <c r="E817" s="243"/>
      <c r="F817" s="171"/>
      <c r="G817" s="192"/>
      <c r="H817" s="242"/>
      <c r="I817" s="241"/>
      <c r="J817" s="243"/>
      <c r="K817" s="171"/>
      <c r="L817" s="171"/>
      <c r="M817" s="171"/>
      <c r="N817" s="171"/>
      <c r="O817" s="171"/>
      <c r="P817" s="171"/>
      <c r="Q817" s="171"/>
      <c r="R817" s="171"/>
      <c r="S817" s="171"/>
      <c r="T817" s="171"/>
      <c r="U817" s="171"/>
      <c r="V817" s="171"/>
    </row>
    <row r="818" spans="1:22" x14ac:dyDescent="0.25">
      <c r="A818" s="191"/>
      <c r="B818" s="171"/>
      <c r="C818" s="171"/>
      <c r="D818" s="171"/>
      <c r="E818" s="243"/>
      <c r="F818" s="171"/>
      <c r="G818" s="192"/>
      <c r="H818" s="242"/>
      <c r="I818" s="241"/>
      <c r="J818" s="243"/>
      <c r="K818" s="171"/>
      <c r="L818" s="171"/>
      <c r="M818" s="171"/>
      <c r="N818" s="171"/>
      <c r="O818" s="171"/>
      <c r="P818" s="171"/>
      <c r="Q818" s="171"/>
      <c r="R818" s="171"/>
      <c r="S818" s="171"/>
      <c r="T818" s="171"/>
      <c r="U818" s="171"/>
      <c r="V818" s="171"/>
    </row>
    <row r="819" spans="1:22" x14ac:dyDescent="0.25">
      <c r="A819" s="191"/>
      <c r="B819" s="171"/>
      <c r="C819" s="171"/>
      <c r="D819" s="171"/>
      <c r="E819" s="243"/>
      <c r="F819" s="171"/>
      <c r="G819" s="192"/>
      <c r="H819" s="242"/>
      <c r="I819" s="241"/>
      <c r="J819" s="243"/>
      <c r="K819" s="171"/>
      <c r="L819" s="171"/>
      <c r="M819" s="171"/>
      <c r="N819" s="171"/>
      <c r="O819" s="171"/>
      <c r="P819" s="171"/>
      <c r="Q819" s="171"/>
      <c r="R819" s="171"/>
      <c r="S819" s="171"/>
      <c r="T819" s="171"/>
      <c r="U819" s="171"/>
      <c r="V819" s="171"/>
    </row>
    <row r="820" spans="1:22" x14ac:dyDescent="0.25">
      <c r="A820" s="191"/>
      <c r="B820" s="171"/>
      <c r="C820" s="171"/>
      <c r="D820" s="171"/>
      <c r="E820" s="243"/>
      <c r="F820" s="171"/>
      <c r="G820" s="192"/>
      <c r="H820" s="242"/>
      <c r="I820" s="241"/>
      <c r="J820" s="243"/>
      <c r="K820" s="171"/>
      <c r="L820" s="171"/>
      <c r="M820" s="171"/>
      <c r="N820" s="171"/>
      <c r="O820" s="171"/>
      <c r="P820" s="171"/>
      <c r="Q820" s="171"/>
      <c r="R820" s="171"/>
      <c r="S820" s="171"/>
      <c r="T820" s="171"/>
      <c r="U820" s="171"/>
      <c r="V820" s="171"/>
    </row>
    <row r="821" spans="1:22" x14ac:dyDescent="0.25">
      <c r="A821" s="191"/>
      <c r="B821" s="171"/>
      <c r="C821" s="171"/>
      <c r="D821" s="171"/>
      <c r="E821" s="243"/>
      <c r="F821" s="171"/>
      <c r="G821" s="192"/>
      <c r="H821" s="242"/>
      <c r="I821" s="241"/>
      <c r="J821" s="243"/>
      <c r="K821" s="171"/>
      <c r="L821" s="171"/>
      <c r="M821" s="171"/>
      <c r="N821" s="171"/>
      <c r="O821" s="171"/>
      <c r="P821" s="171"/>
      <c r="Q821" s="171"/>
      <c r="R821" s="171"/>
      <c r="S821" s="171"/>
      <c r="T821" s="171"/>
      <c r="U821" s="171"/>
      <c r="V821" s="171"/>
    </row>
    <row r="822" spans="1:22" x14ac:dyDescent="0.25">
      <c r="A822" s="191"/>
      <c r="B822" s="171"/>
      <c r="C822" s="171"/>
      <c r="D822" s="171"/>
      <c r="E822" s="243"/>
      <c r="F822" s="171"/>
      <c r="G822" s="192"/>
      <c r="H822" s="242"/>
      <c r="I822" s="241"/>
      <c r="J822" s="243"/>
      <c r="K822" s="171"/>
      <c r="L822" s="171"/>
      <c r="M822" s="171"/>
      <c r="N822" s="171"/>
      <c r="O822" s="171"/>
      <c r="P822" s="171"/>
      <c r="Q822" s="171"/>
      <c r="R822" s="171"/>
      <c r="S822" s="171"/>
      <c r="T822" s="171"/>
      <c r="U822" s="171"/>
      <c r="V822" s="171"/>
    </row>
    <row r="823" spans="1:22" x14ac:dyDescent="0.25">
      <c r="A823" s="191"/>
      <c r="B823" s="171"/>
      <c r="C823" s="171"/>
      <c r="D823" s="171"/>
      <c r="E823" s="243"/>
      <c r="F823" s="171"/>
      <c r="G823" s="192"/>
      <c r="H823" s="242"/>
      <c r="I823" s="241"/>
      <c r="J823" s="243"/>
      <c r="K823" s="171"/>
      <c r="L823" s="171"/>
      <c r="M823" s="171"/>
      <c r="N823" s="171"/>
      <c r="O823" s="171"/>
      <c r="P823" s="171"/>
      <c r="Q823" s="171"/>
      <c r="R823" s="171"/>
      <c r="S823" s="171"/>
      <c r="T823" s="171"/>
      <c r="U823" s="171"/>
      <c r="V823" s="171"/>
    </row>
    <row r="824" spans="1:22" x14ac:dyDescent="0.25">
      <c r="A824" s="191"/>
      <c r="B824" s="171"/>
      <c r="C824" s="171"/>
      <c r="D824" s="171"/>
      <c r="E824" s="243"/>
      <c r="F824" s="171"/>
      <c r="G824" s="192"/>
      <c r="H824" s="242"/>
      <c r="I824" s="241"/>
      <c r="J824" s="243"/>
      <c r="K824" s="171"/>
      <c r="L824" s="171"/>
      <c r="M824" s="171"/>
      <c r="N824" s="171"/>
      <c r="O824" s="171"/>
      <c r="P824" s="171"/>
      <c r="Q824" s="171"/>
      <c r="R824" s="171"/>
      <c r="S824" s="171"/>
      <c r="T824" s="171"/>
      <c r="U824" s="171"/>
      <c r="V824" s="171"/>
    </row>
    <row r="825" spans="1:22" x14ac:dyDescent="0.25">
      <c r="A825" s="191"/>
      <c r="B825" s="171"/>
      <c r="C825" s="171"/>
      <c r="D825" s="171"/>
      <c r="E825" s="243"/>
      <c r="F825" s="171"/>
      <c r="G825" s="192"/>
      <c r="H825" s="242"/>
      <c r="I825" s="241"/>
      <c r="J825" s="243"/>
      <c r="K825" s="171"/>
      <c r="L825" s="171"/>
      <c r="M825" s="171"/>
      <c r="N825" s="171"/>
      <c r="O825" s="171"/>
      <c r="P825" s="171"/>
      <c r="Q825" s="171"/>
      <c r="R825" s="171"/>
      <c r="S825" s="171"/>
      <c r="T825" s="171"/>
      <c r="U825" s="171"/>
      <c r="V825" s="171"/>
    </row>
    <row r="826" spans="1:22" x14ac:dyDescent="0.25">
      <c r="A826" s="191"/>
      <c r="B826" s="171"/>
      <c r="C826" s="171"/>
      <c r="D826" s="171"/>
      <c r="E826" s="243"/>
      <c r="F826" s="171"/>
      <c r="G826" s="192"/>
      <c r="H826" s="242"/>
      <c r="I826" s="241"/>
      <c r="J826" s="243"/>
      <c r="K826" s="171"/>
      <c r="L826" s="171"/>
      <c r="M826" s="171"/>
      <c r="N826" s="171"/>
      <c r="O826" s="171"/>
      <c r="P826" s="171"/>
      <c r="Q826" s="171"/>
      <c r="R826" s="171"/>
      <c r="S826" s="171"/>
      <c r="T826" s="171"/>
      <c r="U826" s="171"/>
      <c r="V826" s="171"/>
    </row>
    <row r="827" spans="1:22" x14ac:dyDescent="0.25">
      <c r="A827" s="191"/>
      <c r="B827" s="171"/>
      <c r="C827" s="171"/>
      <c r="D827" s="171"/>
      <c r="E827" s="243"/>
      <c r="F827" s="171"/>
      <c r="G827" s="192"/>
      <c r="H827" s="242"/>
      <c r="I827" s="241"/>
      <c r="J827" s="243"/>
      <c r="K827" s="171"/>
      <c r="L827" s="171"/>
      <c r="M827" s="171"/>
      <c r="N827" s="171"/>
      <c r="O827" s="171"/>
      <c r="P827" s="171"/>
      <c r="Q827" s="171"/>
      <c r="R827" s="171"/>
      <c r="S827" s="171"/>
      <c r="T827" s="171"/>
      <c r="U827" s="171"/>
      <c r="V827" s="171"/>
    </row>
    <row r="828" spans="1:22" x14ac:dyDescent="0.25">
      <c r="A828" s="191"/>
      <c r="B828" s="171"/>
      <c r="C828" s="171"/>
      <c r="D828" s="171"/>
      <c r="E828" s="243"/>
      <c r="F828" s="171"/>
      <c r="G828" s="192"/>
      <c r="H828" s="242"/>
      <c r="I828" s="241"/>
      <c r="J828" s="243"/>
      <c r="K828" s="171"/>
      <c r="L828" s="171"/>
      <c r="M828" s="171"/>
      <c r="N828" s="171"/>
      <c r="O828" s="171"/>
      <c r="P828" s="171"/>
      <c r="Q828" s="171"/>
      <c r="R828" s="171"/>
      <c r="S828" s="171"/>
      <c r="T828" s="171"/>
      <c r="U828" s="171"/>
      <c r="V828" s="171"/>
    </row>
    <row r="829" spans="1:22" x14ac:dyDescent="0.25">
      <c r="A829" s="191"/>
      <c r="B829" s="171"/>
      <c r="C829" s="171"/>
      <c r="D829" s="171"/>
      <c r="E829" s="243"/>
      <c r="F829" s="171"/>
      <c r="G829" s="192"/>
      <c r="H829" s="242"/>
      <c r="I829" s="241"/>
      <c r="J829" s="243"/>
      <c r="K829" s="171"/>
      <c r="L829" s="171"/>
      <c r="M829" s="171"/>
      <c r="N829" s="171"/>
      <c r="O829" s="171"/>
      <c r="P829" s="171"/>
      <c r="Q829" s="171"/>
      <c r="R829" s="171"/>
      <c r="S829" s="171"/>
      <c r="T829" s="171"/>
      <c r="U829" s="171"/>
      <c r="V829" s="171"/>
    </row>
    <row r="830" spans="1:22" x14ac:dyDescent="0.25">
      <c r="A830" s="191"/>
      <c r="B830" s="171"/>
      <c r="C830" s="171"/>
      <c r="D830" s="171"/>
      <c r="E830" s="243"/>
      <c r="F830" s="171"/>
      <c r="G830" s="192"/>
      <c r="H830" s="242"/>
      <c r="I830" s="241"/>
      <c r="J830" s="243"/>
      <c r="K830" s="171"/>
      <c r="L830" s="171"/>
      <c r="M830" s="171"/>
      <c r="N830" s="171"/>
      <c r="O830" s="171"/>
      <c r="P830" s="171"/>
      <c r="Q830" s="171"/>
      <c r="R830" s="171"/>
      <c r="S830" s="171"/>
      <c r="T830" s="171"/>
      <c r="U830" s="171"/>
      <c r="V830" s="171"/>
    </row>
    <row r="831" spans="1:22" x14ac:dyDescent="0.25">
      <c r="A831" s="191"/>
      <c r="B831" s="171"/>
      <c r="C831" s="171"/>
      <c r="D831" s="171"/>
      <c r="E831" s="243"/>
      <c r="F831" s="171"/>
      <c r="G831" s="192"/>
      <c r="H831" s="242"/>
      <c r="I831" s="241"/>
      <c r="J831" s="243"/>
      <c r="K831" s="171"/>
      <c r="L831" s="171"/>
      <c r="M831" s="171"/>
      <c r="N831" s="171"/>
      <c r="O831" s="171"/>
      <c r="P831" s="171"/>
      <c r="Q831" s="171"/>
      <c r="R831" s="171"/>
      <c r="S831" s="171"/>
      <c r="T831" s="171"/>
      <c r="U831" s="171"/>
      <c r="V831" s="171"/>
    </row>
    <row r="832" spans="1:22" x14ac:dyDescent="0.25">
      <c r="A832" s="191"/>
      <c r="B832" s="171"/>
      <c r="C832" s="171"/>
      <c r="D832" s="171"/>
      <c r="E832" s="243"/>
      <c r="F832" s="171"/>
      <c r="G832" s="192"/>
      <c r="H832" s="242"/>
      <c r="I832" s="241"/>
      <c r="J832" s="243"/>
      <c r="K832" s="171"/>
      <c r="L832" s="171"/>
      <c r="M832" s="171"/>
      <c r="N832" s="171"/>
      <c r="O832" s="171"/>
      <c r="P832" s="171"/>
      <c r="Q832" s="171"/>
      <c r="R832" s="171"/>
      <c r="S832" s="171"/>
      <c r="T832" s="171"/>
      <c r="U832" s="171"/>
      <c r="V832" s="171"/>
    </row>
    <row r="833" spans="1:22" x14ac:dyDescent="0.25">
      <c r="A833" s="191"/>
      <c r="B833" s="171"/>
      <c r="C833" s="171"/>
      <c r="D833" s="171"/>
      <c r="E833" s="243"/>
      <c r="F833" s="171"/>
      <c r="G833" s="192"/>
      <c r="H833" s="242"/>
      <c r="I833" s="241"/>
      <c r="J833" s="243"/>
      <c r="K833" s="171"/>
      <c r="L833" s="171"/>
      <c r="M833" s="171"/>
      <c r="N833" s="171"/>
      <c r="O833" s="171"/>
      <c r="P833" s="171"/>
      <c r="Q833" s="171"/>
      <c r="R833" s="171"/>
      <c r="S833" s="171"/>
      <c r="T833" s="171"/>
      <c r="U833" s="171"/>
      <c r="V833" s="171"/>
    </row>
    <row r="834" spans="1:22" x14ac:dyDescent="0.25">
      <c r="A834" s="191"/>
      <c r="B834" s="171"/>
      <c r="C834" s="171"/>
      <c r="D834" s="171"/>
      <c r="E834" s="243"/>
      <c r="F834" s="171"/>
      <c r="G834" s="192"/>
      <c r="H834" s="242"/>
      <c r="I834" s="241"/>
      <c r="J834" s="243"/>
      <c r="K834" s="171"/>
      <c r="L834" s="171"/>
      <c r="M834" s="171"/>
      <c r="N834" s="171"/>
      <c r="O834" s="171"/>
      <c r="P834" s="171"/>
      <c r="Q834" s="171"/>
      <c r="R834" s="171"/>
      <c r="S834" s="171"/>
      <c r="T834" s="171"/>
      <c r="U834" s="171"/>
      <c r="V834" s="171"/>
    </row>
    <row r="835" spans="1:22" x14ac:dyDescent="0.25">
      <c r="A835" s="191"/>
      <c r="B835" s="171"/>
      <c r="C835" s="171"/>
      <c r="D835" s="171"/>
      <c r="E835" s="243"/>
      <c r="F835" s="171"/>
      <c r="G835" s="192"/>
      <c r="H835" s="242"/>
      <c r="I835" s="241"/>
      <c r="J835" s="243"/>
      <c r="K835" s="171"/>
      <c r="L835" s="171"/>
      <c r="M835" s="171"/>
      <c r="N835" s="171"/>
      <c r="O835" s="171"/>
      <c r="P835" s="171"/>
      <c r="Q835" s="171"/>
      <c r="R835" s="171"/>
      <c r="S835" s="171"/>
      <c r="T835" s="171"/>
      <c r="U835" s="171"/>
      <c r="V835" s="171"/>
    </row>
    <row r="836" spans="1:22" x14ac:dyDescent="0.25">
      <c r="A836" s="191"/>
      <c r="B836" s="171"/>
      <c r="C836" s="171"/>
      <c r="D836" s="171"/>
      <c r="E836" s="243"/>
      <c r="F836" s="171"/>
      <c r="G836" s="192"/>
      <c r="H836" s="242"/>
      <c r="I836" s="241"/>
      <c r="J836" s="243"/>
      <c r="K836" s="171"/>
      <c r="L836" s="171"/>
      <c r="M836" s="171"/>
      <c r="N836" s="171"/>
      <c r="O836" s="171"/>
      <c r="P836" s="171"/>
      <c r="Q836" s="171"/>
      <c r="R836" s="171"/>
      <c r="S836" s="171"/>
      <c r="T836" s="171"/>
      <c r="U836" s="171"/>
      <c r="V836" s="171"/>
    </row>
    <row r="837" spans="1:22" x14ac:dyDescent="0.25">
      <c r="A837" s="191"/>
      <c r="B837" s="171"/>
      <c r="C837" s="171"/>
      <c r="D837" s="171"/>
      <c r="E837" s="243"/>
      <c r="F837" s="171"/>
      <c r="G837" s="192"/>
      <c r="H837" s="242"/>
      <c r="I837" s="241"/>
      <c r="J837" s="243"/>
      <c r="K837" s="171"/>
      <c r="L837" s="171"/>
      <c r="M837" s="171"/>
      <c r="N837" s="171"/>
      <c r="O837" s="171"/>
      <c r="P837" s="171"/>
      <c r="Q837" s="171"/>
      <c r="R837" s="171"/>
      <c r="S837" s="171"/>
      <c r="T837" s="171"/>
      <c r="U837" s="171"/>
      <c r="V837" s="171"/>
    </row>
    <row r="838" spans="1:22" x14ac:dyDescent="0.25">
      <c r="A838" s="191"/>
      <c r="B838" s="171"/>
      <c r="C838" s="171"/>
      <c r="D838" s="171"/>
      <c r="E838" s="243"/>
      <c r="F838" s="171"/>
      <c r="G838" s="192"/>
      <c r="H838" s="242"/>
      <c r="I838" s="241"/>
      <c r="J838" s="243"/>
      <c r="K838" s="171"/>
      <c r="L838" s="171"/>
      <c r="M838" s="171"/>
      <c r="N838" s="171"/>
      <c r="O838" s="171"/>
      <c r="P838" s="171"/>
      <c r="Q838" s="171"/>
      <c r="R838" s="171"/>
      <c r="S838" s="171"/>
      <c r="T838" s="171"/>
      <c r="U838" s="171"/>
      <c r="V838" s="171"/>
    </row>
    <row r="839" spans="1:22" x14ac:dyDescent="0.25">
      <c r="A839" s="191"/>
      <c r="B839" s="171"/>
      <c r="C839" s="171"/>
      <c r="D839" s="171"/>
      <c r="E839" s="243"/>
      <c r="F839" s="171"/>
      <c r="G839" s="192"/>
      <c r="H839" s="242"/>
      <c r="I839" s="241"/>
      <c r="J839" s="243"/>
      <c r="K839" s="171"/>
      <c r="L839" s="171"/>
      <c r="M839" s="171"/>
      <c r="N839" s="171"/>
      <c r="O839" s="171"/>
      <c r="P839" s="171"/>
      <c r="Q839" s="171"/>
      <c r="R839" s="171"/>
      <c r="S839" s="171"/>
      <c r="T839" s="171"/>
      <c r="U839" s="171"/>
      <c r="V839" s="171"/>
    </row>
    <row r="840" spans="1:22" x14ac:dyDescent="0.25">
      <c r="A840" s="191"/>
      <c r="B840" s="171"/>
      <c r="C840" s="171"/>
      <c r="D840" s="171"/>
      <c r="E840" s="243"/>
      <c r="F840" s="171"/>
      <c r="G840" s="192"/>
      <c r="H840" s="242"/>
      <c r="I840" s="241"/>
      <c r="J840" s="243"/>
      <c r="K840" s="171"/>
      <c r="L840" s="171"/>
      <c r="M840" s="171"/>
      <c r="N840" s="171"/>
      <c r="O840" s="171"/>
      <c r="P840" s="171"/>
      <c r="Q840" s="171"/>
      <c r="R840" s="171"/>
      <c r="S840" s="171"/>
      <c r="T840" s="171"/>
      <c r="U840" s="171"/>
      <c r="V840" s="171"/>
    </row>
    <row r="841" spans="1:22" x14ac:dyDescent="0.25">
      <c r="A841" s="191"/>
      <c r="B841" s="171"/>
      <c r="C841" s="171"/>
      <c r="D841" s="171"/>
      <c r="E841" s="243"/>
      <c r="F841" s="171"/>
      <c r="G841" s="192"/>
      <c r="H841" s="242"/>
      <c r="I841" s="241"/>
      <c r="J841" s="243"/>
      <c r="K841" s="171"/>
      <c r="L841" s="171"/>
      <c r="M841" s="171"/>
      <c r="N841" s="171"/>
      <c r="O841" s="171"/>
      <c r="P841" s="171"/>
      <c r="Q841" s="171"/>
      <c r="R841" s="171"/>
      <c r="S841" s="171"/>
      <c r="T841" s="171"/>
      <c r="U841" s="171"/>
      <c r="V841" s="171"/>
    </row>
    <row r="842" spans="1:22" x14ac:dyDescent="0.25">
      <c r="A842" s="191"/>
      <c r="B842" s="171"/>
      <c r="C842" s="171"/>
      <c r="D842" s="171"/>
      <c r="E842" s="243"/>
      <c r="F842" s="171"/>
      <c r="G842" s="192"/>
      <c r="H842" s="242"/>
      <c r="I842" s="241"/>
      <c r="J842" s="243"/>
      <c r="K842" s="171"/>
      <c r="L842" s="171"/>
      <c r="M842" s="171"/>
      <c r="N842" s="171"/>
      <c r="O842" s="171"/>
      <c r="P842" s="171"/>
      <c r="Q842" s="171"/>
      <c r="R842" s="171"/>
      <c r="S842" s="171"/>
      <c r="T842" s="171"/>
      <c r="U842" s="171"/>
      <c r="V842" s="171"/>
    </row>
    <row r="843" spans="1:22" x14ac:dyDescent="0.25">
      <c r="A843" s="191"/>
      <c r="B843" s="171"/>
      <c r="C843" s="171"/>
      <c r="D843" s="171"/>
      <c r="E843" s="243"/>
      <c r="F843" s="171"/>
      <c r="G843" s="192"/>
      <c r="H843" s="242"/>
      <c r="I843" s="241"/>
      <c r="J843" s="243"/>
      <c r="K843" s="171"/>
      <c r="L843" s="171"/>
      <c r="M843" s="171"/>
      <c r="N843" s="171"/>
      <c r="O843" s="171"/>
      <c r="P843" s="171"/>
      <c r="Q843" s="171"/>
      <c r="R843" s="171"/>
      <c r="S843" s="171"/>
      <c r="T843" s="171"/>
      <c r="U843" s="171"/>
      <c r="V843" s="171"/>
    </row>
    <row r="844" spans="1:22" x14ac:dyDescent="0.25">
      <c r="A844" s="191"/>
      <c r="B844" s="171"/>
      <c r="C844" s="171"/>
      <c r="D844" s="171"/>
      <c r="E844" s="243"/>
      <c r="F844" s="171"/>
      <c r="G844" s="192"/>
      <c r="H844" s="242"/>
      <c r="I844" s="241"/>
      <c r="J844" s="243"/>
      <c r="K844" s="171"/>
      <c r="L844" s="171"/>
      <c r="M844" s="171"/>
      <c r="N844" s="171"/>
      <c r="O844" s="171"/>
      <c r="P844" s="171"/>
      <c r="Q844" s="171"/>
      <c r="R844" s="171"/>
      <c r="S844" s="171"/>
      <c r="T844" s="171"/>
      <c r="U844" s="171"/>
      <c r="V844" s="171"/>
    </row>
    <row r="845" spans="1:22" x14ac:dyDescent="0.25">
      <c r="A845" s="191"/>
      <c r="B845" s="171"/>
      <c r="C845" s="171"/>
      <c r="D845" s="171"/>
      <c r="E845" s="243"/>
      <c r="F845" s="171"/>
      <c r="G845" s="192"/>
      <c r="H845" s="242"/>
      <c r="I845" s="241"/>
      <c r="J845" s="243"/>
      <c r="K845" s="171"/>
      <c r="L845" s="171"/>
      <c r="M845" s="171"/>
      <c r="N845" s="171"/>
      <c r="O845" s="171"/>
      <c r="P845" s="171"/>
      <c r="Q845" s="171"/>
      <c r="R845" s="171"/>
      <c r="S845" s="171"/>
      <c r="T845" s="171"/>
      <c r="U845" s="171"/>
      <c r="V845" s="171"/>
    </row>
    <row r="846" spans="1:22" x14ac:dyDescent="0.25">
      <c r="A846" s="191"/>
      <c r="B846" s="171"/>
      <c r="C846" s="171"/>
      <c r="D846" s="171"/>
      <c r="E846" s="243"/>
      <c r="F846" s="171"/>
      <c r="G846" s="192"/>
      <c r="H846" s="242"/>
      <c r="I846" s="241"/>
      <c r="J846" s="243"/>
      <c r="K846" s="171"/>
      <c r="L846" s="171"/>
      <c r="M846" s="171"/>
      <c r="N846" s="171"/>
      <c r="O846" s="171"/>
      <c r="P846" s="171"/>
      <c r="Q846" s="171"/>
      <c r="R846" s="171"/>
      <c r="S846" s="171"/>
      <c r="T846" s="171"/>
      <c r="U846" s="171"/>
      <c r="V846" s="171"/>
    </row>
    <row r="847" spans="1:22" x14ac:dyDescent="0.25">
      <c r="A847" s="191"/>
      <c r="B847" s="171"/>
      <c r="C847" s="171"/>
      <c r="D847" s="171"/>
      <c r="E847" s="243"/>
      <c r="F847" s="171"/>
      <c r="G847" s="192"/>
      <c r="H847" s="242"/>
      <c r="I847" s="241"/>
      <c r="J847" s="243"/>
      <c r="K847" s="171"/>
      <c r="L847" s="171"/>
      <c r="M847" s="171"/>
      <c r="N847" s="171"/>
      <c r="O847" s="171"/>
      <c r="P847" s="171"/>
      <c r="Q847" s="171"/>
      <c r="R847" s="171"/>
      <c r="S847" s="171"/>
      <c r="T847" s="171"/>
      <c r="U847" s="171"/>
      <c r="V847" s="171"/>
    </row>
    <row r="848" spans="1:22" x14ac:dyDescent="0.25">
      <c r="A848" s="191"/>
      <c r="B848" s="171"/>
      <c r="C848" s="171"/>
      <c r="D848" s="171"/>
      <c r="E848" s="243"/>
      <c r="F848" s="171"/>
      <c r="G848" s="192"/>
      <c r="H848" s="242"/>
      <c r="I848" s="241"/>
      <c r="J848" s="243"/>
      <c r="K848" s="171"/>
      <c r="L848" s="171"/>
      <c r="M848" s="171"/>
      <c r="N848" s="171"/>
      <c r="O848" s="171"/>
      <c r="P848" s="171"/>
      <c r="Q848" s="171"/>
      <c r="R848" s="171"/>
      <c r="S848" s="171"/>
      <c r="T848" s="171"/>
      <c r="U848" s="171"/>
      <c r="V848" s="171"/>
    </row>
    <row r="849" spans="1:22" x14ac:dyDescent="0.25">
      <c r="A849" s="191"/>
      <c r="B849" s="171"/>
      <c r="C849" s="171"/>
      <c r="D849" s="171"/>
      <c r="E849" s="243"/>
      <c r="F849" s="171"/>
      <c r="G849" s="192"/>
      <c r="H849" s="242"/>
      <c r="I849" s="241"/>
      <c r="J849" s="243"/>
      <c r="K849" s="171"/>
      <c r="L849" s="171"/>
      <c r="M849" s="171"/>
      <c r="N849" s="171"/>
      <c r="O849" s="171"/>
      <c r="P849" s="171"/>
      <c r="Q849" s="171"/>
      <c r="R849" s="171"/>
      <c r="S849" s="171"/>
      <c r="T849" s="171"/>
      <c r="U849" s="171"/>
      <c r="V849" s="171"/>
    </row>
    <row r="850" spans="1:22" x14ac:dyDescent="0.25">
      <c r="A850" s="191"/>
      <c r="B850" s="171"/>
      <c r="C850" s="171"/>
      <c r="D850" s="171"/>
      <c r="E850" s="243"/>
      <c r="F850" s="171"/>
      <c r="G850" s="192"/>
      <c r="H850" s="242"/>
      <c r="I850" s="241"/>
      <c r="J850" s="243"/>
      <c r="K850" s="171"/>
      <c r="L850" s="171"/>
      <c r="M850" s="171"/>
      <c r="N850" s="171"/>
      <c r="O850" s="171"/>
      <c r="P850" s="171"/>
      <c r="Q850" s="171"/>
      <c r="R850" s="171"/>
      <c r="S850" s="171"/>
      <c r="T850" s="171"/>
      <c r="U850" s="171"/>
      <c r="V850" s="171"/>
    </row>
    <row r="851" spans="1:22" x14ac:dyDescent="0.25">
      <c r="A851" s="191"/>
      <c r="B851" s="171"/>
      <c r="C851" s="171"/>
      <c r="D851" s="171"/>
      <c r="E851" s="243"/>
      <c r="F851" s="171"/>
      <c r="G851" s="192"/>
      <c r="H851" s="242"/>
      <c r="I851" s="241"/>
      <c r="J851" s="243"/>
      <c r="K851" s="171"/>
      <c r="L851" s="171"/>
      <c r="M851" s="171"/>
      <c r="N851" s="171"/>
      <c r="O851" s="171"/>
      <c r="P851" s="171"/>
      <c r="Q851" s="171"/>
      <c r="R851" s="171"/>
      <c r="S851" s="171"/>
      <c r="T851" s="171"/>
      <c r="U851" s="171"/>
      <c r="V851" s="171"/>
    </row>
    <row r="852" spans="1:22" x14ac:dyDescent="0.25">
      <c r="A852" s="191"/>
      <c r="B852" s="171"/>
      <c r="C852" s="171"/>
      <c r="D852" s="171"/>
      <c r="E852" s="243"/>
      <c r="F852" s="171"/>
      <c r="G852" s="192"/>
      <c r="H852" s="242"/>
      <c r="I852" s="241"/>
      <c r="J852" s="243"/>
      <c r="K852" s="171"/>
      <c r="L852" s="171"/>
      <c r="M852" s="171"/>
      <c r="N852" s="171"/>
      <c r="O852" s="171"/>
      <c r="P852" s="171"/>
      <c r="Q852" s="171"/>
      <c r="R852" s="171"/>
      <c r="S852" s="171"/>
      <c r="T852" s="171"/>
      <c r="U852" s="171"/>
      <c r="V852" s="171"/>
    </row>
    <row r="853" spans="1:22" x14ac:dyDescent="0.25">
      <c r="A853" s="191"/>
      <c r="B853" s="171"/>
      <c r="C853" s="171"/>
      <c r="D853" s="171"/>
      <c r="E853" s="243"/>
      <c r="F853" s="171"/>
      <c r="G853" s="192"/>
      <c r="H853" s="242"/>
      <c r="I853" s="241"/>
      <c r="J853" s="243"/>
      <c r="K853" s="171"/>
      <c r="L853" s="171"/>
      <c r="M853" s="171"/>
      <c r="N853" s="171"/>
      <c r="O853" s="171"/>
      <c r="P853" s="171"/>
      <c r="Q853" s="171"/>
      <c r="R853" s="171"/>
      <c r="S853" s="171"/>
      <c r="T853" s="171"/>
      <c r="U853" s="171"/>
      <c r="V853" s="171"/>
    </row>
    <row r="854" spans="1:22" x14ac:dyDescent="0.25">
      <c r="A854" s="191"/>
      <c r="B854" s="171"/>
      <c r="C854" s="171"/>
      <c r="D854" s="171"/>
      <c r="E854" s="243"/>
      <c r="F854" s="171"/>
      <c r="G854" s="192"/>
      <c r="H854" s="242"/>
      <c r="I854" s="241"/>
      <c r="J854" s="243"/>
      <c r="K854" s="171"/>
      <c r="L854" s="171"/>
      <c r="M854" s="171"/>
      <c r="N854" s="171"/>
      <c r="O854" s="171"/>
      <c r="P854" s="171"/>
      <c r="Q854" s="171"/>
      <c r="R854" s="171"/>
      <c r="S854" s="171"/>
      <c r="T854" s="171"/>
      <c r="U854" s="171"/>
      <c r="V854" s="171"/>
    </row>
    <row r="855" spans="1:22" x14ac:dyDescent="0.25">
      <c r="A855" s="191"/>
      <c r="B855" s="171"/>
      <c r="C855" s="171"/>
      <c r="D855" s="171"/>
      <c r="E855" s="243"/>
      <c r="F855" s="171"/>
      <c r="G855" s="192"/>
      <c r="H855" s="242"/>
      <c r="I855" s="241"/>
      <c r="J855" s="243"/>
      <c r="K855" s="171"/>
      <c r="L855" s="171"/>
      <c r="M855" s="171"/>
      <c r="N855" s="171"/>
      <c r="O855" s="171"/>
      <c r="P855" s="171"/>
      <c r="Q855" s="171"/>
      <c r="R855" s="171"/>
      <c r="S855" s="171"/>
      <c r="T855" s="171"/>
      <c r="U855" s="171"/>
      <c r="V855" s="171"/>
    </row>
    <row r="856" spans="1:22" x14ac:dyDescent="0.25">
      <c r="A856" s="191"/>
      <c r="B856" s="171"/>
      <c r="C856" s="171"/>
      <c r="D856" s="171"/>
      <c r="E856" s="243"/>
      <c r="F856" s="171"/>
      <c r="G856" s="192"/>
      <c r="H856" s="242"/>
      <c r="I856" s="241"/>
      <c r="J856" s="243"/>
      <c r="K856" s="171"/>
      <c r="L856" s="171"/>
      <c r="M856" s="171"/>
      <c r="N856" s="171"/>
      <c r="O856" s="171"/>
      <c r="P856" s="171"/>
      <c r="Q856" s="171"/>
      <c r="R856" s="171"/>
      <c r="S856" s="171"/>
      <c r="T856" s="171"/>
      <c r="U856" s="171"/>
      <c r="V856" s="171"/>
    </row>
    <row r="857" spans="1:22" x14ac:dyDescent="0.25">
      <c r="A857" s="191"/>
      <c r="B857" s="171"/>
      <c r="C857" s="171"/>
      <c r="D857" s="171"/>
      <c r="E857" s="243"/>
      <c r="F857" s="171"/>
      <c r="G857" s="192"/>
      <c r="H857" s="242"/>
      <c r="I857" s="241"/>
      <c r="J857" s="243"/>
      <c r="K857" s="171"/>
      <c r="L857" s="171"/>
      <c r="M857" s="171"/>
      <c r="N857" s="171"/>
      <c r="O857" s="171"/>
      <c r="P857" s="171"/>
      <c r="Q857" s="171"/>
      <c r="R857" s="171"/>
      <c r="S857" s="171"/>
      <c r="T857" s="171"/>
      <c r="U857" s="171"/>
      <c r="V857" s="171"/>
    </row>
    <row r="858" spans="1:22" x14ac:dyDescent="0.25">
      <c r="A858" s="191"/>
      <c r="B858" s="171"/>
      <c r="C858" s="171"/>
      <c r="D858" s="171"/>
      <c r="E858" s="243"/>
      <c r="F858" s="171"/>
      <c r="G858" s="192"/>
      <c r="H858" s="242"/>
      <c r="I858" s="241"/>
      <c r="J858" s="243"/>
      <c r="K858" s="171"/>
      <c r="L858" s="171"/>
      <c r="M858" s="171"/>
      <c r="N858" s="171"/>
      <c r="O858" s="171"/>
      <c r="P858" s="171"/>
      <c r="Q858" s="171"/>
      <c r="R858" s="171"/>
      <c r="S858" s="171"/>
      <c r="T858" s="171"/>
      <c r="U858" s="171"/>
      <c r="V858" s="171"/>
    </row>
    <row r="859" spans="1:22" x14ac:dyDescent="0.25">
      <c r="A859" s="191"/>
      <c r="B859" s="171"/>
      <c r="C859" s="171"/>
      <c r="D859" s="171"/>
      <c r="E859" s="243"/>
      <c r="F859" s="171"/>
      <c r="G859" s="192"/>
      <c r="H859" s="242"/>
      <c r="I859" s="241"/>
      <c r="J859" s="243"/>
      <c r="K859" s="171"/>
      <c r="L859" s="171"/>
      <c r="M859" s="171"/>
      <c r="N859" s="171"/>
      <c r="O859" s="171"/>
      <c r="P859" s="171"/>
      <c r="Q859" s="171"/>
      <c r="R859" s="171"/>
      <c r="S859" s="171"/>
      <c r="T859" s="171"/>
      <c r="U859" s="171"/>
      <c r="V859" s="171"/>
    </row>
    <row r="860" spans="1:22" x14ac:dyDescent="0.25">
      <c r="A860" s="191"/>
      <c r="B860" s="171"/>
      <c r="C860" s="171"/>
      <c r="D860" s="171"/>
      <c r="E860" s="243"/>
      <c r="F860" s="171"/>
      <c r="G860" s="192"/>
      <c r="H860" s="242"/>
      <c r="I860" s="241"/>
      <c r="J860" s="243"/>
      <c r="K860" s="171"/>
      <c r="L860" s="171"/>
      <c r="M860" s="171"/>
      <c r="N860" s="171"/>
      <c r="O860" s="171"/>
      <c r="P860" s="171"/>
      <c r="Q860" s="171"/>
      <c r="R860" s="171"/>
      <c r="S860" s="171"/>
      <c r="T860" s="171"/>
      <c r="U860" s="171"/>
      <c r="V860" s="171"/>
    </row>
    <row r="861" spans="1:22" x14ac:dyDescent="0.25">
      <c r="A861" s="191"/>
      <c r="B861" s="171"/>
      <c r="C861" s="171"/>
      <c r="D861" s="171"/>
      <c r="E861" s="243"/>
      <c r="F861" s="171"/>
      <c r="G861" s="192"/>
      <c r="H861" s="242"/>
      <c r="I861" s="241"/>
      <c r="J861" s="243"/>
      <c r="K861" s="171"/>
      <c r="L861" s="171"/>
      <c r="M861" s="171"/>
      <c r="N861" s="171"/>
      <c r="O861" s="171"/>
      <c r="P861" s="171"/>
      <c r="Q861" s="171"/>
      <c r="R861" s="171"/>
      <c r="S861" s="171"/>
      <c r="T861" s="171"/>
      <c r="U861" s="171"/>
      <c r="V861" s="171"/>
    </row>
    <row r="862" spans="1:22" x14ac:dyDescent="0.25">
      <c r="A862" s="191"/>
      <c r="B862" s="171"/>
      <c r="C862" s="171"/>
      <c r="D862" s="171"/>
      <c r="E862" s="243"/>
      <c r="F862" s="171"/>
      <c r="G862" s="192"/>
      <c r="H862" s="242"/>
      <c r="I862" s="241"/>
      <c r="J862" s="243"/>
      <c r="K862" s="171"/>
      <c r="L862" s="171"/>
      <c r="M862" s="171"/>
      <c r="N862" s="171"/>
      <c r="O862" s="171"/>
      <c r="P862" s="171"/>
      <c r="Q862" s="171"/>
      <c r="R862" s="171"/>
      <c r="S862" s="171"/>
      <c r="T862" s="171"/>
      <c r="U862" s="171"/>
      <c r="V862" s="171"/>
    </row>
    <row r="863" spans="1:22" x14ac:dyDescent="0.25">
      <c r="A863" s="191"/>
      <c r="B863" s="171"/>
      <c r="C863" s="171"/>
      <c r="D863" s="171"/>
      <c r="E863" s="243"/>
      <c r="F863" s="171"/>
      <c r="G863" s="192"/>
      <c r="H863" s="242"/>
      <c r="I863" s="241"/>
      <c r="J863" s="243"/>
      <c r="K863" s="171"/>
      <c r="L863" s="171"/>
      <c r="M863" s="171"/>
      <c r="N863" s="171"/>
      <c r="O863" s="171"/>
      <c r="P863" s="171"/>
      <c r="Q863" s="171"/>
      <c r="R863" s="171"/>
      <c r="S863" s="171"/>
      <c r="T863" s="171"/>
      <c r="U863" s="171"/>
      <c r="V863" s="171"/>
    </row>
    <row r="864" spans="1:22" x14ac:dyDescent="0.25">
      <c r="A864" s="191"/>
      <c r="B864" s="171"/>
      <c r="C864" s="171"/>
      <c r="D864" s="171"/>
      <c r="E864" s="243"/>
      <c r="F864" s="171"/>
      <c r="G864" s="192"/>
      <c r="H864" s="242"/>
      <c r="I864" s="241"/>
      <c r="J864" s="243"/>
      <c r="K864" s="171"/>
      <c r="L864" s="171"/>
      <c r="M864" s="171"/>
      <c r="N864" s="171"/>
      <c r="O864" s="171"/>
      <c r="P864" s="171"/>
      <c r="Q864" s="171"/>
      <c r="R864" s="171"/>
      <c r="S864" s="171"/>
      <c r="T864" s="171"/>
      <c r="U864" s="171"/>
      <c r="V864" s="171"/>
    </row>
    <row r="865" spans="1:22" x14ac:dyDescent="0.25">
      <c r="A865" s="191"/>
      <c r="B865" s="171"/>
      <c r="C865" s="171"/>
      <c r="D865" s="171"/>
      <c r="E865" s="243"/>
      <c r="F865" s="171"/>
      <c r="G865" s="192"/>
      <c r="H865" s="242"/>
      <c r="I865" s="241"/>
      <c r="J865" s="243"/>
      <c r="K865" s="171"/>
      <c r="L865" s="171"/>
      <c r="M865" s="171"/>
      <c r="N865" s="171"/>
      <c r="O865" s="171"/>
      <c r="P865" s="171"/>
      <c r="Q865" s="171"/>
      <c r="R865" s="171"/>
      <c r="S865" s="171"/>
      <c r="T865" s="171"/>
      <c r="U865" s="171"/>
      <c r="V865" s="171"/>
    </row>
    <row r="866" spans="1:22" x14ac:dyDescent="0.25">
      <c r="A866" s="191"/>
      <c r="B866" s="171"/>
      <c r="C866" s="171"/>
      <c r="D866" s="171"/>
      <c r="E866" s="243"/>
      <c r="F866" s="171"/>
      <c r="G866" s="192"/>
      <c r="H866" s="242"/>
      <c r="I866" s="241"/>
      <c r="J866" s="243"/>
      <c r="K866" s="171"/>
      <c r="L866" s="171"/>
      <c r="M866" s="171"/>
      <c r="N866" s="171"/>
      <c r="O866" s="171"/>
      <c r="P866" s="171"/>
      <c r="Q866" s="171"/>
      <c r="R866" s="171"/>
      <c r="S866" s="171"/>
      <c r="T866" s="171"/>
      <c r="U866" s="171"/>
      <c r="V866" s="171"/>
    </row>
    <row r="867" spans="1:22" x14ac:dyDescent="0.25">
      <c r="A867" s="191"/>
      <c r="B867" s="171"/>
      <c r="C867" s="171"/>
      <c r="D867" s="171"/>
      <c r="E867" s="243"/>
      <c r="F867" s="171"/>
      <c r="G867" s="192"/>
      <c r="H867" s="242"/>
      <c r="I867" s="241"/>
      <c r="J867" s="243"/>
      <c r="K867" s="171"/>
      <c r="L867" s="171"/>
      <c r="M867" s="171"/>
      <c r="N867" s="171"/>
      <c r="O867" s="171"/>
      <c r="P867" s="171"/>
      <c r="Q867" s="171"/>
      <c r="R867" s="171"/>
      <c r="S867" s="171"/>
      <c r="T867" s="171"/>
      <c r="U867" s="171"/>
      <c r="V867" s="171"/>
    </row>
    <row r="868" spans="1:22" x14ac:dyDescent="0.25">
      <c r="A868" s="191"/>
      <c r="B868" s="171"/>
      <c r="C868" s="171"/>
      <c r="D868" s="171"/>
      <c r="E868" s="243"/>
      <c r="F868" s="171"/>
      <c r="G868" s="192"/>
      <c r="H868" s="242"/>
      <c r="I868" s="241"/>
      <c r="J868" s="243"/>
      <c r="K868" s="171"/>
      <c r="L868" s="171"/>
      <c r="M868" s="171"/>
      <c r="N868" s="171"/>
      <c r="O868" s="171"/>
      <c r="P868" s="171"/>
      <c r="Q868" s="171"/>
      <c r="R868" s="171"/>
      <c r="S868" s="171"/>
      <c r="T868" s="171"/>
      <c r="U868" s="171"/>
      <c r="V868" s="171"/>
    </row>
    <row r="869" spans="1:22" x14ac:dyDescent="0.25">
      <c r="A869" s="191"/>
      <c r="B869" s="171"/>
      <c r="C869" s="171"/>
      <c r="D869" s="171"/>
      <c r="E869" s="243"/>
      <c r="F869" s="171"/>
      <c r="G869" s="192"/>
      <c r="H869" s="242"/>
      <c r="I869" s="241"/>
      <c r="J869" s="243"/>
      <c r="K869" s="171"/>
      <c r="L869" s="171"/>
      <c r="M869" s="171"/>
      <c r="N869" s="171"/>
      <c r="O869" s="171"/>
      <c r="P869" s="171"/>
      <c r="Q869" s="171"/>
      <c r="R869" s="171"/>
      <c r="S869" s="171"/>
      <c r="T869" s="171"/>
      <c r="U869" s="171"/>
      <c r="V869" s="171"/>
    </row>
    <row r="870" spans="1:22" x14ac:dyDescent="0.25">
      <c r="A870" s="191"/>
      <c r="B870" s="171"/>
      <c r="C870" s="171"/>
      <c r="D870" s="171"/>
      <c r="E870" s="243"/>
      <c r="F870" s="171"/>
      <c r="G870" s="192"/>
      <c r="H870" s="242"/>
      <c r="I870" s="241"/>
      <c r="J870" s="243"/>
      <c r="K870" s="171"/>
      <c r="L870" s="171"/>
      <c r="M870" s="171"/>
      <c r="N870" s="171"/>
      <c r="O870" s="171"/>
      <c r="P870" s="171"/>
      <c r="Q870" s="171"/>
      <c r="R870" s="171"/>
      <c r="S870" s="171"/>
      <c r="T870" s="171"/>
      <c r="U870" s="171"/>
      <c r="V870" s="171"/>
    </row>
    <row r="871" spans="1:22" x14ac:dyDescent="0.25">
      <c r="A871" s="191"/>
      <c r="B871" s="171"/>
      <c r="C871" s="171"/>
      <c r="D871" s="171"/>
      <c r="E871" s="243"/>
      <c r="F871" s="171"/>
      <c r="G871" s="192"/>
      <c r="H871" s="242"/>
      <c r="I871" s="241"/>
      <c r="J871" s="243"/>
      <c r="K871" s="171"/>
      <c r="L871" s="171"/>
      <c r="M871" s="171"/>
      <c r="N871" s="171"/>
      <c r="O871" s="171"/>
      <c r="P871" s="171"/>
      <c r="Q871" s="171"/>
      <c r="R871" s="171"/>
      <c r="S871" s="171"/>
      <c r="T871" s="171"/>
      <c r="U871" s="171"/>
      <c r="V871" s="171"/>
    </row>
    <row r="872" spans="1:22" x14ac:dyDescent="0.25">
      <c r="A872" s="191"/>
      <c r="B872" s="171"/>
      <c r="C872" s="171"/>
      <c r="D872" s="171"/>
      <c r="E872" s="243"/>
      <c r="F872" s="171"/>
      <c r="G872" s="192"/>
      <c r="H872" s="242"/>
      <c r="I872" s="241"/>
      <c r="J872" s="243"/>
      <c r="K872" s="171"/>
      <c r="L872" s="171"/>
      <c r="M872" s="171"/>
      <c r="N872" s="171"/>
      <c r="O872" s="171"/>
      <c r="P872" s="171"/>
      <c r="Q872" s="171"/>
      <c r="R872" s="171"/>
      <c r="S872" s="171"/>
      <c r="T872" s="171"/>
      <c r="U872" s="171"/>
      <c r="V872" s="171"/>
    </row>
    <row r="873" spans="1:22" x14ac:dyDescent="0.25">
      <c r="A873" s="191"/>
      <c r="B873" s="171"/>
      <c r="C873" s="171"/>
      <c r="D873" s="171"/>
      <c r="E873" s="243"/>
      <c r="F873" s="171"/>
      <c r="G873" s="192"/>
      <c r="H873" s="242"/>
      <c r="I873" s="241"/>
      <c r="J873" s="243"/>
      <c r="K873" s="171"/>
      <c r="L873" s="171"/>
      <c r="M873" s="171"/>
      <c r="N873" s="171"/>
      <c r="O873" s="171"/>
      <c r="P873" s="171"/>
      <c r="Q873" s="171"/>
      <c r="R873" s="171"/>
      <c r="S873" s="171"/>
      <c r="T873" s="171"/>
      <c r="U873" s="171"/>
      <c r="V873" s="171"/>
    </row>
    <row r="874" spans="1:22" x14ac:dyDescent="0.25">
      <c r="A874" s="191"/>
      <c r="B874" s="171"/>
      <c r="C874" s="171"/>
      <c r="D874" s="171"/>
      <c r="E874" s="243"/>
      <c r="F874" s="171"/>
      <c r="G874" s="192"/>
      <c r="H874" s="242"/>
      <c r="I874" s="241"/>
      <c r="J874" s="243"/>
      <c r="K874" s="171"/>
      <c r="L874" s="171"/>
      <c r="M874" s="171"/>
      <c r="N874" s="171"/>
      <c r="O874" s="171"/>
      <c r="P874" s="171"/>
      <c r="Q874" s="171"/>
      <c r="R874" s="171"/>
      <c r="S874" s="171"/>
      <c r="T874" s="171"/>
      <c r="U874" s="171"/>
      <c r="V874" s="171"/>
    </row>
    <row r="875" spans="1:22" x14ac:dyDescent="0.25">
      <c r="A875" s="191"/>
      <c r="B875" s="171"/>
      <c r="C875" s="171"/>
      <c r="D875" s="171"/>
      <c r="E875" s="243"/>
      <c r="F875" s="171"/>
      <c r="G875" s="192"/>
      <c r="H875" s="242"/>
      <c r="I875" s="241"/>
      <c r="J875" s="243"/>
      <c r="K875" s="171"/>
      <c r="L875" s="171"/>
      <c r="M875" s="171"/>
      <c r="N875" s="171"/>
      <c r="O875" s="171"/>
      <c r="P875" s="171"/>
      <c r="Q875" s="171"/>
      <c r="R875" s="171"/>
      <c r="S875" s="171"/>
      <c r="T875" s="171"/>
      <c r="U875" s="171"/>
      <c r="V875" s="171"/>
    </row>
    <row r="876" spans="1:22" x14ac:dyDescent="0.25">
      <c r="A876" s="191"/>
      <c r="B876" s="171"/>
      <c r="C876" s="171"/>
      <c r="D876" s="171"/>
      <c r="E876" s="243"/>
      <c r="F876" s="171"/>
      <c r="G876" s="192"/>
      <c r="H876" s="242"/>
      <c r="I876" s="241"/>
      <c r="J876" s="243"/>
      <c r="K876" s="171"/>
      <c r="L876" s="171"/>
      <c r="M876" s="171"/>
      <c r="N876" s="171"/>
      <c r="O876" s="171"/>
      <c r="P876" s="171"/>
      <c r="Q876" s="171"/>
      <c r="R876" s="171"/>
      <c r="S876" s="171"/>
      <c r="T876" s="171"/>
      <c r="U876" s="171"/>
      <c r="V876" s="171"/>
    </row>
    <row r="877" spans="1:22" x14ac:dyDescent="0.25">
      <c r="A877" s="191"/>
      <c r="B877" s="171"/>
      <c r="C877" s="171"/>
      <c r="D877" s="171"/>
      <c r="E877" s="243"/>
      <c r="F877" s="171"/>
      <c r="G877" s="192"/>
      <c r="H877" s="242"/>
      <c r="I877" s="241"/>
      <c r="J877" s="243"/>
      <c r="K877" s="171"/>
      <c r="L877" s="171"/>
      <c r="M877" s="171"/>
      <c r="N877" s="171"/>
      <c r="O877" s="171"/>
      <c r="P877" s="171"/>
      <c r="Q877" s="171"/>
      <c r="R877" s="171"/>
      <c r="S877" s="171"/>
      <c r="T877" s="171"/>
      <c r="U877" s="171"/>
      <c r="V877" s="171"/>
    </row>
    <row r="878" spans="1:22" x14ac:dyDescent="0.25">
      <c r="A878" s="191"/>
      <c r="B878" s="171"/>
      <c r="C878" s="171"/>
      <c r="D878" s="171"/>
      <c r="E878" s="243"/>
      <c r="F878" s="171"/>
      <c r="G878" s="192"/>
      <c r="H878" s="242"/>
      <c r="I878" s="241"/>
      <c r="J878" s="243"/>
      <c r="K878" s="171"/>
      <c r="L878" s="171"/>
      <c r="M878" s="171"/>
      <c r="N878" s="171"/>
      <c r="O878" s="171"/>
      <c r="P878" s="171"/>
      <c r="Q878" s="171"/>
      <c r="R878" s="171"/>
      <c r="S878" s="171"/>
      <c r="T878" s="171"/>
      <c r="U878" s="171"/>
      <c r="V878" s="171"/>
    </row>
    <row r="879" spans="1:22" x14ac:dyDescent="0.25">
      <c r="A879" s="191"/>
      <c r="B879" s="171"/>
      <c r="C879" s="171"/>
      <c r="D879" s="171"/>
      <c r="E879" s="243"/>
      <c r="F879" s="171"/>
      <c r="G879" s="192"/>
      <c r="H879" s="242"/>
      <c r="I879" s="241"/>
      <c r="J879" s="243"/>
      <c r="K879" s="171"/>
      <c r="L879" s="171"/>
      <c r="M879" s="171"/>
      <c r="N879" s="171"/>
      <c r="O879" s="171"/>
      <c r="P879" s="171"/>
      <c r="Q879" s="171"/>
      <c r="R879" s="171"/>
      <c r="S879" s="171"/>
      <c r="T879" s="171"/>
      <c r="U879" s="171"/>
      <c r="V879" s="171"/>
    </row>
    <row r="880" spans="1:22" x14ac:dyDescent="0.25">
      <c r="A880" s="191"/>
      <c r="B880" s="171"/>
      <c r="C880" s="171"/>
      <c r="D880" s="171"/>
      <c r="E880" s="243"/>
      <c r="F880" s="171"/>
      <c r="G880" s="192"/>
      <c r="H880" s="242"/>
      <c r="I880" s="241"/>
      <c r="J880" s="243"/>
      <c r="K880" s="171"/>
      <c r="L880" s="171"/>
      <c r="M880" s="171"/>
      <c r="N880" s="171"/>
      <c r="O880" s="171"/>
      <c r="P880" s="171"/>
      <c r="Q880" s="171"/>
      <c r="R880" s="171"/>
      <c r="S880" s="171"/>
      <c r="T880" s="171"/>
      <c r="U880" s="171"/>
      <c r="V880" s="171"/>
    </row>
    <row r="881" spans="1:22" x14ac:dyDescent="0.25">
      <c r="A881" s="191"/>
      <c r="B881" s="171"/>
      <c r="C881" s="171"/>
      <c r="D881" s="171"/>
      <c r="E881" s="243"/>
      <c r="F881" s="171"/>
      <c r="G881" s="192"/>
      <c r="H881" s="242"/>
      <c r="I881" s="241"/>
      <c r="J881" s="243"/>
      <c r="K881" s="171"/>
      <c r="L881" s="171"/>
      <c r="M881" s="171"/>
      <c r="N881" s="171"/>
      <c r="O881" s="171"/>
      <c r="P881" s="171"/>
      <c r="Q881" s="171"/>
      <c r="R881" s="171"/>
      <c r="S881" s="171"/>
      <c r="T881" s="171"/>
      <c r="U881" s="171"/>
      <c r="V881" s="171"/>
    </row>
    <row r="882" spans="1:22" x14ac:dyDescent="0.25">
      <c r="A882" s="191"/>
      <c r="B882" s="171"/>
      <c r="C882" s="171"/>
      <c r="D882" s="171"/>
      <c r="E882" s="243"/>
      <c r="F882" s="171"/>
      <c r="G882" s="192"/>
      <c r="H882" s="242"/>
      <c r="I882" s="241"/>
      <c r="J882" s="243"/>
      <c r="K882" s="171"/>
      <c r="L882" s="171"/>
      <c r="M882" s="171"/>
      <c r="N882" s="171"/>
      <c r="O882" s="171"/>
      <c r="P882" s="171"/>
      <c r="Q882" s="171"/>
      <c r="R882" s="171"/>
      <c r="S882" s="171"/>
      <c r="T882" s="171"/>
      <c r="U882" s="171"/>
      <c r="V882" s="171"/>
    </row>
    <row r="883" spans="1:22" x14ac:dyDescent="0.25">
      <c r="A883" s="191"/>
      <c r="B883" s="171"/>
      <c r="C883" s="171"/>
      <c r="D883" s="171"/>
      <c r="E883" s="243"/>
      <c r="F883" s="171"/>
      <c r="G883" s="192"/>
      <c r="H883" s="242"/>
      <c r="I883" s="241"/>
      <c r="J883" s="243"/>
      <c r="K883" s="171"/>
      <c r="L883" s="171"/>
      <c r="M883" s="171"/>
      <c r="N883" s="171"/>
      <c r="O883" s="171"/>
      <c r="P883" s="171"/>
      <c r="Q883" s="171"/>
      <c r="R883" s="171"/>
      <c r="S883" s="171"/>
      <c r="T883" s="171"/>
      <c r="U883" s="171"/>
      <c r="V883" s="171"/>
    </row>
    <row r="884" spans="1:22" x14ac:dyDescent="0.25">
      <c r="A884" s="191"/>
      <c r="B884" s="171"/>
      <c r="C884" s="171"/>
      <c r="D884" s="171"/>
      <c r="E884" s="243"/>
      <c r="F884" s="171"/>
      <c r="G884" s="192"/>
      <c r="H884" s="242"/>
      <c r="I884" s="241"/>
      <c r="J884" s="243"/>
      <c r="K884" s="171"/>
      <c r="L884" s="171"/>
      <c r="M884" s="171"/>
      <c r="N884" s="171"/>
      <c r="O884" s="171"/>
      <c r="P884" s="171"/>
      <c r="Q884" s="171"/>
      <c r="R884" s="171"/>
      <c r="S884" s="171"/>
      <c r="T884" s="171"/>
      <c r="U884" s="171"/>
      <c r="V884" s="171"/>
    </row>
    <row r="885" spans="1:22" x14ac:dyDescent="0.25">
      <c r="A885" s="191"/>
      <c r="B885" s="171"/>
      <c r="C885" s="171"/>
      <c r="D885" s="171"/>
      <c r="E885" s="243"/>
      <c r="F885" s="171"/>
      <c r="G885" s="192"/>
      <c r="H885" s="242"/>
      <c r="I885" s="241"/>
      <c r="J885" s="243"/>
      <c r="K885" s="171"/>
      <c r="L885" s="171"/>
      <c r="M885" s="171"/>
      <c r="N885" s="171"/>
      <c r="O885" s="171"/>
      <c r="P885" s="171"/>
      <c r="Q885" s="171"/>
      <c r="R885" s="171"/>
      <c r="S885" s="171"/>
      <c r="T885" s="171"/>
      <c r="U885" s="171"/>
      <c r="V885" s="171"/>
    </row>
    <row r="886" spans="1:22" x14ac:dyDescent="0.25">
      <c r="A886" s="191"/>
      <c r="B886" s="171"/>
      <c r="C886" s="171"/>
      <c r="D886" s="171"/>
      <c r="E886" s="243"/>
      <c r="F886" s="171"/>
      <c r="G886" s="192"/>
      <c r="H886" s="242"/>
      <c r="I886" s="241"/>
      <c r="J886" s="243"/>
      <c r="K886" s="171"/>
      <c r="L886" s="171"/>
      <c r="M886" s="171"/>
      <c r="N886" s="171"/>
      <c r="O886" s="171"/>
      <c r="P886" s="171"/>
      <c r="Q886" s="171"/>
      <c r="R886" s="171"/>
      <c r="S886" s="171"/>
      <c r="T886" s="171"/>
      <c r="U886" s="171"/>
      <c r="V886" s="171"/>
    </row>
    <row r="887" spans="1:22" x14ac:dyDescent="0.25">
      <c r="A887" s="191"/>
      <c r="B887" s="171"/>
      <c r="C887" s="171"/>
      <c r="D887" s="171"/>
      <c r="E887" s="243"/>
      <c r="F887" s="171"/>
      <c r="G887" s="192"/>
      <c r="H887" s="242"/>
      <c r="I887" s="241"/>
      <c r="J887" s="243"/>
      <c r="K887" s="171"/>
      <c r="L887" s="171"/>
      <c r="M887" s="171"/>
      <c r="N887" s="171"/>
      <c r="O887" s="171"/>
      <c r="P887" s="171"/>
      <c r="Q887" s="171"/>
      <c r="R887" s="171"/>
      <c r="S887" s="171"/>
      <c r="T887" s="171"/>
      <c r="U887" s="171"/>
      <c r="V887" s="171"/>
    </row>
    <row r="888" spans="1:22" x14ac:dyDescent="0.25">
      <c r="A888" s="191"/>
      <c r="B888" s="171"/>
      <c r="C888" s="171"/>
      <c r="D888" s="171"/>
      <c r="E888" s="243"/>
      <c r="F888" s="171"/>
      <c r="G888" s="192"/>
      <c r="H888" s="242"/>
      <c r="I888" s="241"/>
      <c r="J888" s="243"/>
      <c r="K888" s="171"/>
      <c r="L888" s="171"/>
      <c r="M888" s="171"/>
      <c r="N888" s="171"/>
      <c r="O888" s="171"/>
      <c r="P888" s="171"/>
      <c r="Q888" s="171"/>
      <c r="R888" s="171"/>
      <c r="S888" s="171"/>
      <c r="T888" s="171"/>
      <c r="U888" s="171"/>
      <c r="V888" s="171"/>
    </row>
    <row r="889" spans="1:22" x14ac:dyDescent="0.25">
      <c r="A889" s="191"/>
      <c r="B889" s="171"/>
      <c r="C889" s="171"/>
      <c r="D889" s="171"/>
      <c r="E889" s="243"/>
      <c r="F889" s="171"/>
      <c r="G889" s="192"/>
      <c r="H889" s="242"/>
      <c r="I889" s="241"/>
      <c r="J889" s="243"/>
      <c r="K889" s="171"/>
      <c r="L889" s="171"/>
      <c r="M889" s="171"/>
      <c r="N889" s="171"/>
      <c r="O889" s="171"/>
      <c r="P889" s="171"/>
      <c r="Q889" s="171"/>
      <c r="R889" s="171"/>
      <c r="S889" s="171"/>
      <c r="T889" s="171"/>
      <c r="U889" s="171"/>
      <c r="V889" s="171"/>
    </row>
    <row r="890" spans="1:22" x14ac:dyDescent="0.25">
      <c r="A890" s="191"/>
      <c r="B890" s="171"/>
      <c r="C890" s="171"/>
      <c r="D890" s="171"/>
      <c r="E890" s="243"/>
      <c r="F890" s="171"/>
      <c r="G890" s="192"/>
      <c r="H890" s="242"/>
      <c r="I890" s="241"/>
      <c r="J890" s="243"/>
      <c r="K890" s="171"/>
      <c r="L890" s="171"/>
      <c r="M890" s="171"/>
      <c r="N890" s="171"/>
      <c r="O890" s="171"/>
      <c r="P890" s="171"/>
      <c r="Q890" s="171"/>
      <c r="R890" s="171"/>
      <c r="S890" s="171"/>
      <c r="T890" s="171"/>
      <c r="U890" s="171"/>
      <c r="V890" s="171"/>
    </row>
    <row r="891" spans="1:22" x14ac:dyDescent="0.25">
      <c r="A891" s="191"/>
      <c r="B891" s="171"/>
      <c r="C891" s="171"/>
      <c r="D891" s="171"/>
      <c r="E891" s="243"/>
      <c r="F891" s="171"/>
      <c r="G891" s="192"/>
      <c r="H891" s="242"/>
      <c r="I891" s="241"/>
      <c r="J891" s="243"/>
      <c r="K891" s="171"/>
      <c r="L891" s="171"/>
      <c r="M891" s="171"/>
      <c r="N891" s="171"/>
      <c r="O891" s="171"/>
      <c r="P891" s="171"/>
      <c r="Q891" s="171"/>
      <c r="R891" s="171"/>
      <c r="S891" s="171"/>
      <c r="T891" s="171"/>
      <c r="U891" s="171"/>
      <c r="V891" s="171"/>
    </row>
    <row r="892" spans="1:22" x14ac:dyDescent="0.25">
      <c r="A892" s="191"/>
      <c r="B892" s="171"/>
      <c r="C892" s="171"/>
      <c r="D892" s="171"/>
      <c r="E892" s="243"/>
      <c r="F892" s="171"/>
      <c r="G892" s="192"/>
      <c r="H892" s="242"/>
      <c r="I892" s="241"/>
      <c r="J892" s="243"/>
      <c r="K892" s="171"/>
      <c r="L892" s="171"/>
      <c r="M892" s="171"/>
      <c r="N892" s="171"/>
      <c r="O892" s="171"/>
      <c r="P892" s="171"/>
      <c r="Q892" s="171"/>
      <c r="R892" s="171"/>
      <c r="S892" s="171"/>
      <c r="T892" s="171"/>
      <c r="U892" s="171"/>
      <c r="V892" s="171"/>
    </row>
    <row r="893" spans="1:22" x14ac:dyDescent="0.25">
      <c r="A893" s="191"/>
      <c r="B893" s="171"/>
      <c r="C893" s="171"/>
      <c r="D893" s="171"/>
      <c r="E893" s="243"/>
      <c r="F893" s="171"/>
      <c r="G893" s="192"/>
      <c r="H893" s="242"/>
      <c r="I893" s="241"/>
      <c r="J893" s="243"/>
      <c r="K893" s="171"/>
      <c r="L893" s="171"/>
      <c r="M893" s="171"/>
      <c r="N893" s="171"/>
      <c r="O893" s="171"/>
      <c r="P893" s="171"/>
      <c r="Q893" s="171"/>
      <c r="R893" s="171"/>
      <c r="S893" s="171"/>
      <c r="T893" s="171"/>
      <c r="U893" s="171"/>
      <c r="V893" s="171"/>
    </row>
    <row r="894" spans="1:22" x14ac:dyDescent="0.25">
      <c r="A894" s="191"/>
      <c r="B894" s="171"/>
      <c r="C894" s="171"/>
      <c r="D894" s="171"/>
      <c r="E894" s="243"/>
      <c r="F894" s="171"/>
      <c r="G894" s="192"/>
      <c r="H894" s="242"/>
      <c r="I894" s="241"/>
      <c r="J894" s="243"/>
      <c r="K894" s="171"/>
      <c r="L894" s="171"/>
      <c r="M894" s="171"/>
      <c r="N894" s="171"/>
      <c r="O894" s="171"/>
      <c r="P894" s="171"/>
      <c r="Q894" s="171"/>
      <c r="R894" s="171"/>
      <c r="S894" s="171"/>
      <c r="T894" s="171"/>
      <c r="U894" s="171"/>
      <c r="V894" s="171"/>
    </row>
    <row r="895" spans="1:22" x14ac:dyDescent="0.25">
      <c r="A895" s="191"/>
      <c r="B895" s="171"/>
      <c r="C895" s="171"/>
      <c r="D895" s="171"/>
      <c r="E895" s="243"/>
      <c r="F895" s="171"/>
      <c r="G895" s="192"/>
      <c r="H895" s="242"/>
      <c r="I895" s="241"/>
      <c r="J895" s="243"/>
      <c r="K895" s="171"/>
      <c r="L895" s="171"/>
      <c r="M895" s="171"/>
      <c r="N895" s="171"/>
      <c r="O895" s="171"/>
      <c r="P895" s="171"/>
      <c r="Q895" s="171"/>
      <c r="R895" s="171"/>
      <c r="S895" s="171"/>
      <c r="T895" s="171"/>
      <c r="U895" s="171"/>
      <c r="V895" s="171"/>
    </row>
    <row r="896" spans="1:22" x14ac:dyDescent="0.25">
      <c r="A896" s="191"/>
      <c r="B896" s="171"/>
      <c r="C896" s="171"/>
      <c r="D896" s="171"/>
      <c r="E896" s="243"/>
      <c r="F896" s="171"/>
      <c r="G896" s="192"/>
      <c r="H896" s="242"/>
      <c r="I896" s="241"/>
      <c r="J896" s="243"/>
      <c r="K896" s="171"/>
      <c r="L896" s="171"/>
      <c r="M896" s="171"/>
      <c r="N896" s="171"/>
      <c r="O896" s="171"/>
      <c r="P896" s="171"/>
      <c r="Q896" s="171"/>
      <c r="R896" s="171"/>
      <c r="S896" s="171"/>
      <c r="T896" s="171"/>
      <c r="U896" s="171"/>
      <c r="V896" s="171"/>
    </row>
    <row r="897" spans="1:22" x14ac:dyDescent="0.25">
      <c r="A897" s="191"/>
      <c r="B897" s="171"/>
      <c r="C897" s="171"/>
      <c r="D897" s="171"/>
      <c r="E897" s="243"/>
      <c r="F897" s="171"/>
      <c r="G897" s="192"/>
      <c r="H897" s="242"/>
      <c r="I897" s="241"/>
      <c r="J897" s="243"/>
      <c r="K897" s="171"/>
      <c r="L897" s="171"/>
      <c r="M897" s="171"/>
      <c r="N897" s="171"/>
      <c r="O897" s="171"/>
      <c r="P897" s="171"/>
      <c r="Q897" s="171"/>
      <c r="R897" s="171"/>
      <c r="S897" s="171"/>
      <c r="T897" s="171"/>
      <c r="U897" s="171"/>
      <c r="V897" s="171"/>
    </row>
    <row r="898" spans="1:22" x14ac:dyDescent="0.25">
      <c r="A898" s="191"/>
      <c r="B898" s="171"/>
      <c r="C898" s="171"/>
      <c r="D898" s="171"/>
      <c r="E898" s="243"/>
      <c r="F898" s="171"/>
      <c r="G898" s="192"/>
      <c r="H898" s="242"/>
      <c r="I898" s="241"/>
      <c r="J898" s="243"/>
      <c r="K898" s="171"/>
      <c r="L898" s="171"/>
      <c r="M898" s="171"/>
      <c r="N898" s="171"/>
      <c r="O898" s="171"/>
      <c r="P898" s="171"/>
      <c r="Q898" s="171"/>
      <c r="R898" s="171"/>
      <c r="S898" s="171"/>
      <c r="T898" s="171"/>
      <c r="U898" s="171"/>
      <c r="V898" s="171"/>
    </row>
    <row r="899" spans="1:22" x14ac:dyDescent="0.25">
      <c r="A899" s="191"/>
      <c r="B899" s="171"/>
      <c r="C899" s="171"/>
      <c r="D899" s="171"/>
      <c r="E899" s="243"/>
      <c r="F899" s="171"/>
      <c r="G899" s="192"/>
      <c r="H899" s="242"/>
      <c r="I899" s="241"/>
      <c r="J899" s="243"/>
      <c r="K899" s="171"/>
      <c r="L899" s="171"/>
      <c r="M899" s="171"/>
      <c r="N899" s="171"/>
      <c r="O899" s="171"/>
      <c r="P899" s="171"/>
      <c r="Q899" s="171"/>
      <c r="R899" s="171"/>
      <c r="S899" s="171"/>
      <c r="T899" s="171"/>
      <c r="U899" s="171"/>
      <c r="V899" s="171"/>
    </row>
    <row r="900" spans="1:22" x14ac:dyDescent="0.25">
      <c r="A900" s="191"/>
      <c r="B900" s="171"/>
      <c r="C900" s="171"/>
      <c r="D900" s="171"/>
      <c r="E900" s="243"/>
      <c r="F900" s="171"/>
      <c r="G900" s="192"/>
      <c r="H900" s="242"/>
      <c r="I900" s="241"/>
      <c r="J900" s="243"/>
      <c r="K900" s="171"/>
      <c r="L900" s="171"/>
      <c r="M900" s="171"/>
      <c r="N900" s="171"/>
      <c r="O900" s="171"/>
      <c r="P900" s="171"/>
      <c r="Q900" s="171"/>
      <c r="R900" s="171"/>
      <c r="S900" s="171"/>
      <c r="T900" s="171"/>
      <c r="U900" s="171"/>
      <c r="V900" s="171"/>
    </row>
    <row r="901" spans="1:22" x14ac:dyDescent="0.25">
      <c r="A901" s="191"/>
      <c r="B901" s="171"/>
      <c r="C901" s="171"/>
      <c r="D901" s="171"/>
      <c r="E901" s="243"/>
      <c r="F901" s="171"/>
      <c r="G901" s="192"/>
      <c r="H901" s="242"/>
      <c r="I901" s="241"/>
      <c r="J901" s="243"/>
      <c r="K901" s="171"/>
      <c r="L901" s="171"/>
      <c r="M901" s="171"/>
      <c r="N901" s="171"/>
      <c r="O901" s="171"/>
      <c r="P901" s="171"/>
      <c r="Q901" s="171"/>
      <c r="R901" s="171"/>
      <c r="S901" s="171"/>
      <c r="T901" s="171"/>
      <c r="U901" s="171"/>
      <c r="V901" s="171"/>
    </row>
    <row r="902" spans="1:22" x14ac:dyDescent="0.25">
      <c r="A902" s="191"/>
      <c r="B902" s="171"/>
      <c r="C902" s="171"/>
      <c r="D902" s="171"/>
      <c r="E902" s="243"/>
      <c r="F902" s="171"/>
      <c r="G902" s="192"/>
      <c r="H902" s="242"/>
      <c r="I902" s="241"/>
      <c r="J902" s="243"/>
      <c r="K902" s="171"/>
      <c r="L902" s="171"/>
      <c r="M902" s="171"/>
      <c r="N902" s="171"/>
      <c r="O902" s="171"/>
      <c r="P902" s="171"/>
      <c r="Q902" s="171"/>
      <c r="R902" s="171"/>
      <c r="S902" s="171"/>
      <c r="T902" s="171"/>
      <c r="U902" s="171"/>
      <c r="V902" s="171"/>
    </row>
    <row r="903" spans="1:22" x14ac:dyDescent="0.25">
      <c r="A903" s="191"/>
      <c r="B903" s="171"/>
      <c r="C903" s="171"/>
      <c r="D903" s="171"/>
      <c r="E903" s="243"/>
      <c r="F903" s="171"/>
      <c r="G903" s="192"/>
      <c r="H903" s="242"/>
      <c r="I903" s="241"/>
      <c r="J903" s="243"/>
      <c r="K903" s="171"/>
      <c r="L903" s="171"/>
      <c r="M903" s="171"/>
      <c r="N903" s="171"/>
      <c r="O903" s="171"/>
      <c r="P903" s="171"/>
      <c r="Q903" s="171"/>
      <c r="R903" s="171"/>
      <c r="S903" s="171"/>
      <c r="T903" s="171"/>
      <c r="U903" s="171"/>
      <c r="V903" s="171"/>
    </row>
    <row r="904" spans="1:22" x14ac:dyDescent="0.25">
      <c r="A904" s="191"/>
      <c r="B904" s="171"/>
      <c r="C904" s="171"/>
      <c r="D904" s="171"/>
      <c r="E904" s="243"/>
      <c r="F904" s="171"/>
      <c r="G904" s="192"/>
      <c r="H904" s="242"/>
      <c r="I904" s="241"/>
      <c r="J904" s="243"/>
      <c r="K904" s="171"/>
      <c r="L904" s="171"/>
      <c r="M904" s="171"/>
      <c r="N904" s="171"/>
      <c r="O904" s="171"/>
      <c r="P904" s="171"/>
      <c r="Q904" s="171"/>
      <c r="R904" s="171"/>
      <c r="S904" s="171"/>
      <c r="T904" s="171"/>
      <c r="U904" s="171"/>
      <c r="V904" s="171"/>
    </row>
    <row r="905" spans="1:22" x14ac:dyDescent="0.25">
      <c r="A905" s="191"/>
      <c r="B905" s="171"/>
      <c r="C905" s="171"/>
      <c r="D905" s="171"/>
      <c r="E905" s="243"/>
      <c r="F905" s="171"/>
      <c r="G905" s="192"/>
      <c r="H905" s="242"/>
      <c r="I905" s="241"/>
      <c r="J905" s="243"/>
      <c r="K905" s="171"/>
      <c r="L905" s="171"/>
      <c r="M905" s="171"/>
      <c r="N905" s="171"/>
      <c r="O905" s="171"/>
      <c r="P905" s="171"/>
      <c r="Q905" s="171"/>
      <c r="R905" s="171"/>
      <c r="S905" s="171"/>
      <c r="T905" s="171"/>
      <c r="U905" s="171"/>
      <c r="V905" s="171"/>
    </row>
    <row r="906" spans="1:22" x14ac:dyDescent="0.25">
      <c r="A906" s="191"/>
      <c r="B906" s="171"/>
      <c r="C906" s="171"/>
      <c r="D906" s="171"/>
      <c r="E906" s="243"/>
      <c r="F906" s="171"/>
      <c r="G906" s="192"/>
      <c r="H906" s="242"/>
      <c r="I906" s="241"/>
      <c r="J906" s="243"/>
      <c r="K906" s="171"/>
      <c r="L906" s="171"/>
      <c r="M906" s="171"/>
      <c r="N906" s="171"/>
      <c r="O906" s="171"/>
      <c r="P906" s="171"/>
      <c r="Q906" s="171"/>
      <c r="R906" s="171"/>
      <c r="S906" s="171"/>
      <c r="T906" s="171"/>
      <c r="U906" s="171"/>
      <c r="V906" s="171"/>
    </row>
    <row r="907" spans="1:22" x14ac:dyDescent="0.25">
      <c r="A907" s="191"/>
      <c r="B907" s="171"/>
      <c r="C907" s="171"/>
      <c r="D907" s="171"/>
      <c r="E907" s="243"/>
      <c r="F907" s="171"/>
      <c r="G907" s="192"/>
      <c r="H907" s="242"/>
      <c r="I907" s="241"/>
      <c r="J907" s="243"/>
      <c r="K907" s="171"/>
      <c r="L907" s="171"/>
      <c r="M907" s="171"/>
      <c r="N907" s="171"/>
      <c r="O907" s="171"/>
      <c r="P907" s="171"/>
      <c r="Q907" s="171"/>
      <c r="R907" s="171"/>
      <c r="S907" s="171"/>
      <c r="T907" s="171"/>
      <c r="U907" s="171"/>
      <c r="V907" s="171"/>
    </row>
    <row r="908" spans="1:22" x14ac:dyDescent="0.25">
      <c r="A908" s="191"/>
      <c r="B908" s="171"/>
      <c r="C908" s="171"/>
      <c r="D908" s="171"/>
      <c r="E908" s="243"/>
      <c r="F908" s="171"/>
      <c r="G908" s="192"/>
      <c r="H908" s="242"/>
      <c r="I908" s="241"/>
      <c r="J908" s="243"/>
      <c r="K908" s="171"/>
      <c r="L908" s="171"/>
      <c r="M908" s="171"/>
      <c r="N908" s="171"/>
      <c r="O908" s="171"/>
      <c r="P908" s="171"/>
      <c r="Q908" s="171"/>
      <c r="R908" s="171"/>
      <c r="S908" s="171"/>
      <c r="T908" s="171"/>
      <c r="U908" s="171"/>
      <c r="V908" s="171"/>
    </row>
    <row r="909" spans="1:22" x14ac:dyDescent="0.25">
      <c r="A909" s="191"/>
      <c r="B909" s="171"/>
      <c r="C909" s="171"/>
      <c r="D909" s="171"/>
      <c r="E909" s="243"/>
      <c r="F909" s="171"/>
      <c r="G909" s="192"/>
      <c r="H909" s="242"/>
      <c r="I909" s="241"/>
      <c r="J909" s="243"/>
      <c r="K909" s="171"/>
      <c r="L909" s="171"/>
      <c r="M909" s="171"/>
      <c r="N909" s="171"/>
      <c r="O909" s="171"/>
      <c r="P909" s="171"/>
      <c r="Q909" s="171"/>
      <c r="R909" s="171"/>
      <c r="S909" s="171"/>
      <c r="T909" s="171"/>
      <c r="U909" s="171"/>
      <c r="V909" s="171"/>
    </row>
    <row r="910" spans="1:22" x14ac:dyDescent="0.25">
      <c r="A910" s="191"/>
      <c r="B910" s="171"/>
      <c r="C910" s="171"/>
      <c r="D910" s="171"/>
      <c r="E910" s="243"/>
      <c r="F910" s="171"/>
      <c r="G910" s="192"/>
      <c r="H910" s="242"/>
      <c r="I910" s="241"/>
      <c r="J910" s="243"/>
      <c r="K910" s="171"/>
      <c r="L910" s="171"/>
      <c r="M910" s="171"/>
      <c r="N910" s="171"/>
      <c r="O910" s="171"/>
      <c r="P910" s="171"/>
      <c r="Q910" s="171"/>
      <c r="R910" s="171"/>
      <c r="S910" s="171"/>
      <c r="T910" s="171"/>
      <c r="U910" s="171"/>
      <c r="V910" s="171"/>
    </row>
    <row r="911" spans="1:22" x14ac:dyDescent="0.25">
      <c r="A911" s="191"/>
      <c r="B911" s="171"/>
      <c r="C911" s="171"/>
      <c r="D911" s="171"/>
      <c r="E911" s="243"/>
      <c r="F911" s="171"/>
      <c r="G911" s="192"/>
      <c r="H911" s="242"/>
      <c r="I911" s="241"/>
      <c r="J911" s="243"/>
      <c r="K911" s="171"/>
      <c r="L911" s="171"/>
      <c r="M911" s="171"/>
      <c r="N911" s="171"/>
      <c r="O911" s="171"/>
      <c r="P911" s="171"/>
      <c r="Q911" s="171"/>
      <c r="R911" s="171"/>
      <c r="S911" s="171"/>
      <c r="T911" s="171"/>
      <c r="U911" s="171"/>
      <c r="V911" s="171"/>
    </row>
    <row r="912" spans="1:22" x14ac:dyDescent="0.25">
      <c r="A912" s="191"/>
      <c r="B912" s="171"/>
      <c r="C912" s="171"/>
      <c r="D912" s="171"/>
      <c r="E912" s="243"/>
      <c r="F912" s="171"/>
      <c r="G912" s="192"/>
      <c r="H912" s="242"/>
      <c r="I912" s="241"/>
      <c r="J912" s="243"/>
      <c r="K912" s="171"/>
      <c r="L912" s="171"/>
      <c r="M912" s="171"/>
      <c r="N912" s="171"/>
      <c r="O912" s="171"/>
      <c r="P912" s="171"/>
      <c r="Q912" s="171"/>
      <c r="R912" s="171"/>
      <c r="S912" s="171"/>
      <c r="T912" s="171"/>
      <c r="U912" s="171"/>
      <c r="V912" s="171"/>
    </row>
    <row r="913" spans="1:22" x14ac:dyDescent="0.25">
      <c r="A913" s="191"/>
      <c r="B913" s="171"/>
      <c r="C913" s="171"/>
      <c r="D913" s="171"/>
      <c r="E913" s="243"/>
      <c r="F913" s="171"/>
      <c r="G913" s="192"/>
      <c r="H913" s="242"/>
      <c r="I913" s="241"/>
      <c r="J913" s="243"/>
      <c r="K913" s="171"/>
      <c r="L913" s="171"/>
      <c r="M913" s="171"/>
      <c r="N913" s="171"/>
      <c r="O913" s="171"/>
      <c r="P913" s="171"/>
      <c r="Q913" s="171"/>
      <c r="R913" s="171"/>
      <c r="S913" s="171"/>
      <c r="T913" s="171"/>
      <c r="U913" s="171"/>
      <c r="V913" s="171"/>
    </row>
    <row r="914" spans="1:22" x14ac:dyDescent="0.25">
      <c r="A914" s="191"/>
      <c r="B914" s="171"/>
      <c r="C914" s="171"/>
      <c r="D914" s="171"/>
      <c r="E914" s="243"/>
      <c r="F914" s="171"/>
      <c r="G914" s="192"/>
      <c r="H914" s="242"/>
      <c r="I914" s="241"/>
      <c r="J914" s="243"/>
      <c r="K914" s="171"/>
      <c r="L914" s="171"/>
      <c r="M914" s="171"/>
      <c r="N914" s="171"/>
      <c r="O914" s="171"/>
      <c r="P914" s="171"/>
      <c r="Q914" s="171"/>
      <c r="R914" s="171"/>
      <c r="S914" s="171"/>
      <c r="T914" s="171"/>
      <c r="U914" s="171"/>
      <c r="V914" s="171"/>
    </row>
    <row r="915" spans="1:22" x14ac:dyDescent="0.25">
      <c r="A915" s="191"/>
      <c r="B915" s="171"/>
      <c r="C915" s="171"/>
      <c r="D915" s="171"/>
      <c r="E915" s="243"/>
      <c r="F915" s="171"/>
      <c r="G915" s="192"/>
      <c r="H915" s="242"/>
      <c r="I915" s="241"/>
      <c r="J915" s="243"/>
      <c r="K915" s="171"/>
      <c r="L915" s="171"/>
      <c r="M915" s="171"/>
      <c r="N915" s="171"/>
      <c r="O915" s="171"/>
      <c r="P915" s="171"/>
      <c r="Q915" s="171"/>
      <c r="R915" s="171"/>
      <c r="S915" s="171"/>
      <c r="T915" s="171"/>
      <c r="U915" s="171"/>
      <c r="V915" s="171"/>
    </row>
    <row r="916" spans="1:22" x14ac:dyDescent="0.25">
      <c r="A916" s="191"/>
      <c r="B916" s="171"/>
      <c r="C916" s="171"/>
      <c r="D916" s="171"/>
      <c r="E916" s="243"/>
      <c r="F916" s="171"/>
      <c r="G916" s="192"/>
      <c r="H916" s="242"/>
      <c r="I916" s="241"/>
      <c r="J916" s="243"/>
      <c r="K916" s="171"/>
      <c r="L916" s="171"/>
      <c r="M916" s="171"/>
      <c r="N916" s="171"/>
      <c r="O916" s="171"/>
      <c r="P916" s="171"/>
      <c r="Q916" s="171"/>
      <c r="R916" s="171"/>
      <c r="S916" s="171"/>
      <c r="T916" s="171"/>
      <c r="U916" s="171"/>
      <c r="V916" s="171"/>
    </row>
    <row r="917" spans="1:22" x14ac:dyDescent="0.25">
      <c r="A917" s="191"/>
      <c r="B917" s="171"/>
      <c r="C917" s="171"/>
      <c r="D917" s="171"/>
      <c r="E917" s="243"/>
      <c r="F917" s="171"/>
      <c r="G917" s="192"/>
      <c r="H917" s="242"/>
      <c r="I917" s="241"/>
      <c r="J917" s="243"/>
      <c r="K917" s="171"/>
      <c r="L917" s="171"/>
      <c r="M917" s="171"/>
      <c r="N917" s="171"/>
      <c r="O917" s="171"/>
      <c r="P917" s="171"/>
      <c r="Q917" s="171"/>
      <c r="R917" s="171"/>
      <c r="S917" s="171"/>
      <c r="T917" s="171"/>
      <c r="U917" s="171"/>
      <c r="V917" s="171"/>
    </row>
    <row r="918" spans="1:22" x14ac:dyDescent="0.25">
      <c r="A918" s="191"/>
      <c r="B918" s="171"/>
      <c r="C918" s="171"/>
      <c r="D918" s="171"/>
      <c r="E918" s="243"/>
      <c r="F918" s="171"/>
      <c r="G918" s="192"/>
      <c r="H918" s="242"/>
      <c r="I918" s="241"/>
      <c r="J918" s="243"/>
      <c r="K918" s="171"/>
      <c r="L918" s="171"/>
      <c r="M918" s="171"/>
      <c r="N918" s="171"/>
      <c r="O918" s="171"/>
      <c r="P918" s="171"/>
      <c r="Q918" s="171"/>
      <c r="R918" s="171"/>
      <c r="S918" s="171"/>
      <c r="T918" s="171"/>
      <c r="U918" s="171"/>
      <c r="V918" s="171"/>
    </row>
    <row r="919" spans="1:22" x14ac:dyDescent="0.25">
      <c r="A919" s="191"/>
      <c r="B919" s="171"/>
      <c r="C919" s="171"/>
      <c r="D919" s="171"/>
      <c r="E919" s="243"/>
      <c r="F919" s="171"/>
      <c r="G919" s="192"/>
      <c r="H919" s="242"/>
      <c r="I919" s="241"/>
      <c r="J919" s="243"/>
      <c r="K919" s="171"/>
      <c r="L919" s="171"/>
      <c r="M919" s="171"/>
      <c r="N919" s="171"/>
      <c r="O919" s="171"/>
      <c r="P919" s="171"/>
      <c r="Q919" s="171"/>
      <c r="R919" s="171"/>
      <c r="S919" s="171"/>
      <c r="T919" s="171"/>
      <c r="U919" s="171"/>
      <c r="V919" s="171"/>
    </row>
    <row r="920" spans="1:22" x14ac:dyDescent="0.25">
      <c r="A920" s="191"/>
      <c r="B920" s="171"/>
      <c r="C920" s="171"/>
      <c r="D920" s="171"/>
      <c r="E920" s="243"/>
      <c r="F920" s="171"/>
      <c r="G920" s="192"/>
      <c r="H920" s="242"/>
      <c r="I920" s="241"/>
      <c r="J920" s="243"/>
      <c r="K920" s="171"/>
      <c r="L920" s="171"/>
      <c r="M920" s="171"/>
      <c r="N920" s="171"/>
      <c r="O920" s="171"/>
      <c r="P920" s="171"/>
      <c r="Q920" s="171"/>
      <c r="R920" s="171"/>
      <c r="S920" s="171"/>
      <c r="T920" s="171"/>
      <c r="U920" s="171"/>
      <c r="V920" s="171"/>
    </row>
    <row r="921" spans="1:22" x14ac:dyDescent="0.25">
      <c r="A921" s="191"/>
      <c r="B921" s="171"/>
      <c r="C921" s="171"/>
      <c r="D921" s="171"/>
      <c r="E921" s="243"/>
      <c r="F921" s="171"/>
      <c r="G921" s="192"/>
      <c r="H921" s="242"/>
      <c r="I921" s="241"/>
      <c r="J921" s="243"/>
      <c r="K921" s="171"/>
      <c r="L921" s="171"/>
      <c r="M921" s="171"/>
      <c r="N921" s="171"/>
      <c r="O921" s="171"/>
      <c r="P921" s="171"/>
      <c r="Q921" s="171"/>
      <c r="R921" s="171"/>
      <c r="S921" s="171"/>
      <c r="T921" s="171"/>
      <c r="U921" s="171"/>
      <c r="V921" s="171"/>
    </row>
    <row r="922" spans="1:22" x14ac:dyDescent="0.25">
      <c r="A922" s="191"/>
      <c r="B922" s="171"/>
      <c r="C922" s="171"/>
      <c r="D922" s="171"/>
      <c r="E922" s="243"/>
      <c r="F922" s="171"/>
      <c r="G922" s="192"/>
      <c r="H922" s="242"/>
      <c r="I922" s="241"/>
      <c r="J922" s="243"/>
      <c r="K922" s="171"/>
      <c r="L922" s="171"/>
      <c r="M922" s="171"/>
      <c r="N922" s="171"/>
      <c r="O922" s="171"/>
      <c r="P922" s="171"/>
      <c r="Q922" s="171"/>
      <c r="R922" s="171"/>
      <c r="S922" s="171"/>
      <c r="T922" s="171"/>
      <c r="U922" s="171"/>
      <c r="V922" s="171"/>
    </row>
    <row r="923" spans="1:22" x14ac:dyDescent="0.25">
      <c r="A923" s="191"/>
      <c r="B923" s="171"/>
      <c r="C923" s="171"/>
      <c r="D923" s="171"/>
      <c r="E923" s="243"/>
      <c r="F923" s="171"/>
      <c r="G923" s="192"/>
      <c r="H923" s="242"/>
      <c r="I923" s="241"/>
      <c r="J923" s="243"/>
      <c r="K923" s="171"/>
      <c r="L923" s="171"/>
      <c r="M923" s="171"/>
      <c r="N923" s="171"/>
      <c r="O923" s="171"/>
      <c r="P923" s="171"/>
      <c r="Q923" s="171"/>
      <c r="R923" s="171"/>
      <c r="S923" s="171"/>
      <c r="T923" s="171"/>
      <c r="U923" s="171"/>
      <c r="V923" s="171"/>
    </row>
    <row r="924" spans="1:22" x14ac:dyDescent="0.25">
      <c r="A924" s="191"/>
      <c r="B924" s="171"/>
      <c r="C924" s="171"/>
      <c r="D924" s="171"/>
      <c r="E924" s="243"/>
      <c r="F924" s="171"/>
      <c r="G924" s="192"/>
      <c r="H924" s="242"/>
      <c r="I924" s="241"/>
      <c r="J924" s="243"/>
      <c r="K924" s="171"/>
      <c r="L924" s="171"/>
      <c r="M924" s="171"/>
      <c r="N924" s="171"/>
      <c r="O924" s="171"/>
      <c r="P924" s="171"/>
      <c r="Q924" s="171"/>
      <c r="R924" s="171"/>
      <c r="S924" s="171"/>
      <c r="T924" s="171"/>
      <c r="U924" s="171"/>
      <c r="V924" s="171"/>
    </row>
    <row r="925" spans="1:22" x14ac:dyDescent="0.25">
      <c r="A925" s="191"/>
      <c r="B925" s="171"/>
      <c r="C925" s="171"/>
      <c r="D925" s="171"/>
      <c r="E925" s="243"/>
      <c r="F925" s="171"/>
      <c r="G925" s="192"/>
      <c r="H925" s="242"/>
      <c r="I925" s="241"/>
      <c r="J925" s="243"/>
      <c r="K925" s="171"/>
      <c r="L925" s="171"/>
      <c r="M925" s="171"/>
      <c r="N925" s="171"/>
      <c r="O925" s="171"/>
      <c r="P925" s="171"/>
      <c r="Q925" s="171"/>
      <c r="R925" s="171"/>
      <c r="S925" s="171"/>
      <c r="T925" s="171"/>
      <c r="U925" s="171"/>
      <c r="V925" s="171"/>
    </row>
    <row r="926" spans="1:22" x14ac:dyDescent="0.25">
      <c r="A926" s="191"/>
      <c r="B926" s="171"/>
      <c r="C926" s="171"/>
      <c r="D926" s="171"/>
      <c r="E926" s="243"/>
      <c r="F926" s="171"/>
      <c r="G926" s="192"/>
      <c r="H926" s="242"/>
      <c r="I926" s="241"/>
      <c r="J926" s="243"/>
      <c r="K926" s="171"/>
      <c r="L926" s="171"/>
      <c r="M926" s="171"/>
      <c r="N926" s="171"/>
      <c r="O926" s="171"/>
      <c r="P926" s="171"/>
      <c r="Q926" s="171"/>
      <c r="R926" s="171"/>
      <c r="S926" s="171"/>
      <c r="T926" s="171"/>
      <c r="U926" s="171"/>
      <c r="V926" s="171"/>
    </row>
    <row r="927" spans="1:22" x14ac:dyDescent="0.25">
      <c r="A927" s="191"/>
      <c r="B927" s="171"/>
      <c r="C927" s="171"/>
      <c r="D927" s="171"/>
      <c r="E927" s="243"/>
      <c r="F927" s="171"/>
      <c r="G927" s="192"/>
      <c r="H927" s="242"/>
      <c r="I927" s="241"/>
      <c r="J927" s="243"/>
      <c r="K927" s="171"/>
      <c r="L927" s="171"/>
      <c r="M927" s="171"/>
      <c r="N927" s="171"/>
      <c r="O927" s="171"/>
      <c r="P927" s="171"/>
      <c r="Q927" s="171"/>
      <c r="R927" s="171"/>
      <c r="S927" s="171"/>
      <c r="T927" s="171"/>
      <c r="U927" s="171"/>
      <c r="V927" s="171"/>
    </row>
    <row r="928" spans="1:22" x14ac:dyDescent="0.25">
      <c r="A928" s="191"/>
      <c r="B928" s="171"/>
      <c r="C928" s="171"/>
      <c r="D928" s="171"/>
      <c r="E928" s="243"/>
      <c r="F928" s="171"/>
      <c r="G928" s="192"/>
      <c r="H928" s="242"/>
      <c r="I928" s="241"/>
      <c r="J928" s="243"/>
      <c r="K928" s="171"/>
      <c r="L928" s="171"/>
      <c r="M928" s="171"/>
      <c r="N928" s="171"/>
      <c r="O928" s="171"/>
      <c r="P928" s="171"/>
      <c r="Q928" s="171"/>
      <c r="R928" s="171"/>
      <c r="S928" s="171"/>
      <c r="T928" s="171"/>
      <c r="U928" s="171"/>
      <c r="V928" s="171"/>
    </row>
    <row r="929" spans="1:22" x14ac:dyDescent="0.25">
      <c r="A929" s="191"/>
      <c r="B929" s="171"/>
      <c r="C929" s="171"/>
      <c r="D929" s="171"/>
      <c r="E929" s="243"/>
      <c r="F929" s="171"/>
      <c r="G929" s="192"/>
      <c r="H929" s="242"/>
      <c r="I929" s="241"/>
      <c r="J929" s="243"/>
      <c r="K929" s="171"/>
      <c r="L929" s="171"/>
      <c r="M929" s="171"/>
      <c r="N929" s="171"/>
      <c r="O929" s="171"/>
      <c r="P929" s="171"/>
      <c r="Q929" s="171"/>
      <c r="R929" s="171"/>
      <c r="S929" s="171"/>
      <c r="T929" s="171"/>
      <c r="U929" s="171"/>
      <c r="V929" s="171"/>
    </row>
    <row r="930" spans="1:22" x14ac:dyDescent="0.25">
      <c r="A930" s="191"/>
      <c r="B930" s="171"/>
      <c r="C930" s="171"/>
      <c r="D930" s="171"/>
      <c r="E930" s="243"/>
      <c r="F930" s="171"/>
      <c r="G930" s="192"/>
      <c r="H930" s="242"/>
      <c r="I930" s="241"/>
      <c r="J930" s="243"/>
      <c r="K930" s="171"/>
      <c r="L930" s="171"/>
      <c r="M930" s="171"/>
      <c r="N930" s="171"/>
      <c r="O930" s="171"/>
      <c r="P930" s="171"/>
      <c r="Q930" s="171"/>
      <c r="R930" s="171"/>
      <c r="S930" s="171"/>
      <c r="T930" s="171"/>
      <c r="U930" s="171"/>
      <c r="V930" s="171"/>
    </row>
    <row r="931" spans="1:22" x14ac:dyDescent="0.25">
      <c r="A931" s="191"/>
      <c r="B931" s="171"/>
      <c r="C931" s="171"/>
      <c r="D931" s="171"/>
      <c r="E931" s="243"/>
      <c r="F931" s="171"/>
      <c r="G931" s="192"/>
      <c r="H931" s="242"/>
      <c r="I931" s="241"/>
      <c r="J931" s="243"/>
      <c r="K931" s="171"/>
      <c r="L931" s="171"/>
      <c r="M931" s="171"/>
      <c r="N931" s="171"/>
      <c r="O931" s="171"/>
      <c r="P931" s="171"/>
      <c r="Q931" s="171"/>
      <c r="R931" s="171"/>
      <c r="S931" s="171"/>
      <c r="T931" s="171"/>
      <c r="U931" s="171"/>
      <c r="V931" s="171"/>
    </row>
    <row r="932" spans="1:22" x14ac:dyDescent="0.25">
      <c r="A932" s="191"/>
      <c r="B932" s="171"/>
      <c r="C932" s="171"/>
      <c r="D932" s="171"/>
      <c r="E932" s="243"/>
      <c r="F932" s="171"/>
      <c r="G932" s="192"/>
      <c r="H932" s="242"/>
      <c r="I932" s="241"/>
      <c r="J932" s="243"/>
      <c r="K932" s="171"/>
      <c r="L932" s="171"/>
      <c r="M932" s="171"/>
      <c r="N932" s="171"/>
      <c r="O932" s="171"/>
      <c r="P932" s="171"/>
      <c r="Q932" s="171"/>
      <c r="R932" s="171"/>
      <c r="S932" s="171"/>
      <c r="T932" s="171"/>
      <c r="U932" s="171"/>
      <c r="V932" s="171"/>
    </row>
    <row r="933" spans="1:22" x14ac:dyDescent="0.25">
      <c r="A933" s="191"/>
      <c r="B933" s="171"/>
      <c r="C933" s="171"/>
      <c r="D933" s="171"/>
      <c r="E933" s="243"/>
      <c r="F933" s="171"/>
      <c r="G933" s="192"/>
      <c r="H933" s="242"/>
      <c r="I933" s="241"/>
      <c r="J933" s="243"/>
      <c r="K933" s="171"/>
      <c r="L933" s="171"/>
      <c r="M933" s="171"/>
      <c r="N933" s="171"/>
      <c r="O933" s="171"/>
      <c r="P933" s="171"/>
      <c r="Q933" s="171"/>
      <c r="R933" s="171"/>
      <c r="S933" s="171"/>
      <c r="T933" s="171"/>
      <c r="U933" s="171"/>
      <c r="V933" s="171"/>
    </row>
    <row r="934" spans="1:22" x14ac:dyDescent="0.25">
      <c r="A934" s="191"/>
      <c r="B934" s="171"/>
      <c r="C934" s="171"/>
      <c r="D934" s="171"/>
      <c r="E934" s="243"/>
      <c r="F934" s="171"/>
      <c r="G934" s="192"/>
      <c r="H934" s="242"/>
      <c r="I934" s="241"/>
      <c r="J934" s="243"/>
      <c r="K934" s="171"/>
      <c r="L934" s="171"/>
      <c r="M934" s="171"/>
      <c r="N934" s="171"/>
      <c r="O934" s="171"/>
      <c r="P934" s="171"/>
      <c r="Q934" s="171"/>
      <c r="R934" s="171"/>
      <c r="S934" s="171"/>
      <c r="T934" s="171"/>
      <c r="U934" s="171"/>
      <c r="V934" s="171"/>
    </row>
    <row r="935" spans="1:22" x14ac:dyDescent="0.25">
      <c r="A935" s="191"/>
      <c r="B935" s="171"/>
      <c r="C935" s="171"/>
      <c r="D935" s="171"/>
      <c r="E935" s="243"/>
      <c r="F935" s="171"/>
      <c r="G935" s="192"/>
      <c r="H935" s="242"/>
      <c r="I935" s="241"/>
      <c r="J935" s="243"/>
      <c r="K935" s="171"/>
      <c r="L935" s="171"/>
      <c r="M935" s="171"/>
      <c r="N935" s="171"/>
      <c r="O935" s="171"/>
      <c r="P935" s="171"/>
      <c r="Q935" s="171"/>
      <c r="R935" s="171"/>
      <c r="S935" s="171"/>
      <c r="T935" s="171"/>
      <c r="U935" s="171"/>
      <c r="V935" s="171"/>
    </row>
    <row r="936" spans="1:22" x14ac:dyDescent="0.25">
      <c r="A936" s="191"/>
      <c r="B936" s="171"/>
      <c r="C936" s="171"/>
      <c r="D936" s="171"/>
      <c r="E936" s="243"/>
      <c r="F936" s="171"/>
      <c r="G936" s="192"/>
      <c r="H936" s="242"/>
      <c r="I936" s="241"/>
      <c r="J936" s="243"/>
      <c r="K936" s="171"/>
      <c r="L936" s="171"/>
      <c r="M936" s="171"/>
      <c r="N936" s="171"/>
      <c r="O936" s="171"/>
      <c r="P936" s="171"/>
      <c r="Q936" s="171"/>
      <c r="R936" s="171"/>
      <c r="S936" s="171"/>
      <c r="T936" s="171"/>
      <c r="U936" s="171"/>
      <c r="V936" s="171"/>
    </row>
    <row r="937" spans="1:22" x14ac:dyDescent="0.25">
      <c r="A937" s="191"/>
      <c r="B937" s="171"/>
      <c r="C937" s="171"/>
      <c r="D937" s="171"/>
      <c r="E937" s="243"/>
      <c r="F937" s="171"/>
      <c r="G937" s="192"/>
      <c r="H937" s="242"/>
      <c r="I937" s="241"/>
      <c r="J937" s="243"/>
      <c r="K937" s="171"/>
      <c r="L937" s="171"/>
      <c r="M937" s="171"/>
      <c r="N937" s="171"/>
      <c r="O937" s="171"/>
      <c r="P937" s="171"/>
      <c r="Q937" s="171"/>
      <c r="R937" s="171"/>
      <c r="S937" s="171"/>
      <c r="T937" s="171"/>
      <c r="U937" s="171"/>
      <c r="V937" s="171"/>
    </row>
    <row r="938" spans="1:22" x14ac:dyDescent="0.25">
      <c r="A938" s="191"/>
      <c r="B938" s="171"/>
      <c r="C938" s="171"/>
      <c r="D938" s="171"/>
      <c r="E938" s="243"/>
      <c r="F938" s="171"/>
      <c r="G938" s="192"/>
      <c r="H938" s="242"/>
      <c r="I938" s="241"/>
      <c r="J938" s="243"/>
      <c r="K938" s="171"/>
      <c r="L938" s="171"/>
      <c r="M938" s="171"/>
      <c r="N938" s="171"/>
      <c r="O938" s="171"/>
      <c r="P938" s="171"/>
      <c r="Q938" s="171"/>
      <c r="R938" s="171"/>
      <c r="S938" s="171"/>
      <c r="T938" s="171"/>
      <c r="U938" s="171"/>
      <c r="V938" s="171"/>
    </row>
    <row r="939" spans="1:22" x14ac:dyDescent="0.25">
      <c r="A939" s="191"/>
      <c r="B939" s="171"/>
      <c r="C939" s="171"/>
      <c r="D939" s="171"/>
      <c r="E939" s="243"/>
      <c r="F939" s="171"/>
      <c r="G939" s="192"/>
      <c r="H939" s="242"/>
      <c r="I939" s="241"/>
      <c r="J939" s="243"/>
      <c r="K939" s="171"/>
      <c r="L939" s="171"/>
      <c r="M939" s="171"/>
      <c r="N939" s="171"/>
      <c r="O939" s="171"/>
      <c r="P939" s="171"/>
      <c r="Q939" s="171"/>
      <c r="R939" s="171"/>
      <c r="S939" s="171"/>
      <c r="T939" s="171"/>
      <c r="U939" s="171"/>
      <c r="V939" s="171"/>
    </row>
    <row r="940" spans="1:22" x14ac:dyDescent="0.25">
      <c r="A940" s="191"/>
      <c r="B940" s="171"/>
      <c r="C940" s="171"/>
      <c r="D940" s="171"/>
      <c r="E940" s="243"/>
      <c r="F940" s="171"/>
      <c r="G940" s="192"/>
      <c r="H940" s="242"/>
      <c r="I940" s="241"/>
      <c r="J940" s="243"/>
      <c r="K940" s="171"/>
      <c r="L940" s="171"/>
      <c r="M940" s="171"/>
      <c r="N940" s="171"/>
      <c r="O940" s="171"/>
      <c r="P940" s="171"/>
      <c r="Q940" s="171"/>
      <c r="R940" s="171"/>
      <c r="S940" s="171"/>
      <c r="T940" s="171"/>
      <c r="U940" s="171"/>
      <c r="V940" s="171"/>
    </row>
    <row r="941" spans="1:22" x14ac:dyDescent="0.25">
      <c r="A941" s="191"/>
      <c r="B941" s="171"/>
      <c r="C941" s="171"/>
      <c r="D941" s="171"/>
      <c r="E941" s="243"/>
      <c r="F941" s="171"/>
      <c r="G941" s="192"/>
      <c r="H941" s="242"/>
      <c r="I941" s="241"/>
      <c r="J941" s="243"/>
      <c r="K941" s="171"/>
      <c r="L941" s="171"/>
      <c r="M941" s="171"/>
      <c r="N941" s="171"/>
      <c r="O941" s="171"/>
      <c r="P941" s="171"/>
      <c r="Q941" s="171"/>
      <c r="R941" s="171"/>
      <c r="S941" s="171"/>
      <c r="T941" s="171"/>
      <c r="U941" s="171"/>
      <c r="V941" s="171"/>
    </row>
    <row r="942" spans="1:22" x14ac:dyDescent="0.25">
      <c r="A942" s="191"/>
      <c r="B942" s="171"/>
      <c r="C942" s="171"/>
      <c r="D942" s="171"/>
      <c r="E942" s="243"/>
      <c r="F942" s="171"/>
      <c r="G942" s="192"/>
      <c r="H942" s="242"/>
      <c r="I942" s="241"/>
      <c r="J942" s="243"/>
      <c r="K942" s="171"/>
      <c r="L942" s="171"/>
      <c r="M942" s="171"/>
      <c r="N942" s="171"/>
      <c r="O942" s="171"/>
      <c r="P942" s="171"/>
      <c r="Q942" s="171"/>
      <c r="R942" s="171"/>
      <c r="S942" s="171"/>
      <c r="T942" s="171"/>
      <c r="U942" s="171"/>
      <c r="V942" s="171"/>
    </row>
    <row r="943" spans="1:22" x14ac:dyDescent="0.25">
      <c r="A943" s="191"/>
      <c r="B943" s="171"/>
      <c r="C943" s="171"/>
      <c r="D943" s="171"/>
      <c r="E943" s="243"/>
      <c r="F943" s="171"/>
      <c r="G943" s="192"/>
      <c r="H943" s="242"/>
      <c r="I943" s="241"/>
      <c r="J943" s="243"/>
      <c r="K943" s="171"/>
      <c r="L943" s="171"/>
      <c r="M943" s="171"/>
      <c r="N943" s="171"/>
      <c r="O943" s="171"/>
      <c r="P943" s="171"/>
      <c r="Q943" s="171"/>
      <c r="R943" s="171"/>
      <c r="S943" s="171"/>
      <c r="T943" s="171"/>
      <c r="U943" s="171"/>
      <c r="V943" s="171"/>
    </row>
    <row r="944" spans="1:22" x14ac:dyDescent="0.25">
      <c r="A944" s="191"/>
      <c r="B944" s="171"/>
      <c r="C944" s="171"/>
      <c r="D944" s="171"/>
      <c r="E944" s="243"/>
      <c r="F944" s="171"/>
      <c r="G944" s="192"/>
      <c r="H944" s="242"/>
      <c r="I944" s="241"/>
      <c r="J944" s="243"/>
      <c r="K944" s="171"/>
      <c r="L944" s="171"/>
      <c r="M944" s="171"/>
      <c r="N944" s="171"/>
      <c r="O944" s="171"/>
      <c r="P944" s="171"/>
      <c r="Q944" s="171"/>
      <c r="R944" s="171"/>
      <c r="S944" s="171"/>
      <c r="T944" s="171"/>
      <c r="U944" s="171"/>
      <c r="V944" s="171"/>
    </row>
    <row r="945" spans="1:22" x14ac:dyDescent="0.25">
      <c r="A945" s="191"/>
      <c r="B945" s="171"/>
      <c r="C945" s="171"/>
      <c r="D945" s="171"/>
      <c r="E945" s="243"/>
      <c r="F945" s="171"/>
      <c r="G945" s="192"/>
      <c r="H945" s="242"/>
      <c r="I945" s="241"/>
      <c r="J945" s="243"/>
      <c r="K945" s="171"/>
      <c r="L945" s="171"/>
      <c r="M945" s="171"/>
      <c r="N945" s="171"/>
      <c r="O945" s="171"/>
      <c r="P945" s="171"/>
      <c r="Q945" s="171"/>
      <c r="R945" s="171"/>
      <c r="S945" s="171"/>
      <c r="T945" s="171"/>
      <c r="U945" s="171"/>
      <c r="V945" s="171"/>
    </row>
    <row r="946" spans="1:22" x14ac:dyDescent="0.25">
      <c r="A946" s="191"/>
      <c r="B946" s="171"/>
      <c r="C946" s="171"/>
      <c r="D946" s="171"/>
      <c r="E946" s="243"/>
      <c r="F946" s="171"/>
      <c r="G946" s="192"/>
      <c r="H946" s="242"/>
      <c r="I946" s="241"/>
      <c r="J946" s="243"/>
      <c r="K946" s="171"/>
      <c r="L946" s="171"/>
      <c r="M946" s="171"/>
      <c r="N946" s="171"/>
      <c r="O946" s="171"/>
      <c r="P946" s="171"/>
      <c r="Q946" s="171"/>
      <c r="R946" s="171"/>
      <c r="S946" s="171"/>
      <c r="T946" s="171"/>
      <c r="U946" s="171"/>
      <c r="V946" s="171"/>
    </row>
    <row r="947" spans="1:22" x14ac:dyDescent="0.25">
      <c r="A947" s="191"/>
      <c r="B947" s="171"/>
      <c r="C947" s="171"/>
      <c r="D947" s="171"/>
      <c r="E947" s="243"/>
      <c r="F947" s="171"/>
      <c r="G947" s="192"/>
      <c r="H947" s="242"/>
      <c r="I947" s="241"/>
      <c r="J947" s="243"/>
      <c r="K947" s="171"/>
      <c r="L947" s="171"/>
      <c r="M947" s="171"/>
      <c r="N947" s="171"/>
      <c r="O947" s="171"/>
      <c r="P947" s="171"/>
      <c r="Q947" s="171"/>
      <c r="R947" s="171"/>
      <c r="S947" s="171"/>
      <c r="T947" s="171"/>
      <c r="U947" s="171"/>
      <c r="V947" s="171"/>
    </row>
    <row r="948" spans="1:22" x14ac:dyDescent="0.25">
      <c r="A948" s="191"/>
      <c r="B948" s="171"/>
      <c r="C948" s="171"/>
      <c r="D948" s="171"/>
      <c r="E948" s="243"/>
      <c r="F948" s="171"/>
      <c r="G948" s="192"/>
      <c r="H948" s="242"/>
      <c r="I948" s="241"/>
      <c r="J948" s="243"/>
      <c r="K948" s="171"/>
      <c r="L948" s="171"/>
      <c r="M948" s="171"/>
      <c r="N948" s="171"/>
      <c r="O948" s="171"/>
      <c r="P948" s="171"/>
      <c r="Q948" s="171"/>
      <c r="R948" s="171"/>
      <c r="S948" s="171"/>
      <c r="T948" s="171"/>
      <c r="U948" s="171"/>
      <c r="V948" s="171"/>
    </row>
    <row r="949" spans="1:22" x14ac:dyDescent="0.25">
      <c r="A949" s="191"/>
      <c r="B949" s="171"/>
      <c r="C949" s="171"/>
      <c r="D949" s="171"/>
      <c r="E949" s="243"/>
      <c r="F949" s="171"/>
      <c r="G949" s="192"/>
      <c r="H949" s="242"/>
      <c r="I949" s="241"/>
      <c r="J949" s="243"/>
      <c r="K949" s="171"/>
      <c r="L949" s="171"/>
      <c r="M949" s="171"/>
      <c r="N949" s="171"/>
      <c r="O949" s="171"/>
      <c r="P949" s="171"/>
      <c r="Q949" s="171"/>
      <c r="R949" s="171"/>
      <c r="S949" s="171"/>
      <c r="T949" s="171"/>
      <c r="U949" s="171"/>
      <c r="V949" s="171"/>
    </row>
    <row r="950" spans="1:22" x14ac:dyDescent="0.25">
      <c r="A950" s="191"/>
      <c r="B950" s="171"/>
      <c r="C950" s="171"/>
      <c r="D950" s="171"/>
      <c r="E950" s="243"/>
      <c r="F950" s="171"/>
      <c r="G950" s="192"/>
      <c r="H950" s="242"/>
      <c r="I950" s="241"/>
      <c r="J950" s="243"/>
      <c r="K950" s="171"/>
      <c r="L950" s="171"/>
      <c r="M950" s="171"/>
      <c r="N950" s="171"/>
      <c r="O950" s="171"/>
      <c r="P950" s="171"/>
      <c r="Q950" s="171"/>
      <c r="R950" s="171"/>
      <c r="S950" s="171"/>
      <c r="T950" s="171"/>
      <c r="U950" s="171"/>
      <c r="V950" s="171"/>
    </row>
    <row r="951" spans="1:22" x14ac:dyDescent="0.25">
      <c r="A951" s="191"/>
      <c r="B951" s="171"/>
      <c r="C951" s="171"/>
      <c r="D951" s="171"/>
      <c r="E951" s="243"/>
      <c r="F951" s="171"/>
      <c r="G951" s="192"/>
      <c r="H951" s="242"/>
      <c r="I951" s="241"/>
      <c r="J951" s="243"/>
      <c r="K951" s="171"/>
      <c r="L951" s="171"/>
      <c r="M951" s="171"/>
      <c r="N951" s="171"/>
      <c r="O951" s="171"/>
      <c r="P951" s="171"/>
      <c r="Q951" s="171"/>
      <c r="R951" s="171"/>
      <c r="S951" s="171"/>
      <c r="T951" s="171"/>
      <c r="U951" s="171"/>
      <c r="V951" s="171"/>
    </row>
    <row r="952" spans="1:22" x14ac:dyDescent="0.25">
      <c r="A952" s="191"/>
      <c r="B952" s="171"/>
      <c r="C952" s="171"/>
      <c r="D952" s="171"/>
      <c r="E952" s="243"/>
      <c r="F952" s="171"/>
      <c r="G952" s="192"/>
      <c r="H952" s="242"/>
      <c r="I952" s="241"/>
      <c r="J952" s="243"/>
      <c r="K952" s="171"/>
      <c r="L952" s="171"/>
      <c r="M952" s="171"/>
      <c r="N952" s="171"/>
      <c r="O952" s="171"/>
      <c r="P952" s="171"/>
      <c r="Q952" s="171"/>
      <c r="R952" s="171"/>
      <c r="S952" s="171"/>
      <c r="T952" s="171"/>
      <c r="U952" s="171"/>
      <c r="V952" s="171"/>
    </row>
    <row r="953" spans="1:22" x14ac:dyDescent="0.25">
      <c r="A953" s="191"/>
      <c r="B953" s="171"/>
      <c r="C953" s="171"/>
      <c r="D953" s="171"/>
      <c r="E953" s="243"/>
      <c r="F953" s="171"/>
      <c r="G953" s="192"/>
      <c r="H953" s="242"/>
      <c r="I953" s="241"/>
      <c r="J953" s="243"/>
      <c r="K953" s="171"/>
      <c r="L953" s="171"/>
      <c r="M953" s="171"/>
      <c r="N953" s="171"/>
      <c r="O953" s="171"/>
      <c r="P953" s="171"/>
      <c r="Q953" s="171"/>
      <c r="R953" s="171"/>
      <c r="S953" s="171"/>
      <c r="T953" s="171"/>
      <c r="U953" s="171"/>
      <c r="V953" s="171"/>
    </row>
    <row r="954" spans="1:22" x14ac:dyDescent="0.25">
      <c r="A954" s="191"/>
      <c r="B954" s="171"/>
      <c r="C954" s="171"/>
      <c r="D954" s="171"/>
      <c r="E954" s="243"/>
      <c r="F954" s="171"/>
      <c r="G954" s="192"/>
      <c r="H954" s="242"/>
      <c r="I954" s="241"/>
      <c r="J954" s="243"/>
      <c r="K954" s="171"/>
      <c r="L954" s="171"/>
      <c r="M954" s="171"/>
      <c r="N954" s="171"/>
      <c r="O954" s="171"/>
      <c r="P954" s="171"/>
      <c r="Q954" s="171"/>
      <c r="R954" s="171"/>
      <c r="S954" s="171"/>
      <c r="T954" s="171"/>
      <c r="U954" s="171"/>
      <c r="V954" s="171"/>
    </row>
    <row r="955" spans="1:22" x14ac:dyDescent="0.25">
      <c r="A955" s="191"/>
      <c r="B955" s="171"/>
      <c r="C955" s="171"/>
      <c r="D955" s="171"/>
      <c r="E955" s="243"/>
      <c r="F955" s="171"/>
      <c r="G955" s="192"/>
      <c r="H955" s="242"/>
      <c r="I955" s="241"/>
      <c r="J955" s="243"/>
      <c r="K955" s="171"/>
      <c r="L955" s="171"/>
      <c r="M955" s="171"/>
      <c r="N955" s="171"/>
      <c r="O955" s="171"/>
      <c r="P955" s="171"/>
      <c r="Q955" s="171"/>
      <c r="R955" s="171"/>
      <c r="S955" s="171"/>
      <c r="T955" s="171"/>
      <c r="U955" s="171"/>
      <c r="V955" s="171"/>
    </row>
    <row r="956" spans="1:22" x14ac:dyDescent="0.25">
      <c r="A956" s="191"/>
      <c r="B956" s="171"/>
      <c r="C956" s="171"/>
      <c r="D956" s="171"/>
      <c r="E956" s="243"/>
      <c r="F956" s="171"/>
      <c r="G956" s="192"/>
      <c r="H956" s="242"/>
      <c r="I956" s="241"/>
      <c r="J956" s="243"/>
      <c r="K956" s="171"/>
      <c r="L956" s="171"/>
      <c r="M956" s="171"/>
      <c r="N956" s="171"/>
      <c r="O956" s="171"/>
      <c r="P956" s="171"/>
      <c r="Q956" s="171"/>
      <c r="R956" s="171"/>
      <c r="S956" s="171"/>
      <c r="T956" s="171"/>
      <c r="U956" s="171"/>
      <c r="V956" s="171"/>
    </row>
    <row r="957" spans="1:22" x14ac:dyDescent="0.25">
      <c r="A957" s="191"/>
      <c r="B957" s="171"/>
      <c r="C957" s="171"/>
      <c r="D957" s="171"/>
      <c r="E957" s="243"/>
      <c r="F957" s="171"/>
      <c r="G957" s="192"/>
      <c r="H957" s="242"/>
      <c r="I957" s="241"/>
      <c r="J957" s="243"/>
      <c r="K957" s="171"/>
      <c r="L957" s="171"/>
      <c r="M957" s="171"/>
      <c r="N957" s="171"/>
      <c r="O957" s="171"/>
      <c r="P957" s="171"/>
      <c r="Q957" s="171"/>
      <c r="R957" s="171"/>
      <c r="S957" s="171"/>
      <c r="T957" s="171"/>
      <c r="U957" s="171"/>
      <c r="V957" s="171"/>
    </row>
    <row r="958" spans="1:22" x14ac:dyDescent="0.25">
      <c r="A958" s="191"/>
      <c r="B958" s="171"/>
      <c r="C958" s="171"/>
      <c r="D958" s="171"/>
      <c r="E958" s="243"/>
      <c r="F958" s="171"/>
      <c r="G958" s="192"/>
      <c r="H958" s="242"/>
      <c r="I958" s="241"/>
      <c r="J958" s="243"/>
      <c r="K958" s="171"/>
      <c r="L958" s="171"/>
      <c r="M958" s="171"/>
      <c r="N958" s="171"/>
      <c r="O958" s="171"/>
      <c r="P958" s="171"/>
      <c r="Q958" s="171"/>
      <c r="R958" s="171"/>
      <c r="S958" s="171"/>
      <c r="T958" s="171"/>
      <c r="U958" s="171"/>
      <c r="V958" s="171"/>
    </row>
    <row r="959" spans="1:22" x14ac:dyDescent="0.25">
      <c r="A959" s="191"/>
      <c r="B959" s="171"/>
      <c r="C959" s="171"/>
      <c r="D959" s="171"/>
      <c r="E959" s="243"/>
      <c r="F959" s="171"/>
      <c r="G959" s="192"/>
      <c r="H959" s="242"/>
      <c r="I959" s="241"/>
      <c r="J959" s="243"/>
      <c r="K959" s="171"/>
      <c r="L959" s="171"/>
      <c r="M959" s="171"/>
      <c r="N959" s="171"/>
      <c r="O959" s="171"/>
      <c r="P959" s="171"/>
      <c r="Q959" s="171"/>
      <c r="R959" s="171"/>
      <c r="S959" s="171"/>
      <c r="T959" s="171"/>
      <c r="U959" s="171"/>
      <c r="V959" s="171"/>
    </row>
    <row r="960" spans="1:22" x14ac:dyDescent="0.25">
      <c r="A960" s="191"/>
      <c r="B960" s="171"/>
      <c r="C960" s="171"/>
      <c r="D960" s="171"/>
      <c r="E960" s="243"/>
      <c r="F960" s="171"/>
      <c r="G960" s="192"/>
      <c r="H960" s="242"/>
      <c r="I960" s="241"/>
      <c r="J960" s="243"/>
      <c r="K960" s="171"/>
      <c r="L960" s="171"/>
      <c r="M960" s="171"/>
      <c r="N960" s="171"/>
      <c r="O960" s="171"/>
      <c r="P960" s="171"/>
      <c r="Q960" s="171"/>
      <c r="R960" s="171"/>
      <c r="S960" s="171"/>
      <c r="T960" s="171"/>
      <c r="U960" s="171"/>
      <c r="V960" s="171"/>
    </row>
    <row r="961" spans="1:22" x14ac:dyDescent="0.25">
      <c r="A961" s="191"/>
      <c r="B961" s="171"/>
      <c r="C961" s="171"/>
      <c r="D961" s="171"/>
      <c r="E961" s="243"/>
      <c r="F961" s="171"/>
      <c r="G961" s="192"/>
      <c r="H961" s="242"/>
      <c r="I961" s="241"/>
      <c r="J961" s="243"/>
      <c r="K961" s="171"/>
      <c r="L961" s="171"/>
      <c r="M961" s="171"/>
      <c r="N961" s="171"/>
      <c r="O961" s="171"/>
      <c r="P961" s="171"/>
      <c r="Q961" s="171"/>
      <c r="R961" s="171"/>
      <c r="S961" s="171"/>
      <c r="T961" s="171"/>
      <c r="U961" s="171"/>
      <c r="V961" s="171"/>
    </row>
    <row r="962" spans="1:22" x14ac:dyDescent="0.25">
      <c r="A962" s="191"/>
      <c r="B962" s="171"/>
      <c r="C962" s="171"/>
      <c r="D962" s="171"/>
      <c r="E962" s="243"/>
      <c r="F962" s="171"/>
      <c r="G962" s="192"/>
      <c r="H962" s="242"/>
      <c r="I962" s="241"/>
      <c r="J962" s="243"/>
      <c r="K962" s="171"/>
      <c r="L962" s="171"/>
      <c r="M962" s="171"/>
      <c r="N962" s="171"/>
      <c r="O962" s="171"/>
      <c r="P962" s="171"/>
      <c r="Q962" s="171"/>
      <c r="R962" s="171"/>
      <c r="S962" s="171"/>
      <c r="T962" s="171"/>
      <c r="U962" s="171"/>
      <c r="V962" s="171"/>
    </row>
    <row r="963" spans="1:22" x14ac:dyDescent="0.25">
      <c r="A963" s="191"/>
      <c r="B963" s="171"/>
      <c r="C963" s="171"/>
      <c r="D963" s="171"/>
      <c r="E963" s="243"/>
      <c r="F963" s="171"/>
      <c r="G963" s="192"/>
      <c r="H963" s="242"/>
      <c r="I963" s="241"/>
      <c r="J963" s="243"/>
      <c r="K963" s="171"/>
      <c r="L963" s="171"/>
      <c r="M963" s="171"/>
      <c r="N963" s="171"/>
      <c r="O963" s="171"/>
      <c r="P963" s="171"/>
      <c r="Q963" s="171"/>
      <c r="R963" s="171"/>
      <c r="S963" s="171"/>
      <c r="T963" s="171"/>
      <c r="U963" s="171"/>
      <c r="V963" s="171"/>
    </row>
    <row r="964" spans="1:22" x14ac:dyDescent="0.25">
      <c r="A964" s="244"/>
      <c r="B964" s="244"/>
      <c r="C964" s="244"/>
      <c r="D964" s="244"/>
      <c r="E964" s="245"/>
      <c r="F964" s="244"/>
      <c r="G964" s="246"/>
      <c r="H964" s="245"/>
      <c r="I964" s="247"/>
      <c r="J964" s="245"/>
      <c r="K964" s="244"/>
      <c r="L964" s="244"/>
      <c r="M964" s="244"/>
      <c r="N964" s="244"/>
      <c r="O964" s="244"/>
      <c r="P964" s="244"/>
      <c r="Q964" s="244"/>
      <c r="R964" s="244"/>
      <c r="S964" s="244"/>
      <c r="T964" s="244"/>
      <c r="U964" s="244"/>
      <c r="V964" s="244"/>
    </row>
    <row r="965" spans="1:22" x14ac:dyDescent="0.25">
      <c r="A965" s="244"/>
      <c r="B965" s="244"/>
      <c r="C965" s="244"/>
      <c r="D965" s="244"/>
      <c r="E965" s="245"/>
      <c r="F965" s="244"/>
      <c r="G965" s="246"/>
      <c r="H965" s="245"/>
      <c r="I965" s="247"/>
      <c r="J965" s="245"/>
      <c r="K965" s="244"/>
      <c r="L965" s="244"/>
      <c r="M965" s="244"/>
      <c r="N965" s="244"/>
      <c r="O965" s="244"/>
      <c r="P965" s="244"/>
      <c r="Q965" s="244"/>
      <c r="R965" s="244"/>
      <c r="S965" s="244"/>
      <c r="T965" s="244"/>
      <c r="U965" s="244"/>
      <c r="V965" s="244"/>
    </row>
    <row r="966" spans="1:22" x14ac:dyDescent="0.25">
      <c r="A966" s="244"/>
      <c r="B966" s="244"/>
      <c r="C966" s="244"/>
      <c r="D966" s="244"/>
      <c r="E966" s="245"/>
      <c r="F966" s="244"/>
      <c r="G966" s="246"/>
      <c r="H966" s="245"/>
      <c r="I966" s="247"/>
      <c r="J966" s="245"/>
      <c r="K966" s="244"/>
      <c r="L966" s="244"/>
      <c r="M966" s="244"/>
      <c r="N966" s="244"/>
      <c r="O966" s="244"/>
      <c r="P966" s="244"/>
      <c r="Q966" s="244"/>
      <c r="R966" s="244"/>
      <c r="S966" s="244"/>
      <c r="T966" s="244"/>
      <c r="U966" s="244"/>
      <c r="V966" s="244"/>
    </row>
    <row r="967" spans="1:22" x14ac:dyDescent="0.25">
      <c r="A967" s="244"/>
      <c r="B967" s="244"/>
      <c r="C967" s="244"/>
      <c r="D967" s="244"/>
      <c r="E967" s="245"/>
      <c r="F967" s="244"/>
      <c r="G967" s="246"/>
      <c r="H967" s="245"/>
      <c r="I967" s="247"/>
      <c r="J967" s="245"/>
      <c r="K967" s="244"/>
      <c r="L967" s="244"/>
      <c r="M967" s="244"/>
      <c r="N967" s="244"/>
      <c r="O967" s="244"/>
      <c r="P967" s="244"/>
      <c r="Q967" s="244"/>
      <c r="R967" s="244"/>
      <c r="S967" s="244"/>
      <c r="T967" s="244"/>
      <c r="U967" s="244"/>
      <c r="V967" s="244"/>
    </row>
    <row r="968" spans="1:22" x14ac:dyDescent="0.25">
      <c r="A968" s="244"/>
      <c r="B968" s="244"/>
      <c r="C968" s="244"/>
      <c r="D968" s="244"/>
      <c r="E968" s="245"/>
      <c r="F968" s="244"/>
      <c r="G968" s="246"/>
      <c r="H968" s="245"/>
      <c r="I968" s="247"/>
      <c r="J968" s="245"/>
      <c r="K968" s="244"/>
      <c r="L968" s="244"/>
      <c r="M968" s="244"/>
      <c r="N968" s="244"/>
      <c r="O968" s="244"/>
      <c r="P968" s="244"/>
      <c r="Q968" s="244"/>
      <c r="R968" s="244"/>
      <c r="S968" s="244"/>
      <c r="T968" s="244"/>
      <c r="U968" s="244"/>
      <c r="V968" s="244"/>
    </row>
    <row r="969" spans="1:22" x14ac:dyDescent="0.25">
      <c r="A969" s="244"/>
      <c r="B969" s="244"/>
      <c r="C969" s="244"/>
      <c r="D969" s="244"/>
      <c r="E969" s="245"/>
      <c r="F969" s="244"/>
      <c r="G969" s="246"/>
      <c r="H969" s="245"/>
      <c r="I969" s="247"/>
      <c r="J969" s="245"/>
      <c r="K969" s="244"/>
      <c r="L969" s="244"/>
      <c r="M969" s="244"/>
      <c r="N969" s="244"/>
      <c r="O969" s="244"/>
      <c r="P969" s="244"/>
      <c r="Q969" s="244"/>
      <c r="R969" s="244"/>
      <c r="S969" s="244"/>
      <c r="T969" s="244"/>
      <c r="U969" s="244"/>
      <c r="V969" s="244"/>
    </row>
    <row r="970" spans="1:22" x14ac:dyDescent="0.25">
      <c r="A970" s="244"/>
      <c r="B970" s="244"/>
      <c r="C970" s="244"/>
      <c r="D970" s="244"/>
      <c r="E970" s="245"/>
      <c r="F970" s="244"/>
      <c r="G970" s="246"/>
      <c r="H970" s="245"/>
      <c r="I970" s="247"/>
      <c r="J970" s="245"/>
      <c r="K970" s="244"/>
      <c r="L970" s="244"/>
      <c r="M970" s="244"/>
      <c r="N970" s="244"/>
      <c r="O970" s="244"/>
      <c r="P970" s="244"/>
      <c r="Q970" s="244"/>
      <c r="R970" s="244"/>
      <c r="S970" s="244"/>
      <c r="T970" s="244"/>
      <c r="U970" s="244"/>
      <c r="V970" s="244"/>
    </row>
    <row r="971" spans="1:22" x14ac:dyDescent="0.25">
      <c r="A971" s="244"/>
      <c r="B971" s="244"/>
      <c r="C971" s="244"/>
      <c r="D971" s="244"/>
      <c r="E971" s="245"/>
      <c r="F971" s="244"/>
      <c r="G971" s="246"/>
      <c r="H971" s="245"/>
      <c r="I971" s="247"/>
      <c r="J971" s="245"/>
      <c r="K971" s="244"/>
      <c r="L971" s="244"/>
      <c r="M971" s="244"/>
      <c r="N971" s="244"/>
      <c r="O971" s="244"/>
      <c r="P971" s="244"/>
      <c r="Q971" s="244"/>
      <c r="R971" s="244"/>
      <c r="S971" s="244"/>
      <c r="T971" s="244"/>
      <c r="U971" s="244"/>
      <c r="V971" s="244"/>
    </row>
    <row r="972" spans="1:22" x14ac:dyDescent="0.25">
      <c r="A972" s="244"/>
      <c r="B972" s="244"/>
      <c r="C972" s="244"/>
      <c r="D972" s="244"/>
      <c r="E972" s="245"/>
      <c r="F972" s="244"/>
      <c r="G972" s="246"/>
      <c r="H972" s="245"/>
      <c r="I972" s="247"/>
      <c r="J972" s="245"/>
      <c r="K972" s="244"/>
      <c r="L972" s="244"/>
      <c r="M972" s="244"/>
      <c r="N972" s="244"/>
      <c r="O972" s="244"/>
      <c r="P972" s="244"/>
      <c r="Q972" s="244"/>
      <c r="R972" s="244"/>
      <c r="S972" s="244"/>
      <c r="T972" s="244"/>
      <c r="U972" s="244"/>
      <c r="V972" s="244"/>
    </row>
    <row r="973" spans="1:22" x14ac:dyDescent="0.25">
      <c r="A973" s="244"/>
      <c r="B973" s="244"/>
      <c r="C973" s="244"/>
      <c r="D973" s="244"/>
      <c r="E973" s="245"/>
      <c r="F973" s="244"/>
      <c r="G973" s="246"/>
      <c r="H973" s="245"/>
      <c r="I973" s="247"/>
      <c r="J973" s="245"/>
      <c r="K973" s="244"/>
      <c r="L973" s="244"/>
      <c r="M973" s="244"/>
      <c r="N973" s="244"/>
      <c r="O973" s="244"/>
      <c r="P973" s="244"/>
      <c r="Q973" s="244"/>
      <c r="R973" s="244"/>
      <c r="S973" s="244"/>
      <c r="T973" s="244"/>
      <c r="U973" s="244"/>
      <c r="V973" s="244"/>
    </row>
    <row r="974" spans="1:22" x14ac:dyDescent="0.25">
      <c r="A974" s="244"/>
      <c r="B974" s="244"/>
      <c r="C974" s="244"/>
      <c r="D974" s="244"/>
      <c r="E974" s="245"/>
      <c r="F974" s="244"/>
      <c r="G974" s="246"/>
      <c r="H974" s="245"/>
      <c r="I974" s="247"/>
      <c r="J974" s="245"/>
      <c r="K974" s="244"/>
      <c r="L974" s="244"/>
      <c r="M974" s="244"/>
      <c r="N974" s="244"/>
      <c r="O974" s="244"/>
      <c r="P974" s="244"/>
      <c r="Q974" s="244"/>
      <c r="R974" s="244"/>
      <c r="S974" s="244"/>
      <c r="T974" s="244"/>
      <c r="U974" s="244"/>
      <c r="V974" s="244"/>
    </row>
    <row r="975" spans="1:22" x14ac:dyDescent="0.25">
      <c r="A975" s="244"/>
      <c r="B975" s="244"/>
      <c r="C975" s="244"/>
      <c r="D975" s="244"/>
      <c r="E975" s="245"/>
      <c r="F975" s="244"/>
      <c r="G975" s="246"/>
      <c r="H975" s="245"/>
      <c r="I975" s="247"/>
      <c r="J975" s="245"/>
      <c r="K975" s="244"/>
      <c r="L975" s="244"/>
      <c r="M975" s="244"/>
      <c r="N975" s="244"/>
      <c r="O975" s="244"/>
      <c r="P975" s="244"/>
      <c r="Q975" s="244"/>
      <c r="R975" s="244"/>
      <c r="S975" s="244"/>
      <c r="T975" s="244"/>
      <c r="U975" s="244"/>
      <c r="V975" s="244"/>
    </row>
    <row r="976" spans="1:22" x14ac:dyDescent="0.25">
      <c r="A976" s="244"/>
      <c r="B976" s="244"/>
      <c r="C976" s="244"/>
      <c r="D976" s="244"/>
      <c r="E976" s="245"/>
      <c r="F976" s="244"/>
      <c r="G976" s="246"/>
      <c r="H976" s="245"/>
      <c r="I976" s="247"/>
      <c r="J976" s="245"/>
      <c r="K976" s="244"/>
      <c r="L976" s="244"/>
      <c r="M976" s="244"/>
      <c r="N976" s="244"/>
      <c r="O976" s="244"/>
      <c r="P976" s="244"/>
      <c r="Q976" s="244"/>
      <c r="R976" s="244"/>
      <c r="S976" s="244"/>
      <c r="T976" s="244"/>
      <c r="U976" s="244"/>
      <c r="V976" s="244"/>
    </row>
    <row r="977" spans="1:22" x14ac:dyDescent="0.25">
      <c r="A977" s="244"/>
      <c r="B977" s="244"/>
      <c r="C977" s="244"/>
      <c r="D977" s="244"/>
      <c r="E977" s="245"/>
      <c r="F977" s="244"/>
      <c r="G977" s="246"/>
      <c r="H977" s="245"/>
      <c r="I977" s="247"/>
      <c r="J977" s="245"/>
      <c r="K977" s="244"/>
      <c r="L977" s="244"/>
      <c r="M977" s="244"/>
      <c r="N977" s="244"/>
      <c r="O977" s="244"/>
      <c r="P977" s="244"/>
      <c r="Q977" s="244"/>
      <c r="R977" s="244"/>
      <c r="S977" s="244"/>
      <c r="T977" s="244"/>
      <c r="U977" s="244"/>
      <c r="V977" s="244"/>
    </row>
    <row r="978" spans="1:22" x14ac:dyDescent="0.25">
      <c r="A978" s="244"/>
      <c r="B978" s="244"/>
      <c r="C978" s="244"/>
      <c r="D978" s="244"/>
      <c r="E978" s="245"/>
      <c r="F978" s="244"/>
      <c r="G978" s="246"/>
      <c r="H978" s="245"/>
      <c r="I978" s="247"/>
      <c r="J978" s="245"/>
      <c r="K978" s="244"/>
      <c r="L978" s="244"/>
      <c r="M978" s="244"/>
      <c r="N978" s="244"/>
      <c r="O978" s="244"/>
      <c r="P978" s="244"/>
      <c r="Q978" s="244"/>
      <c r="R978" s="244"/>
      <c r="S978" s="244"/>
      <c r="T978" s="244"/>
      <c r="U978" s="244"/>
      <c r="V978" s="244"/>
    </row>
    <row r="979" spans="1:22" x14ac:dyDescent="0.25">
      <c r="A979" s="244"/>
      <c r="B979" s="244"/>
      <c r="C979" s="244"/>
      <c r="D979" s="244"/>
      <c r="E979" s="245"/>
      <c r="F979" s="244"/>
      <c r="G979" s="246"/>
      <c r="H979" s="245"/>
      <c r="I979" s="247"/>
      <c r="J979" s="245"/>
      <c r="K979" s="244"/>
      <c r="L979" s="244"/>
      <c r="M979" s="244"/>
      <c r="N979" s="244"/>
      <c r="O979" s="244"/>
      <c r="P979" s="244"/>
      <c r="Q979" s="244"/>
      <c r="R979" s="244"/>
      <c r="S979" s="244"/>
      <c r="T979" s="244"/>
      <c r="U979" s="244"/>
      <c r="V979" s="244"/>
    </row>
    <row r="980" spans="1:22" x14ac:dyDescent="0.25">
      <c r="A980" s="244"/>
      <c r="B980" s="244"/>
      <c r="C980" s="244"/>
      <c r="D980" s="244"/>
      <c r="E980" s="245"/>
      <c r="F980" s="244"/>
      <c r="G980" s="246"/>
      <c r="H980" s="245"/>
      <c r="I980" s="247"/>
      <c r="J980" s="245"/>
      <c r="K980" s="244"/>
      <c r="L980" s="244"/>
      <c r="M980" s="244"/>
      <c r="N980" s="244"/>
      <c r="O980" s="244"/>
      <c r="P980" s="244"/>
      <c r="Q980" s="244"/>
      <c r="R980" s="244"/>
      <c r="S980" s="244"/>
      <c r="T980" s="244"/>
      <c r="U980" s="244"/>
      <c r="V980" s="244"/>
    </row>
    <row r="981" spans="1:22" x14ac:dyDescent="0.25">
      <c r="A981" s="244"/>
      <c r="B981" s="244"/>
      <c r="C981" s="244"/>
      <c r="D981" s="244"/>
      <c r="E981" s="245"/>
      <c r="F981" s="244"/>
      <c r="G981" s="246"/>
      <c r="H981" s="245"/>
      <c r="I981" s="247"/>
      <c r="J981" s="245"/>
      <c r="K981" s="244"/>
      <c r="L981" s="244"/>
      <c r="M981" s="244"/>
      <c r="N981" s="244"/>
      <c r="O981" s="244"/>
      <c r="P981" s="244"/>
      <c r="Q981" s="244"/>
      <c r="R981" s="244"/>
      <c r="S981" s="244"/>
      <c r="T981" s="244"/>
      <c r="U981" s="244"/>
      <c r="V981" s="244"/>
    </row>
    <row r="982" spans="1:22" x14ac:dyDescent="0.25">
      <c r="A982" s="244"/>
      <c r="B982" s="244"/>
      <c r="C982" s="244"/>
      <c r="D982" s="244"/>
      <c r="E982" s="245"/>
      <c r="F982" s="244"/>
      <c r="G982" s="246"/>
      <c r="H982" s="245"/>
      <c r="I982" s="247"/>
      <c r="J982" s="245"/>
      <c r="K982" s="244"/>
      <c r="L982" s="244"/>
      <c r="M982" s="244"/>
      <c r="N982" s="244"/>
      <c r="O982" s="244"/>
      <c r="P982" s="244"/>
      <c r="Q982" s="244"/>
      <c r="R982" s="244"/>
      <c r="S982" s="244"/>
      <c r="T982" s="244"/>
      <c r="U982" s="244"/>
      <c r="V982" s="244"/>
    </row>
    <row r="983" spans="1:22" x14ac:dyDescent="0.25">
      <c r="A983" s="244"/>
      <c r="B983" s="244"/>
      <c r="C983" s="244"/>
      <c r="D983" s="244"/>
      <c r="E983" s="245"/>
      <c r="F983" s="244"/>
      <c r="G983" s="246"/>
      <c r="H983" s="245"/>
      <c r="I983" s="247"/>
      <c r="J983" s="245"/>
      <c r="K983" s="244"/>
      <c r="L983" s="244"/>
      <c r="M983" s="244"/>
      <c r="N983" s="244"/>
      <c r="O983" s="244"/>
      <c r="P983" s="244"/>
      <c r="Q983" s="244"/>
      <c r="R983" s="244"/>
      <c r="S983" s="244"/>
      <c r="T983" s="244"/>
      <c r="U983" s="244"/>
      <c r="V983" s="244"/>
    </row>
    <row r="984" spans="1:22" x14ac:dyDescent="0.25">
      <c r="A984" s="244"/>
      <c r="B984" s="244"/>
      <c r="C984" s="244"/>
      <c r="D984" s="244"/>
      <c r="E984" s="245"/>
      <c r="F984" s="244"/>
      <c r="G984" s="246"/>
      <c r="H984" s="245"/>
      <c r="I984" s="247"/>
      <c r="J984" s="245"/>
      <c r="K984" s="244"/>
      <c r="L984" s="244"/>
      <c r="M984" s="244"/>
      <c r="N984" s="244"/>
      <c r="O984" s="244"/>
      <c r="P984" s="244"/>
      <c r="Q984" s="244"/>
      <c r="R984" s="244"/>
      <c r="S984" s="244"/>
      <c r="T984" s="244"/>
      <c r="U984" s="244"/>
      <c r="V984" s="244"/>
    </row>
    <row r="985" spans="1:22" x14ac:dyDescent="0.25">
      <c r="A985" s="244"/>
      <c r="B985" s="244"/>
      <c r="C985" s="244"/>
      <c r="D985" s="244"/>
      <c r="E985" s="245"/>
      <c r="F985" s="244"/>
      <c r="G985" s="246"/>
      <c r="H985" s="245"/>
      <c r="I985" s="247"/>
      <c r="J985" s="245"/>
      <c r="K985" s="244"/>
      <c r="L985" s="244"/>
      <c r="M985" s="244"/>
      <c r="N985" s="244"/>
      <c r="O985" s="244"/>
      <c r="P985" s="244"/>
      <c r="Q985" s="244"/>
      <c r="R985" s="244"/>
      <c r="S985" s="244"/>
      <c r="T985" s="244"/>
      <c r="U985" s="244"/>
      <c r="V985" s="244"/>
    </row>
    <row r="986" spans="1:22" x14ac:dyDescent="0.25">
      <c r="A986" s="244"/>
      <c r="B986" s="244"/>
      <c r="C986" s="244"/>
      <c r="D986" s="244"/>
      <c r="E986" s="245"/>
      <c r="F986" s="244"/>
      <c r="G986" s="246"/>
      <c r="H986" s="245"/>
      <c r="I986" s="247"/>
      <c r="J986" s="245"/>
      <c r="K986" s="244"/>
      <c r="L986" s="244"/>
      <c r="M986" s="244"/>
      <c r="N986" s="244"/>
      <c r="O986" s="244"/>
      <c r="P986" s="244"/>
      <c r="Q986" s="244"/>
      <c r="R986" s="244"/>
      <c r="S986" s="244"/>
      <c r="T986" s="244"/>
      <c r="U986" s="244"/>
      <c r="V986" s="244"/>
    </row>
    <row r="987" spans="1:22" x14ac:dyDescent="0.25">
      <c r="A987" s="244"/>
      <c r="B987" s="244"/>
      <c r="C987" s="244"/>
      <c r="D987" s="244"/>
      <c r="E987" s="245"/>
      <c r="F987" s="244"/>
      <c r="G987" s="246"/>
      <c r="H987" s="245"/>
      <c r="I987" s="247"/>
      <c r="J987" s="245"/>
      <c r="K987" s="244"/>
      <c r="L987" s="244"/>
      <c r="M987" s="244"/>
      <c r="N987" s="244"/>
      <c r="O987" s="244"/>
      <c r="P987" s="244"/>
      <c r="Q987" s="244"/>
      <c r="R987" s="244"/>
      <c r="S987" s="244"/>
      <c r="T987" s="244"/>
      <c r="U987" s="244"/>
      <c r="V987" s="244"/>
    </row>
    <row r="988" spans="1:22" x14ac:dyDescent="0.25">
      <c r="A988" s="244"/>
      <c r="B988" s="244"/>
      <c r="C988" s="244"/>
      <c r="D988" s="244"/>
      <c r="E988" s="245"/>
      <c r="F988" s="244"/>
      <c r="G988" s="246"/>
      <c r="H988" s="245"/>
      <c r="I988" s="247"/>
      <c r="J988" s="245"/>
      <c r="K988" s="244"/>
      <c r="L988" s="244"/>
      <c r="M988" s="244"/>
      <c r="N988" s="244"/>
      <c r="O988" s="244"/>
      <c r="P988" s="244"/>
      <c r="Q988" s="244"/>
      <c r="R988" s="244"/>
      <c r="S988" s="244"/>
      <c r="T988" s="244"/>
      <c r="U988" s="244"/>
      <c r="V988" s="244"/>
    </row>
    <row r="989" spans="1:22" x14ac:dyDescent="0.25">
      <c r="A989" s="244"/>
      <c r="B989" s="244"/>
      <c r="C989" s="244"/>
      <c r="D989" s="244"/>
      <c r="E989" s="245"/>
      <c r="F989" s="244"/>
      <c r="G989" s="246"/>
      <c r="H989" s="245"/>
      <c r="I989" s="247"/>
      <c r="J989" s="245"/>
      <c r="K989" s="244"/>
      <c r="L989" s="244"/>
      <c r="M989" s="244"/>
      <c r="N989" s="244"/>
      <c r="O989" s="244"/>
      <c r="P989" s="244"/>
      <c r="Q989" s="244"/>
      <c r="R989" s="244"/>
      <c r="S989" s="244"/>
      <c r="T989" s="244"/>
      <c r="U989" s="244"/>
      <c r="V989" s="244"/>
    </row>
    <row r="990" spans="1:22" x14ac:dyDescent="0.25">
      <c r="A990" s="244"/>
      <c r="B990" s="244"/>
      <c r="C990" s="244"/>
      <c r="D990" s="244"/>
      <c r="E990" s="245"/>
      <c r="F990" s="244"/>
      <c r="G990" s="246"/>
      <c r="H990" s="245"/>
      <c r="I990" s="247"/>
      <c r="J990" s="245"/>
      <c r="K990" s="244"/>
      <c r="L990" s="244"/>
      <c r="M990" s="244"/>
      <c r="N990" s="244"/>
      <c r="O990" s="244"/>
      <c r="P990" s="244"/>
      <c r="Q990" s="244"/>
      <c r="R990" s="244"/>
      <c r="S990" s="244"/>
      <c r="T990" s="244"/>
      <c r="U990" s="244"/>
      <c r="V990" s="244"/>
    </row>
    <row r="991" spans="1:22" x14ac:dyDescent="0.25">
      <c r="A991" s="244"/>
      <c r="B991" s="244"/>
      <c r="C991" s="244"/>
      <c r="D991" s="244"/>
      <c r="E991" s="245"/>
      <c r="F991" s="244"/>
      <c r="G991" s="246"/>
      <c r="H991" s="245"/>
      <c r="I991" s="247"/>
      <c r="J991" s="245"/>
      <c r="K991" s="244"/>
      <c r="L991" s="244"/>
      <c r="M991" s="244"/>
      <c r="N991" s="244"/>
      <c r="O991" s="244"/>
      <c r="P991" s="244"/>
      <c r="Q991" s="244"/>
      <c r="R991" s="244"/>
      <c r="S991" s="244"/>
      <c r="T991" s="244"/>
      <c r="U991" s="244"/>
      <c r="V991" s="244"/>
    </row>
    <row r="992" spans="1:22" x14ac:dyDescent="0.25">
      <c r="A992" s="244"/>
      <c r="B992" s="244"/>
      <c r="C992" s="244"/>
      <c r="D992" s="244"/>
      <c r="E992" s="245"/>
      <c r="F992" s="244"/>
      <c r="G992" s="246"/>
      <c r="H992" s="245"/>
      <c r="I992" s="247"/>
      <c r="J992" s="245"/>
      <c r="K992" s="244"/>
      <c r="L992" s="244"/>
      <c r="M992" s="244"/>
      <c r="N992" s="244"/>
      <c r="O992" s="244"/>
      <c r="P992" s="244"/>
      <c r="Q992" s="244"/>
      <c r="R992" s="244"/>
      <c r="S992" s="244"/>
      <c r="T992" s="244"/>
      <c r="U992" s="244"/>
      <c r="V992" s="244"/>
    </row>
    <row r="993" spans="1:22" x14ac:dyDescent="0.25">
      <c r="A993" s="244"/>
      <c r="B993" s="244"/>
      <c r="C993" s="244"/>
      <c r="D993" s="244"/>
      <c r="E993" s="245"/>
      <c r="F993" s="244"/>
      <c r="G993" s="246"/>
      <c r="H993" s="245"/>
      <c r="I993" s="247"/>
      <c r="J993" s="245"/>
      <c r="K993" s="244"/>
      <c r="L993" s="244"/>
      <c r="M993" s="244"/>
      <c r="N993" s="244"/>
      <c r="O993" s="244"/>
      <c r="P993" s="244"/>
      <c r="Q993" s="244"/>
      <c r="R993" s="244"/>
      <c r="S993" s="244"/>
      <c r="T993" s="244"/>
      <c r="U993" s="244"/>
      <c r="V993" s="244"/>
    </row>
    <row r="994" spans="1:22" x14ac:dyDescent="0.25">
      <c r="A994" s="244"/>
      <c r="B994" s="244"/>
      <c r="C994" s="244"/>
      <c r="D994" s="244"/>
      <c r="E994" s="245"/>
      <c r="F994" s="244"/>
      <c r="G994" s="246"/>
      <c r="H994" s="245"/>
      <c r="I994" s="247"/>
      <c r="J994" s="245"/>
      <c r="K994" s="244"/>
      <c r="L994" s="244"/>
      <c r="M994" s="244"/>
      <c r="N994" s="244"/>
      <c r="O994" s="244"/>
      <c r="P994" s="244"/>
      <c r="Q994" s="244"/>
      <c r="R994" s="244"/>
      <c r="S994" s="244"/>
      <c r="T994" s="244"/>
      <c r="U994" s="244"/>
      <c r="V994" s="244"/>
    </row>
    <row r="995" spans="1:22" x14ac:dyDescent="0.25">
      <c r="A995" s="244"/>
      <c r="B995" s="244"/>
      <c r="C995" s="244"/>
      <c r="D995" s="244"/>
      <c r="E995" s="245"/>
      <c r="F995" s="244"/>
      <c r="G995" s="246"/>
      <c r="H995" s="245"/>
      <c r="I995" s="247"/>
      <c r="J995" s="245"/>
      <c r="K995" s="244"/>
      <c r="L995" s="244"/>
      <c r="M995" s="244"/>
      <c r="N995" s="244"/>
      <c r="O995" s="244"/>
      <c r="P995" s="244"/>
      <c r="Q995" s="244"/>
      <c r="R995" s="244"/>
      <c r="S995" s="244"/>
      <c r="T995" s="244"/>
      <c r="U995" s="244"/>
      <c r="V995" s="244"/>
    </row>
    <row r="996" spans="1:22" x14ac:dyDescent="0.25">
      <c r="A996" s="244"/>
      <c r="B996" s="244"/>
      <c r="C996" s="244"/>
      <c r="D996" s="244"/>
      <c r="E996" s="245"/>
      <c r="F996" s="244"/>
      <c r="G996" s="246"/>
      <c r="H996" s="245"/>
      <c r="I996" s="247"/>
      <c r="J996" s="245"/>
      <c r="K996" s="244"/>
      <c r="L996" s="244"/>
      <c r="M996" s="244"/>
      <c r="N996" s="244"/>
      <c r="O996" s="244"/>
      <c r="P996" s="244"/>
      <c r="Q996" s="244"/>
      <c r="R996" s="244"/>
      <c r="S996" s="244"/>
      <c r="T996" s="244"/>
      <c r="U996" s="244"/>
      <c r="V996" s="244"/>
    </row>
    <row r="997" spans="1:22" x14ac:dyDescent="0.25">
      <c r="A997" s="244"/>
      <c r="B997" s="244"/>
      <c r="C997" s="244"/>
      <c r="D997" s="244"/>
      <c r="E997" s="245"/>
      <c r="F997" s="244"/>
      <c r="G997" s="246"/>
      <c r="H997" s="245"/>
      <c r="I997" s="247"/>
      <c r="J997" s="245"/>
      <c r="K997" s="244"/>
      <c r="L997" s="244"/>
      <c r="M997" s="244"/>
      <c r="N997" s="244"/>
      <c r="O997" s="244"/>
      <c r="P997" s="244"/>
      <c r="Q997" s="244"/>
      <c r="R997" s="244"/>
      <c r="S997" s="244"/>
      <c r="T997" s="244"/>
      <c r="U997" s="244"/>
      <c r="V997" s="244"/>
    </row>
    <row r="998" spans="1:22" x14ac:dyDescent="0.25">
      <c r="A998" s="244"/>
      <c r="B998" s="244"/>
      <c r="C998" s="244"/>
      <c r="D998" s="244"/>
      <c r="E998" s="245"/>
      <c r="F998" s="244"/>
      <c r="G998" s="246"/>
      <c r="H998" s="245"/>
      <c r="I998" s="247"/>
      <c r="J998" s="245"/>
      <c r="K998" s="244"/>
      <c r="L998" s="244"/>
      <c r="M998" s="244"/>
      <c r="N998" s="244"/>
      <c r="O998" s="244"/>
      <c r="P998" s="244"/>
      <c r="Q998" s="244"/>
      <c r="R998" s="244"/>
      <c r="S998" s="244"/>
      <c r="T998" s="244"/>
      <c r="U998" s="244"/>
      <c r="V998" s="244"/>
    </row>
    <row r="999" spans="1:22" x14ac:dyDescent="0.25">
      <c r="A999" s="244"/>
      <c r="B999" s="244"/>
      <c r="C999" s="244"/>
      <c r="D999" s="244"/>
      <c r="E999" s="245"/>
      <c r="F999" s="244"/>
      <c r="G999" s="246"/>
      <c r="H999" s="245"/>
      <c r="I999" s="247"/>
      <c r="J999" s="245"/>
      <c r="K999" s="244"/>
      <c r="L999" s="244"/>
      <c r="M999" s="244"/>
      <c r="N999" s="244"/>
      <c r="O999" s="244"/>
      <c r="P999" s="244"/>
      <c r="Q999" s="244"/>
      <c r="R999" s="244"/>
      <c r="S999" s="244"/>
      <c r="T999" s="244"/>
      <c r="U999" s="244"/>
      <c r="V999" s="244"/>
    </row>
    <row r="1000" spans="1:22" x14ac:dyDescent="0.25">
      <c r="A1000" s="244"/>
      <c r="B1000" s="244"/>
      <c r="C1000" s="244"/>
      <c r="D1000" s="244"/>
      <c r="E1000" s="245"/>
      <c r="F1000" s="244"/>
      <c r="G1000" s="246"/>
      <c r="H1000" s="245"/>
      <c r="I1000" s="247"/>
      <c r="J1000" s="245"/>
      <c r="K1000" s="244"/>
      <c r="L1000" s="244"/>
      <c r="M1000" s="244"/>
      <c r="N1000" s="244"/>
      <c r="O1000" s="244"/>
      <c r="P1000" s="244"/>
      <c r="Q1000" s="244"/>
      <c r="R1000" s="244"/>
      <c r="S1000" s="244"/>
      <c r="T1000" s="244"/>
      <c r="U1000" s="244"/>
      <c r="V1000" s="244"/>
    </row>
    <row r="1001" spans="1:22" x14ac:dyDescent="0.25">
      <c r="A1001" s="244"/>
      <c r="B1001" s="244"/>
      <c r="C1001" s="244"/>
      <c r="D1001" s="244"/>
      <c r="E1001" s="245"/>
      <c r="F1001" s="244"/>
      <c r="G1001" s="246"/>
      <c r="H1001" s="245"/>
      <c r="I1001" s="247"/>
      <c r="J1001" s="245"/>
      <c r="K1001" s="244"/>
      <c r="L1001" s="244"/>
      <c r="M1001" s="244"/>
      <c r="N1001" s="244"/>
      <c r="O1001" s="244"/>
      <c r="P1001" s="244"/>
      <c r="Q1001" s="244"/>
      <c r="R1001" s="244"/>
      <c r="S1001" s="244"/>
      <c r="T1001" s="244"/>
      <c r="U1001" s="244"/>
      <c r="V1001" s="244"/>
    </row>
  </sheetData>
  <conditionalFormatting sqref="G1:G1000">
    <cfRule type="cellIs" dxfId="44" priority="1" operator="equal">
      <formula>"Ativo"</formula>
    </cfRule>
  </conditionalFormatting>
  <conditionalFormatting sqref="G1:G1000">
    <cfRule type="cellIs" dxfId="43" priority="2" operator="equal">
      <formula>"INATIVO"</formula>
    </cfRule>
  </conditionalFormatting>
  <conditionalFormatting sqref="C4 C24">
    <cfRule type="colorScale" priority="3">
      <colorScale>
        <cfvo type="min"/>
        <cfvo type="max"/>
        <color rgb="FF57BB8A"/>
        <color rgb="FFFFFFFF"/>
      </colorScale>
    </cfRule>
  </conditionalFormatting>
  <conditionalFormatting sqref="F1:F1001">
    <cfRule type="containsText" dxfId="42" priority="4" operator="containsText" text="TESTE">
      <formula>NOT(ISERROR(SEARCH(("TESTE"),(F1))))</formula>
    </cfRule>
  </conditionalFormatting>
  <conditionalFormatting sqref="F1:F1001">
    <cfRule type="containsText" dxfId="41" priority="5" operator="containsText" text="APROVADO">
      <formula>NOT(ISERROR(SEARCH(("APROVADO"),(F1))))</formula>
    </cfRule>
  </conditionalFormatting>
  <conditionalFormatting sqref="F1:F1001">
    <cfRule type="containsText" dxfId="40" priority="6" operator="containsText" text="REPROVADO">
      <formula>NOT(ISERROR(SEARCH(("REPROVADO"),(F1))))</formula>
    </cfRule>
  </conditionalFormatting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/>
  </sheetViews>
  <sheetFormatPr defaultColWidth="11.25" defaultRowHeight="15" customHeight="1" x14ac:dyDescent="0.25"/>
  <cols>
    <col min="3" max="3" width="57.5" customWidth="1"/>
  </cols>
  <sheetData>
    <row r="1" spans="1:26" x14ac:dyDescent="0.25">
      <c r="A1" s="248">
        <v>43697</v>
      </c>
      <c r="B1" s="249"/>
      <c r="C1" s="249"/>
      <c r="D1" s="250"/>
      <c r="E1" s="250"/>
      <c r="F1" s="251"/>
      <c r="G1" s="249"/>
      <c r="H1" s="249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x14ac:dyDescent="0.25">
      <c r="A2" s="253"/>
      <c r="B2" s="254" t="s">
        <v>82</v>
      </c>
      <c r="C2" s="255" t="s">
        <v>205</v>
      </c>
      <c r="D2" s="256" t="s">
        <v>95</v>
      </c>
      <c r="E2" s="256" t="s">
        <v>86</v>
      </c>
      <c r="F2" s="257" t="s">
        <v>87</v>
      </c>
      <c r="G2" s="254" t="s">
        <v>88</v>
      </c>
      <c r="H2" s="254" t="s">
        <v>8</v>
      </c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</row>
    <row r="3" spans="1:26" x14ac:dyDescent="0.25">
      <c r="A3" s="259"/>
      <c r="B3" s="260"/>
      <c r="C3" s="260"/>
      <c r="D3" s="261"/>
      <c r="E3" s="261"/>
      <c r="F3" s="262"/>
      <c r="G3" s="260"/>
      <c r="H3" s="260"/>
      <c r="I3" s="258"/>
      <c r="J3" s="258"/>
      <c r="K3" s="258"/>
      <c r="L3" s="258"/>
      <c r="M3" s="258"/>
      <c r="N3" s="258"/>
      <c r="O3" s="258"/>
      <c r="P3" s="258"/>
      <c r="Q3" s="258"/>
      <c r="R3" s="258"/>
      <c r="S3" s="258"/>
      <c r="T3" s="258"/>
      <c r="U3" s="258"/>
      <c r="V3" s="258"/>
      <c r="W3" s="258"/>
      <c r="X3" s="258"/>
      <c r="Y3" s="258"/>
      <c r="Z3" s="258"/>
    </row>
    <row r="4" spans="1:26" x14ac:dyDescent="0.25">
      <c r="A4" s="253"/>
      <c r="B4" s="263"/>
      <c r="C4" s="264"/>
      <c r="D4" s="265"/>
      <c r="E4" s="266"/>
      <c r="F4" s="267"/>
      <c r="G4" s="268"/>
      <c r="H4" s="269" t="e">
        <f t="shared" ref="H4:H8" si="0">F4/G4</f>
        <v>#DIV/0!</v>
      </c>
      <c r="I4" s="258"/>
      <c r="J4" s="258"/>
      <c r="K4" s="258"/>
      <c r="L4" s="258"/>
      <c r="M4" s="258"/>
      <c r="N4" s="258"/>
      <c r="O4" s="258"/>
      <c r="P4" s="258"/>
      <c r="Q4" s="258"/>
      <c r="R4" s="258"/>
      <c r="S4" s="258"/>
      <c r="T4" s="258"/>
      <c r="U4" s="258"/>
      <c r="V4" s="258"/>
      <c r="W4" s="258"/>
      <c r="X4" s="258"/>
      <c r="Y4" s="258"/>
      <c r="Z4" s="258"/>
    </row>
    <row r="5" spans="1:26" x14ac:dyDescent="0.25">
      <c r="A5" s="253"/>
      <c r="B5" s="177"/>
      <c r="C5" s="270"/>
      <c r="D5" s="265"/>
      <c r="E5" s="266"/>
      <c r="F5" s="181"/>
      <c r="G5" s="178"/>
      <c r="H5" s="269" t="e">
        <f t="shared" si="0"/>
        <v>#DIV/0!</v>
      </c>
      <c r="I5" s="258"/>
      <c r="J5" s="258"/>
      <c r="K5" s="258"/>
      <c r="L5" s="258"/>
      <c r="M5" s="258"/>
      <c r="N5" s="258"/>
      <c r="O5" s="258"/>
      <c r="P5" s="258"/>
      <c r="Q5" s="258"/>
      <c r="R5" s="258"/>
      <c r="S5" s="258"/>
      <c r="T5" s="258"/>
      <c r="U5" s="258"/>
      <c r="V5" s="258"/>
      <c r="W5" s="258"/>
      <c r="X5" s="258"/>
      <c r="Y5" s="258"/>
      <c r="Z5" s="258"/>
    </row>
    <row r="6" spans="1:26" x14ac:dyDescent="0.25">
      <c r="A6" s="253"/>
      <c r="B6" s="263"/>
      <c r="C6" s="270"/>
      <c r="D6" s="265"/>
      <c r="E6" s="266"/>
      <c r="F6" s="267"/>
      <c r="G6" s="268"/>
      <c r="H6" s="269" t="e">
        <f t="shared" si="0"/>
        <v>#DIV/0!</v>
      </c>
      <c r="I6" s="258"/>
      <c r="J6" s="258"/>
      <c r="K6" s="258"/>
      <c r="L6" s="258"/>
      <c r="M6" s="258"/>
      <c r="N6" s="258"/>
      <c r="O6" s="258"/>
      <c r="P6" s="258"/>
      <c r="Q6" s="258"/>
      <c r="R6" s="258"/>
      <c r="S6" s="258"/>
      <c r="T6" s="258"/>
      <c r="U6" s="258"/>
      <c r="V6" s="258"/>
      <c r="W6" s="258"/>
      <c r="X6" s="258"/>
      <c r="Y6" s="258"/>
      <c r="Z6" s="258"/>
    </row>
    <row r="7" spans="1:26" x14ac:dyDescent="0.25">
      <c r="A7" s="253"/>
      <c r="B7" s="177"/>
      <c r="C7" s="270"/>
      <c r="D7" s="265"/>
      <c r="E7" s="266"/>
      <c r="F7" s="181"/>
      <c r="G7" s="178"/>
      <c r="H7" s="269" t="e">
        <f t="shared" si="0"/>
        <v>#DIV/0!</v>
      </c>
      <c r="I7" s="258"/>
      <c r="J7" s="258"/>
      <c r="K7" s="258"/>
      <c r="L7" s="258"/>
      <c r="M7" s="258"/>
      <c r="N7" s="258"/>
      <c r="O7" s="258"/>
      <c r="P7" s="258"/>
      <c r="Q7" s="258"/>
      <c r="R7" s="258"/>
      <c r="S7" s="258"/>
      <c r="T7" s="258"/>
      <c r="U7" s="258"/>
      <c r="V7" s="258"/>
      <c r="W7" s="258"/>
      <c r="X7" s="258"/>
      <c r="Y7" s="258"/>
      <c r="Z7" s="258"/>
    </row>
    <row r="8" spans="1:26" x14ac:dyDescent="0.25">
      <c r="A8" s="253"/>
      <c r="B8" s="263"/>
      <c r="C8" s="270"/>
      <c r="D8" s="265"/>
      <c r="E8" s="266"/>
      <c r="F8" s="269"/>
      <c r="G8" s="271"/>
      <c r="H8" s="269" t="e">
        <f t="shared" si="0"/>
        <v>#DIV/0!</v>
      </c>
      <c r="I8" s="258"/>
      <c r="J8" s="258"/>
      <c r="K8" s="258"/>
      <c r="L8" s="258"/>
      <c r="M8" s="258"/>
      <c r="N8" s="258"/>
      <c r="O8" s="258"/>
      <c r="P8" s="258"/>
      <c r="Q8" s="258"/>
      <c r="R8" s="258"/>
      <c r="S8" s="258"/>
      <c r="T8" s="258"/>
      <c r="U8" s="258"/>
      <c r="V8" s="258"/>
      <c r="W8" s="258"/>
      <c r="X8" s="258"/>
      <c r="Y8" s="258"/>
      <c r="Z8" s="258"/>
    </row>
    <row r="9" spans="1:26" x14ac:dyDescent="0.25">
      <c r="A9" s="253"/>
      <c r="B9" s="272"/>
      <c r="C9" s="273"/>
      <c r="D9" s="274"/>
      <c r="E9" s="275"/>
      <c r="F9" s="269"/>
      <c r="G9" s="271"/>
      <c r="H9" s="269"/>
      <c r="I9" s="258"/>
      <c r="J9" s="258"/>
      <c r="K9" s="258"/>
      <c r="L9" s="258"/>
      <c r="M9" s="258"/>
      <c r="N9" s="258"/>
      <c r="O9" s="258"/>
      <c r="P9" s="258"/>
      <c r="Q9" s="258"/>
      <c r="R9" s="258"/>
      <c r="S9" s="258"/>
      <c r="T9" s="258"/>
      <c r="U9" s="258"/>
      <c r="V9" s="258"/>
      <c r="W9" s="258"/>
      <c r="X9" s="258"/>
      <c r="Y9" s="258"/>
      <c r="Z9" s="258"/>
    </row>
    <row r="10" spans="1:26" x14ac:dyDescent="0.25">
      <c r="A10" s="253"/>
      <c r="B10" s="254"/>
      <c r="C10" s="276"/>
      <c r="D10" s="274"/>
      <c r="E10" s="275"/>
      <c r="F10" s="269"/>
      <c r="G10" s="271"/>
      <c r="H10" s="269"/>
      <c r="I10" s="258"/>
      <c r="J10" s="258"/>
      <c r="K10" s="258"/>
      <c r="L10" s="258"/>
      <c r="M10" s="258"/>
      <c r="N10" s="258"/>
      <c r="O10" s="258"/>
      <c r="P10" s="258"/>
      <c r="Q10" s="258"/>
      <c r="R10" s="258"/>
      <c r="S10" s="258"/>
      <c r="T10" s="258"/>
      <c r="U10" s="258"/>
      <c r="V10" s="258"/>
      <c r="W10" s="258"/>
      <c r="X10" s="258"/>
      <c r="Y10" s="258"/>
      <c r="Z10" s="258"/>
    </row>
    <row r="11" spans="1:26" x14ac:dyDescent="0.25">
      <c r="A11" s="253"/>
      <c r="B11" s="254"/>
      <c r="C11" s="276"/>
      <c r="D11" s="274"/>
      <c r="E11" s="275"/>
      <c r="F11" s="269"/>
      <c r="G11" s="271"/>
      <c r="H11" s="269"/>
      <c r="I11" s="258"/>
      <c r="J11" s="258"/>
      <c r="K11" s="258"/>
      <c r="L11" s="258"/>
      <c r="M11" s="258"/>
      <c r="N11" s="258"/>
      <c r="O11" s="258"/>
      <c r="P11" s="258"/>
      <c r="Q11" s="258"/>
      <c r="R11" s="258"/>
      <c r="S11" s="258"/>
      <c r="T11" s="258"/>
      <c r="U11" s="258"/>
      <c r="V11" s="258"/>
      <c r="W11" s="258"/>
      <c r="X11" s="258"/>
      <c r="Y11" s="258"/>
      <c r="Z11" s="258"/>
    </row>
    <row r="12" spans="1:26" x14ac:dyDescent="0.25">
      <c r="A12" s="253"/>
      <c r="B12" s="254"/>
      <c r="C12" s="271"/>
      <c r="D12" s="275"/>
      <c r="E12" s="275"/>
      <c r="F12" s="269"/>
      <c r="G12" s="271"/>
      <c r="H12" s="269"/>
      <c r="I12" s="258"/>
      <c r="J12" s="258"/>
      <c r="K12" s="258"/>
      <c r="L12" s="258"/>
      <c r="M12" s="258"/>
      <c r="N12" s="258"/>
      <c r="O12" s="258"/>
      <c r="P12" s="258"/>
      <c r="Q12" s="258"/>
      <c r="R12" s="258"/>
      <c r="S12" s="258"/>
      <c r="T12" s="258"/>
      <c r="U12" s="258"/>
      <c r="V12" s="258"/>
      <c r="W12" s="258"/>
      <c r="X12" s="258"/>
      <c r="Y12" s="258"/>
      <c r="Z12" s="258"/>
    </row>
    <row r="13" spans="1:26" x14ac:dyDescent="0.25">
      <c r="A13" s="259"/>
      <c r="B13" s="272"/>
      <c r="C13" s="273"/>
      <c r="D13" s="274"/>
      <c r="E13" s="275"/>
      <c r="F13" s="269"/>
      <c r="G13" s="271"/>
      <c r="H13" s="269"/>
      <c r="I13" s="258"/>
      <c r="J13" s="258"/>
      <c r="K13" s="258"/>
      <c r="L13" s="258"/>
      <c r="M13" s="258"/>
      <c r="N13" s="258"/>
      <c r="O13" s="258"/>
      <c r="P13" s="258"/>
      <c r="Q13" s="258"/>
      <c r="R13" s="258"/>
      <c r="S13" s="258"/>
      <c r="T13" s="258"/>
      <c r="U13" s="258"/>
      <c r="V13" s="258"/>
      <c r="W13" s="258"/>
      <c r="X13" s="258"/>
      <c r="Y13" s="258"/>
      <c r="Z13" s="258"/>
    </row>
    <row r="14" spans="1:26" x14ac:dyDescent="0.25">
      <c r="A14" s="277"/>
      <c r="B14" s="278"/>
      <c r="C14" s="276"/>
      <c r="D14" s="274"/>
      <c r="E14" s="275"/>
      <c r="F14" s="269"/>
      <c r="G14" s="271"/>
      <c r="H14" s="269"/>
      <c r="I14" s="258"/>
      <c r="J14" s="258"/>
      <c r="K14" s="258"/>
      <c r="L14" s="258"/>
      <c r="M14" s="258"/>
      <c r="N14" s="258"/>
      <c r="O14" s="258"/>
      <c r="P14" s="258"/>
      <c r="Q14" s="258"/>
      <c r="R14" s="258"/>
      <c r="S14" s="258"/>
      <c r="T14" s="258"/>
      <c r="U14" s="258"/>
      <c r="V14" s="258"/>
      <c r="W14" s="258"/>
      <c r="X14" s="258"/>
      <c r="Y14" s="258"/>
      <c r="Z14" s="258"/>
    </row>
    <row r="15" spans="1:26" x14ac:dyDescent="0.25">
      <c r="A15" s="277"/>
      <c r="B15" s="278"/>
      <c r="C15" s="276"/>
      <c r="D15" s="274"/>
      <c r="E15" s="275"/>
      <c r="F15" s="269"/>
      <c r="G15" s="271"/>
      <c r="H15" s="269"/>
      <c r="I15" s="258"/>
      <c r="J15" s="258"/>
      <c r="K15" s="258"/>
      <c r="L15" s="258"/>
      <c r="M15" s="258"/>
      <c r="N15" s="258"/>
      <c r="O15" s="258"/>
      <c r="P15" s="258"/>
      <c r="Q15" s="258"/>
      <c r="R15" s="258"/>
      <c r="S15" s="258"/>
      <c r="T15" s="258"/>
      <c r="U15" s="258"/>
      <c r="V15" s="258"/>
      <c r="W15" s="258"/>
      <c r="X15" s="258"/>
      <c r="Y15" s="258"/>
      <c r="Z15" s="258"/>
    </row>
    <row r="16" spans="1:26" x14ac:dyDescent="0.25">
      <c r="A16" s="277"/>
      <c r="B16" s="278"/>
      <c r="C16" s="271"/>
      <c r="D16" s="275"/>
      <c r="E16" s="275"/>
      <c r="F16" s="269"/>
      <c r="G16" s="271"/>
      <c r="H16" s="269"/>
      <c r="I16" s="258"/>
      <c r="J16" s="258"/>
      <c r="K16" s="258"/>
      <c r="L16" s="258"/>
      <c r="M16" s="258"/>
      <c r="N16" s="258"/>
      <c r="O16" s="258"/>
      <c r="P16" s="258"/>
      <c r="Q16" s="258"/>
      <c r="R16" s="258"/>
      <c r="S16" s="258"/>
      <c r="T16" s="258"/>
      <c r="U16" s="258"/>
      <c r="V16" s="258"/>
      <c r="W16" s="258"/>
      <c r="X16" s="258"/>
      <c r="Y16" s="258"/>
      <c r="Z16" s="258"/>
    </row>
    <row r="17" spans="1:26" x14ac:dyDescent="0.25">
      <c r="A17" s="277"/>
      <c r="B17" s="278"/>
      <c r="C17" s="273"/>
      <c r="D17" s="274"/>
      <c r="E17" s="275"/>
      <c r="F17" s="269"/>
      <c r="G17" s="271"/>
      <c r="H17" s="269"/>
      <c r="I17" s="258"/>
      <c r="J17" s="258"/>
      <c r="K17" s="258"/>
      <c r="L17" s="258"/>
      <c r="M17" s="258"/>
      <c r="N17" s="258"/>
      <c r="O17" s="258"/>
      <c r="P17" s="258"/>
      <c r="Q17" s="258"/>
      <c r="R17" s="258"/>
      <c r="S17" s="258"/>
      <c r="T17" s="258"/>
      <c r="U17" s="258"/>
      <c r="V17" s="258"/>
      <c r="W17" s="258"/>
      <c r="X17" s="258"/>
      <c r="Y17" s="258"/>
      <c r="Z17" s="258"/>
    </row>
    <row r="18" spans="1:26" x14ac:dyDescent="0.25">
      <c r="A18" s="277"/>
      <c r="B18" s="278"/>
      <c r="C18" s="276"/>
      <c r="D18" s="274"/>
      <c r="E18" s="275"/>
      <c r="F18" s="269"/>
      <c r="G18" s="271"/>
      <c r="H18" s="269"/>
      <c r="I18" s="258"/>
      <c r="J18" s="258"/>
      <c r="K18" s="258"/>
      <c r="L18" s="258"/>
      <c r="M18" s="258"/>
      <c r="N18" s="258"/>
      <c r="O18" s="258"/>
      <c r="P18" s="258"/>
      <c r="Q18" s="258"/>
      <c r="R18" s="258"/>
      <c r="S18" s="258"/>
      <c r="T18" s="258"/>
      <c r="U18" s="258"/>
      <c r="V18" s="258"/>
      <c r="W18" s="258"/>
      <c r="X18" s="258"/>
      <c r="Y18" s="258"/>
      <c r="Z18" s="258"/>
    </row>
    <row r="19" spans="1:26" x14ac:dyDescent="0.25">
      <c r="A19" s="277"/>
      <c r="B19" s="278"/>
      <c r="C19" s="276"/>
      <c r="D19" s="274"/>
      <c r="E19" s="275"/>
      <c r="F19" s="269"/>
      <c r="G19" s="271"/>
      <c r="H19" s="269"/>
      <c r="I19" s="258"/>
      <c r="J19" s="258"/>
      <c r="K19" s="258"/>
      <c r="L19" s="258"/>
      <c r="M19" s="258"/>
      <c r="N19" s="258"/>
      <c r="O19" s="258"/>
      <c r="P19" s="258"/>
      <c r="Q19" s="258"/>
      <c r="R19" s="258"/>
      <c r="S19" s="258"/>
      <c r="T19" s="258"/>
      <c r="U19" s="258"/>
      <c r="V19" s="258"/>
      <c r="W19" s="258"/>
      <c r="X19" s="258"/>
      <c r="Y19" s="258"/>
      <c r="Z19" s="258"/>
    </row>
    <row r="20" spans="1:26" x14ac:dyDescent="0.25">
      <c r="A20" s="277"/>
      <c r="B20" s="278"/>
      <c r="C20" s="271"/>
      <c r="D20" s="275"/>
      <c r="E20" s="275"/>
      <c r="F20" s="269"/>
      <c r="G20" s="271"/>
      <c r="H20" s="269"/>
      <c r="I20" s="258"/>
      <c r="J20" s="258"/>
      <c r="K20" s="258"/>
      <c r="L20" s="258"/>
      <c r="M20" s="258"/>
      <c r="N20" s="258"/>
      <c r="O20" s="258"/>
      <c r="P20" s="258"/>
      <c r="Q20" s="258"/>
      <c r="R20" s="258"/>
      <c r="S20" s="258"/>
      <c r="T20" s="258"/>
      <c r="U20" s="258"/>
      <c r="V20" s="258"/>
      <c r="W20" s="258"/>
      <c r="X20" s="258"/>
      <c r="Y20" s="258"/>
      <c r="Z20" s="258"/>
    </row>
    <row r="21" spans="1:26" x14ac:dyDescent="0.25">
      <c r="A21" s="277"/>
      <c r="B21" s="278"/>
      <c r="C21" s="273"/>
      <c r="D21" s="274"/>
      <c r="E21" s="275"/>
      <c r="F21" s="269"/>
      <c r="G21" s="271"/>
      <c r="H21" s="269"/>
      <c r="I21" s="258"/>
      <c r="J21" s="258"/>
      <c r="K21" s="258"/>
      <c r="L21" s="258"/>
      <c r="M21" s="258"/>
      <c r="N21" s="258"/>
      <c r="O21" s="258"/>
      <c r="P21" s="258"/>
      <c r="Q21" s="258"/>
      <c r="R21" s="258"/>
      <c r="S21" s="258"/>
      <c r="T21" s="258"/>
      <c r="U21" s="258"/>
      <c r="V21" s="258"/>
      <c r="W21" s="258"/>
      <c r="X21" s="258"/>
      <c r="Y21" s="258"/>
      <c r="Z21" s="258"/>
    </row>
    <row r="22" spans="1:26" x14ac:dyDescent="0.25">
      <c r="A22" s="277"/>
      <c r="B22" s="278"/>
      <c r="C22" s="276"/>
      <c r="D22" s="274"/>
      <c r="E22" s="275"/>
      <c r="F22" s="269"/>
      <c r="G22" s="271"/>
      <c r="H22" s="269"/>
      <c r="I22" s="258"/>
      <c r="J22" s="258"/>
      <c r="K22" s="258"/>
      <c r="L22" s="258"/>
      <c r="M22" s="258"/>
      <c r="N22" s="258"/>
      <c r="O22" s="258"/>
      <c r="P22" s="258"/>
      <c r="Q22" s="258"/>
      <c r="R22" s="258"/>
      <c r="S22" s="258"/>
      <c r="T22" s="258"/>
      <c r="U22" s="258"/>
      <c r="V22" s="258"/>
      <c r="W22" s="258"/>
      <c r="X22" s="258"/>
      <c r="Y22" s="258"/>
      <c r="Z22" s="258"/>
    </row>
    <row r="23" spans="1:26" x14ac:dyDescent="0.25">
      <c r="A23" s="277"/>
      <c r="B23" s="278"/>
      <c r="C23" s="276"/>
      <c r="D23" s="274"/>
      <c r="E23" s="275"/>
      <c r="F23" s="269"/>
      <c r="G23" s="271"/>
      <c r="H23" s="269"/>
      <c r="I23" s="258"/>
      <c r="J23" s="258"/>
      <c r="K23" s="258"/>
      <c r="L23" s="258"/>
      <c r="M23" s="258"/>
      <c r="N23" s="258"/>
      <c r="O23" s="258"/>
      <c r="P23" s="258"/>
      <c r="Q23" s="258"/>
      <c r="R23" s="258"/>
      <c r="S23" s="258"/>
      <c r="T23" s="258"/>
      <c r="U23" s="258"/>
      <c r="V23" s="258"/>
      <c r="W23" s="258"/>
      <c r="X23" s="258"/>
      <c r="Y23" s="258"/>
      <c r="Z23" s="258"/>
    </row>
    <row r="24" spans="1:26" x14ac:dyDescent="0.25">
      <c r="A24" s="277"/>
      <c r="B24" s="278"/>
      <c r="C24" s="271"/>
      <c r="D24" s="275"/>
      <c r="E24" s="275"/>
      <c r="F24" s="269"/>
      <c r="G24" s="271"/>
      <c r="H24" s="269"/>
      <c r="I24" s="258"/>
      <c r="J24" s="258"/>
      <c r="K24" s="258"/>
      <c r="L24" s="258"/>
      <c r="M24" s="258"/>
      <c r="N24" s="258"/>
      <c r="O24" s="258"/>
      <c r="P24" s="258"/>
      <c r="Q24" s="258"/>
      <c r="R24" s="258"/>
      <c r="S24" s="258"/>
      <c r="T24" s="258"/>
      <c r="U24" s="258"/>
      <c r="V24" s="258"/>
      <c r="W24" s="258"/>
      <c r="X24" s="258"/>
      <c r="Y24" s="258"/>
      <c r="Z24" s="258"/>
    </row>
    <row r="25" spans="1:26" x14ac:dyDescent="0.25">
      <c r="A25" s="277"/>
      <c r="B25" s="278"/>
      <c r="C25" s="273"/>
      <c r="D25" s="274"/>
      <c r="E25" s="275"/>
      <c r="F25" s="269"/>
      <c r="G25" s="271"/>
      <c r="H25" s="269"/>
      <c r="I25" s="258"/>
      <c r="J25" s="258"/>
      <c r="K25" s="258"/>
      <c r="L25" s="258"/>
      <c r="M25" s="258"/>
      <c r="N25" s="258"/>
      <c r="O25" s="258"/>
      <c r="P25" s="258"/>
      <c r="Q25" s="258"/>
      <c r="R25" s="258"/>
      <c r="S25" s="258"/>
      <c r="T25" s="258"/>
      <c r="U25" s="258"/>
      <c r="V25" s="258"/>
      <c r="W25" s="258"/>
      <c r="X25" s="258"/>
      <c r="Y25" s="258"/>
      <c r="Z25" s="258"/>
    </row>
    <row r="26" spans="1:26" x14ac:dyDescent="0.25">
      <c r="A26" s="259"/>
      <c r="B26" s="258"/>
      <c r="C26" s="258"/>
      <c r="D26" s="279"/>
      <c r="E26" s="279"/>
      <c r="F26" s="280"/>
      <c r="G26" s="258"/>
      <c r="H26" s="258"/>
      <c r="I26" s="258"/>
      <c r="J26" s="258"/>
      <c r="K26" s="258"/>
      <c r="L26" s="258"/>
      <c r="M26" s="258"/>
      <c r="N26" s="258"/>
      <c r="O26" s="258"/>
      <c r="P26" s="258"/>
      <c r="Q26" s="258"/>
      <c r="R26" s="258"/>
      <c r="S26" s="258"/>
      <c r="T26" s="258"/>
      <c r="U26" s="258"/>
      <c r="V26" s="258"/>
      <c r="W26" s="258"/>
      <c r="X26" s="258"/>
      <c r="Y26" s="258"/>
      <c r="Z26" s="258"/>
    </row>
    <row r="27" spans="1:26" x14ac:dyDescent="0.25">
      <c r="A27" s="259"/>
      <c r="B27" s="258"/>
      <c r="C27" s="258"/>
      <c r="D27" s="279"/>
      <c r="E27" s="279"/>
      <c r="F27" s="280"/>
      <c r="G27" s="258"/>
      <c r="H27" s="258"/>
      <c r="I27" s="258"/>
      <c r="J27" s="258"/>
      <c r="K27" s="258"/>
      <c r="L27" s="258"/>
      <c r="M27" s="258"/>
      <c r="N27" s="258"/>
      <c r="O27" s="258"/>
      <c r="P27" s="258"/>
      <c r="Q27" s="258"/>
      <c r="R27" s="258"/>
      <c r="S27" s="258"/>
      <c r="T27" s="258"/>
      <c r="U27" s="258"/>
      <c r="V27" s="258"/>
      <c r="W27" s="258"/>
      <c r="X27" s="258"/>
      <c r="Y27" s="258"/>
      <c r="Z27" s="258"/>
    </row>
    <row r="28" spans="1:26" x14ac:dyDescent="0.25">
      <c r="A28" s="259"/>
      <c r="B28" s="258"/>
      <c r="C28" s="258"/>
      <c r="D28" s="279"/>
      <c r="E28" s="279"/>
      <c r="F28" s="280"/>
      <c r="G28" s="258"/>
      <c r="H28" s="258"/>
      <c r="I28" s="258"/>
      <c r="J28" s="258"/>
      <c r="K28" s="258"/>
      <c r="L28" s="258"/>
      <c r="M28" s="258"/>
      <c r="N28" s="258"/>
      <c r="O28" s="258"/>
      <c r="P28" s="258"/>
      <c r="Q28" s="258"/>
      <c r="R28" s="258"/>
      <c r="S28" s="258"/>
      <c r="T28" s="258"/>
      <c r="U28" s="258"/>
      <c r="V28" s="258"/>
      <c r="W28" s="258"/>
      <c r="X28" s="258"/>
      <c r="Y28" s="258"/>
      <c r="Z28" s="258"/>
    </row>
    <row r="29" spans="1:26" x14ac:dyDescent="0.25">
      <c r="A29" s="259"/>
      <c r="B29" s="258"/>
      <c r="C29" s="258"/>
      <c r="D29" s="279"/>
      <c r="E29" s="279"/>
      <c r="F29" s="280"/>
      <c r="G29" s="258"/>
      <c r="H29" s="258"/>
      <c r="I29" s="258"/>
      <c r="J29" s="258"/>
      <c r="K29" s="258"/>
      <c r="L29" s="258"/>
      <c r="M29" s="258"/>
      <c r="N29" s="258"/>
      <c r="O29" s="258"/>
      <c r="P29" s="258"/>
      <c r="Q29" s="258"/>
      <c r="R29" s="258"/>
      <c r="S29" s="258"/>
      <c r="T29" s="258"/>
      <c r="U29" s="258"/>
      <c r="V29" s="258"/>
      <c r="W29" s="258"/>
      <c r="X29" s="258"/>
      <c r="Y29" s="258"/>
      <c r="Z29" s="258"/>
    </row>
    <row r="30" spans="1:26" x14ac:dyDescent="0.25">
      <c r="A30" s="259"/>
      <c r="B30" s="258"/>
      <c r="C30" s="258"/>
      <c r="D30" s="279"/>
      <c r="E30" s="279"/>
      <c r="F30" s="280"/>
      <c r="G30" s="258"/>
      <c r="H30" s="258"/>
      <c r="I30" s="258"/>
      <c r="J30" s="258"/>
      <c r="K30" s="258"/>
      <c r="L30" s="258"/>
      <c r="M30" s="258"/>
      <c r="N30" s="258"/>
      <c r="O30" s="258"/>
      <c r="P30" s="258"/>
      <c r="Q30" s="258"/>
      <c r="R30" s="258"/>
      <c r="S30" s="258"/>
      <c r="T30" s="258"/>
      <c r="U30" s="258"/>
      <c r="V30" s="258"/>
      <c r="W30" s="258"/>
      <c r="X30" s="258"/>
      <c r="Y30" s="258"/>
      <c r="Z30" s="258"/>
    </row>
    <row r="31" spans="1:26" x14ac:dyDescent="0.25">
      <c r="A31" s="259"/>
      <c r="B31" s="258"/>
      <c r="C31" s="258"/>
      <c r="D31" s="279"/>
      <c r="E31" s="279"/>
      <c r="F31" s="280"/>
      <c r="G31" s="258"/>
      <c r="H31" s="258"/>
      <c r="I31" s="258"/>
      <c r="J31" s="258"/>
      <c r="K31" s="258"/>
      <c r="L31" s="258"/>
      <c r="M31" s="258"/>
      <c r="N31" s="258"/>
      <c r="O31" s="258"/>
      <c r="P31" s="258"/>
      <c r="Q31" s="258"/>
      <c r="R31" s="258"/>
      <c r="S31" s="258"/>
      <c r="T31" s="258"/>
      <c r="U31" s="258"/>
      <c r="V31" s="258"/>
      <c r="W31" s="258"/>
      <c r="X31" s="258"/>
      <c r="Y31" s="258"/>
      <c r="Z31" s="258"/>
    </row>
    <row r="32" spans="1:26" x14ac:dyDescent="0.25">
      <c r="A32" s="259"/>
      <c r="B32" s="258"/>
      <c r="C32" s="258"/>
      <c r="D32" s="279"/>
      <c r="E32" s="279"/>
      <c r="F32" s="280"/>
      <c r="G32" s="258"/>
      <c r="H32" s="258"/>
      <c r="I32" s="258"/>
      <c r="J32" s="258"/>
      <c r="K32" s="258"/>
      <c r="L32" s="258"/>
      <c r="M32" s="258"/>
      <c r="N32" s="258"/>
      <c r="O32" s="258"/>
      <c r="P32" s="258"/>
      <c r="Q32" s="258"/>
      <c r="R32" s="258"/>
      <c r="S32" s="258"/>
      <c r="T32" s="258"/>
      <c r="U32" s="258"/>
      <c r="V32" s="258"/>
      <c r="W32" s="258"/>
      <c r="X32" s="258"/>
      <c r="Y32" s="258"/>
      <c r="Z32" s="258"/>
    </row>
    <row r="33" spans="1:26" x14ac:dyDescent="0.25">
      <c r="A33" s="259"/>
      <c r="B33" s="258"/>
      <c r="C33" s="258"/>
      <c r="D33" s="279"/>
      <c r="E33" s="279"/>
      <c r="F33" s="280"/>
      <c r="G33" s="258"/>
      <c r="H33" s="258"/>
      <c r="I33" s="258"/>
      <c r="J33" s="258"/>
      <c r="K33" s="258"/>
      <c r="L33" s="258"/>
      <c r="M33" s="258"/>
      <c r="N33" s="258"/>
      <c r="O33" s="258"/>
      <c r="P33" s="258"/>
      <c r="Q33" s="258"/>
      <c r="R33" s="258"/>
      <c r="S33" s="258"/>
      <c r="T33" s="258"/>
      <c r="U33" s="258"/>
      <c r="V33" s="258"/>
      <c r="W33" s="258"/>
      <c r="X33" s="258"/>
      <c r="Y33" s="258"/>
      <c r="Z33" s="258"/>
    </row>
    <row r="34" spans="1:26" x14ac:dyDescent="0.25">
      <c r="A34" s="259"/>
      <c r="B34" s="258"/>
      <c r="C34" s="258"/>
      <c r="D34" s="279"/>
      <c r="E34" s="279"/>
      <c r="F34" s="280"/>
      <c r="G34" s="258"/>
      <c r="H34" s="258"/>
      <c r="I34" s="258"/>
      <c r="J34" s="258"/>
      <c r="K34" s="258"/>
      <c r="L34" s="258"/>
      <c r="M34" s="258"/>
      <c r="N34" s="258"/>
      <c r="O34" s="258"/>
      <c r="P34" s="258"/>
      <c r="Q34" s="258"/>
      <c r="R34" s="258"/>
      <c r="S34" s="258"/>
      <c r="T34" s="258"/>
      <c r="U34" s="258"/>
      <c r="V34" s="258"/>
      <c r="W34" s="258"/>
      <c r="X34" s="258"/>
      <c r="Y34" s="258"/>
      <c r="Z34" s="258"/>
    </row>
    <row r="35" spans="1:26" x14ac:dyDescent="0.25">
      <c r="A35" s="259"/>
      <c r="B35" s="258"/>
      <c r="C35" s="258"/>
      <c r="D35" s="279"/>
      <c r="E35" s="279"/>
      <c r="F35" s="280"/>
      <c r="G35" s="258"/>
      <c r="H35" s="258"/>
      <c r="I35" s="258"/>
      <c r="J35" s="258"/>
      <c r="K35" s="258"/>
      <c r="L35" s="258"/>
      <c r="M35" s="258"/>
      <c r="N35" s="258"/>
      <c r="O35" s="258"/>
      <c r="P35" s="258"/>
      <c r="Q35" s="258"/>
      <c r="R35" s="258"/>
      <c r="S35" s="258"/>
      <c r="T35" s="258"/>
      <c r="U35" s="258"/>
      <c r="V35" s="258"/>
      <c r="W35" s="258"/>
      <c r="X35" s="258"/>
      <c r="Y35" s="258"/>
      <c r="Z35" s="258"/>
    </row>
    <row r="36" spans="1:26" x14ac:dyDescent="0.25">
      <c r="A36" s="259"/>
      <c r="B36" s="258"/>
      <c r="C36" s="258"/>
      <c r="D36" s="279"/>
      <c r="E36" s="279"/>
      <c r="F36" s="280"/>
      <c r="G36" s="258"/>
      <c r="H36" s="258"/>
      <c r="I36" s="258"/>
      <c r="J36" s="258"/>
      <c r="K36" s="258"/>
      <c r="L36" s="258"/>
      <c r="M36" s="258"/>
      <c r="N36" s="258"/>
      <c r="O36" s="258"/>
      <c r="P36" s="258"/>
      <c r="Q36" s="258"/>
      <c r="R36" s="258"/>
      <c r="S36" s="258"/>
      <c r="T36" s="258"/>
      <c r="U36" s="258"/>
      <c r="V36" s="258"/>
      <c r="W36" s="258"/>
      <c r="X36" s="258"/>
      <c r="Y36" s="258"/>
      <c r="Z36" s="258"/>
    </row>
    <row r="37" spans="1:26" x14ac:dyDescent="0.25">
      <c r="A37" s="259"/>
      <c r="B37" s="258"/>
      <c r="C37" s="258"/>
      <c r="D37" s="279"/>
      <c r="E37" s="279"/>
      <c r="F37" s="280"/>
      <c r="G37" s="258"/>
      <c r="H37" s="258"/>
      <c r="I37" s="258"/>
      <c r="J37" s="258"/>
      <c r="K37" s="258"/>
      <c r="L37" s="258"/>
      <c r="M37" s="258"/>
      <c r="N37" s="258"/>
      <c r="O37" s="258"/>
      <c r="P37" s="258"/>
      <c r="Q37" s="258"/>
      <c r="R37" s="258"/>
      <c r="S37" s="258"/>
      <c r="T37" s="258"/>
      <c r="U37" s="258"/>
      <c r="V37" s="258"/>
      <c r="W37" s="258"/>
      <c r="X37" s="258"/>
      <c r="Y37" s="258"/>
      <c r="Z37" s="258"/>
    </row>
    <row r="38" spans="1:26" x14ac:dyDescent="0.25">
      <c r="A38" s="259"/>
      <c r="B38" s="258"/>
      <c r="C38" s="258"/>
      <c r="D38" s="279"/>
      <c r="E38" s="279"/>
      <c r="F38" s="280"/>
      <c r="G38" s="258"/>
      <c r="H38" s="258"/>
      <c r="I38" s="258"/>
      <c r="J38" s="258"/>
      <c r="K38" s="258"/>
      <c r="L38" s="258"/>
      <c r="M38" s="258"/>
      <c r="N38" s="258"/>
      <c r="O38" s="258"/>
      <c r="P38" s="258"/>
      <c r="Q38" s="258"/>
      <c r="R38" s="258"/>
      <c r="S38" s="258"/>
      <c r="T38" s="258"/>
      <c r="U38" s="258"/>
      <c r="V38" s="258"/>
      <c r="W38" s="258"/>
      <c r="X38" s="258"/>
      <c r="Y38" s="258"/>
      <c r="Z38" s="258"/>
    </row>
    <row r="39" spans="1:26" x14ac:dyDescent="0.25">
      <c r="A39" s="259"/>
      <c r="B39" s="258"/>
      <c r="C39" s="258"/>
      <c r="D39" s="279"/>
      <c r="E39" s="279"/>
      <c r="F39" s="280"/>
      <c r="G39" s="258"/>
      <c r="H39" s="258"/>
      <c r="I39" s="258"/>
      <c r="J39" s="258"/>
      <c r="K39" s="258"/>
      <c r="L39" s="258"/>
      <c r="M39" s="258"/>
      <c r="N39" s="258"/>
      <c r="O39" s="258"/>
      <c r="P39" s="258"/>
      <c r="Q39" s="258"/>
      <c r="R39" s="258"/>
      <c r="S39" s="258"/>
      <c r="T39" s="258"/>
      <c r="U39" s="258"/>
      <c r="V39" s="258"/>
      <c r="W39" s="258"/>
      <c r="X39" s="258"/>
      <c r="Y39" s="258"/>
      <c r="Z39" s="258"/>
    </row>
    <row r="40" spans="1:26" x14ac:dyDescent="0.25">
      <c r="A40" s="259"/>
      <c r="B40" s="258"/>
      <c r="C40" s="258"/>
      <c r="D40" s="279"/>
      <c r="E40" s="279"/>
      <c r="F40" s="280"/>
      <c r="G40" s="258"/>
      <c r="H40" s="258"/>
      <c r="I40" s="258"/>
      <c r="J40" s="258"/>
      <c r="K40" s="258"/>
      <c r="L40" s="258"/>
      <c r="M40" s="258"/>
      <c r="N40" s="258"/>
      <c r="O40" s="258"/>
      <c r="P40" s="258"/>
      <c r="Q40" s="258"/>
      <c r="R40" s="258"/>
      <c r="S40" s="258"/>
      <c r="T40" s="258"/>
      <c r="U40" s="258"/>
      <c r="V40" s="258"/>
      <c r="W40" s="258"/>
      <c r="X40" s="258"/>
      <c r="Y40" s="258"/>
      <c r="Z40" s="258"/>
    </row>
    <row r="41" spans="1:26" x14ac:dyDescent="0.25">
      <c r="A41" s="259"/>
      <c r="B41" s="258"/>
      <c r="C41" s="258"/>
      <c r="D41" s="279"/>
      <c r="E41" s="279"/>
      <c r="F41" s="280"/>
      <c r="G41" s="258"/>
      <c r="H41" s="258"/>
      <c r="I41" s="258"/>
      <c r="J41" s="258"/>
      <c r="K41" s="258"/>
      <c r="L41" s="258"/>
      <c r="M41" s="258"/>
      <c r="N41" s="258"/>
      <c r="O41" s="258"/>
      <c r="P41" s="258"/>
      <c r="Q41" s="258"/>
      <c r="R41" s="258"/>
      <c r="S41" s="258"/>
      <c r="T41" s="258"/>
      <c r="U41" s="258"/>
      <c r="V41" s="258"/>
      <c r="W41" s="258"/>
      <c r="X41" s="258"/>
      <c r="Y41" s="258"/>
      <c r="Z41" s="258"/>
    </row>
    <row r="42" spans="1:26" x14ac:dyDescent="0.25">
      <c r="A42" s="259"/>
      <c r="B42" s="258"/>
      <c r="C42" s="258"/>
      <c r="D42" s="279"/>
      <c r="E42" s="279"/>
      <c r="F42" s="280"/>
      <c r="G42" s="258"/>
      <c r="H42" s="258"/>
      <c r="I42" s="258"/>
      <c r="J42" s="258"/>
      <c r="K42" s="258"/>
      <c r="L42" s="258"/>
      <c r="M42" s="258"/>
      <c r="N42" s="258"/>
      <c r="O42" s="258"/>
      <c r="P42" s="258"/>
      <c r="Q42" s="258"/>
      <c r="R42" s="258"/>
      <c r="S42" s="258"/>
      <c r="T42" s="258"/>
      <c r="U42" s="258"/>
      <c r="V42" s="258"/>
      <c r="W42" s="258"/>
      <c r="X42" s="258"/>
      <c r="Y42" s="258"/>
      <c r="Z42" s="258"/>
    </row>
    <row r="43" spans="1:26" x14ac:dyDescent="0.25">
      <c r="A43" s="259"/>
      <c r="B43" s="258"/>
      <c r="C43" s="258"/>
      <c r="D43" s="279"/>
      <c r="E43" s="279"/>
      <c r="F43" s="280"/>
      <c r="G43" s="258"/>
      <c r="H43" s="258"/>
      <c r="I43" s="258"/>
      <c r="J43" s="258"/>
      <c r="K43" s="258"/>
      <c r="L43" s="258"/>
      <c r="M43" s="258"/>
      <c r="N43" s="258"/>
      <c r="O43" s="258"/>
      <c r="P43" s="258"/>
      <c r="Q43" s="258"/>
      <c r="R43" s="258"/>
      <c r="S43" s="258"/>
      <c r="T43" s="258"/>
      <c r="U43" s="258"/>
      <c r="V43" s="258"/>
      <c r="W43" s="258"/>
      <c r="X43" s="258"/>
      <c r="Y43" s="258"/>
      <c r="Z43" s="258"/>
    </row>
    <row r="44" spans="1:26" x14ac:dyDescent="0.25">
      <c r="A44" s="259"/>
      <c r="B44" s="258"/>
      <c r="C44" s="258"/>
      <c r="D44" s="279"/>
      <c r="E44" s="279"/>
      <c r="F44" s="280"/>
      <c r="G44" s="258"/>
      <c r="H44" s="258"/>
      <c r="I44" s="258"/>
      <c r="J44" s="258"/>
      <c r="K44" s="258"/>
      <c r="L44" s="258"/>
      <c r="M44" s="258"/>
      <c r="N44" s="258"/>
      <c r="O44" s="258"/>
      <c r="P44" s="258"/>
      <c r="Q44" s="258"/>
      <c r="R44" s="258"/>
      <c r="S44" s="258"/>
      <c r="T44" s="258"/>
      <c r="U44" s="258"/>
      <c r="V44" s="258"/>
      <c r="W44" s="258"/>
      <c r="X44" s="258"/>
      <c r="Y44" s="258"/>
      <c r="Z44" s="258"/>
    </row>
    <row r="45" spans="1:26" x14ac:dyDescent="0.25">
      <c r="A45" s="259"/>
      <c r="B45" s="258"/>
      <c r="C45" s="258"/>
      <c r="D45" s="279"/>
      <c r="E45" s="279"/>
      <c r="F45" s="280"/>
      <c r="G45" s="258"/>
      <c r="H45" s="258"/>
      <c r="I45" s="258"/>
      <c r="J45" s="258"/>
      <c r="K45" s="258"/>
      <c r="L45" s="258"/>
      <c r="M45" s="258"/>
      <c r="N45" s="258"/>
      <c r="O45" s="258"/>
      <c r="P45" s="258"/>
      <c r="Q45" s="258"/>
      <c r="R45" s="258"/>
      <c r="S45" s="258"/>
      <c r="T45" s="258"/>
      <c r="U45" s="258"/>
      <c r="V45" s="258"/>
      <c r="W45" s="258"/>
      <c r="X45" s="258"/>
      <c r="Y45" s="258"/>
      <c r="Z45" s="258"/>
    </row>
    <row r="46" spans="1:26" x14ac:dyDescent="0.25">
      <c r="A46" s="259"/>
      <c r="B46" s="258"/>
      <c r="C46" s="258"/>
      <c r="D46" s="279"/>
      <c r="E46" s="279"/>
      <c r="F46" s="280"/>
      <c r="G46" s="258"/>
      <c r="H46" s="258"/>
      <c r="I46" s="258"/>
      <c r="J46" s="258"/>
      <c r="K46" s="258"/>
      <c r="L46" s="258"/>
      <c r="M46" s="258"/>
      <c r="N46" s="258"/>
      <c r="O46" s="258"/>
      <c r="P46" s="258"/>
      <c r="Q46" s="258"/>
      <c r="R46" s="258"/>
      <c r="S46" s="258"/>
      <c r="T46" s="258"/>
      <c r="U46" s="258"/>
      <c r="V46" s="258"/>
      <c r="W46" s="258"/>
      <c r="X46" s="258"/>
      <c r="Y46" s="258"/>
      <c r="Z46" s="258"/>
    </row>
    <row r="47" spans="1:26" x14ac:dyDescent="0.25">
      <c r="A47" s="259"/>
      <c r="B47" s="258"/>
      <c r="C47" s="258"/>
      <c r="D47" s="279"/>
      <c r="E47" s="279"/>
      <c r="F47" s="280"/>
      <c r="G47" s="258"/>
      <c r="H47" s="258"/>
      <c r="I47" s="258"/>
      <c r="J47" s="258"/>
      <c r="K47" s="258"/>
      <c r="L47" s="258"/>
      <c r="M47" s="258"/>
      <c r="N47" s="258"/>
      <c r="O47" s="258"/>
      <c r="P47" s="258"/>
      <c r="Q47" s="258"/>
      <c r="R47" s="258"/>
      <c r="S47" s="258"/>
      <c r="T47" s="258"/>
      <c r="U47" s="258"/>
      <c r="V47" s="258"/>
      <c r="W47" s="258"/>
      <c r="X47" s="258"/>
      <c r="Y47" s="258"/>
      <c r="Z47" s="258"/>
    </row>
    <row r="48" spans="1:26" x14ac:dyDescent="0.25">
      <c r="A48" s="259"/>
      <c r="B48" s="258"/>
      <c r="C48" s="258"/>
      <c r="D48" s="279"/>
      <c r="E48" s="279"/>
      <c r="F48" s="280"/>
      <c r="G48" s="258"/>
      <c r="H48" s="258"/>
      <c r="I48" s="258"/>
      <c r="J48" s="258"/>
      <c r="K48" s="258"/>
      <c r="L48" s="258"/>
      <c r="M48" s="258"/>
      <c r="N48" s="258"/>
      <c r="O48" s="258"/>
      <c r="P48" s="258"/>
      <c r="Q48" s="258"/>
      <c r="R48" s="258"/>
      <c r="S48" s="258"/>
      <c r="T48" s="258"/>
      <c r="U48" s="258"/>
      <c r="V48" s="258"/>
      <c r="W48" s="258"/>
      <c r="X48" s="258"/>
      <c r="Y48" s="258"/>
      <c r="Z48" s="258"/>
    </row>
    <row r="49" spans="1:26" x14ac:dyDescent="0.25">
      <c r="A49" s="259"/>
      <c r="B49" s="258"/>
      <c r="C49" s="258"/>
      <c r="D49" s="279"/>
      <c r="E49" s="279"/>
      <c r="F49" s="280"/>
      <c r="G49" s="258"/>
      <c r="H49" s="258"/>
      <c r="I49" s="258"/>
      <c r="J49" s="258"/>
      <c r="K49" s="258"/>
      <c r="L49" s="258"/>
      <c r="M49" s="258"/>
      <c r="N49" s="258"/>
      <c r="O49" s="258"/>
      <c r="P49" s="258"/>
      <c r="Q49" s="258"/>
      <c r="R49" s="258"/>
      <c r="S49" s="258"/>
      <c r="T49" s="258"/>
      <c r="U49" s="258"/>
      <c r="V49" s="258"/>
      <c r="W49" s="258"/>
      <c r="X49" s="258"/>
      <c r="Y49" s="258"/>
      <c r="Z49" s="258"/>
    </row>
    <row r="50" spans="1:26" x14ac:dyDescent="0.25">
      <c r="A50" s="259"/>
      <c r="B50" s="258"/>
      <c r="C50" s="258"/>
      <c r="D50" s="279"/>
      <c r="E50" s="279"/>
      <c r="F50" s="280"/>
      <c r="G50" s="258"/>
      <c r="H50" s="258"/>
      <c r="I50" s="258"/>
      <c r="J50" s="258"/>
      <c r="K50" s="258"/>
      <c r="L50" s="258"/>
      <c r="M50" s="258"/>
      <c r="N50" s="258"/>
      <c r="O50" s="258"/>
      <c r="P50" s="258"/>
      <c r="Q50" s="258"/>
      <c r="R50" s="258"/>
      <c r="S50" s="258"/>
      <c r="T50" s="258"/>
      <c r="U50" s="258"/>
      <c r="V50" s="258"/>
      <c r="W50" s="258"/>
      <c r="X50" s="258"/>
      <c r="Y50" s="258"/>
      <c r="Z50" s="258"/>
    </row>
    <row r="51" spans="1:26" x14ac:dyDescent="0.25">
      <c r="A51" s="259"/>
      <c r="B51" s="258"/>
      <c r="C51" s="258"/>
      <c r="D51" s="279"/>
      <c r="E51" s="279"/>
      <c r="F51" s="280"/>
      <c r="G51" s="258"/>
      <c r="H51" s="258"/>
      <c r="I51" s="258"/>
      <c r="J51" s="258"/>
      <c r="K51" s="258"/>
      <c r="L51" s="258"/>
      <c r="M51" s="258"/>
      <c r="N51" s="258"/>
      <c r="O51" s="258"/>
      <c r="P51" s="258"/>
      <c r="Q51" s="258"/>
      <c r="R51" s="258"/>
      <c r="S51" s="258"/>
      <c r="T51" s="258"/>
      <c r="U51" s="258"/>
      <c r="V51" s="258"/>
      <c r="W51" s="258"/>
      <c r="X51" s="258"/>
      <c r="Y51" s="258"/>
      <c r="Z51" s="258"/>
    </row>
    <row r="52" spans="1:26" x14ac:dyDescent="0.25">
      <c r="A52" s="259"/>
      <c r="B52" s="258"/>
      <c r="C52" s="258"/>
      <c r="D52" s="279"/>
      <c r="E52" s="279"/>
      <c r="F52" s="280"/>
      <c r="G52" s="258"/>
      <c r="H52" s="258"/>
      <c r="I52" s="258"/>
      <c r="J52" s="258"/>
      <c r="K52" s="258"/>
      <c r="L52" s="258"/>
      <c r="M52" s="258"/>
      <c r="N52" s="258"/>
      <c r="O52" s="258"/>
      <c r="P52" s="258"/>
      <c r="Q52" s="258"/>
      <c r="R52" s="258"/>
      <c r="S52" s="258"/>
      <c r="T52" s="258"/>
      <c r="U52" s="258"/>
      <c r="V52" s="258"/>
      <c r="W52" s="258"/>
      <c r="X52" s="258"/>
      <c r="Y52" s="258"/>
      <c r="Z52" s="258"/>
    </row>
    <row r="53" spans="1:26" x14ac:dyDescent="0.25">
      <c r="A53" s="259"/>
      <c r="B53" s="258"/>
      <c r="C53" s="258"/>
      <c r="D53" s="279"/>
      <c r="E53" s="279"/>
      <c r="F53" s="280"/>
      <c r="G53" s="258"/>
      <c r="H53" s="258"/>
      <c r="I53" s="258"/>
      <c r="J53" s="258"/>
      <c r="K53" s="258"/>
      <c r="L53" s="258"/>
      <c r="M53" s="258"/>
      <c r="N53" s="258"/>
      <c r="O53" s="258"/>
      <c r="P53" s="258"/>
      <c r="Q53" s="258"/>
      <c r="R53" s="258"/>
      <c r="S53" s="258"/>
      <c r="T53" s="258"/>
      <c r="U53" s="258"/>
      <c r="V53" s="258"/>
      <c r="W53" s="258"/>
      <c r="X53" s="258"/>
      <c r="Y53" s="258"/>
      <c r="Z53" s="258"/>
    </row>
    <row r="54" spans="1:26" x14ac:dyDescent="0.25">
      <c r="A54" s="259"/>
      <c r="B54" s="258"/>
      <c r="C54" s="258"/>
      <c r="D54" s="279"/>
      <c r="E54" s="279"/>
      <c r="F54" s="280"/>
      <c r="G54" s="258"/>
      <c r="H54" s="258"/>
      <c r="I54" s="258"/>
      <c r="J54" s="258"/>
      <c r="K54" s="258"/>
      <c r="L54" s="258"/>
      <c r="M54" s="258"/>
      <c r="N54" s="258"/>
      <c r="O54" s="258"/>
      <c r="P54" s="258"/>
      <c r="Q54" s="258"/>
      <c r="R54" s="258"/>
      <c r="S54" s="258"/>
      <c r="T54" s="258"/>
      <c r="U54" s="258"/>
      <c r="V54" s="258"/>
      <c r="W54" s="258"/>
      <c r="X54" s="258"/>
      <c r="Y54" s="258"/>
      <c r="Z54" s="258"/>
    </row>
    <row r="55" spans="1:26" x14ac:dyDescent="0.25">
      <c r="A55" s="259"/>
      <c r="B55" s="258"/>
      <c r="C55" s="258"/>
      <c r="D55" s="279"/>
      <c r="E55" s="279"/>
      <c r="F55" s="280"/>
      <c r="G55" s="258"/>
      <c r="H55" s="258"/>
      <c r="I55" s="258"/>
      <c r="J55" s="258"/>
      <c r="K55" s="258"/>
      <c r="L55" s="258"/>
      <c r="M55" s="258"/>
      <c r="N55" s="258"/>
      <c r="O55" s="258"/>
      <c r="P55" s="258"/>
      <c r="Q55" s="258"/>
      <c r="R55" s="258"/>
      <c r="S55" s="258"/>
      <c r="T55" s="258"/>
      <c r="U55" s="258"/>
      <c r="V55" s="258"/>
      <c r="W55" s="258"/>
      <c r="X55" s="258"/>
      <c r="Y55" s="258"/>
      <c r="Z55" s="258"/>
    </row>
    <row r="56" spans="1:26" x14ac:dyDescent="0.25">
      <c r="A56" s="259"/>
      <c r="B56" s="258"/>
      <c r="C56" s="258"/>
      <c r="D56" s="279"/>
      <c r="E56" s="279"/>
      <c r="F56" s="280"/>
      <c r="G56" s="258"/>
      <c r="H56" s="258"/>
      <c r="I56" s="258"/>
      <c r="J56" s="258"/>
      <c r="K56" s="258"/>
      <c r="L56" s="258"/>
      <c r="M56" s="258"/>
      <c r="N56" s="258"/>
      <c r="O56" s="258"/>
      <c r="P56" s="258"/>
      <c r="Q56" s="258"/>
      <c r="R56" s="258"/>
      <c r="S56" s="258"/>
      <c r="T56" s="258"/>
      <c r="U56" s="258"/>
      <c r="V56" s="258"/>
      <c r="W56" s="258"/>
      <c r="X56" s="258"/>
      <c r="Y56" s="258"/>
      <c r="Z56" s="258"/>
    </row>
    <row r="57" spans="1:26" x14ac:dyDescent="0.25">
      <c r="A57" s="259"/>
      <c r="B57" s="258"/>
      <c r="C57" s="258"/>
      <c r="D57" s="279"/>
      <c r="E57" s="279"/>
      <c r="F57" s="280"/>
      <c r="G57" s="258"/>
      <c r="H57" s="258"/>
      <c r="I57" s="258"/>
      <c r="J57" s="258"/>
      <c r="K57" s="258"/>
      <c r="L57" s="258"/>
      <c r="M57" s="258"/>
      <c r="N57" s="258"/>
      <c r="O57" s="258"/>
      <c r="P57" s="258"/>
      <c r="Q57" s="258"/>
      <c r="R57" s="258"/>
      <c r="S57" s="258"/>
      <c r="T57" s="258"/>
      <c r="U57" s="258"/>
      <c r="V57" s="258"/>
      <c r="W57" s="258"/>
      <c r="X57" s="258"/>
      <c r="Y57" s="258"/>
      <c r="Z57" s="258"/>
    </row>
    <row r="58" spans="1:26" x14ac:dyDescent="0.25">
      <c r="A58" s="259"/>
      <c r="B58" s="258"/>
      <c r="C58" s="258"/>
      <c r="D58" s="279"/>
      <c r="E58" s="279"/>
      <c r="F58" s="280"/>
      <c r="G58" s="258"/>
      <c r="H58" s="258"/>
      <c r="I58" s="258"/>
      <c r="J58" s="258"/>
      <c r="K58" s="258"/>
      <c r="L58" s="258"/>
      <c r="M58" s="258"/>
      <c r="N58" s="258"/>
      <c r="O58" s="258"/>
      <c r="P58" s="258"/>
      <c r="Q58" s="258"/>
      <c r="R58" s="258"/>
      <c r="S58" s="258"/>
      <c r="T58" s="258"/>
      <c r="U58" s="258"/>
      <c r="V58" s="258"/>
      <c r="W58" s="258"/>
      <c r="X58" s="258"/>
      <c r="Y58" s="258"/>
      <c r="Z58" s="258"/>
    </row>
    <row r="59" spans="1:26" x14ac:dyDescent="0.25">
      <c r="A59" s="259"/>
      <c r="B59" s="258"/>
      <c r="C59" s="258"/>
      <c r="D59" s="279"/>
      <c r="E59" s="279"/>
      <c r="F59" s="280"/>
      <c r="G59" s="258"/>
      <c r="H59" s="258"/>
      <c r="I59" s="258"/>
      <c r="J59" s="258"/>
      <c r="K59" s="258"/>
      <c r="L59" s="258"/>
      <c r="M59" s="258"/>
      <c r="N59" s="258"/>
      <c r="O59" s="258"/>
      <c r="P59" s="258"/>
      <c r="Q59" s="258"/>
      <c r="R59" s="258"/>
      <c r="S59" s="258"/>
      <c r="T59" s="258"/>
      <c r="U59" s="258"/>
      <c r="V59" s="258"/>
      <c r="W59" s="258"/>
      <c r="X59" s="258"/>
      <c r="Y59" s="258"/>
      <c r="Z59" s="258"/>
    </row>
    <row r="60" spans="1:26" x14ac:dyDescent="0.25">
      <c r="A60" s="259"/>
      <c r="B60" s="258"/>
      <c r="C60" s="258"/>
      <c r="D60" s="279"/>
      <c r="E60" s="279"/>
      <c r="F60" s="280"/>
      <c r="G60" s="258"/>
      <c r="H60" s="258"/>
      <c r="I60" s="258"/>
      <c r="J60" s="258"/>
      <c r="K60" s="258"/>
      <c r="L60" s="258"/>
      <c r="M60" s="258"/>
      <c r="N60" s="258"/>
      <c r="O60" s="258"/>
      <c r="P60" s="258"/>
      <c r="Q60" s="258"/>
      <c r="R60" s="258"/>
      <c r="S60" s="258"/>
      <c r="T60" s="258"/>
      <c r="U60" s="258"/>
      <c r="V60" s="258"/>
      <c r="W60" s="258"/>
      <c r="X60" s="258"/>
      <c r="Y60" s="258"/>
      <c r="Z60" s="258"/>
    </row>
    <row r="61" spans="1:26" x14ac:dyDescent="0.25">
      <c r="A61" s="259"/>
      <c r="B61" s="258"/>
      <c r="C61" s="258"/>
      <c r="D61" s="279"/>
      <c r="E61" s="279"/>
      <c r="F61" s="280"/>
      <c r="G61" s="258"/>
      <c r="H61" s="258"/>
      <c r="I61" s="258"/>
      <c r="J61" s="258"/>
      <c r="K61" s="258"/>
      <c r="L61" s="258"/>
      <c r="M61" s="258"/>
      <c r="N61" s="258"/>
      <c r="O61" s="258"/>
      <c r="P61" s="258"/>
      <c r="Q61" s="258"/>
      <c r="R61" s="258"/>
      <c r="S61" s="258"/>
      <c r="T61" s="258"/>
      <c r="U61" s="258"/>
      <c r="V61" s="258"/>
      <c r="W61" s="258"/>
      <c r="X61" s="258"/>
      <c r="Y61" s="258"/>
      <c r="Z61" s="258"/>
    </row>
    <row r="62" spans="1:26" x14ac:dyDescent="0.25">
      <c r="A62" s="259"/>
      <c r="B62" s="258"/>
      <c r="C62" s="258"/>
      <c r="D62" s="279"/>
      <c r="E62" s="279"/>
      <c r="F62" s="280"/>
      <c r="G62" s="258"/>
      <c r="H62" s="258"/>
      <c r="I62" s="258"/>
      <c r="J62" s="258"/>
      <c r="K62" s="258"/>
      <c r="L62" s="258"/>
      <c r="M62" s="258"/>
      <c r="N62" s="258"/>
      <c r="O62" s="258"/>
      <c r="P62" s="258"/>
      <c r="Q62" s="258"/>
      <c r="R62" s="258"/>
      <c r="S62" s="258"/>
      <c r="T62" s="258"/>
      <c r="U62" s="258"/>
      <c r="V62" s="258"/>
      <c r="W62" s="258"/>
      <c r="X62" s="258"/>
      <c r="Y62" s="258"/>
      <c r="Z62" s="258"/>
    </row>
    <row r="63" spans="1:26" x14ac:dyDescent="0.25">
      <c r="A63" s="259"/>
      <c r="B63" s="258"/>
      <c r="C63" s="258"/>
      <c r="D63" s="279"/>
      <c r="E63" s="279"/>
      <c r="F63" s="280"/>
      <c r="G63" s="258"/>
      <c r="H63" s="258"/>
      <c r="I63" s="258"/>
      <c r="J63" s="258"/>
      <c r="K63" s="258"/>
      <c r="L63" s="258"/>
      <c r="M63" s="258"/>
      <c r="N63" s="258"/>
      <c r="O63" s="258"/>
      <c r="P63" s="258"/>
      <c r="Q63" s="258"/>
      <c r="R63" s="258"/>
      <c r="S63" s="258"/>
      <c r="T63" s="258"/>
      <c r="U63" s="258"/>
      <c r="V63" s="258"/>
      <c r="W63" s="258"/>
      <c r="X63" s="258"/>
      <c r="Y63" s="258"/>
      <c r="Z63" s="258"/>
    </row>
    <row r="64" spans="1:26" x14ac:dyDescent="0.25">
      <c r="A64" s="259"/>
      <c r="B64" s="258"/>
      <c r="C64" s="258"/>
      <c r="D64" s="279"/>
      <c r="E64" s="279"/>
      <c r="F64" s="280"/>
      <c r="G64" s="258"/>
      <c r="H64" s="258"/>
      <c r="I64" s="258"/>
      <c r="J64" s="258"/>
      <c r="K64" s="258"/>
      <c r="L64" s="258"/>
      <c r="M64" s="258"/>
      <c r="N64" s="258"/>
      <c r="O64" s="258"/>
      <c r="P64" s="258"/>
      <c r="Q64" s="258"/>
      <c r="R64" s="258"/>
      <c r="S64" s="258"/>
      <c r="T64" s="258"/>
      <c r="U64" s="258"/>
      <c r="V64" s="258"/>
      <c r="W64" s="258"/>
      <c r="X64" s="258"/>
      <c r="Y64" s="258"/>
      <c r="Z64" s="258"/>
    </row>
    <row r="65" spans="1:26" x14ac:dyDescent="0.25">
      <c r="A65" s="259"/>
      <c r="B65" s="258"/>
      <c r="C65" s="258"/>
      <c r="D65" s="279"/>
      <c r="E65" s="279"/>
      <c r="F65" s="280"/>
      <c r="G65" s="258"/>
      <c r="H65" s="258"/>
      <c r="I65" s="258"/>
      <c r="J65" s="258"/>
      <c r="K65" s="258"/>
      <c r="L65" s="258"/>
      <c r="M65" s="258"/>
      <c r="N65" s="258"/>
      <c r="O65" s="258"/>
      <c r="P65" s="258"/>
      <c r="Q65" s="258"/>
      <c r="R65" s="258"/>
      <c r="S65" s="258"/>
      <c r="T65" s="258"/>
      <c r="U65" s="258"/>
      <c r="V65" s="258"/>
      <c r="W65" s="258"/>
      <c r="X65" s="258"/>
      <c r="Y65" s="258"/>
      <c r="Z65" s="258"/>
    </row>
    <row r="66" spans="1:26" x14ac:dyDescent="0.25">
      <c r="A66" s="259"/>
      <c r="B66" s="258"/>
      <c r="C66" s="258"/>
      <c r="D66" s="279"/>
      <c r="E66" s="279"/>
      <c r="F66" s="280"/>
      <c r="G66" s="258"/>
      <c r="H66" s="258"/>
      <c r="I66" s="258"/>
      <c r="J66" s="258"/>
      <c r="K66" s="258"/>
      <c r="L66" s="258"/>
      <c r="M66" s="258"/>
      <c r="N66" s="258"/>
      <c r="O66" s="258"/>
      <c r="P66" s="258"/>
      <c r="Q66" s="258"/>
      <c r="R66" s="258"/>
      <c r="S66" s="258"/>
      <c r="T66" s="258"/>
      <c r="U66" s="258"/>
      <c r="V66" s="258"/>
      <c r="W66" s="258"/>
      <c r="X66" s="258"/>
      <c r="Y66" s="258"/>
      <c r="Z66" s="258"/>
    </row>
    <row r="67" spans="1:26" x14ac:dyDescent="0.25">
      <c r="A67" s="259"/>
      <c r="B67" s="258"/>
      <c r="C67" s="258"/>
      <c r="D67" s="279"/>
      <c r="E67" s="279"/>
      <c r="F67" s="280"/>
      <c r="G67" s="258"/>
      <c r="H67" s="258"/>
      <c r="I67" s="258"/>
      <c r="J67" s="258"/>
      <c r="K67" s="258"/>
      <c r="L67" s="258"/>
      <c r="M67" s="258"/>
      <c r="N67" s="258"/>
      <c r="O67" s="258"/>
      <c r="P67" s="258"/>
      <c r="Q67" s="258"/>
      <c r="R67" s="258"/>
      <c r="S67" s="258"/>
      <c r="T67" s="258"/>
      <c r="U67" s="258"/>
      <c r="V67" s="258"/>
      <c r="W67" s="258"/>
      <c r="X67" s="258"/>
      <c r="Y67" s="258"/>
      <c r="Z67" s="258"/>
    </row>
    <row r="68" spans="1:26" x14ac:dyDescent="0.25">
      <c r="A68" s="259"/>
      <c r="B68" s="258"/>
      <c r="C68" s="258"/>
      <c r="D68" s="279"/>
      <c r="E68" s="279"/>
      <c r="F68" s="280"/>
      <c r="G68" s="258"/>
      <c r="H68" s="258"/>
      <c r="I68" s="258"/>
      <c r="J68" s="258"/>
      <c r="K68" s="258"/>
      <c r="L68" s="258"/>
      <c r="M68" s="258"/>
      <c r="N68" s="258"/>
      <c r="O68" s="258"/>
      <c r="P68" s="258"/>
      <c r="Q68" s="258"/>
      <c r="R68" s="258"/>
      <c r="S68" s="258"/>
      <c r="T68" s="258"/>
      <c r="U68" s="258"/>
      <c r="V68" s="258"/>
      <c r="W68" s="258"/>
      <c r="X68" s="258"/>
      <c r="Y68" s="258"/>
      <c r="Z68" s="258"/>
    </row>
    <row r="69" spans="1:26" x14ac:dyDescent="0.25">
      <c r="A69" s="259"/>
      <c r="B69" s="258"/>
      <c r="C69" s="258"/>
      <c r="D69" s="279"/>
      <c r="E69" s="279"/>
      <c r="F69" s="280"/>
      <c r="G69" s="258"/>
      <c r="H69" s="258"/>
      <c r="I69" s="258"/>
      <c r="J69" s="258"/>
      <c r="K69" s="258"/>
      <c r="L69" s="258"/>
      <c r="M69" s="258"/>
      <c r="N69" s="258"/>
      <c r="O69" s="258"/>
      <c r="P69" s="258"/>
      <c r="Q69" s="258"/>
      <c r="R69" s="258"/>
      <c r="S69" s="258"/>
      <c r="T69" s="258"/>
      <c r="U69" s="258"/>
      <c r="V69" s="258"/>
      <c r="W69" s="258"/>
      <c r="X69" s="258"/>
      <c r="Y69" s="258"/>
      <c r="Z69" s="258"/>
    </row>
    <row r="70" spans="1:26" x14ac:dyDescent="0.25">
      <c r="A70" s="259"/>
      <c r="B70" s="258"/>
      <c r="C70" s="258"/>
      <c r="D70" s="279"/>
      <c r="E70" s="279"/>
      <c r="F70" s="280"/>
      <c r="G70" s="258"/>
      <c r="H70" s="258"/>
      <c r="I70" s="258"/>
      <c r="J70" s="258"/>
      <c r="K70" s="258"/>
      <c r="L70" s="258"/>
      <c r="M70" s="258"/>
      <c r="N70" s="258"/>
      <c r="O70" s="258"/>
      <c r="P70" s="258"/>
      <c r="Q70" s="258"/>
      <c r="R70" s="258"/>
      <c r="S70" s="258"/>
      <c r="T70" s="258"/>
      <c r="U70" s="258"/>
      <c r="V70" s="258"/>
      <c r="W70" s="258"/>
      <c r="X70" s="258"/>
      <c r="Y70" s="258"/>
      <c r="Z70" s="258"/>
    </row>
    <row r="71" spans="1:26" x14ac:dyDescent="0.25">
      <c r="A71" s="259"/>
      <c r="B71" s="258"/>
      <c r="C71" s="258"/>
      <c r="D71" s="279"/>
      <c r="E71" s="279"/>
      <c r="F71" s="280"/>
      <c r="G71" s="258"/>
      <c r="H71" s="258"/>
      <c r="I71" s="258"/>
      <c r="J71" s="258"/>
      <c r="K71" s="258"/>
      <c r="L71" s="258"/>
      <c r="M71" s="258"/>
      <c r="N71" s="258"/>
      <c r="O71" s="258"/>
      <c r="P71" s="258"/>
      <c r="Q71" s="258"/>
      <c r="R71" s="258"/>
      <c r="S71" s="258"/>
      <c r="T71" s="258"/>
      <c r="U71" s="258"/>
      <c r="V71" s="258"/>
      <c r="W71" s="258"/>
      <c r="X71" s="258"/>
      <c r="Y71" s="258"/>
      <c r="Z71" s="258"/>
    </row>
    <row r="72" spans="1:26" x14ac:dyDescent="0.25">
      <c r="A72" s="259"/>
      <c r="B72" s="258"/>
      <c r="C72" s="258"/>
      <c r="D72" s="279"/>
      <c r="E72" s="279"/>
      <c r="F72" s="280"/>
      <c r="G72" s="258"/>
      <c r="H72" s="258"/>
      <c r="I72" s="258"/>
      <c r="J72" s="258"/>
      <c r="K72" s="258"/>
      <c r="L72" s="258"/>
      <c r="M72" s="258"/>
      <c r="N72" s="258"/>
      <c r="O72" s="258"/>
      <c r="P72" s="258"/>
      <c r="Q72" s="258"/>
      <c r="R72" s="258"/>
      <c r="S72" s="258"/>
      <c r="T72" s="258"/>
      <c r="U72" s="258"/>
      <c r="V72" s="258"/>
      <c r="W72" s="258"/>
      <c r="X72" s="258"/>
      <c r="Y72" s="258"/>
      <c r="Z72" s="258"/>
    </row>
    <row r="73" spans="1:26" x14ac:dyDescent="0.25">
      <c r="A73" s="259"/>
      <c r="B73" s="258"/>
      <c r="C73" s="258"/>
      <c r="D73" s="279"/>
      <c r="E73" s="279"/>
      <c r="F73" s="280"/>
      <c r="G73" s="258"/>
      <c r="H73" s="258"/>
      <c r="I73" s="258"/>
      <c r="J73" s="258"/>
      <c r="K73" s="258"/>
      <c r="L73" s="258"/>
      <c r="M73" s="258"/>
      <c r="N73" s="258"/>
      <c r="O73" s="258"/>
      <c r="P73" s="258"/>
      <c r="Q73" s="258"/>
      <c r="R73" s="258"/>
      <c r="S73" s="258"/>
      <c r="T73" s="258"/>
      <c r="U73" s="258"/>
      <c r="V73" s="258"/>
      <c r="W73" s="258"/>
      <c r="X73" s="258"/>
      <c r="Y73" s="258"/>
      <c r="Z73" s="258"/>
    </row>
    <row r="74" spans="1:26" x14ac:dyDescent="0.25">
      <c r="A74" s="259"/>
      <c r="B74" s="258"/>
      <c r="C74" s="258"/>
      <c r="D74" s="279"/>
      <c r="E74" s="279"/>
      <c r="F74" s="280"/>
      <c r="G74" s="258"/>
      <c r="H74" s="258"/>
      <c r="I74" s="258"/>
      <c r="J74" s="258"/>
      <c r="K74" s="258"/>
      <c r="L74" s="258"/>
      <c r="M74" s="258"/>
      <c r="N74" s="258"/>
      <c r="O74" s="258"/>
      <c r="P74" s="258"/>
      <c r="Q74" s="258"/>
      <c r="R74" s="258"/>
      <c r="S74" s="258"/>
      <c r="T74" s="258"/>
      <c r="U74" s="258"/>
      <c r="V74" s="258"/>
      <c r="W74" s="258"/>
      <c r="X74" s="258"/>
      <c r="Y74" s="258"/>
      <c r="Z74" s="258"/>
    </row>
    <row r="75" spans="1:26" x14ac:dyDescent="0.25">
      <c r="A75" s="259"/>
      <c r="B75" s="258"/>
      <c r="C75" s="258"/>
      <c r="D75" s="279"/>
      <c r="E75" s="279"/>
      <c r="F75" s="280"/>
      <c r="G75" s="258"/>
      <c r="H75" s="258"/>
      <c r="I75" s="258"/>
      <c r="J75" s="258"/>
      <c r="K75" s="258"/>
      <c r="L75" s="258"/>
      <c r="M75" s="258"/>
      <c r="N75" s="258"/>
      <c r="O75" s="258"/>
      <c r="P75" s="258"/>
      <c r="Q75" s="258"/>
      <c r="R75" s="258"/>
      <c r="S75" s="258"/>
      <c r="T75" s="258"/>
      <c r="U75" s="258"/>
      <c r="V75" s="258"/>
      <c r="W75" s="258"/>
      <c r="X75" s="258"/>
      <c r="Y75" s="258"/>
      <c r="Z75" s="258"/>
    </row>
    <row r="76" spans="1:26" x14ac:dyDescent="0.25">
      <c r="A76" s="259"/>
      <c r="B76" s="258"/>
      <c r="C76" s="258"/>
      <c r="D76" s="279"/>
      <c r="E76" s="279"/>
      <c r="F76" s="280"/>
      <c r="G76" s="258"/>
      <c r="H76" s="258"/>
      <c r="I76" s="258"/>
      <c r="J76" s="258"/>
      <c r="K76" s="258"/>
      <c r="L76" s="258"/>
      <c r="M76" s="258"/>
      <c r="N76" s="258"/>
      <c r="O76" s="258"/>
      <c r="P76" s="258"/>
      <c r="Q76" s="258"/>
      <c r="R76" s="258"/>
      <c r="S76" s="258"/>
      <c r="T76" s="258"/>
      <c r="U76" s="258"/>
      <c r="V76" s="258"/>
      <c r="W76" s="258"/>
      <c r="X76" s="258"/>
      <c r="Y76" s="258"/>
      <c r="Z76" s="258"/>
    </row>
    <row r="77" spans="1:26" x14ac:dyDescent="0.25">
      <c r="A77" s="259"/>
      <c r="B77" s="258"/>
      <c r="C77" s="258"/>
      <c r="D77" s="279"/>
      <c r="E77" s="279"/>
      <c r="F77" s="280"/>
      <c r="G77" s="258"/>
      <c r="H77" s="258"/>
      <c r="I77" s="258"/>
      <c r="J77" s="258"/>
      <c r="K77" s="258"/>
      <c r="L77" s="258"/>
      <c r="M77" s="258"/>
      <c r="N77" s="258"/>
      <c r="O77" s="258"/>
      <c r="P77" s="258"/>
      <c r="Q77" s="258"/>
      <c r="R77" s="258"/>
      <c r="S77" s="258"/>
      <c r="T77" s="258"/>
      <c r="U77" s="258"/>
      <c r="V77" s="258"/>
      <c r="W77" s="258"/>
      <c r="X77" s="258"/>
      <c r="Y77" s="258"/>
      <c r="Z77" s="258"/>
    </row>
    <row r="78" spans="1:26" x14ac:dyDescent="0.25">
      <c r="A78" s="259"/>
      <c r="B78" s="258"/>
      <c r="C78" s="258"/>
      <c r="D78" s="279"/>
      <c r="E78" s="279"/>
      <c r="F78" s="280"/>
      <c r="G78" s="258"/>
      <c r="H78" s="258"/>
      <c r="I78" s="258"/>
      <c r="J78" s="258"/>
      <c r="K78" s="258"/>
      <c r="L78" s="258"/>
      <c r="M78" s="258"/>
      <c r="N78" s="258"/>
      <c r="O78" s="258"/>
      <c r="P78" s="258"/>
      <c r="Q78" s="258"/>
      <c r="R78" s="258"/>
      <c r="S78" s="258"/>
      <c r="T78" s="258"/>
      <c r="U78" s="258"/>
      <c r="V78" s="258"/>
      <c r="W78" s="258"/>
      <c r="X78" s="258"/>
      <c r="Y78" s="258"/>
      <c r="Z78" s="258"/>
    </row>
    <row r="79" spans="1:26" x14ac:dyDescent="0.25">
      <c r="A79" s="259"/>
      <c r="B79" s="258"/>
      <c r="C79" s="258"/>
      <c r="D79" s="279"/>
      <c r="E79" s="279"/>
      <c r="F79" s="280"/>
      <c r="G79" s="258"/>
      <c r="H79" s="258"/>
      <c r="I79" s="258"/>
      <c r="J79" s="258"/>
      <c r="K79" s="258"/>
      <c r="L79" s="258"/>
      <c r="M79" s="258"/>
      <c r="N79" s="258"/>
      <c r="O79" s="258"/>
      <c r="P79" s="258"/>
      <c r="Q79" s="258"/>
      <c r="R79" s="258"/>
      <c r="S79" s="258"/>
      <c r="T79" s="258"/>
      <c r="U79" s="258"/>
      <c r="V79" s="258"/>
      <c r="W79" s="258"/>
      <c r="X79" s="258"/>
      <c r="Y79" s="258"/>
      <c r="Z79" s="258"/>
    </row>
    <row r="80" spans="1:26" x14ac:dyDescent="0.25">
      <c r="A80" s="259"/>
      <c r="B80" s="258"/>
      <c r="C80" s="258"/>
      <c r="D80" s="279"/>
      <c r="E80" s="279"/>
      <c r="F80" s="280"/>
      <c r="G80" s="258"/>
      <c r="H80" s="258"/>
      <c r="I80" s="258"/>
      <c r="J80" s="258"/>
      <c r="K80" s="258"/>
      <c r="L80" s="258"/>
      <c r="M80" s="258"/>
      <c r="N80" s="258"/>
      <c r="O80" s="258"/>
      <c r="P80" s="258"/>
      <c r="Q80" s="258"/>
      <c r="R80" s="258"/>
      <c r="S80" s="258"/>
      <c r="T80" s="258"/>
      <c r="U80" s="258"/>
      <c r="V80" s="258"/>
      <c r="W80" s="258"/>
      <c r="X80" s="258"/>
      <c r="Y80" s="258"/>
      <c r="Z80" s="258"/>
    </row>
    <row r="81" spans="1:26" x14ac:dyDescent="0.25">
      <c r="A81" s="259"/>
      <c r="B81" s="258"/>
      <c r="C81" s="258"/>
      <c r="D81" s="279"/>
      <c r="E81" s="279"/>
      <c r="F81" s="280"/>
      <c r="G81" s="258"/>
      <c r="H81" s="258"/>
      <c r="I81" s="258"/>
      <c r="J81" s="258"/>
      <c r="K81" s="258"/>
      <c r="L81" s="258"/>
      <c r="M81" s="258"/>
      <c r="N81" s="258"/>
      <c r="O81" s="258"/>
      <c r="P81" s="258"/>
      <c r="Q81" s="258"/>
      <c r="R81" s="258"/>
      <c r="S81" s="258"/>
      <c r="T81" s="258"/>
      <c r="U81" s="258"/>
      <c r="V81" s="258"/>
      <c r="W81" s="258"/>
      <c r="X81" s="258"/>
      <c r="Y81" s="258"/>
      <c r="Z81" s="258"/>
    </row>
    <row r="82" spans="1:26" x14ac:dyDescent="0.25">
      <c r="A82" s="259"/>
      <c r="B82" s="258"/>
      <c r="C82" s="258"/>
      <c r="D82" s="279"/>
      <c r="E82" s="279"/>
      <c r="F82" s="280"/>
      <c r="G82" s="258"/>
      <c r="H82" s="258"/>
      <c r="I82" s="258"/>
      <c r="J82" s="258"/>
      <c r="K82" s="258"/>
      <c r="L82" s="258"/>
      <c r="M82" s="258"/>
      <c r="N82" s="258"/>
      <c r="O82" s="258"/>
      <c r="P82" s="258"/>
      <c r="Q82" s="258"/>
      <c r="R82" s="258"/>
      <c r="S82" s="258"/>
      <c r="T82" s="258"/>
      <c r="U82" s="258"/>
      <c r="V82" s="258"/>
      <c r="W82" s="258"/>
      <c r="X82" s="258"/>
      <c r="Y82" s="258"/>
      <c r="Z82" s="258"/>
    </row>
    <row r="83" spans="1:26" x14ac:dyDescent="0.25">
      <c r="A83" s="259"/>
      <c r="B83" s="258"/>
      <c r="C83" s="258"/>
      <c r="D83" s="279"/>
      <c r="E83" s="279"/>
      <c r="F83" s="280"/>
      <c r="G83" s="258"/>
      <c r="H83" s="258"/>
      <c r="I83" s="258"/>
      <c r="J83" s="258"/>
      <c r="K83" s="258"/>
      <c r="L83" s="258"/>
      <c r="M83" s="258"/>
      <c r="N83" s="258"/>
      <c r="O83" s="258"/>
      <c r="P83" s="258"/>
      <c r="Q83" s="258"/>
      <c r="R83" s="258"/>
      <c r="S83" s="258"/>
      <c r="T83" s="258"/>
      <c r="U83" s="258"/>
      <c r="V83" s="258"/>
      <c r="W83" s="258"/>
      <c r="X83" s="258"/>
      <c r="Y83" s="258"/>
      <c r="Z83" s="258"/>
    </row>
    <row r="84" spans="1:26" x14ac:dyDescent="0.25">
      <c r="A84" s="259"/>
      <c r="B84" s="258"/>
      <c r="C84" s="258"/>
      <c r="D84" s="279"/>
      <c r="E84" s="279"/>
      <c r="F84" s="280"/>
      <c r="G84" s="258"/>
      <c r="H84" s="258"/>
      <c r="I84" s="258"/>
      <c r="J84" s="258"/>
      <c r="K84" s="258"/>
      <c r="L84" s="258"/>
      <c r="M84" s="258"/>
      <c r="N84" s="258"/>
      <c r="O84" s="258"/>
      <c r="P84" s="258"/>
      <c r="Q84" s="258"/>
      <c r="R84" s="258"/>
      <c r="S84" s="258"/>
      <c r="T84" s="258"/>
      <c r="U84" s="258"/>
      <c r="V84" s="258"/>
      <c r="W84" s="258"/>
      <c r="X84" s="258"/>
      <c r="Y84" s="258"/>
      <c r="Z84" s="258"/>
    </row>
    <row r="85" spans="1:26" x14ac:dyDescent="0.25">
      <c r="A85" s="259"/>
      <c r="B85" s="258"/>
      <c r="C85" s="258"/>
      <c r="D85" s="279"/>
      <c r="E85" s="279"/>
      <c r="F85" s="280"/>
      <c r="G85" s="258"/>
      <c r="H85" s="258"/>
      <c r="I85" s="258"/>
      <c r="J85" s="258"/>
      <c r="K85" s="258"/>
      <c r="L85" s="258"/>
      <c r="M85" s="258"/>
      <c r="N85" s="258"/>
      <c r="O85" s="258"/>
      <c r="P85" s="258"/>
      <c r="Q85" s="258"/>
      <c r="R85" s="258"/>
      <c r="S85" s="258"/>
      <c r="T85" s="258"/>
      <c r="U85" s="258"/>
      <c r="V85" s="258"/>
      <c r="W85" s="258"/>
      <c r="X85" s="258"/>
      <c r="Y85" s="258"/>
      <c r="Z85" s="258"/>
    </row>
    <row r="86" spans="1:26" x14ac:dyDescent="0.25">
      <c r="A86" s="259"/>
      <c r="B86" s="258"/>
      <c r="C86" s="258"/>
      <c r="D86" s="279"/>
      <c r="E86" s="279"/>
      <c r="F86" s="280"/>
      <c r="G86" s="258"/>
      <c r="H86" s="258"/>
      <c r="I86" s="258"/>
      <c r="J86" s="258"/>
      <c r="K86" s="258"/>
      <c r="L86" s="258"/>
      <c r="M86" s="258"/>
      <c r="N86" s="258"/>
      <c r="O86" s="258"/>
      <c r="P86" s="258"/>
      <c r="Q86" s="258"/>
      <c r="R86" s="258"/>
      <c r="S86" s="258"/>
      <c r="T86" s="258"/>
      <c r="U86" s="258"/>
      <c r="V86" s="258"/>
      <c r="W86" s="258"/>
      <c r="X86" s="258"/>
      <c r="Y86" s="258"/>
      <c r="Z86" s="258"/>
    </row>
    <row r="87" spans="1:26" x14ac:dyDescent="0.25">
      <c r="A87" s="259"/>
      <c r="B87" s="258"/>
      <c r="C87" s="258"/>
      <c r="D87" s="279"/>
      <c r="E87" s="279"/>
      <c r="F87" s="280"/>
      <c r="G87" s="258"/>
      <c r="H87" s="258"/>
      <c r="I87" s="258"/>
      <c r="J87" s="258"/>
      <c r="K87" s="258"/>
      <c r="L87" s="258"/>
      <c r="M87" s="258"/>
      <c r="N87" s="258"/>
      <c r="O87" s="258"/>
      <c r="P87" s="258"/>
      <c r="Q87" s="258"/>
      <c r="R87" s="258"/>
      <c r="S87" s="258"/>
      <c r="T87" s="258"/>
      <c r="U87" s="258"/>
      <c r="V87" s="258"/>
      <c r="W87" s="258"/>
      <c r="X87" s="258"/>
      <c r="Y87" s="258"/>
      <c r="Z87" s="258"/>
    </row>
    <row r="88" spans="1:26" x14ac:dyDescent="0.25">
      <c r="A88" s="259"/>
      <c r="B88" s="258"/>
      <c r="C88" s="258"/>
      <c r="D88" s="279"/>
      <c r="E88" s="279"/>
      <c r="F88" s="280"/>
      <c r="G88" s="258"/>
      <c r="H88" s="258"/>
      <c r="I88" s="258"/>
      <c r="J88" s="258"/>
      <c r="K88" s="258"/>
      <c r="L88" s="258"/>
      <c r="M88" s="258"/>
      <c r="N88" s="258"/>
      <c r="O88" s="258"/>
      <c r="P88" s="258"/>
      <c r="Q88" s="258"/>
      <c r="R88" s="258"/>
      <c r="S88" s="258"/>
      <c r="T88" s="258"/>
      <c r="U88" s="258"/>
      <c r="V88" s="258"/>
      <c r="W88" s="258"/>
      <c r="X88" s="258"/>
      <c r="Y88" s="258"/>
      <c r="Z88" s="258"/>
    </row>
    <row r="89" spans="1:26" x14ac:dyDescent="0.25">
      <c r="A89" s="259"/>
      <c r="B89" s="258"/>
      <c r="C89" s="258"/>
      <c r="D89" s="279"/>
      <c r="E89" s="279"/>
      <c r="F89" s="280"/>
      <c r="G89" s="258"/>
      <c r="H89" s="258"/>
      <c r="I89" s="258"/>
      <c r="J89" s="258"/>
      <c r="K89" s="258"/>
      <c r="L89" s="258"/>
      <c r="M89" s="258"/>
      <c r="N89" s="258"/>
      <c r="O89" s="258"/>
      <c r="P89" s="258"/>
      <c r="Q89" s="258"/>
      <c r="R89" s="258"/>
      <c r="S89" s="258"/>
      <c r="T89" s="258"/>
      <c r="U89" s="258"/>
      <c r="V89" s="258"/>
      <c r="W89" s="258"/>
      <c r="X89" s="258"/>
      <c r="Y89" s="258"/>
      <c r="Z89" s="258"/>
    </row>
    <row r="90" spans="1:26" x14ac:dyDescent="0.25">
      <c r="A90" s="259"/>
      <c r="B90" s="258"/>
      <c r="C90" s="258"/>
      <c r="D90" s="279"/>
      <c r="E90" s="279"/>
      <c r="F90" s="280"/>
      <c r="G90" s="258"/>
      <c r="H90" s="258"/>
      <c r="I90" s="258"/>
      <c r="J90" s="258"/>
      <c r="K90" s="258"/>
      <c r="L90" s="258"/>
      <c r="M90" s="258"/>
      <c r="N90" s="258"/>
      <c r="O90" s="258"/>
      <c r="P90" s="258"/>
      <c r="Q90" s="258"/>
      <c r="R90" s="258"/>
      <c r="S90" s="258"/>
      <c r="T90" s="258"/>
      <c r="U90" s="258"/>
      <c r="V90" s="258"/>
      <c r="W90" s="258"/>
      <c r="X90" s="258"/>
      <c r="Y90" s="258"/>
      <c r="Z90" s="258"/>
    </row>
    <row r="91" spans="1:26" x14ac:dyDescent="0.25">
      <c r="A91" s="259"/>
      <c r="B91" s="258"/>
      <c r="C91" s="258"/>
      <c r="D91" s="279"/>
      <c r="E91" s="279"/>
      <c r="F91" s="280"/>
      <c r="G91" s="258"/>
      <c r="H91" s="258"/>
      <c r="I91" s="258"/>
      <c r="J91" s="258"/>
      <c r="K91" s="258"/>
      <c r="L91" s="258"/>
      <c r="M91" s="258"/>
      <c r="N91" s="258"/>
      <c r="O91" s="258"/>
      <c r="P91" s="258"/>
      <c r="Q91" s="258"/>
      <c r="R91" s="258"/>
      <c r="S91" s="258"/>
      <c r="T91" s="258"/>
      <c r="U91" s="258"/>
      <c r="V91" s="258"/>
      <c r="W91" s="258"/>
      <c r="X91" s="258"/>
      <c r="Y91" s="258"/>
      <c r="Z91" s="258"/>
    </row>
    <row r="92" spans="1:26" x14ac:dyDescent="0.25">
      <c r="A92" s="259"/>
      <c r="B92" s="258"/>
      <c r="C92" s="258"/>
      <c r="D92" s="279"/>
      <c r="E92" s="279"/>
      <c r="F92" s="280"/>
      <c r="G92" s="258"/>
      <c r="H92" s="258"/>
      <c r="I92" s="258"/>
      <c r="J92" s="258"/>
      <c r="K92" s="258"/>
      <c r="L92" s="258"/>
      <c r="M92" s="258"/>
      <c r="N92" s="258"/>
      <c r="O92" s="258"/>
      <c r="P92" s="258"/>
      <c r="Q92" s="258"/>
      <c r="R92" s="258"/>
      <c r="S92" s="258"/>
      <c r="T92" s="258"/>
      <c r="U92" s="258"/>
      <c r="V92" s="258"/>
      <c r="W92" s="258"/>
      <c r="X92" s="258"/>
      <c r="Y92" s="258"/>
      <c r="Z92" s="258"/>
    </row>
    <row r="93" spans="1:26" x14ac:dyDescent="0.25">
      <c r="A93" s="259"/>
      <c r="B93" s="258"/>
      <c r="C93" s="258"/>
      <c r="D93" s="279"/>
      <c r="E93" s="279"/>
      <c r="F93" s="280"/>
      <c r="G93" s="258"/>
      <c r="H93" s="258"/>
      <c r="I93" s="258"/>
      <c r="J93" s="258"/>
      <c r="K93" s="258"/>
      <c r="L93" s="258"/>
      <c r="M93" s="258"/>
      <c r="N93" s="258"/>
      <c r="O93" s="258"/>
      <c r="P93" s="258"/>
      <c r="Q93" s="258"/>
      <c r="R93" s="258"/>
      <c r="S93" s="258"/>
      <c r="T93" s="258"/>
      <c r="U93" s="258"/>
      <c r="V93" s="258"/>
      <c r="W93" s="258"/>
      <c r="X93" s="258"/>
      <c r="Y93" s="258"/>
      <c r="Z93" s="258"/>
    </row>
    <row r="94" spans="1:26" x14ac:dyDescent="0.25">
      <c r="A94" s="259"/>
      <c r="B94" s="258"/>
      <c r="C94" s="258"/>
      <c r="D94" s="279"/>
      <c r="E94" s="279"/>
      <c r="F94" s="280"/>
      <c r="G94" s="258"/>
      <c r="H94" s="258"/>
      <c r="I94" s="258"/>
      <c r="J94" s="258"/>
      <c r="K94" s="258"/>
      <c r="L94" s="258"/>
      <c r="M94" s="258"/>
      <c r="N94" s="258"/>
      <c r="O94" s="258"/>
      <c r="P94" s="258"/>
      <c r="Q94" s="258"/>
      <c r="R94" s="258"/>
      <c r="S94" s="258"/>
      <c r="T94" s="258"/>
      <c r="U94" s="258"/>
      <c r="V94" s="258"/>
      <c r="W94" s="258"/>
      <c r="X94" s="258"/>
      <c r="Y94" s="258"/>
      <c r="Z94" s="258"/>
    </row>
    <row r="95" spans="1:26" x14ac:dyDescent="0.25">
      <c r="A95" s="259"/>
      <c r="B95" s="258"/>
      <c r="C95" s="258"/>
      <c r="D95" s="279"/>
      <c r="E95" s="279"/>
      <c r="F95" s="280"/>
      <c r="G95" s="258"/>
      <c r="H95" s="258"/>
      <c r="I95" s="258"/>
      <c r="J95" s="258"/>
      <c r="K95" s="258"/>
      <c r="L95" s="258"/>
      <c r="M95" s="258"/>
      <c r="N95" s="258"/>
      <c r="O95" s="258"/>
      <c r="P95" s="258"/>
      <c r="Q95" s="258"/>
      <c r="R95" s="258"/>
      <c r="S95" s="258"/>
      <c r="T95" s="258"/>
      <c r="U95" s="258"/>
      <c r="V95" s="258"/>
      <c r="W95" s="258"/>
      <c r="X95" s="258"/>
      <c r="Y95" s="258"/>
      <c r="Z95" s="258"/>
    </row>
    <row r="96" spans="1:26" x14ac:dyDescent="0.25">
      <c r="A96" s="259"/>
      <c r="B96" s="258"/>
      <c r="C96" s="258"/>
      <c r="D96" s="279"/>
      <c r="E96" s="279"/>
      <c r="F96" s="280"/>
      <c r="G96" s="258"/>
      <c r="H96" s="258"/>
      <c r="I96" s="258"/>
      <c r="J96" s="258"/>
      <c r="K96" s="258"/>
      <c r="L96" s="258"/>
      <c r="M96" s="258"/>
      <c r="N96" s="258"/>
      <c r="O96" s="258"/>
      <c r="P96" s="258"/>
      <c r="Q96" s="258"/>
      <c r="R96" s="258"/>
      <c r="S96" s="258"/>
      <c r="T96" s="258"/>
      <c r="U96" s="258"/>
      <c r="V96" s="258"/>
      <c r="W96" s="258"/>
      <c r="X96" s="258"/>
      <c r="Y96" s="258"/>
      <c r="Z96" s="258"/>
    </row>
    <row r="97" spans="1:26" x14ac:dyDescent="0.25">
      <c r="A97" s="259"/>
      <c r="B97" s="258"/>
      <c r="C97" s="258"/>
      <c r="D97" s="279"/>
      <c r="E97" s="279"/>
      <c r="F97" s="280"/>
      <c r="G97" s="258"/>
      <c r="H97" s="258"/>
      <c r="I97" s="258"/>
      <c r="J97" s="258"/>
      <c r="K97" s="258"/>
      <c r="L97" s="258"/>
      <c r="M97" s="258"/>
      <c r="N97" s="258"/>
      <c r="O97" s="258"/>
      <c r="P97" s="258"/>
      <c r="Q97" s="258"/>
      <c r="R97" s="258"/>
      <c r="S97" s="258"/>
      <c r="T97" s="258"/>
      <c r="U97" s="258"/>
      <c r="V97" s="258"/>
      <c r="W97" s="258"/>
      <c r="X97" s="258"/>
      <c r="Y97" s="258"/>
      <c r="Z97" s="258"/>
    </row>
    <row r="98" spans="1:26" x14ac:dyDescent="0.25">
      <c r="A98" s="259"/>
      <c r="B98" s="258"/>
      <c r="C98" s="258"/>
      <c r="D98" s="279"/>
      <c r="E98" s="279"/>
      <c r="F98" s="280"/>
      <c r="G98" s="258"/>
      <c r="H98" s="258"/>
      <c r="I98" s="258"/>
      <c r="J98" s="258"/>
      <c r="K98" s="258"/>
      <c r="L98" s="258"/>
      <c r="M98" s="258"/>
      <c r="N98" s="258"/>
      <c r="O98" s="258"/>
      <c r="P98" s="258"/>
      <c r="Q98" s="258"/>
      <c r="R98" s="258"/>
      <c r="S98" s="258"/>
      <c r="T98" s="258"/>
      <c r="U98" s="258"/>
      <c r="V98" s="258"/>
      <c r="W98" s="258"/>
      <c r="X98" s="258"/>
      <c r="Y98" s="258"/>
      <c r="Z98" s="258"/>
    </row>
    <row r="99" spans="1:26" x14ac:dyDescent="0.25">
      <c r="A99" s="259"/>
      <c r="B99" s="258"/>
      <c r="C99" s="258"/>
      <c r="D99" s="279"/>
      <c r="E99" s="279"/>
      <c r="F99" s="280"/>
      <c r="G99" s="258"/>
      <c r="H99" s="258"/>
      <c r="I99" s="258"/>
      <c r="J99" s="258"/>
      <c r="K99" s="258"/>
      <c r="L99" s="258"/>
      <c r="M99" s="258"/>
      <c r="N99" s="258"/>
      <c r="O99" s="258"/>
      <c r="P99" s="258"/>
      <c r="Q99" s="258"/>
      <c r="R99" s="258"/>
      <c r="S99" s="258"/>
      <c r="T99" s="258"/>
      <c r="U99" s="258"/>
      <c r="V99" s="258"/>
      <c r="W99" s="258"/>
      <c r="X99" s="258"/>
      <c r="Y99" s="258"/>
      <c r="Z99" s="258"/>
    </row>
    <row r="100" spans="1:26" x14ac:dyDescent="0.25">
      <c r="A100" s="259"/>
      <c r="B100" s="258"/>
      <c r="C100" s="258"/>
      <c r="D100" s="279"/>
      <c r="E100" s="279"/>
      <c r="F100" s="280"/>
      <c r="G100" s="258"/>
      <c r="H100" s="258"/>
      <c r="I100" s="258"/>
      <c r="J100" s="258"/>
      <c r="K100" s="258"/>
      <c r="L100" s="258"/>
      <c r="M100" s="258"/>
      <c r="N100" s="258"/>
      <c r="O100" s="258"/>
      <c r="P100" s="258"/>
      <c r="Q100" s="258"/>
      <c r="R100" s="258"/>
      <c r="S100" s="258"/>
      <c r="T100" s="258"/>
      <c r="U100" s="258"/>
      <c r="V100" s="258"/>
      <c r="W100" s="258"/>
      <c r="X100" s="258"/>
      <c r="Y100" s="258"/>
      <c r="Z100" s="258"/>
    </row>
    <row r="101" spans="1:26" x14ac:dyDescent="0.25">
      <c r="A101" s="259"/>
      <c r="B101" s="258"/>
      <c r="C101" s="258"/>
      <c r="D101" s="279"/>
      <c r="E101" s="279"/>
      <c r="F101" s="280"/>
      <c r="G101" s="258"/>
      <c r="H101" s="258"/>
      <c r="I101" s="258"/>
      <c r="J101" s="258"/>
      <c r="K101" s="258"/>
      <c r="L101" s="258"/>
      <c r="M101" s="258"/>
      <c r="N101" s="258"/>
      <c r="O101" s="258"/>
      <c r="P101" s="258"/>
      <c r="Q101" s="258"/>
      <c r="R101" s="258"/>
      <c r="S101" s="258"/>
      <c r="T101" s="258"/>
      <c r="U101" s="258"/>
      <c r="V101" s="258"/>
      <c r="W101" s="258"/>
      <c r="X101" s="258"/>
      <c r="Y101" s="258"/>
      <c r="Z101" s="258"/>
    </row>
    <row r="102" spans="1:26" x14ac:dyDescent="0.25">
      <c r="A102" s="259"/>
      <c r="B102" s="258"/>
      <c r="C102" s="258"/>
      <c r="D102" s="279"/>
      <c r="E102" s="279"/>
      <c r="F102" s="280"/>
      <c r="G102" s="258"/>
      <c r="H102" s="258"/>
      <c r="I102" s="258"/>
      <c r="J102" s="258"/>
      <c r="K102" s="258"/>
      <c r="L102" s="258"/>
      <c r="M102" s="258"/>
      <c r="N102" s="258"/>
      <c r="O102" s="258"/>
      <c r="P102" s="258"/>
      <c r="Q102" s="258"/>
      <c r="R102" s="258"/>
      <c r="S102" s="258"/>
      <c r="T102" s="258"/>
      <c r="U102" s="258"/>
      <c r="V102" s="258"/>
      <c r="W102" s="258"/>
      <c r="X102" s="258"/>
      <c r="Y102" s="258"/>
      <c r="Z102" s="258"/>
    </row>
    <row r="103" spans="1:26" x14ac:dyDescent="0.25">
      <c r="A103" s="259"/>
      <c r="B103" s="258"/>
      <c r="C103" s="258"/>
      <c r="D103" s="279"/>
      <c r="E103" s="279"/>
      <c r="F103" s="280"/>
      <c r="G103" s="258"/>
      <c r="H103" s="258"/>
      <c r="I103" s="258"/>
      <c r="J103" s="258"/>
      <c r="K103" s="258"/>
      <c r="L103" s="258"/>
      <c r="M103" s="258"/>
      <c r="N103" s="258"/>
      <c r="O103" s="258"/>
      <c r="P103" s="258"/>
      <c r="Q103" s="258"/>
      <c r="R103" s="258"/>
      <c r="S103" s="258"/>
      <c r="T103" s="258"/>
      <c r="U103" s="258"/>
      <c r="V103" s="258"/>
      <c r="W103" s="258"/>
      <c r="X103" s="258"/>
      <c r="Y103" s="258"/>
      <c r="Z103" s="258"/>
    </row>
    <row r="104" spans="1:26" x14ac:dyDescent="0.25">
      <c r="A104" s="259"/>
      <c r="B104" s="258"/>
      <c r="C104" s="258"/>
      <c r="D104" s="279"/>
      <c r="E104" s="279"/>
      <c r="F104" s="280"/>
      <c r="G104" s="258"/>
      <c r="H104" s="258"/>
      <c r="I104" s="258"/>
      <c r="J104" s="258"/>
      <c r="K104" s="258"/>
      <c r="L104" s="258"/>
      <c r="M104" s="258"/>
      <c r="N104" s="258"/>
      <c r="O104" s="258"/>
      <c r="P104" s="258"/>
      <c r="Q104" s="258"/>
      <c r="R104" s="258"/>
      <c r="S104" s="258"/>
      <c r="T104" s="258"/>
      <c r="U104" s="258"/>
      <c r="V104" s="258"/>
      <c r="W104" s="258"/>
      <c r="X104" s="258"/>
      <c r="Y104" s="258"/>
      <c r="Z104" s="258"/>
    </row>
    <row r="105" spans="1:26" x14ac:dyDescent="0.25">
      <c r="A105" s="259"/>
      <c r="B105" s="258"/>
      <c r="C105" s="258"/>
      <c r="D105" s="279"/>
      <c r="E105" s="279"/>
      <c r="F105" s="280"/>
      <c r="G105" s="258"/>
      <c r="H105" s="258"/>
      <c r="I105" s="258"/>
      <c r="J105" s="258"/>
      <c r="K105" s="258"/>
      <c r="L105" s="258"/>
      <c r="M105" s="258"/>
      <c r="N105" s="258"/>
      <c r="O105" s="258"/>
      <c r="P105" s="258"/>
      <c r="Q105" s="258"/>
      <c r="R105" s="258"/>
      <c r="S105" s="258"/>
      <c r="T105" s="258"/>
      <c r="U105" s="258"/>
      <c r="V105" s="258"/>
      <c r="W105" s="258"/>
      <c r="X105" s="258"/>
      <c r="Y105" s="258"/>
      <c r="Z105" s="258"/>
    </row>
    <row r="106" spans="1:26" x14ac:dyDescent="0.25">
      <c r="A106" s="259"/>
      <c r="B106" s="258"/>
      <c r="C106" s="258"/>
      <c r="D106" s="279"/>
      <c r="E106" s="279"/>
      <c r="F106" s="280"/>
      <c r="G106" s="258"/>
      <c r="H106" s="258"/>
      <c r="I106" s="258"/>
      <c r="J106" s="258"/>
      <c r="K106" s="258"/>
      <c r="L106" s="258"/>
      <c r="M106" s="258"/>
      <c r="N106" s="258"/>
      <c r="O106" s="258"/>
      <c r="P106" s="258"/>
      <c r="Q106" s="258"/>
      <c r="R106" s="258"/>
      <c r="S106" s="258"/>
      <c r="T106" s="258"/>
      <c r="U106" s="258"/>
      <c r="V106" s="258"/>
      <c r="W106" s="258"/>
      <c r="X106" s="258"/>
      <c r="Y106" s="258"/>
      <c r="Z106" s="258"/>
    </row>
    <row r="107" spans="1:26" x14ac:dyDescent="0.25">
      <c r="A107" s="259"/>
      <c r="B107" s="258"/>
      <c r="C107" s="258"/>
      <c r="D107" s="279"/>
      <c r="E107" s="279"/>
      <c r="F107" s="280"/>
      <c r="G107" s="258"/>
      <c r="H107" s="258"/>
      <c r="I107" s="258"/>
      <c r="J107" s="258"/>
      <c r="K107" s="258"/>
      <c r="L107" s="258"/>
      <c r="M107" s="258"/>
      <c r="N107" s="258"/>
      <c r="O107" s="258"/>
      <c r="P107" s="258"/>
      <c r="Q107" s="258"/>
      <c r="R107" s="258"/>
      <c r="S107" s="258"/>
      <c r="T107" s="258"/>
      <c r="U107" s="258"/>
      <c r="V107" s="258"/>
      <c r="W107" s="258"/>
      <c r="X107" s="258"/>
      <c r="Y107" s="258"/>
      <c r="Z107" s="258"/>
    </row>
    <row r="108" spans="1:26" x14ac:dyDescent="0.25">
      <c r="A108" s="259"/>
      <c r="B108" s="258"/>
      <c r="C108" s="258"/>
      <c r="D108" s="279"/>
      <c r="E108" s="279"/>
      <c r="F108" s="280"/>
      <c r="G108" s="258"/>
      <c r="H108" s="258"/>
      <c r="I108" s="258"/>
      <c r="J108" s="258"/>
      <c r="K108" s="258"/>
      <c r="L108" s="258"/>
      <c r="M108" s="258"/>
      <c r="N108" s="258"/>
      <c r="O108" s="258"/>
      <c r="P108" s="258"/>
      <c r="Q108" s="258"/>
      <c r="R108" s="258"/>
      <c r="S108" s="258"/>
      <c r="T108" s="258"/>
      <c r="U108" s="258"/>
      <c r="V108" s="258"/>
      <c r="W108" s="258"/>
      <c r="X108" s="258"/>
      <c r="Y108" s="258"/>
      <c r="Z108" s="258"/>
    </row>
    <row r="109" spans="1:26" x14ac:dyDescent="0.25">
      <c r="A109" s="259"/>
      <c r="B109" s="258"/>
      <c r="C109" s="258"/>
      <c r="D109" s="279"/>
      <c r="E109" s="279"/>
      <c r="F109" s="280"/>
      <c r="G109" s="258"/>
      <c r="H109" s="258"/>
      <c r="I109" s="258"/>
      <c r="J109" s="258"/>
      <c r="K109" s="258"/>
      <c r="L109" s="258"/>
      <c r="M109" s="258"/>
      <c r="N109" s="258"/>
      <c r="O109" s="258"/>
      <c r="P109" s="258"/>
      <c r="Q109" s="258"/>
      <c r="R109" s="258"/>
      <c r="S109" s="258"/>
      <c r="T109" s="258"/>
      <c r="U109" s="258"/>
      <c r="V109" s="258"/>
      <c r="W109" s="258"/>
      <c r="X109" s="258"/>
      <c r="Y109" s="258"/>
      <c r="Z109" s="258"/>
    </row>
    <row r="110" spans="1:26" x14ac:dyDescent="0.25">
      <c r="A110" s="259"/>
      <c r="B110" s="258"/>
      <c r="C110" s="258"/>
      <c r="D110" s="279"/>
      <c r="E110" s="279"/>
      <c r="F110" s="280"/>
      <c r="G110" s="258"/>
      <c r="H110" s="258"/>
      <c r="I110" s="258"/>
      <c r="J110" s="258"/>
      <c r="K110" s="258"/>
      <c r="L110" s="258"/>
      <c r="M110" s="258"/>
      <c r="N110" s="258"/>
      <c r="O110" s="258"/>
      <c r="P110" s="258"/>
      <c r="Q110" s="258"/>
      <c r="R110" s="258"/>
      <c r="S110" s="258"/>
      <c r="T110" s="258"/>
      <c r="U110" s="258"/>
      <c r="V110" s="258"/>
      <c r="W110" s="258"/>
      <c r="X110" s="258"/>
      <c r="Y110" s="258"/>
      <c r="Z110" s="258"/>
    </row>
    <row r="111" spans="1:26" x14ac:dyDescent="0.25">
      <c r="A111" s="259"/>
      <c r="B111" s="258"/>
      <c r="C111" s="258"/>
      <c r="D111" s="279"/>
      <c r="E111" s="279"/>
      <c r="F111" s="280"/>
      <c r="G111" s="258"/>
      <c r="H111" s="258"/>
      <c r="I111" s="258"/>
      <c r="J111" s="258"/>
      <c r="K111" s="258"/>
      <c r="L111" s="258"/>
      <c r="M111" s="258"/>
      <c r="N111" s="258"/>
      <c r="O111" s="258"/>
      <c r="P111" s="258"/>
      <c r="Q111" s="258"/>
      <c r="R111" s="258"/>
      <c r="S111" s="258"/>
      <c r="T111" s="258"/>
      <c r="U111" s="258"/>
      <c r="V111" s="258"/>
      <c r="W111" s="258"/>
      <c r="X111" s="258"/>
      <c r="Y111" s="258"/>
      <c r="Z111" s="258"/>
    </row>
    <row r="112" spans="1:26" x14ac:dyDescent="0.25">
      <c r="A112" s="259"/>
      <c r="B112" s="258"/>
      <c r="C112" s="258"/>
      <c r="D112" s="279"/>
      <c r="E112" s="279"/>
      <c r="F112" s="280"/>
      <c r="G112" s="258"/>
      <c r="H112" s="258"/>
      <c r="I112" s="258"/>
      <c r="J112" s="258"/>
      <c r="K112" s="258"/>
      <c r="L112" s="258"/>
      <c r="M112" s="258"/>
      <c r="N112" s="258"/>
      <c r="O112" s="258"/>
      <c r="P112" s="258"/>
      <c r="Q112" s="258"/>
      <c r="R112" s="258"/>
      <c r="S112" s="258"/>
      <c r="T112" s="258"/>
      <c r="U112" s="258"/>
      <c r="V112" s="258"/>
      <c r="W112" s="258"/>
      <c r="X112" s="258"/>
      <c r="Y112" s="258"/>
      <c r="Z112" s="258"/>
    </row>
    <row r="113" spans="1:26" x14ac:dyDescent="0.25">
      <c r="A113" s="259"/>
      <c r="B113" s="258"/>
      <c r="C113" s="258"/>
      <c r="D113" s="279"/>
      <c r="E113" s="279"/>
      <c r="F113" s="280"/>
      <c r="G113" s="258"/>
      <c r="H113" s="258"/>
      <c r="I113" s="258"/>
      <c r="J113" s="258"/>
      <c r="K113" s="258"/>
      <c r="L113" s="258"/>
      <c r="M113" s="258"/>
      <c r="N113" s="258"/>
      <c r="O113" s="258"/>
      <c r="P113" s="258"/>
      <c r="Q113" s="258"/>
      <c r="R113" s="258"/>
      <c r="S113" s="258"/>
      <c r="T113" s="258"/>
      <c r="U113" s="258"/>
      <c r="V113" s="258"/>
      <c r="W113" s="258"/>
      <c r="X113" s="258"/>
      <c r="Y113" s="258"/>
      <c r="Z113" s="258"/>
    </row>
    <row r="114" spans="1:26" x14ac:dyDescent="0.25">
      <c r="A114" s="259"/>
      <c r="B114" s="258"/>
      <c r="C114" s="258"/>
      <c r="D114" s="279"/>
      <c r="E114" s="279"/>
      <c r="F114" s="280"/>
      <c r="G114" s="258"/>
      <c r="H114" s="258"/>
      <c r="I114" s="258"/>
      <c r="J114" s="258"/>
      <c r="K114" s="258"/>
      <c r="L114" s="258"/>
      <c r="M114" s="258"/>
      <c r="N114" s="258"/>
      <c r="O114" s="258"/>
      <c r="P114" s="258"/>
      <c r="Q114" s="258"/>
      <c r="R114" s="258"/>
      <c r="S114" s="258"/>
      <c r="T114" s="258"/>
      <c r="U114" s="258"/>
      <c r="V114" s="258"/>
      <c r="W114" s="258"/>
      <c r="X114" s="258"/>
      <c r="Y114" s="258"/>
      <c r="Z114" s="258"/>
    </row>
    <row r="115" spans="1:26" x14ac:dyDescent="0.25">
      <c r="A115" s="259"/>
      <c r="B115" s="258"/>
      <c r="C115" s="258"/>
      <c r="D115" s="279"/>
      <c r="E115" s="279"/>
      <c r="F115" s="280"/>
      <c r="G115" s="258"/>
      <c r="H115" s="258"/>
      <c r="I115" s="258"/>
      <c r="J115" s="258"/>
      <c r="K115" s="258"/>
      <c r="L115" s="258"/>
      <c r="M115" s="258"/>
      <c r="N115" s="258"/>
      <c r="O115" s="258"/>
      <c r="P115" s="258"/>
      <c r="Q115" s="258"/>
      <c r="R115" s="258"/>
      <c r="S115" s="258"/>
      <c r="T115" s="258"/>
      <c r="U115" s="258"/>
      <c r="V115" s="258"/>
      <c r="W115" s="258"/>
      <c r="X115" s="258"/>
      <c r="Y115" s="258"/>
      <c r="Z115" s="258"/>
    </row>
    <row r="116" spans="1:26" x14ac:dyDescent="0.25">
      <c r="A116" s="259"/>
      <c r="B116" s="258"/>
      <c r="C116" s="258"/>
      <c r="D116" s="279"/>
      <c r="E116" s="279"/>
      <c r="F116" s="280"/>
      <c r="G116" s="258"/>
      <c r="H116" s="258"/>
      <c r="I116" s="258"/>
      <c r="J116" s="258"/>
      <c r="K116" s="258"/>
      <c r="L116" s="258"/>
      <c r="M116" s="258"/>
      <c r="N116" s="258"/>
      <c r="O116" s="258"/>
      <c r="P116" s="258"/>
      <c r="Q116" s="258"/>
      <c r="R116" s="258"/>
      <c r="S116" s="258"/>
      <c r="T116" s="258"/>
      <c r="U116" s="258"/>
      <c r="V116" s="258"/>
      <c r="W116" s="258"/>
      <c r="X116" s="258"/>
      <c r="Y116" s="258"/>
      <c r="Z116" s="258"/>
    </row>
    <row r="117" spans="1:26" x14ac:dyDescent="0.25">
      <c r="A117" s="259"/>
      <c r="B117" s="258"/>
      <c r="C117" s="258"/>
      <c r="D117" s="279"/>
      <c r="E117" s="279"/>
      <c r="F117" s="280"/>
      <c r="G117" s="258"/>
      <c r="H117" s="258"/>
      <c r="I117" s="258"/>
      <c r="J117" s="258"/>
      <c r="K117" s="258"/>
      <c r="L117" s="258"/>
      <c r="M117" s="258"/>
      <c r="N117" s="258"/>
      <c r="O117" s="258"/>
      <c r="P117" s="258"/>
      <c r="Q117" s="258"/>
      <c r="R117" s="258"/>
      <c r="S117" s="258"/>
      <c r="T117" s="258"/>
      <c r="U117" s="258"/>
      <c r="V117" s="258"/>
      <c r="W117" s="258"/>
      <c r="X117" s="258"/>
      <c r="Y117" s="258"/>
      <c r="Z117" s="258"/>
    </row>
    <row r="118" spans="1:26" x14ac:dyDescent="0.25">
      <c r="A118" s="259"/>
      <c r="B118" s="258"/>
      <c r="C118" s="258"/>
      <c r="D118" s="279"/>
      <c r="E118" s="279"/>
      <c r="F118" s="280"/>
      <c r="G118" s="258"/>
      <c r="H118" s="258"/>
      <c r="I118" s="258"/>
      <c r="J118" s="258"/>
      <c r="K118" s="258"/>
      <c r="L118" s="258"/>
      <c r="M118" s="258"/>
      <c r="N118" s="258"/>
      <c r="O118" s="258"/>
      <c r="P118" s="258"/>
      <c r="Q118" s="258"/>
      <c r="R118" s="258"/>
      <c r="S118" s="258"/>
      <c r="T118" s="258"/>
      <c r="U118" s="258"/>
      <c r="V118" s="258"/>
      <c r="W118" s="258"/>
      <c r="X118" s="258"/>
      <c r="Y118" s="258"/>
      <c r="Z118" s="258"/>
    </row>
    <row r="119" spans="1:26" x14ac:dyDescent="0.25">
      <c r="A119" s="259"/>
      <c r="B119" s="258"/>
      <c r="C119" s="258"/>
      <c r="D119" s="279"/>
      <c r="E119" s="279"/>
      <c r="F119" s="280"/>
      <c r="G119" s="258"/>
      <c r="H119" s="258"/>
      <c r="I119" s="258"/>
      <c r="J119" s="258"/>
      <c r="K119" s="258"/>
      <c r="L119" s="258"/>
      <c r="M119" s="258"/>
      <c r="N119" s="258"/>
      <c r="O119" s="258"/>
      <c r="P119" s="258"/>
      <c r="Q119" s="258"/>
      <c r="R119" s="258"/>
      <c r="S119" s="258"/>
      <c r="T119" s="258"/>
      <c r="U119" s="258"/>
      <c r="V119" s="258"/>
      <c r="W119" s="258"/>
      <c r="X119" s="258"/>
      <c r="Y119" s="258"/>
      <c r="Z119" s="258"/>
    </row>
    <row r="120" spans="1:26" x14ac:dyDescent="0.25">
      <c r="A120" s="259"/>
      <c r="B120" s="258"/>
      <c r="C120" s="258"/>
      <c r="D120" s="279"/>
      <c r="E120" s="279"/>
      <c r="F120" s="280"/>
      <c r="G120" s="258"/>
      <c r="H120" s="258"/>
      <c r="I120" s="258"/>
      <c r="J120" s="258"/>
      <c r="K120" s="258"/>
      <c r="L120" s="258"/>
      <c r="M120" s="258"/>
      <c r="N120" s="258"/>
      <c r="O120" s="258"/>
      <c r="P120" s="258"/>
      <c r="Q120" s="258"/>
      <c r="R120" s="258"/>
      <c r="S120" s="258"/>
      <c r="T120" s="258"/>
      <c r="U120" s="258"/>
      <c r="V120" s="258"/>
      <c r="W120" s="258"/>
      <c r="X120" s="258"/>
      <c r="Y120" s="258"/>
      <c r="Z120" s="258"/>
    </row>
    <row r="121" spans="1:26" x14ac:dyDescent="0.25">
      <c r="A121" s="259"/>
      <c r="B121" s="258"/>
      <c r="C121" s="258"/>
      <c r="D121" s="279"/>
      <c r="E121" s="279"/>
      <c r="F121" s="280"/>
      <c r="G121" s="258"/>
      <c r="H121" s="258"/>
      <c r="I121" s="258"/>
      <c r="J121" s="258"/>
      <c r="K121" s="258"/>
      <c r="L121" s="258"/>
      <c r="M121" s="258"/>
      <c r="N121" s="258"/>
      <c r="O121" s="258"/>
      <c r="P121" s="258"/>
      <c r="Q121" s="258"/>
      <c r="R121" s="258"/>
      <c r="S121" s="258"/>
      <c r="T121" s="258"/>
      <c r="U121" s="258"/>
      <c r="V121" s="258"/>
      <c r="W121" s="258"/>
      <c r="X121" s="258"/>
      <c r="Y121" s="258"/>
      <c r="Z121" s="258"/>
    </row>
    <row r="122" spans="1:26" x14ac:dyDescent="0.25">
      <c r="A122" s="259"/>
      <c r="B122" s="258"/>
      <c r="C122" s="258"/>
      <c r="D122" s="279"/>
      <c r="E122" s="279"/>
      <c r="F122" s="280"/>
      <c r="G122" s="258"/>
      <c r="H122" s="258"/>
      <c r="I122" s="258"/>
      <c r="J122" s="258"/>
      <c r="K122" s="258"/>
      <c r="L122" s="258"/>
      <c r="M122" s="258"/>
      <c r="N122" s="258"/>
      <c r="O122" s="258"/>
      <c r="P122" s="258"/>
      <c r="Q122" s="258"/>
      <c r="R122" s="258"/>
      <c r="S122" s="258"/>
      <c r="T122" s="258"/>
      <c r="U122" s="258"/>
      <c r="V122" s="258"/>
      <c r="W122" s="258"/>
      <c r="X122" s="258"/>
      <c r="Y122" s="258"/>
      <c r="Z122" s="258"/>
    </row>
    <row r="123" spans="1:26" x14ac:dyDescent="0.25">
      <c r="A123" s="259"/>
      <c r="B123" s="258"/>
      <c r="C123" s="258"/>
      <c r="D123" s="279"/>
      <c r="E123" s="279"/>
      <c r="F123" s="280"/>
      <c r="G123" s="258"/>
      <c r="H123" s="258"/>
      <c r="I123" s="258"/>
      <c r="J123" s="258"/>
      <c r="K123" s="258"/>
      <c r="L123" s="258"/>
      <c r="M123" s="258"/>
      <c r="N123" s="258"/>
      <c r="O123" s="258"/>
      <c r="P123" s="258"/>
      <c r="Q123" s="258"/>
      <c r="R123" s="258"/>
      <c r="S123" s="258"/>
      <c r="T123" s="258"/>
      <c r="U123" s="258"/>
      <c r="V123" s="258"/>
      <c r="W123" s="258"/>
      <c r="X123" s="258"/>
      <c r="Y123" s="258"/>
      <c r="Z123" s="258"/>
    </row>
    <row r="124" spans="1:26" x14ac:dyDescent="0.25">
      <c r="A124" s="259"/>
      <c r="B124" s="258"/>
      <c r="C124" s="258"/>
      <c r="D124" s="279"/>
      <c r="E124" s="279"/>
      <c r="F124" s="280"/>
      <c r="G124" s="258"/>
      <c r="H124" s="258"/>
      <c r="I124" s="258"/>
      <c r="J124" s="258"/>
      <c r="K124" s="258"/>
      <c r="L124" s="258"/>
      <c r="M124" s="258"/>
      <c r="N124" s="258"/>
      <c r="O124" s="258"/>
      <c r="P124" s="258"/>
      <c r="Q124" s="258"/>
      <c r="R124" s="258"/>
      <c r="S124" s="258"/>
      <c r="T124" s="258"/>
      <c r="U124" s="258"/>
      <c r="V124" s="258"/>
      <c r="W124" s="258"/>
      <c r="X124" s="258"/>
      <c r="Y124" s="258"/>
      <c r="Z124" s="258"/>
    </row>
    <row r="125" spans="1:26" x14ac:dyDescent="0.25">
      <c r="A125" s="259"/>
      <c r="B125" s="258"/>
      <c r="C125" s="258"/>
      <c r="D125" s="279"/>
      <c r="E125" s="279"/>
      <c r="F125" s="280"/>
      <c r="G125" s="258"/>
      <c r="H125" s="258"/>
      <c r="I125" s="258"/>
      <c r="J125" s="258"/>
      <c r="K125" s="258"/>
      <c r="L125" s="258"/>
      <c r="M125" s="258"/>
      <c r="N125" s="258"/>
      <c r="O125" s="258"/>
      <c r="P125" s="258"/>
      <c r="Q125" s="258"/>
      <c r="R125" s="258"/>
      <c r="S125" s="258"/>
      <c r="T125" s="258"/>
      <c r="U125" s="258"/>
      <c r="V125" s="258"/>
      <c r="W125" s="258"/>
      <c r="X125" s="258"/>
      <c r="Y125" s="258"/>
      <c r="Z125" s="258"/>
    </row>
    <row r="126" spans="1:26" x14ac:dyDescent="0.25">
      <c r="A126" s="259"/>
      <c r="B126" s="258"/>
      <c r="C126" s="258"/>
      <c r="D126" s="279"/>
      <c r="E126" s="279"/>
      <c r="F126" s="280"/>
      <c r="G126" s="258"/>
      <c r="H126" s="258"/>
      <c r="I126" s="258"/>
      <c r="J126" s="258"/>
      <c r="K126" s="258"/>
      <c r="L126" s="258"/>
      <c r="M126" s="258"/>
      <c r="N126" s="258"/>
      <c r="O126" s="258"/>
      <c r="P126" s="258"/>
      <c r="Q126" s="258"/>
      <c r="R126" s="258"/>
      <c r="S126" s="258"/>
      <c r="T126" s="258"/>
      <c r="U126" s="258"/>
      <c r="V126" s="258"/>
      <c r="W126" s="258"/>
      <c r="X126" s="258"/>
      <c r="Y126" s="258"/>
      <c r="Z126" s="258"/>
    </row>
    <row r="127" spans="1:26" x14ac:dyDescent="0.25">
      <c r="A127" s="259"/>
      <c r="B127" s="258"/>
      <c r="C127" s="258"/>
      <c r="D127" s="279"/>
      <c r="E127" s="279"/>
      <c r="F127" s="280"/>
      <c r="G127" s="258"/>
      <c r="H127" s="258"/>
      <c r="I127" s="258"/>
      <c r="J127" s="258"/>
      <c r="K127" s="258"/>
      <c r="L127" s="258"/>
      <c r="M127" s="258"/>
      <c r="N127" s="258"/>
      <c r="O127" s="258"/>
      <c r="P127" s="258"/>
      <c r="Q127" s="258"/>
      <c r="R127" s="258"/>
      <c r="S127" s="258"/>
      <c r="T127" s="258"/>
      <c r="U127" s="258"/>
      <c r="V127" s="258"/>
      <c r="W127" s="258"/>
      <c r="X127" s="258"/>
      <c r="Y127" s="258"/>
      <c r="Z127" s="258"/>
    </row>
    <row r="128" spans="1:26" x14ac:dyDescent="0.25">
      <c r="A128" s="259"/>
      <c r="B128" s="258"/>
      <c r="C128" s="258"/>
      <c r="D128" s="279"/>
      <c r="E128" s="279"/>
      <c r="F128" s="280"/>
      <c r="G128" s="258"/>
      <c r="H128" s="258"/>
      <c r="I128" s="258"/>
      <c r="J128" s="258"/>
      <c r="K128" s="258"/>
      <c r="L128" s="258"/>
      <c r="M128" s="258"/>
      <c r="N128" s="258"/>
      <c r="O128" s="258"/>
      <c r="P128" s="258"/>
      <c r="Q128" s="258"/>
      <c r="R128" s="258"/>
      <c r="S128" s="258"/>
      <c r="T128" s="258"/>
      <c r="U128" s="258"/>
      <c r="V128" s="258"/>
      <c r="W128" s="258"/>
      <c r="X128" s="258"/>
      <c r="Y128" s="258"/>
      <c r="Z128" s="258"/>
    </row>
    <row r="129" spans="1:26" x14ac:dyDescent="0.25">
      <c r="A129" s="259"/>
      <c r="B129" s="258"/>
      <c r="C129" s="258"/>
      <c r="D129" s="279"/>
      <c r="E129" s="279"/>
      <c r="F129" s="280"/>
      <c r="G129" s="258"/>
      <c r="H129" s="258"/>
      <c r="I129" s="258"/>
      <c r="J129" s="258"/>
      <c r="K129" s="258"/>
      <c r="L129" s="258"/>
      <c r="M129" s="258"/>
      <c r="N129" s="258"/>
      <c r="O129" s="258"/>
      <c r="P129" s="258"/>
      <c r="Q129" s="258"/>
      <c r="R129" s="258"/>
      <c r="S129" s="258"/>
      <c r="T129" s="258"/>
      <c r="U129" s="258"/>
      <c r="V129" s="258"/>
      <c r="W129" s="258"/>
      <c r="X129" s="258"/>
      <c r="Y129" s="258"/>
      <c r="Z129" s="258"/>
    </row>
    <row r="130" spans="1:26" x14ac:dyDescent="0.25">
      <c r="A130" s="259"/>
      <c r="B130" s="258"/>
      <c r="C130" s="258"/>
      <c r="D130" s="279"/>
      <c r="E130" s="279"/>
      <c r="F130" s="280"/>
      <c r="G130" s="258"/>
      <c r="H130" s="258"/>
      <c r="I130" s="258"/>
      <c r="J130" s="258"/>
      <c r="K130" s="258"/>
      <c r="L130" s="258"/>
      <c r="M130" s="258"/>
      <c r="N130" s="258"/>
      <c r="O130" s="258"/>
      <c r="P130" s="258"/>
      <c r="Q130" s="258"/>
      <c r="R130" s="258"/>
      <c r="S130" s="258"/>
      <c r="T130" s="258"/>
      <c r="U130" s="258"/>
      <c r="V130" s="258"/>
      <c r="W130" s="258"/>
      <c r="X130" s="258"/>
      <c r="Y130" s="258"/>
      <c r="Z130" s="258"/>
    </row>
    <row r="131" spans="1:26" x14ac:dyDescent="0.25">
      <c r="A131" s="259"/>
      <c r="B131" s="258"/>
      <c r="C131" s="258"/>
      <c r="D131" s="279"/>
      <c r="E131" s="279"/>
      <c r="F131" s="280"/>
      <c r="G131" s="258"/>
      <c r="H131" s="258"/>
      <c r="I131" s="258"/>
      <c r="J131" s="258"/>
      <c r="K131" s="258"/>
      <c r="L131" s="258"/>
      <c r="M131" s="258"/>
      <c r="N131" s="258"/>
      <c r="O131" s="258"/>
      <c r="P131" s="258"/>
      <c r="Q131" s="258"/>
      <c r="R131" s="258"/>
      <c r="S131" s="258"/>
      <c r="T131" s="258"/>
      <c r="U131" s="258"/>
      <c r="V131" s="258"/>
      <c r="W131" s="258"/>
      <c r="X131" s="258"/>
      <c r="Y131" s="258"/>
      <c r="Z131" s="258"/>
    </row>
    <row r="132" spans="1:26" x14ac:dyDescent="0.25">
      <c r="A132" s="259"/>
      <c r="B132" s="258"/>
      <c r="C132" s="258"/>
      <c r="D132" s="279"/>
      <c r="E132" s="279"/>
      <c r="F132" s="280"/>
      <c r="G132" s="258"/>
      <c r="H132" s="258"/>
      <c r="I132" s="258"/>
      <c r="J132" s="258"/>
      <c r="K132" s="258"/>
      <c r="L132" s="258"/>
      <c r="M132" s="258"/>
      <c r="N132" s="258"/>
      <c r="O132" s="258"/>
      <c r="P132" s="258"/>
      <c r="Q132" s="258"/>
      <c r="R132" s="258"/>
      <c r="S132" s="258"/>
      <c r="T132" s="258"/>
      <c r="U132" s="258"/>
      <c r="V132" s="258"/>
      <c r="W132" s="258"/>
      <c r="X132" s="258"/>
      <c r="Y132" s="258"/>
      <c r="Z132" s="258"/>
    </row>
    <row r="133" spans="1:26" x14ac:dyDescent="0.25">
      <c r="A133" s="259"/>
      <c r="B133" s="258"/>
      <c r="C133" s="258"/>
      <c r="D133" s="279"/>
      <c r="E133" s="279"/>
      <c r="F133" s="280"/>
      <c r="G133" s="258"/>
      <c r="H133" s="258"/>
      <c r="I133" s="258"/>
      <c r="J133" s="258"/>
      <c r="K133" s="258"/>
      <c r="L133" s="258"/>
      <c r="M133" s="258"/>
      <c r="N133" s="258"/>
      <c r="O133" s="258"/>
      <c r="P133" s="258"/>
      <c r="Q133" s="258"/>
      <c r="R133" s="258"/>
      <c r="S133" s="258"/>
      <c r="T133" s="258"/>
      <c r="U133" s="258"/>
      <c r="V133" s="258"/>
      <c r="W133" s="258"/>
      <c r="X133" s="258"/>
      <c r="Y133" s="258"/>
      <c r="Z133" s="258"/>
    </row>
    <row r="134" spans="1:26" x14ac:dyDescent="0.25">
      <c r="A134" s="259"/>
      <c r="B134" s="258"/>
      <c r="C134" s="258"/>
      <c r="D134" s="279"/>
      <c r="E134" s="279"/>
      <c r="F134" s="280"/>
      <c r="G134" s="258"/>
      <c r="H134" s="258"/>
      <c r="I134" s="258"/>
      <c r="J134" s="258"/>
      <c r="K134" s="258"/>
      <c r="L134" s="258"/>
      <c r="M134" s="258"/>
      <c r="N134" s="258"/>
      <c r="O134" s="258"/>
      <c r="P134" s="258"/>
      <c r="Q134" s="258"/>
      <c r="R134" s="258"/>
      <c r="S134" s="258"/>
      <c r="T134" s="258"/>
      <c r="U134" s="258"/>
      <c r="V134" s="258"/>
      <c r="W134" s="258"/>
      <c r="X134" s="258"/>
      <c r="Y134" s="258"/>
      <c r="Z134" s="258"/>
    </row>
    <row r="135" spans="1:26" x14ac:dyDescent="0.25">
      <c r="A135" s="259"/>
      <c r="B135" s="258"/>
      <c r="C135" s="258"/>
      <c r="D135" s="279"/>
      <c r="E135" s="279"/>
      <c r="F135" s="280"/>
      <c r="G135" s="258"/>
      <c r="H135" s="258"/>
      <c r="I135" s="258"/>
      <c r="J135" s="258"/>
      <c r="K135" s="258"/>
      <c r="L135" s="258"/>
      <c r="M135" s="258"/>
      <c r="N135" s="258"/>
      <c r="O135" s="258"/>
      <c r="P135" s="258"/>
      <c r="Q135" s="258"/>
      <c r="R135" s="258"/>
      <c r="S135" s="258"/>
      <c r="T135" s="258"/>
      <c r="U135" s="258"/>
      <c r="V135" s="258"/>
      <c r="W135" s="258"/>
      <c r="X135" s="258"/>
      <c r="Y135" s="258"/>
      <c r="Z135" s="258"/>
    </row>
    <row r="136" spans="1:26" x14ac:dyDescent="0.25">
      <c r="A136" s="259"/>
      <c r="B136" s="258"/>
      <c r="C136" s="258"/>
      <c r="D136" s="279"/>
      <c r="E136" s="279"/>
      <c r="F136" s="280"/>
      <c r="G136" s="258"/>
      <c r="H136" s="258"/>
      <c r="I136" s="258"/>
      <c r="J136" s="258"/>
      <c r="K136" s="258"/>
      <c r="L136" s="258"/>
      <c r="M136" s="258"/>
      <c r="N136" s="258"/>
      <c r="O136" s="258"/>
      <c r="P136" s="258"/>
      <c r="Q136" s="258"/>
      <c r="R136" s="258"/>
      <c r="S136" s="258"/>
      <c r="T136" s="258"/>
      <c r="U136" s="258"/>
      <c r="V136" s="258"/>
      <c r="W136" s="258"/>
      <c r="X136" s="258"/>
      <c r="Y136" s="258"/>
      <c r="Z136" s="258"/>
    </row>
    <row r="137" spans="1:26" x14ac:dyDescent="0.25">
      <c r="A137" s="259"/>
      <c r="B137" s="258"/>
      <c r="C137" s="258"/>
      <c r="D137" s="279"/>
      <c r="E137" s="279"/>
      <c r="F137" s="280"/>
      <c r="G137" s="258"/>
      <c r="H137" s="258"/>
      <c r="I137" s="258"/>
      <c r="J137" s="258"/>
      <c r="K137" s="258"/>
      <c r="L137" s="258"/>
      <c r="M137" s="258"/>
      <c r="N137" s="258"/>
      <c r="O137" s="258"/>
      <c r="P137" s="258"/>
      <c r="Q137" s="258"/>
      <c r="R137" s="258"/>
      <c r="S137" s="258"/>
      <c r="T137" s="258"/>
      <c r="U137" s="258"/>
      <c r="V137" s="258"/>
      <c r="W137" s="258"/>
      <c r="X137" s="258"/>
      <c r="Y137" s="258"/>
      <c r="Z137" s="258"/>
    </row>
    <row r="138" spans="1:26" x14ac:dyDescent="0.25">
      <c r="A138" s="259"/>
      <c r="B138" s="258"/>
      <c r="C138" s="258"/>
      <c r="D138" s="279"/>
      <c r="E138" s="279"/>
      <c r="F138" s="280"/>
      <c r="G138" s="258"/>
      <c r="H138" s="258"/>
      <c r="I138" s="258"/>
      <c r="J138" s="258"/>
      <c r="K138" s="258"/>
      <c r="L138" s="258"/>
      <c r="M138" s="258"/>
      <c r="N138" s="258"/>
      <c r="O138" s="258"/>
      <c r="P138" s="258"/>
      <c r="Q138" s="258"/>
      <c r="R138" s="258"/>
      <c r="S138" s="258"/>
      <c r="T138" s="258"/>
      <c r="U138" s="258"/>
      <c r="V138" s="258"/>
      <c r="W138" s="258"/>
      <c r="X138" s="258"/>
      <c r="Y138" s="258"/>
      <c r="Z138" s="258"/>
    </row>
    <row r="139" spans="1:26" x14ac:dyDescent="0.25">
      <c r="A139" s="259"/>
      <c r="B139" s="258"/>
      <c r="C139" s="258"/>
      <c r="D139" s="279"/>
      <c r="E139" s="279"/>
      <c r="F139" s="280"/>
      <c r="G139" s="258"/>
      <c r="H139" s="258"/>
      <c r="I139" s="258"/>
      <c r="J139" s="258"/>
      <c r="K139" s="258"/>
      <c r="L139" s="258"/>
      <c r="M139" s="258"/>
      <c r="N139" s="258"/>
      <c r="O139" s="258"/>
      <c r="P139" s="258"/>
      <c r="Q139" s="258"/>
      <c r="R139" s="258"/>
      <c r="S139" s="258"/>
      <c r="T139" s="258"/>
      <c r="U139" s="258"/>
      <c r="V139" s="258"/>
      <c r="W139" s="258"/>
      <c r="X139" s="258"/>
      <c r="Y139" s="258"/>
      <c r="Z139" s="258"/>
    </row>
    <row r="140" spans="1:26" x14ac:dyDescent="0.25">
      <c r="A140" s="259"/>
      <c r="B140" s="258"/>
      <c r="C140" s="258"/>
      <c r="D140" s="279"/>
      <c r="E140" s="279"/>
      <c r="F140" s="280"/>
      <c r="G140" s="258"/>
      <c r="H140" s="258"/>
      <c r="I140" s="258"/>
      <c r="J140" s="258"/>
      <c r="K140" s="258"/>
      <c r="L140" s="258"/>
      <c r="M140" s="258"/>
      <c r="N140" s="258"/>
      <c r="O140" s="258"/>
      <c r="P140" s="258"/>
      <c r="Q140" s="258"/>
      <c r="R140" s="258"/>
      <c r="S140" s="258"/>
      <c r="T140" s="258"/>
      <c r="U140" s="258"/>
      <c r="V140" s="258"/>
      <c r="W140" s="258"/>
      <c r="X140" s="258"/>
      <c r="Y140" s="258"/>
      <c r="Z140" s="258"/>
    </row>
    <row r="141" spans="1:26" x14ac:dyDescent="0.25">
      <c r="A141" s="259"/>
      <c r="B141" s="258"/>
      <c r="C141" s="258"/>
      <c r="D141" s="279"/>
      <c r="E141" s="279"/>
      <c r="F141" s="280"/>
      <c r="G141" s="258"/>
      <c r="H141" s="258"/>
      <c r="I141" s="258"/>
      <c r="J141" s="258"/>
      <c r="K141" s="258"/>
      <c r="L141" s="258"/>
      <c r="M141" s="258"/>
      <c r="N141" s="258"/>
      <c r="O141" s="258"/>
      <c r="P141" s="258"/>
      <c r="Q141" s="258"/>
      <c r="R141" s="258"/>
      <c r="S141" s="258"/>
      <c r="T141" s="258"/>
      <c r="U141" s="258"/>
      <c r="V141" s="258"/>
      <c r="W141" s="258"/>
      <c r="X141" s="258"/>
      <c r="Y141" s="258"/>
      <c r="Z141" s="258"/>
    </row>
    <row r="142" spans="1:26" x14ac:dyDescent="0.25">
      <c r="A142" s="259"/>
      <c r="B142" s="258"/>
      <c r="C142" s="258"/>
      <c r="D142" s="279"/>
      <c r="E142" s="279"/>
      <c r="F142" s="280"/>
      <c r="G142" s="258"/>
      <c r="H142" s="258"/>
      <c r="I142" s="258"/>
      <c r="J142" s="258"/>
      <c r="K142" s="258"/>
      <c r="L142" s="258"/>
      <c r="M142" s="258"/>
      <c r="N142" s="258"/>
      <c r="O142" s="258"/>
      <c r="P142" s="258"/>
      <c r="Q142" s="258"/>
      <c r="R142" s="258"/>
      <c r="S142" s="258"/>
      <c r="T142" s="258"/>
      <c r="U142" s="258"/>
      <c r="V142" s="258"/>
      <c r="W142" s="258"/>
      <c r="X142" s="258"/>
      <c r="Y142" s="258"/>
      <c r="Z142" s="258"/>
    </row>
    <row r="143" spans="1:26" x14ac:dyDescent="0.25">
      <c r="A143" s="259"/>
      <c r="B143" s="258"/>
      <c r="C143" s="258"/>
      <c r="D143" s="279"/>
      <c r="E143" s="279"/>
      <c r="F143" s="280"/>
      <c r="G143" s="258"/>
      <c r="H143" s="258"/>
      <c r="I143" s="258"/>
      <c r="J143" s="258"/>
      <c r="K143" s="258"/>
      <c r="L143" s="258"/>
      <c r="M143" s="258"/>
      <c r="N143" s="258"/>
      <c r="O143" s="258"/>
      <c r="P143" s="258"/>
      <c r="Q143" s="258"/>
      <c r="R143" s="258"/>
      <c r="S143" s="258"/>
      <c r="T143" s="258"/>
      <c r="U143" s="258"/>
      <c r="V143" s="258"/>
      <c r="W143" s="258"/>
      <c r="X143" s="258"/>
      <c r="Y143" s="258"/>
      <c r="Z143" s="258"/>
    </row>
    <row r="144" spans="1:26" x14ac:dyDescent="0.25">
      <c r="A144" s="259"/>
      <c r="B144" s="258"/>
      <c r="C144" s="258"/>
      <c r="D144" s="279"/>
      <c r="E144" s="279"/>
      <c r="F144" s="280"/>
      <c r="G144" s="258"/>
      <c r="H144" s="258"/>
      <c r="I144" s="258"/>
      <c r="J144" s="258"/>
      <c r="K144" s="258"/>
      <c r="L144" s="258"/>
      <c r="M144" s="258"/>
      <c r="N144" s="258"/>
      <c r="O144" s="258"/>
      <c r="P144" s="258"/>
      <c r="Q144" s="258"/>
      <c r="R144" s="258"/>
      <c r="S144" s="258"/>
      <c r="T144" s="258"/>
      <c r="U144" s="258"/>
      <c r="V144" s="258"/>
      <c r="W144" s="258"/>
      <c r="X144" s="258"/>
      <c r="Y144" s="258"/>
      <c r="Z144" s="258"/>
    </row>
    <row r="145" spans="1:26" x14ac:dyDescent="0.25">
      <c r="A145" s="259"/>
      <c r="B145" s="258"/>
      <c r="C145" s="258"/>
      <c r="D145" s="279"/>
      <c r="E145" s="279"/>
      <c r="F145" s="280"/>
      <c r="G145" s="258"/>
      <c r="H145" s="258"/>
      <c r="I145" s="258"/>
      <c r="J145" s="258"/>
      <c r="K145" s="258"/>
      <c r="L145" s="258"/>
      <c r="M145" s="258"/>
      <c r="N145" s="258"/>
      <c r="O145" s="258"/>
      <c r="P145" s="258"/>
      <c r="Q145" s="258"/>
      <c r="R145" s="258"/>
      <c r="S145" s="258"/>
      <c r="T145" s="258"/>
      <c r="U145" s="258"/>
      <c r="V145" s="258"/>
      <c r="W145" s="258"/>
      <c r="X145" s="258"/>
      <c r="Y145" s="258"/>
      <c r="Z145" s="258"/>
    </row>
    <row r="146" spans="1:26" x14ac:dyDescent="0.25">
      <c r="A146" s="259"/>
      <c r="B146" s="258"/>
      <c r="C146" s="258"/>
      <c r="D146" s="279"/>
      <c r="E146" s="279"/>
      <c r="F146" s="280"/>
      <c r="G146" s="258"/>
      <c r="H146" s="258"/>
      <c r="I146" s="258"/>
      <c r="J146" s="258"/>
      <c r="K146" s="258"/>
      <c r="L146" s="258"/>
      <c r="M146" s="258"/>
      <c r="N146" s="258"/>
      <c r="O146" s="258"/>
      <c r="P146" s="258"/>
      <c r="Q146" s="258"/>
      <c r="R146" s="258"/>
      <c r="S146" s="258"/>
      <c r="T146" s="258"/>
      <c r="U146" s="258"/>
      <c r="V146" s="258"/>
      <c r="W146" s="258"/>
      <c r="X146" s="258"/>
      <c r="Y146" s="258"/>
      <c r="Z146" s="258"/>
    </row>
    <row r="147" spans="1:26" x14ac:dyDescent="0.25">
      <c r="A147" s="259"/>
      <c r="B147" s="258"/>
      <c r="C147" s="258"/>
      <c r="D147" s="279"/>
      <c r="E147" s="279"/>
      <c r="F147" s="280"/>
      <c r="G147" s="258"/>
      <c r="H147" s="258"/>
      <c r="I147" s="258"/>
      <c r="J147" s="258"/>
      <c r="K147" s="258"/>
      <c r="L147" s="258"/>
      <c r="M147" s="258"/>
      <c r="N147" s="258"/>
      <c r="O147" s="258"/>
      <c r="P147" s="258"/>
      <c r="Q147" s="258"/>
      <c r="R147" s="258"/>
      <c r="S147" s="258"/>
      <c r="T147" s="258"/>
      <c r="U147" s="258"/>
      <c r="V147" s="258"/>
      <c r="W147" s="258"/>
      <c r="X147" s="258"/>
      <c r="Y147" s="258"/>
      <c r="Z147" s="258"/>
    </row>
    <row r="148" spans="1:26" x14ac:dyDescent="0.25">
      <c r="A148" s="259"/>
      <c r="B148" s="258"/>
      <c r="C148" s="258"/>
      <c r="D148" s="279"/>
      <c r="E148" s="279"/>
      <c r="F148" s="280"/>
      <c r="G148" s="258"/>
      <c r="H148" s="258"/>
      <c r="I148" s="258"/>
      <c r="J148" s="258"/>
      <c r="K148" s="258"/>
      <c r="L148" s="258"/>
      <c r="M148" s="258"/>
      <c r="N148" s="258"/>
      <c r="O148" s="258"/>
      <c r="P148" s="258"/>
      <c r="Q148" s="258"/>
      <c r="R148" s="258"/>
      <c r="S148" s="258"/>
      <c r="T148" s="258"/>
      <c r="U148" s="258"/>
      <c r="V148" s="258"/>
      <c r="W148" s="258"/>
      <c r="X148" s="258"/>
      <c r="Y148" s="258"/>
      <c r="Z148" s="258"/>
    </row>
    <row r="149" spans="1:26" x14ac:dyDescent="0.25">
      <c r="A149" s="259"/>
      <c r="B149" s="258"/>
      <c r="C149" s="258"/>
      <c r="D149" s="279"/>
      <c r="E149" s="279"/>
      <c r="F149" s="280"/>
      <c r="G149" s="258"/>
      <c r="H149" s="258"/>
      <c r="I149" s="258"/>
      <c r="J149" s="258"/>
      <c r="K149" s="258"/>
      <c r="L149" s="258"/>
      <c r="M149" s="258"/>
      <c r="N149" s="258"/>
      <c r="O149" s="258"/>
      <c r="P149" s="258"/>
      <c r="Q149" s="258"/>
      <c r="R149" s="258"/>
      <c r="S149" s="258"/>
      <c r="T149" s="258"/>
      <c r="U149" s="258"/>
      <c r="V149" s="258"/>
      <c r="W149" s="258"/>
      <c r="X149" s="258"/>
      <c r="Y149" s="258"/>
      <c r="Z149" s="258"/>
    </row>
    <row r="150" spans="1:26" x14ac:dyDescent="0.25">
      <c r="A150" s="259"/>
      <c r="B150" s="258"/>
      <c r="C150" s="258"/>
      <c r="D150" s="279"/>
      <c r="E150" s="279"/>
      <c r="F150" s="280"/>
      <c r="G150" s="258"/>
      <c r="H150" s="258"/>
      <c r="I150" s="258"/>
      <c r="J150" s="258"/>
      <c r="K150" s="258"/>
      <c r="L150" s="258"/>
      <c r="M150" s="258"/>
      <c r="N150" s="258"/>
      <c r="O150" s="258"/>
      <c r="P150" s="258"/>
      <c r="Q150" s="258"/>
      <c r="R150" s="258"/>
      <c r="S150" s="258"/>
      <c r="T150" s="258"/>
      <c r="U150" s="258"/>
      <c r="V150" s="258"/>
      <c r="W150" s="258"/>
      <c r="X150" s="258"/>
      <c r="Y150" s="258"/>
      <c r="Z150" s="258"/>
    </row>
    <row r="151" spans="1:26" x14ac:dyDescent="0.25">
      <c r="A151" s="259"/>
      <c r="B151" s="258"/>
      <c r="C151" s="258"/>
      <c r="D151" s="279"/>
      <c r="E151" s="279"/>
      <c r="F151" s="280"/>
      <c r="G151" s="258"/>
      <c r="H151" s="258"/>
      <c r="I151" s="258"/>
      <c r="J151" s="258"/>
      <c r="K151" s="258"/>
      <c r="L151" s="258"/>
      <c r="M151" s="258"/>
      <c r="N151" s="258"/>
      <c r="O151" s="258"/>
      <c r="P151" s="258"/>
      <c r="Q151" s="258"/>
      <c r="R151" s="258"/>
      <c r="S151" s="258"/>
      <c r="T151" s="258"/>
      <c r="U151" s="258"/>
      <c r="V151" s="258"/>
      <c r="W151" s="258"/>
      <c r="X151" s="258"/>
      <c r="Y151" s="258"/>
      <c r="Z151" s="258"/>
    </row>
    <row r="152" spans="1:26" x14ac:dyDescent="0.25">
      <c r="A152" s="259"/>
      <c r="B152" s="258"/>
      <c r="C152" s="258"/>
      <c r="D152" s="279"/>
      <c r="E152" s="279"/>
      <c r="F152" s="280"/>
      <c r="G152" s="258"/>
      <c r="H152" s="258"/>
      <c r="I152" s="258"/>
      <c r="J152" s="258"/>
      <c r="K152" s="258"/>
      <c r="L152" s="258"/>
      <c r="M152" s="258"/>
      <c r="N152" s="258"/>
      <c r="O152" s="258"/>
      <c r="P152" s="258"/>
      <c r="Q152" s="258"/>
      <c r="R152" s="258"/>
      <c r="S152" s="258"/>
      <c r="T152" s="258"/>
      <c r="U152" s="258"/>
      <c r="V152" s="258"/>
      <c r="W152" s="258"/>
      <c r="X152" s="258"/>
      <c r="Y152" s="258"/>
      <c r="Z152" s="258"/>
    </row>
    <row r="153" spans="1:26" x14ac:dyDescent="0.25">
      <c r="A153" s="259"/>
      <c r="B153" s="258"/>
      <c r="C153" s="258"/>
      <c r="D153" s="279"/>
      <c r="E153" s="279"/>
      <c r="F153" s="280"/>
      <c r="G153" s="258"/>
      <c r="H153" s="258"/>
      <c r="I153" s="258"/>
      <c r="J153" s="258"/>
      <c r="K153" s="258"/>
      <c r="L153" s="258"/>
      <c r="M153" s="258"/>
      <c r="N153" s="258"/>
      <c r="O153" s="258"/>
      <c r="P153" s="258"/>
      <c r="Q153" s="258"/>
      <c r="R153" s="258"/>
      <c r="S153" s="258"/>
      <c r="T153" s="258"/>
      <c r="U153" s="258"/>
      <c r="V153" s="258"/>
      <c r="W153" s="258"/>
      <c r="X153" s="258"/>
      <c r="Y153" s="258"/>
      <c r="Z153" s="258"/>
    </row>
    <row r="154" spans="1:26" x14ac:dyDescent="0.25">
      <c r="A154" s="259"/>
      <c r="B154" s="258"/>
      <c r="C154" s="258"/>
      <c r="D154" s="279"/>
      <c r="E154" s="279"/>
      <c r="F154" s="280"/>
      <c r="G154" s="258"/>
      <c r="H154" s="258"/>
      <c r="I154" s="258"/>
      <c r="J154" s="258"/>
      <c r="K154" s="258"/>
      <c r="L154" s="258"/>
      <c r="M154" s="258"/>
      <c r="N154" s="258"/>
      <c r="O154" s="258"/>
      <c r="P154" s="258"/>
      <c r="Q154" s="258"/>
      <c r="R154" s="258"/>
      <c r="S154" s="258"/>
      <c r="T154" s="258"/>
      <c r="U154" s="258"/>
      <c r="V154" s="258"/>
      <c r="W154" s="258"/>
      <c r="X154" s="258"/>
      <c r="Y154" s="258"/>
      <c r="Z154" s="258"/>
    </row>
    <row r="155" spans="1:26" x14ac:dyDescent="0.25">
      <c r="A155" s="259"/>
      <c r="B155" s="258"/>
      <c r="C155" s="258"/>
      <c r="D155" s="279"/>
      <c r="E155" s="279"/>
      <c r="F155" s="280"/>
      <c r="G155" s="258"/>
      <c r="H155" s="258"/>
      <c r="I155" s="258"/>
      <c r="J155" s="258"/>
      <c r="K155" s="258"/>
      <c r="L155" s="258"/>
      <c r="M155" s="258"/>
      <c r="N155" s="258"/>
      <c r="O155" s="258"/>
      <c r="P155" s="258"/>
      <c r="Q155" s="258"/>
      <c r="R155" s="258"/>
      <c r="S155" s="258"/>
      <c r="T155" s="258"/>
      <c r="U155" s="258"/>
      <c r="V155" s="258"/>
      <c r="W155" s="258"/>
      <c r="X155" s="258"/>
      <c r="Y155" s="258"/>
      <c r="Z155" s="258"/>
    </row>
    <row r="156" spans="1:26" x14ac:dyDescent="0.25">
      <c r="A156" s="259"/>
      <c r="B156" s="258"/>
      <c r="C156" s="258"/>
      <c r="D156" s="279"/>
      <c r="E156" s="279"/>
      <c r="F156" s="280"/>
      <c r="G156" s="258"/>
      <c r="H156" s="258"/>
      <c r="I156" s="258"/>
      <c r="J156" s="258"/>
      <c r="K156" s="258"/>
      <c r="L156" s="258"/>
      <c r="M156" s="258"/>
      <c r="N156" s="258"/>
      <c r="O156" s="258"/>
      <c r="P156" s="258"/>
      <c r="Q156" s="258"/>
      <c r="R156" s="258"/>
      <c r="S156" s="258"/>
      <c r="T156" s="258"/>
      <c r="U156" s="258"/>
      <c r="V156" s="258"/>
      <c r="W156" s="258"/>
      <c r="X156" s="258"/>
      <c r="Y156" s="258"/>
      <c r="Z156" s="258"/>
    </row>
    <row r="157" spans="1:26" x14ac:dyDescent="0.25">
      <c r="A157" s="259"/>
      <c r="B157" s="258"/>
      <c r="C157" s="258"/>
      <c r="D157" s="279"/>
      <c r="E157" s="279"/>
      <c r="F157" s="280"/>
      <c r="G157" s="258"/>
      <c r="H157" s="258"/>
      <c r="I157" s="258"/>
      <c r="J157" s="258"/>
      <c r="K157" s="258"/>
      <c r="L157" s="258"/>
      <c r="M157" s="258"/>
      <c r="N157" s="258"/>
      <c r="O157" s="258"/>
      <c r="P157" s="258"/>
      <c r="Q157" s="258"/>
      <c r="R157" s="258"/>
      <c r="S157" s="258"/>
      <c r="T157" s="258"/>
      <c r="U157" s="258"/>
      <c r="V157" s="258"/>
      <c r="W157" s="258"/>
      <c r="X157" s="258"/>
      <c r="Y157" s="258"/>
      <c r="Z157" s="258"/>
    </row>
    <row r="158" spans="1:26" x14ac:dyDescent="0.25">
      <c r="A158" s="259"/>
      <c r="B158" s="258"/>
      <c r="C158" s="258"/>
      <c r="D158" s="279"/>
      <c r="E158" s="279"/>
      <c r="F158" s="280"/>
      <c r="G158" s="258"/>
      <c r="H158" s="258"/>
      <c r="I158" s="258"/>
      <c r="J158" s="258"/>
      <c r="K158" s="258"/>
      <c r="L158" s="258"/>
      <c r="M158" s="258"/>
      <c r="N158" s="258"/>
      <c r="O158" s="258"/>
      <c r="P158" s="258"/>
      <c r="Q158" s="258"/>
      <c r="R158" s="258"/>
      <c r="S158" s="258"/>
      <c r="T158" s="258"/>
      <c r="U158" s="258"/>
      <c r="V158" s="258"/>
      <c r="W158" s="258"/>
      <c r="X158" s="258"/>
      <c r="Y158" s="258"/>
      <c r="Z158" s="258"/>
    </row>
    <row r="159" spans="1:26" x14ac:dyDescent="0.25">
      <c r="A159" s="259"/>
      <c r="B159" s="258"/>
      <c r="C159" s="258"/>
      <c r="D159" s="279"/>
      <c r="E159" s="279"/>
      <c r="F159" s="280"/>
      <c r="G159" s="258"/>
      <c r="H159" s="258"/>
      <c r="I159" s="258"/>
      <c r="J159" s="258"/>
      <c r="K159" s="258"/>
      <c r="L159" s="258"/>
      <c r="M159" s="258"/>
      <c r="N159" s="258"/>
      <c r="O159" s="258"/>
      <c r="P159" s="258"/>
      <c r="Q159" s="258"/>
      <c r="R159" s="258"/>
      <c r="S159" s="258"/>
      <c r="T159" s="258"/>
      <c r="U159" s="258"/>
      <c r="V159" s="258"/>
      <c r="W159" s="258"/>
      <c r="X159" s="258"/>
      <c r="Y159" s="258"/>
      <c r="Z159" s="258"/>
    </row>
    <row r="160" spans="1:26" x14ac:dyDescent="0.25">
      <c r="A160" s="259"/>
      <c r="B160" s="258"/>
      <c r="C160" s="258"/>
      <c r="D160" s="279"/>
      <c r="E160" s="279"/>
      <c r="F160" s="280"/>
      <c r="G160" s="258"/>
      <c r="H160" s="258"/>
      <c r="I160" s="258"/>
      <c r="J160" s="258"/>
      <c r="K160" s="258"/>
      <c r="L160" s="258"/>
      <c r="M160" s="258"/>
      <c r="N160" s="258"/>
      <c r="O160" s="258"/>
      <c r="P160" s="258"/>
      <c r="Q160" s="258"/>
      <c r="R160" s="258"/>
      <c r="S160" s="258"/>
      <c r="T160" s="258"/>
      <c r="U160" s="258"/>
      <c r="V160" s="258"/>
      <c r="W160" s="258"/>
      <c r="X160" s="258"/>
      <c r="Y160" s="258"/>
      <c r="Z160" s="258"/>
    </row>
    <row r="161" spans="1:26" x14ac:dyDescent="0.25">
      <c r="A161" s="259"/>
      <c r="B161" s="258"/>
      <c r="C161" s="258"/>
      <c r="D161" s="279"/>
      <c r="E161" s="279"/>
      <c r="F161" s="280"/>
      <c r="G161" s="258"/>
      <c r="H161" s="258"/>
      <c r="I161" s="258"/>
      <c r="J161" s="258"/>
      <c r="K161" s="258"/>
      <c r="L161" s="258"/>
      <c r="M161" s="258"/>
      <c r="N161" s="258"/>
      <c r="O161" s="258"/>
      <c r="P161" s="258"/>
      <c r="Q161" s="258"/>
      <c r="R161" s="258"/>
      <c r="S161" s="258"/>
      <c r="T161" s="258"/>
      <c r="U161" s="258"/>
      <c r="V161" s="258"/>
      <c r="W161" s="258"/>
      <c r="X161" s="258"/>
      <c r="Y161" s="258"/>
      <c r="Z161" s="258"/>
    </row>
    <row r="162" spans="1:26" x14ac:dyDescent="0.25">
      <c r="A162" s="259"/>
      <c r="B162" s="258"/>
      <c r="C162" s="258"/>
      <c r="D162" s="279"/>
      <c r="E162" s="279"/>
      <c r="F162" s="280"/>
      <c r="G162" s="258"/>
      <c r="H162" s="258"/>
      <c r="I162" s="258"/>
      <c r="J162" s="258"/>
      <c r="K162" s="258"/>
      <c r="L162" s="258"/>
      <c r="M162" s="258"/>
      <c r="N162" s="258"/>
      <c r="O162" s="258"/>
      <c r="P162" s="258"/>
      <c r="Q162" s="258"/>
      <c r="R162" s="258"/>
      <c r="S162" s="258"/>
      <c r="T162" s="258"/>
      <c r="U162" s="258"/>
      <c r="V162" s="258"/>
      <c r="W162" s="258"/>
      <c r="X162" s="258"/>
      <c r="Y162" s="258"/>
      <c r="Z162" s="258"/>
    </row>
    <row r="163" spans="1:26" x14ac:dyDescent="0.25">
      <c r="A163" s="259"/>
      <c r="B163" s="258"/>
      <c r="C163" s="258"/>
      <c r="D163" s="279"/>
      <c r="E163" s="279"/>
      <c r="F163" s="280"/>
      <c r="G163" s="258"/>
      <c r="H163" s="258"/>
      <c r="I163" s="258"/>
      <c r="J163" s="258"/>
      <c r="K163" s="258"/>
      <c r="L163" s="258"/>
      <c r="M163" s="258"/>
      <c r="N163" s="258"/>
      <c r="O163" s="258"/>
      <c r="P163" s="258"/>
      <c r="Q163" s="258"/>
      <c r="R163" s="258"/>
      <c r="S163" s="258"/>
      <c r="T163" s="258"/>
      <c r="U163" s="258"/>
      <c r="V163" s="258"/>
      <c r="W163" s="258"/>
      <c r="X163" s="258"/>
      <c r="Y163" s="258"/>
      <c r="Z163" s="258"/>
    </row>
    <row r="164" spans="1:26" x14ac:dyDescent="0.25">
      <c r="A164" s="259"/>
      <c r="B164" s="258"/>
      <c r="C164" s="258"/>
      <c r="D164" s="279"/>
      <c r="E164" s="279"/>
      <c r="F164" s="280"/>
      <c r="G164" s="258"/>
      <c r="H164" s="258"/>
      <c r="I164" s="258"/>
      <c r="J164" s="258"/>
      <c r="K164" s="258"/>
      <c r="L164" s="258"/>
      <c r="M164" s="258"/>
      <c r="N164" s="258"/>
      <c r="O164" s="258"/>
      <c r="P164" s="258"/>
      <c r="Q164" s="258"/>
      <c r="R164" s="258"/>
      <c r="S164" s="258"/>
      <c r="T164" s="258"/>
      <c r="U164" s="258"/>
      <c r="V164" s="258"/>
      <c r="W164" s="258"/>
      <c r="X164" s="258"/>
      <c r="Y164" s="258"/>
      <c r="Z164" s="258"/>
    </row>
    <row r="165" spans="1:26" x14ac:dyDescent="0.25">
      <c r="A165" s="259"/>
      <c r="B165" s="258"/>
      <c r="C165" s="258"/>
      <c r="D165" s="279"/>
      <c r="E165" s="279"/>
      <c r="F165" s="280"/>
      <c r="G165" s="258"/>
      <c r="H165" s="258"/>
      <c r="I165" s="258"/>
      <c r="J165" s="258"/>
      <c r="K165" s="258"/>
      <c r="L165" s="258"/>
      <c r="M165" s="258"/>
      <c r="N165" s="258"/>
      <c r="O165" s="258"/>
      <c r="P165" s="258"/>
      <c r="Q165" s="258"/>
      <c r="R165" s="258"/>
      <c r="S165" s="258"/>
      <c r="T165" s="258"/>
      <c r="U165" s="258"/>
      <c r="V165" s="258"/>
      <c r="W165" s="258"/>
      <c r="X165" s="258"/>
      <c r="Y165" s="258"/>
      <c r="Z165" s="258"/>
    </row>
    <row r="166" spans="1:26" x14ac:dyDescent="0.25">
      <c r="A166" s="259"/>
      <c r="B166" s="258"/>
      <c r="C166" s="258"/>
      <c r="D166" s="279"/>
      <c r="E166" s="279"/>
      <c r="F166" s="280"/>
      <c r="G166" s="258"/>
      <c r="H166" s="258"/>
      <c r="I166" s="258"/>
      <c r="J166" s="258"/>
      <c r="K166" s="258"/>
      <c r="L166" s="258"/>
      <c r="M166" s="258"/>
      <c r="N166" s="258"/>
      <c r="O166" s="258"/>
      <c r="P166" s="258"/>
      <c r="Q166" s="258"/>
      <c r="R166" s="258"/>
      <c r="S166" s="258"/>
      <c r="T166" s="258"/>
      <c r="U166" s="258"/>
      <c r="V166" s="258"/>
      <c r="W166" s="258"/>
      <c r="X166" s="258"/>
      <c r="Y166" s="258"/>
      <c r="Z166" s="258"/>
    </row>
    <row r="167" spans="1:26" x14ac:dyDescent="0.25">
      <c r="A167" s="259"/>
      <c r="B167" s="258"/>
      <c r="C167" s="258"/>
      <c r="D167" s="279"/>
      <c r="E167" s="279"/>
      <c r="F167" s="280"/>
      <c r="G167" s="258"/>
      <c r="H167" s="258"/>
      <c r="I167" s="258"/>
      <c r="J167" s="258"/>
      <c r="K167" s="258"/>
      <c r="L167" s="258"/>
      <c r="M167" s="258"/>
      <c r="N167" s="258"/>
      <c r="O167" s="258"/>
      <c r="P167" s="258"/>
      <c r="Q167" s="258"/>
      <c r="R167" s="258"/>
      <c r="S167" s="258"/>
      <c r="T167" s="258"/>
      <c r="U167" s="258"/>
      <c r="V167" s="258"/>
      <c r="W167" s="258"/>
      <c r="X167" s="258"/>
      <c r="Y167" s="258"/>
      <c r="Z167" s="258"/>
    </row>
    <row r="168" spans="1:26" x14ac:dyDescent="0.25">
      <c r="A168" s="259"/>
      <c r="B168" s="258"/>
      <c r="C168" s="258"/>
      <c r="D168" s="279"/>
      <c r="E168" s="279"/>
      <c r="F168" s="280"/>
      <c r="G168" s="258"/>
      <c r="H168" s="258"/>
      <c r="I168" s="258"/>
      <c r="J168" s="258"/>
      <c r="K168" s="258"/>
      <c r="L168" s="258"/>
      <c r="M168" s="258"/>
      <c r="N168" s="258"/>
      <c r="O168" s="258"/>
      <c r="P168" s="258"/>
      <c r="Q168" s="258"/>
      <c r="R168" s="258"/>
      <c r="S168" s="258"/>
      <c r="T168" s="258"/>
      <c r="U168" s="258"/>
      <c r="V168" s="258"/>
      <c r="W168" s="258"/>
      <c r="X168" s="258"/>
      <c r="Y168" s="258"/>
      <c r="Z168" s="258"/>
    </row>
    <row r="169" spans="1:26" x14ac:dyDescent="0.25">
      <c r="A169" s="259"/>
      <c r="B169" s="258"/>
      <c r="C169" s="258"/>
      <c r="D169" s="279"/>
      <c r="E169" s="279"/>
      <c r="F169" s="280"/>
      <c r="G169" s="258"/>
      <c r="H169" s="258"/>
      <c r="I169" s="258"/>
      <c r="J169" s="258"/>
      <c r="K169" s="258"/>
      <c r="L169" s="258"/>
      <c r="M169" s="258"/>
      <c r="N169" s="258"/>
      <c r="O169" s="258"/>
      <c r="P169" s="258"/>
      <c r="Q169" s="258"/>
      <c r="R169" s="258"/>
      <c r="S169" s="258"/>
      <c r="T169" s="258"/>
      <c r="U169" s="258"/>
      <c r="V169" s="258"/>
      <c r="W169" s="258"/>
      <c r="X169" s="258"/>
      <c r="Y169" s="258"/>
      <c r="Z169" s="258"/>
    </row>
    <row r="170" spans="1:26" x14ac:dyDescent="0.25">
      <c r="A170" s="259"/>
      <c r="B170" s="258"/>
      <c r="C170" s="258"/>
      <c r="D170" s="279"/>
      <c r="E170" s="279"/>
      <c r="F170" s="280"/>
      <c r="G170" s="258"/>
      <c r="H170" s="258"/>
      <c r="I170" s="258"/>
      <c r="J170" s="258"/>
      <c r="K170" s="258"/>
      <c r="L170" s="258"/>
      <c r="M170" s="258"/>
      <c r="N170" s="258"/>
      <c r="O170" s="258"/>
      <c r="P170" s="258"/>
      <c r="Q170" s="258"/>
      <c r="R170" s="258"/>
      <c r="S170" s="258"/>
      <c r="T170" s="258"/>
      <c r="U170" s="258"/>
      <c r="V170" s="258"/>
      <c r="W170" s="258"/>
      <c r="X170" s="258"/>
      <c r="Y170" s="258"/>
      <c r="Z170" s="258"/>
    </row>
    <row r="171" spans="1:26" x14ac:dyDescent="0.25">
      <c r="A171" s="259"/>
      <c r="B171" s="258"/>
      <c r="C171" s="258"/>
      <c r="D171" s="279"/>
      <c r="E171" s="279"/>
      <c r="F171" s="280"/>
      <c r="G171" s="258"/>
      <c r="H171" s="258"/>
      <c r="I171" s="258"/>
      <c r="J171" s="258"/>
      <c r="K171" s="258"/>
      <c r="L171" s="258"/>
      <c r="M171" s="258"/>
      <c r="N171" s="258"/>
      <c r="O171" s="258"/>
      <c r="P171" s="258"/>
      <c r="Q171" s="258"/>
      <c r="R171" s="258"/>
      <c r="S171" s="258"/>
      <c r="T171" s="258"/>
      <c r="U171" s="258"/>
      <c r="V171" s="258"/>
      <c r="W171" s="258"/>
      <c r="X171" s="258"/>
      <c r="Y171" s="258"/>
      <c r="Z171" s="258"/>
    </row>
    <row r="172" spans="1:26" x14ac:dyDescent="0.25">
      <c r="A172" s="259"/>
      <c r="B172" s="258"/>
      <c r="C172" s="258"/>
      <c r="D172" s="279"/>
      <c r="E172" s="279"/>
      <c r="F172" s="280"/>
      <c r="G172" s="258"/>
      <c r="H172" s="258"/>
      <c r="I172" s="258"/>
      <c r="J172" s="258"/>
      <c r="K172" s="258"/>
      <c r="L172" s="258"/>
      <c r="M172" s="258"/>
      <c r="N172" s="258"/>
      <c r="O172" s="258"/>
      <c r="P172" s="258"/>
      <c r="Q172" s="258"/>
      <c r="R172" s="258"/>
      <c r="S172" s="258"/>
      <c r="T172" s="258"/>
      <c r="U172" s="258"/>
      <c r="V172" s="258"/>
      <c r="W172" s="258"/>
      <c r="X172" s="258"/>
      <c r="Y172" s="258"/>
      <c r="Z172" s="258"/>
    </row>
    <row r="173" spans="1:26" x14ac:dyDescent="0.25">
      <c r="A173" s="259"/>
      <c r="B173" s="258"/>
      <c r="C173" s="258"/>
      <c r="D173" s="279"/>
      <c r="E173" s="279"/>
      <c r="F173" s="280"/>
      <c r="G173" s="258"/>
      <c r="H173" s="258"/>
      <c r="I173" s="258"/>
      <c r="J173" s="258"/>
      <c r="K173" s="258"/>
      <c r="L173" s="258"/>
      <c r="M173" s="258"/>
      <c r="N173" s="258"/>
      <c r="O173" s="258"/>
      <c r="P173" s="258"/>
      <c r="Q173" s="258"/>
      <c r="R173" s="258"/>
      <c r="S173" s="258"/>
      <c r="T173" s="258"/>
      <c r="U173" s="258"/>
      <c r="V173" s="258"/>
      <c r="W173" s="258"/>
      <c r="X173" s="258"/>
      <c r="Y173" s="258"/>
      <c r="Z173" s="258"/>
    </row>
    <row r="174" spans="1:26" x14ac:dyDescent="0.25">
      <c r="A174" s="259"/>
      <c r="B174" s="258"/>
      <c r="C174" s="258"/>
      <c r="D174" s="279"/>
      <c r="E174" s="279"/>
      <c r="F174" s="280"/>
      <c r="G174" s="258"/>
      <c r="H174" s="258"/>
      <c r="I174" s="258"/>
      <c r="J174" s="258"/>
      <c r="K174" s="258"/>
      <c r="L174" s="258"/>
      <c r="M174" s="258"/>
      <c r="N174" s="258"/>
      <c r="O174" s="258"/>
      <c r="P174" s="258"/>
      <c r="Q174" s="258"/>
      <c r="R174" s="258"/>
      <c r="S174" s="258"/>
      <c r="T174" s="258"/>
      <c r="U174" s="258"/>
      <c r="V174" s="258"/>
      <c r="W174" s="258"/>
      <c r="X174" s="258"/>
      <c r="Y174" s="258"/>
      <c r="Z174" s="258"/>
    </row>
    <row r="175" spans="1:26" x14ac:dyDescent="0.25">
      <c r="A175" s="259"/>
      <c r="B175" s="258"/>
      <c r="C175" s="258"/>
      <c r="D175" s="279"/>
      <c r="E175" s="279"/>
      <c r="F175" s="280"/>
      <c r="G175" s="258"/>
      <c r="H175" s="258"/>
      <c r="I175" s="258"/>
      <c r="J175" s="258"/>
      <c r="K175" s="258"/>
      <c r="L175" s="258"/>
      <c r="M175" s="258"/>
      <c r="N175" s="258"/>
      <c r="O175" s="258"/>
      <c r="P175" s="258"/>
      <c r="Q175" s="258"/>
      <c r="R175" s="258"/>
      <c r="S175" s="258"/>
      <c r="T175" s="258"/>
      <c r="U175" s="258"/>
      <c r="V175" s="258"/>
      <c r="W175" s="258"/>
      <c r="X175" s="258"/>
      <c r="Y175" s="258"/>
      <c r="Z175" s="258"/>
    </row>
    <row r="176" spans="1:26" x14ac:dyDescent="0.25">
      <c r="A176" s="259"/>
      <c r="B176" s="258"/>
      <c r="C176" s="258"/>
      <c r="D176" s="279"/>
      <c r="E176" s="279"/>
      <c r="F176" s="280"/>
      <c r="G176" s="258"/>
      <c r="H176" s="258"/>
      <c r="I176" s="258"/>
      <c r="J176" s="258"/>
      <c r="K176" s="258"/>
      <c r="L176" s="258"/>
      <c r="M176" s="258"/>
      <c r="N176" s="258"/>
      <c r="O176" s="258"/>
      <c r="P176" s="258"/>
      <c r="Q176" s="258"/>
      <c r="R176" s="258"/>
      <c r="S176" s="258"/>
      <c r="T176" s="258"/>
      <c r="U176" s="258"/>
      <c r="V176" s="258"/>
      <c r="W176" s="258"/>
      <c r="X176" s="258"/>
      <c r="Y176" s="258"/>
      <c r="Z176" s="258"/>
    </row>
    <row r="177" spans="1:26" x14ac:dyDescent="0.25">
      <c r="A177" s="259"/>
      <c r="B177" s="258"/>
      <c r="C177" s="258"/>
      <c r="D177" s="279"/>
      <c r="E177" s="279"/>
      <c r="F177" s="280"/>
      <c r="G177" s="258"/>
      <c r="H177" s="258"/>
      <c r="I177" s="258"/>
      <c r="J177" s="258"/>
      <c r="K177" s="258"/>
      <c r="L177" s="258"/>
      <c r="M177" s="258"/>
      <c r="N177" s="258"/>
      <c r="O177" s="258"/>
      <c r="P177" s="258"/>
      <c r="Q177" s="258"/>
      <c r="R177" s="258"/>
      <c r="S177" s="258"/>
      <c r="T177" s="258"/>
      <c r="U177" s="258"/>
      <c r="V177" s="258"/>
      <c r="W177" s="258"/>
      <c r="X177" s="258"/>
      <c r="Y177" s="258"/>
      <c r="Z177" s="258"/>
    </row>
    <row r="178" spans="1:26" x14ac:dyDescent="0.25">
      <c r="A178" s="259"/>
      <c r="B178" s="258"/>
      <c r="C178" s="258"/>
      <c r="D178" s="279"/>
      <c r="E178" s="279"/>
      <c r="F178" s="280"/>
      <c r="G178" s="258"/>
      <c r="H178" s="258"/>
      <c r="I178" s="258"/>
      <c r="J178" s="258"/>
      <c r="K178" s="258"/>
      <c r="L178" s="258"/>
      <c r="M178" s="258"/>
      <c r="N178" s="258"/>
      <c r="O178" s="258"/>
      <c r="P178" s="258"/>
      <c r="Q178" s="258"/>
      <c r="R178" s="258"/>
      <c r="S178" s="258"/>
      <c r="T178" s="258"/>
      <c r="U178" s="258"/>
      <c r="V178" s="258"/>
      <c r="W178" s="258"/>
      <c r="X178" s="258"/>
      <c r="Y178" s="258"/>
      <c r="Z178" s="258"/>
    </row>
    <row r="179" spans="1:26" x14ac:dyDescent="0.25">
      <c r="A179" s="259"/>
      <c r="B179" s="258"/>
      <c r="C179" s="258"/>
      <c r="D179" s="279"/>
      <c r="E179" s="279"/>
      <c r="F179" s="280"/>
      <c r="G179" s="258"/>
      <c r="H179" s="258"/>
      <c r="I179" s="258"/>
      <c r="J179" s="258"/>
      <c r="K179" s="258"/>
      <c r="L179" s="258"/>
      <c r="M179" s="258"/>
      <c r="N179" s="258"/>
      <c r="O179" s="258"/>
      <c r="P179" s="258"/>
      <c r="Q179" s="258"/>
      <c r="R179" s="258"/>
      <c r="S179" s="258"/>
      <c r="T179" s="258"/>
      <c r="U179" s="258"/>
      <c r="V179" s="258"/>
      <c r="W179" s="258"/>
      <c r="X179" s="258"/>
      <c r="Y179" s="258"/>
      <c r="Z179" s="258"/>
    </row>
    <row r="180" spans="1:26" x14ac:dyDescent="0.25">
      <c r="A180" s="259"/>
      <c r="B180" s="258"/>
      <c r="C180" s="258"/>
      <c r="D180" s="279"/>
      <c r="E180" s="279"/>
      <c r="F180" s="280"/>
      <c r="G180" s="258"/>
      <c r="H180" s="258"/>
      <c r="I180" s="258"/>
      <c r="J180" s="258"/>
      <c r="K180" s="258"/>
      <c r="L180" s="258"/>
      <c r="M180" s="258"/>
      <c r="N180" s="258"/>
      <c r="O180" s="258"/>
      <c r="P180" s="258"/>
      <c r="Q180" s="258"/>
      <c r="R180" s="258"/>
      <c r="S180" s="258"/>
      <c r="T180" s="258"/>
      <c r="U180" s="258"/>
      <c r="V180" s="258"/>
      <c r="W180" s="258"/>
      <c r="X180" s="258"/>
      <c r="Y180" s="258"/>
      <c r="Z180" s="258"/>
    </row>
    <row r="181" spans="1:26" x14ac:dyDescent="0.25">
      <c r="A181" s="259"/>
      <c r="B181" s="258"/>
      <c r="C181" s="258"/>
      <c r="D181" s="279"/>
      <c r="E181" s="279"/>
      <c r="F181" s="280"/>
      <c r="G181" s="258"/>
      <c r="H181" s="258"/>
      <c r="I181" s="258"/>
      <c r="J181" s="258"/>
      <c r="K181" s="258"/>
      <c r="L181" s="258"/>
      <c r="M181" s="258"/>
      <c r="N181" s="258"/>
      <c r="O181" s="258"/>
      <c r="P181" s="258"/>
      <c r="Q181" s="258"/>
      <c r="R181" s="258"/>
      <c r="S181" s="258"/>
      <c r="T181" s="258"/>
      <c r="U181" s="258"/>
      <c r="V181" s="258"/>
      <c r="W181" s="258"/>
      <c r="X181" s="258"/>
      <c r="Y181" s="258"/>
      <c r="Z181" s="258"/>
    </row>
    <row r="182" spans="1:26" x14ac:dyDescent="0.25">
      <c r="A182" s="259"/>
      <c r="B182" s="258"/>
      <c r="C182" s="258"/>
      <c r="D182" s="279"/>
      <c r="E182" s="279"/>
      <c r="F182" s="280"/>
      <c r="G182" s="258"/>
      <c r="H182" s="258"/>
      <c r="I182" s="258"/>
      <c r="J182" s="258"/>
      <c r="K182" s="258"/>
      <c r="L182" s="258"/>
      <c r="M182" s="258"/>
      <c r="N182" s="258"/>
      <c r="O182" s="258"/>
      <c r="P182" s="258"/>
      <c r="Q182" s="258"/>
      <c r="R182" s="258"/>
      <c r="S182" s="258"/>
      <c r="T182" s="258"/>
      <c r="U182" s="258"/>
      <c r="V182" s="258"/>
      <c r="W182" s="258"/>
      <c r="X182" s="258"/>
      <c r="Y182" s="258"/>
      <c r="Z182" s="258"/>
    </row>
    <row r="183" spans="1:26" x14ac:dyDescent="0.25">
      <c r="A183" s="259"/>
      <c r="B183" s="258"/>
      <c r="C183" s="258"/>
      <c r="D183" s="279"/>
      <c r="E183" s="279"/>
      <c r="F183" s="280"/>
      <c r="G183" s="258"/>
      <c r="H183" s="258"/>
      <c r="I183" s="258"/>
      <c r="J183" s="258"/>
      <c r="K183" s="258"/>
      <c r="L183" s="258"/>
      <c r="M183" s="258"/>
      <c r="N183" s="258"/>
      <c r="O183" s="258"/>
      <c r="P183" s="258"/>
      <c r="Q183" s="258"/>
      <c r="R183" s="258"/>
      <c r="S183" s="258"/>
      <c r="T183" s="258"/>
      <c r="U183" s="258"/>
      <c r="V183" s="258"/>
      <c r="W183" s="258"/>
      <c r="X183" s="258"/>
      <c r="Y183" s="258"/>
      <c r="Z183" s="258"/>
    </row>
    <row r="184" spans="1:26" x14ac:dyDescent="0.25">
      <c r="A184" s="259"/>
      <c r="B184" s="258"/>
      <c r="C184" s="258"/>
      <c r="D184" s="279"/>
      <c r="E184" s="279"/>
      <c r="F184" s="280"/>
      <c r="G184" s="258"/>
      <c r="H184" s="258"/>
      <c r="I184" s="258"/>
      <c r="J184" s="258"/>
      <c r="K184" s="258"/>
      <c r="L184" s="258"/>
      <c r="M184" s="258"/>
      <c r="N184" s="258"/>
      <c r="O184" s="258"/>
      <c r="P184" s="258"/>
      <c r="Q184" s="258"/>
      <c r="R184" s="258"/>
      <c r="S184" s="258"/>
      <c r="T184" s="258"/>
      <c r="U184" s="258"/>
      <c r="V184" s="258"/>
      <c r="W184" s="258"/>
      <c r="X184" s="258"/>
      <c r="Y184" s="258"/>
      <c r="Z184" s="258"/>
    </row>
    <row r="185" spans="1:26" x14ac:dyDescent="0.25">
      <c r="A185" s="259"/>
      <c r="B185" s="258"/>
      <c r="C185" s="258"/>
      <c r="D185" s="279"/>
      <c r="E185" s="279"/>
      <c r="F185" s="280"/>
      <c r="G185" s="258"/>
      <c r="H185" s="258"/>
      <c r="I185" s="258"/>
      <c r="J185" s="258"/>
      <c r="K185" s="258"/>
      <c r="L185" s="258"/>
      <c r="M185" s="258"/>
      <c r="N185" s="258"/>
      <c r="O185" s="258"/>
      <c r="P185" s="258"/>
      <c r="Q185" s="258"/>
      <c r="R185" s="258"/>
      <c r="S185" s="258"/>
      <c r="T185" s="258"/>
      <c r="U185" s="258"/>
      <c r="V185" s="258"/>
      <c r="W185" s="258"/>
      <c r="X185" s="258"/>
      <c r="Y185" s="258"/>
      <c r="Z185" s="258"/>
    </row>
    <row r="186" spans="1:26" x14ac:dyDescent="0.25">
      <c r="A186" s="259"/>
      <c r="B186" s="258"/>
      <c r="C186" s="258"/>
      <c r="D186" s="279"/>
      <c r="E186" s="279"/>
      <c r="F186" s="280"/>
      <c r="G186" s="258"/>
      <c r="H186" s="258"/>
      <c r="I186" s="258"/>
      <c r="J186" s="258"/>
      <c r="K186" s="258"/>
      <c r="L186" s="258"/>
      <c r="M186" s="258"/>
      <c r="N186" s="258"/>
      <c r="O186" s="258"/>
      <c r="P186" s="258"/>
      <c r="Q186" s="258"/>
      <c r="R186" s="258"/>
      <c r="S186" s="258"/>
      <c r="T186" s="258"/>
      <c r="U186" s="258"/>
      <c r="V186" s="258"/>
      <c r="W186" s="258"/>
      <c r="X186" s="258"/>
      <c r="Y186" s="258"/>
      <c r="Z186" s="258"/>
    </row>
    <row r="187" spans="1:26" x14ac:dyDescent="0.25">
      <c r="A187" s="259"/>
      <c r="B187" s="258"/>
      <c r="C187" s="258"/>
      <c r="D187" s="279"/>
      <c r="E187" s="279"/>
      <c r="F187" s="280"/>
      <c r="G187" s="258"/>
      <c r="H187" s="258"/>
      <c r="I187" s="258"/>
      <c r="J187" s="258"/>
      <c r="K187" s="258"/>
      <c r="L187" s="258"/>
      <c r="M187" s="258"/>
      <c r="N187" s="258"/>
      <c r="O187" s="258"/>
      <c r="P187" s="258"/>
      <c r="Q187" s="258"/>
      <c r="R187" s="258"/>
      <c r="S187" s="258"/>
      <c r="T187" s="258"/>
      <c r="U187" s="258"/>
      <c r="V187" s="258"/>
      <c r="W187" s="258"/>
      <c r="X187" s="258"/>
      <c r="Y187" s="258"/>
      <c r="Z187" s="258"/>
    </row>
    <row r="188" spans="1:26" x14ac:dyDescent="0.25">
      <c r="A188" s="259"/>
      <c r="B188" s="258"/>
      <c r="C188" s="258"/>
      <c r="D188" s="279"/>
      <c r="E188" s="279"/>
      <c r="F188" s="280"/>
      <c r="G188" s="258"/>
      <c r="H188" s="258"/>
      <c r="I188" s="258"/>
      <c r="J188" s="258"/>
      <c r="K188" s="258"/>
      <c r="L188" s="258"/>
      <c r="M188" s="258"/>
      <c r="N188" s="258"/>
      <c r="O188" s="258"/>
      <c r="P188" s="258"/>
      <c r="Q188" s="258"/>
      <c r="R188" s="258"/>
      <c r="S188" s="258"/>
      <c r="T188" s="258"/>
      <c r="U188" s="258"/>
      <c r="V188" s="258"/>
      <c r="W188" s="258"/>
      <c r="X188" s="258"/>
      <c r="Y188" s="258"/>
      <c r="Z188" s="258"/>
    </row>
    <row r="189" spans="1:26" x14ac:dyDescent="0.25">
      <c r="A189" s="259"/>
      <c r="B189" s="258"/>
      <c r="C189" s="258"/>
      <c r="D189" s="279"/>
      <c r="E189" s="279"/>
      <c r="F189" s="280"/>
      <c r="G189" s="258"/>
      <c r="H189" s="258"/>
      <c r="I189" s="258"/>
      <c r="J189" s="258"/>
      <c r="K189" s="258"/>
      <c r="L189" s="258"/>
      <c r="M189" s="258"/>
      <c r="N189" s="258"/>
      <c r="O189" s="258"/>
      <c r="P189" s="258"/>
      <c r="Q189" s="258"/>
      <c r="R189" s="258"/>
      <c r="S189" s="258"/>
      <c r="T189" s="258"/>
      <c r="U189" s="258"/>
      <c r="V189" s="258"/>
      <c r="W189" s="258"/>
      <c r="X189" s="258"/>
      <c r="Y189" s="258"/>
      <c r="Z189" s="258"/>
    </row>
    <row r="190" spans="1:26" x14ac:dyDescent="0.25">
      <c r="A190" s="259"/>
      <c r="B190" s="258"/>
      <c r="C190" s="258"/>
      <c r="D190" s="279"/>
      <c r="E190" s="279"/>
      <c r="F190" s="280"/>
      <c r="G190" s="258"/>
      <c r="H190" s="258"/>
      <c r="I190" s="258"/>
      <c r="J190" s="258"/>
      <c r="K190" s="258"/>
      <c r="L190" s="258"/>
      <c r="M190" s="258"/>
      <c r="N190" s="258"/>
      <c r="O190" s="258"/>
      <c r="P190" s="258"/>
      <c r="Q190" s="258"/>
      <c r="R190" s="258"/>
      <c r="S190" s="258"/>
      <c r="T190" s="258"/>
      <c r="U190" s="258"/>
      <c r="V190" s="258"/>
      <c r="W190" s="258"/>
      <c r="X190" s="258"/>
      <c r="Y190" s="258"/>
      <c r="Z190" s="258"/>
    </row>
    <row r="191" spans="1:26" x14ac:dyDescent="0.25">
      <c r="A191" s="259"/>
      <c r="B191" s="258"/>
      <c r="C191" s="258"/>
      <c r="D191" s="279"/>
      <c r="E191" s="279"/>
      <c r="F191" s="280"/>
      <c r="G191" s="258"/>
      <c r="H191" s="258"/>
      <c r="I191" s="258"/>
      <c r="J191" s="258"/>
      <c r="K191" s="258"/>
      <c r="L191" s="258"/>
      <c r="M191" s="258"/>
      <c r="N191" s="258"/>
      <c r="O191" s="258"/>
      <c r="P191" s="258"/>
      <c r="Q191" s="258"/>
      <c r="R191" s="258"/>
      <c r="S191" s="258"/>
      <c r="T191" s="258"/>
      <c r="U191" s="258"/>
      <c r="V191" s="258"/>
      <c r="W191" s="258"/>
      <c r="X191" s="258"/>
      <c r="Y191" s="258"/>
      <c r="Z191" s="258"/>
    </row>
    <row r="192" spans="1:26" x14ac:dyDescent="0.25">
      <c r="A192" s="259"/>
      <c r="B192" s="258"/>
      <c r="C192" s="258"/>
      <c r="D192" s="279"/>
      <c r="E192" s="279"/>
      <c r="F192" s="280"/>
      <c r="G192" s="258"/>
      <c r="H192" s="258"/>
      <c r="I192" s="258"/>
      <c r="J192" s="258"/>
      <c r="K192" s="258"/>
      <c r="L192" s="258"/>
      <c r="M192" s="258"/>
      <c r="N192" s="258"/>
      <c r="O192" s="258"/>
      <c r="P192" s="258"/>
      <c r="Q192" s="258"/>
      <c r="R192" s="258"/>
      <c r="S192" s="258"/>
      <c r="T192" s="258"/>
      <c r="U192" s="258"/>
      <c r="V192" s="258"/>
      <c r="W192" s="258"/>
      <c r="X192" s="258"/>
      <c r="Y192" s="258"/>
      <c r="Z192" s="258"/>
    </row>
    <row r="193" spans="1:26" x14ac:dyDescent="0.25">
      <c r="A193" s="259"/>
      <c r="B193" s="258"/>
      <c r="C193" s="258"/>
      <c r="D193" s="279"/>
      <c r="E193" s="279"/>
      <c r="F193" s="280"/>
      <c r="G193" s="258"/>
      <c r="H193" s="258"/>
      <c r="I193" s="258"/>
      <c r="J193" s="258"/>
      <c r="K193" s="258"/>
      <c r="L193" s="258"/>
      <c r="M193" s="258"/>
      <c r="N193" s="258"/>
      <c r="O193" s="258"/>
      <c r="P193" s="258"/>
      <c r="Q193" s="258"/>
      <c r="R193" s="258"/>
      <c r="S193" s="258"/>
      <c r="T193" s="258"/>
      <c r="U193" s="258"/>
      <c r="V193" s="258"/>
      <c r="W193" s="258"/>
      <c r="X193" s="258"/>
      <c r="Y193" s="258"/>
      <c r="Z193" s="258"/>
    </row>
    <row r="194" spans="1:26" x14ac:dyDescent="0.25">
      <c r="A194" s="259"/>
      <c r="B194" s="258"/>
      <c r="C194" s="258"/>
      <c r="D194" s="279"/>
      <c r="E194" s="279"/>
      <c r="F194" s="280"/>
      <c r="G194" s="258"/>
      <c r="H194" s="258"/>
      <c r="I194" s="258"/>
      <c r="J194" s="258"/>
      <c r="K194" s="258"/>
      <c r="L194" s="258"/>
      <c r="M194" s="258"/>
      <c r="N194" s="258"/>
      <c r="O194" s="258"/>
      <c r="P194" s="258"/>
      <c r="Q194" s="258"/>
      <c r="R194" s="258"/>
      <c r="S194" s="258"/>
      <c r="T194" s="258"/>
      <c r="U194" s="258"/>
      <c r="V194" s="258"/>
      <c r="W194" s="258"/>
      <c r="X194" s="258"/>
      <c r="Y194" s="258"/>
      <c r="Z194" s="258"/>
    </row>
    <row r="195" spans="1:26" x14ac:dyDescent="0.25">
      <c r="A195" s="259"/>
      <c r="B195" s="258"/>
      <c r="C195" s="258"/>
      <c r="D195" s="279"/>
      <c r="E195" s="279"/>
      <c r="F195" s="280"/>
      <c r="G195" s="258"/>
      <c r="H195" s="258"/>
      <c r="I195" s="258"/>
      <c r="J195" s="258"/>
      <c r="K195" s="258"/>
      <c r="L195" s="258"/>
      <c r="M195" s="258"/>
      <c r="N195" s="258"/>
      <c r="O195" s="258"/>
      <c r="P195" s="258"/>
      <c r="Q195" s="258"/>
      <c r="R195" s="258"/>
      <c r="S195" s="258"/>
      <c r="T195" s="258"/>
      <c r="U195" s="258"/>
      <c r="V195" s="258"/>
      <c r="W195" s="258"/>
      <c r="X195" s="258"/>
      <c r="Y195" s="258"/>
      <c r="Z195" s="258"/>
    </row>
    <row r="196" spans="1:26" x14ac:dyDescent="0.25">
      <c r="A196" s="259"/>
      <c r="B196" s="258"/>
      <c r="C196" s="258"/>
      <c r="D196" s="279"/>
      <c r="E196" s="279"/>
      <c r="F196" s="280"/>
      <c r="G196" s="258"/>
      <c r="H196" s="258"/>
      <c r="I196" s="258"/>
      <c r="J196" s="258"/>
      <c r="K196" s="258"/>
      <c r="L196" s="258"/>
      <c r="M196" s="258"/>
      <c r="N196" s="258"/>
      <c r="O196" s="258"/>
      <c r="P196" s="258"/>
      <c r="Q196" s="258"/>
      <c r="R196" s="258"/>
      <c r="S196" s="258"/>
      <c r="T196" s="258"/>
      <c r="U196" s="258"/>
      <c r="V196" s="258"/>
      <c r="W196" s="258"/>
      <c r="X196" s="258"/>
      <c r="Y196" s="258"/>
      <c r="Z196" s="258"/>
    </row>
    <row r="197" spans="1:26" x14ac:dyDescent="0.25">
      <c r="A197" s="259"/>
      <c r="B197" s="258"/>
      <c r="C197" s="258"/>
      <c r="D197" s="279"/>
      <c r="E197" s="279"/>
      <c r="F197" s="280"/>
      <c r="G197" s="258"/>
      <c r="H197" s="258"/>
      <c r="I197" s="258"/>
      <c r="J197" s="258"/>
      <c r="K197" s="258"/>
      <c r="L197" s="258"/>
      <c r="M197" s="258"/>
      <c r="N197" s="258"/>
      <c r="O197" s="258"/>
      <c r="P197" s="258"/>
      <c r="Q197" s="258"/>
      <c r="R197" s="258"/>
      <c r="S197" s="258"/>
      <c r="T197" s="258"/>
      <c r="U197" s="258"/>
      <c r="V197" s="258"/>
      <c r="W197" s="258"/>
      <c r="X197" s="258"/>
      <c r="Y197" s="258"/>
      <c r="Z197" s="258"/>
    </row>
    <row r="198" spans="1:26" x14ac:dyDescent="0.25">
      <c r="A198" s="259"/>
      <c r="B198" s="258"/>
      <c r="C198" s="258"/>
      <c r="D198" s="279"/>
      <c r="E198" s="279"/>
      <c r="F198" s="280"/>
      <c r="G198" s="258"/>
      <c r="H198" s="258"/>
      <c r="I198" s="258"/>
      <c r="J198" s="258"/>
      <c r="K198" s="258"/>
      <c r="L198" s="258"/>
      <c r="M198" s="258"/>
      <c r="N198" s="258"/>
      <c r="O198" s="258"/>
      <c r="P198" s="258"/>
      <c r="Q198" s="258"/>
      <c r="R198" s="258"/>
      <c r="S198" s="258"/>
      <c r="T198" s="258"/>
      <c r="U198" s="258"/>
      <c r="V198" s="258"/>
      <c r="W198" s="258"/>
      <c r="X198" s="258"/>
      <c r="Y198" s="258"/>
      <c r="Z198" s="258"/>
    </row>
    <row r="199" spans="1:26" x14ac:dyDescent="0.25">
      <c r="A199" s="259"/>
      <c r="B199" s="258"/>
      <c r="C199" s="258"/>
      <c r="D199" s="279"/>
      <c r="E199" s="279"/>
      <c r="F199" s="280"/>
      <c r="G199" s="258"/>
      <c r="H199" s="258"/>
      <c r="I199" s="258"/>
      <c r="J199" s="258"/>
      <c r="K199" s="258"/>
      <c r="L199" s="258"/>
      <c r="M199" s="258"/>
      <c r="N199" s="258"/>
      <c r="O199" s="258"/>
      <c r="P199" s="258"/>
      <c r="Q199" s="258"/>
      <c r="R199" s="258"/>
      <c r="S199" s="258"/>
      <c r="T199" s="258"/>
      <c r="U199" s="258"/>
      <c r="V199" s="258"/>
      <c r="W199" s="258"/>
      <c r="X199" s="258"/>
      <c r="Y199" s="258"/>
      <c r="Z199" s="258"/>
    </row>
    <row r="200" spans="1:26" x14ac:dyDescent="0.25">
      <c r="A200" s="259"/>
      <c r="B200" s="258"/>
      <c r="C200" s="258"/>
      <c r="D200" s="279"/>
      <c r="E200" s="279"/>
      <c r="F200" s="280"/>
      <c r="G200" s="258"/>
      <c r="H200" s="258"/>
      <c r="I200" s="258"/>
      <c r="J200" s="258"/>
      <c r="K200" s="258"/>
      <c r="L200" s="258"/>
      <c r="M200" s="258"/>
      <c r="N200" s="258"/>
      <c r="O200" s="258"/>
      <c r="P200" s="258"/>
      <c r="Q200" s="258"/>
      <c r="R200" s="258"/>
      <c r="S200" s="258"/>
      <c r="T200" s="258"/>
      <c r="U200" s="258"/>
      <c r="V200" s="258"/>
      <c r="W200" s="258"/>
      <c r="X200" s="258"/>
      <c r="Y200" s="258"/>
      <c r="Z200" s="258"/>
    </row>
    <row r="201" spans="1:26" x14ac:dyDescent="0.25">
      <c r="A201" s="259"/>
      <c r="B201" s="258"/>
      <c r="C201" s="258"/>
      <c r="D201" s="279"/>
      <c r="E201" s="279"/>
      <c r="F201" s="280"/>
      <c r="G201" s="258"/>
      <c r="H201" s="258"/>
      <c r="I201" s="258"/>
      <c r="J201" s="258"/>
      <c r="K201" s="258"/>
      <c r="L201" s="258"/>
      <c r="M201" s="258"/>
      <c r="N201" s="258"/>
      <c r="O201" s="258"/>
      <c r="P201" s="258"/>
      <c r="Q201" s="258"/>
      <c r="R201" s="258"/>
      <c r="S201" s="258"/>
      <c r="T201" s="258"/>
      <c r="U201" s="258"/>
      <c r="V201" s="258"/>
      <c r="W201" s="258"/>
      <c r="X201" s="258"/>
      <c r="Y201" s="258"/>
      <c r="Z201" s="258"/>
    </row>
    <row r="202" spans="1:26" x14ac:dyDescent="0.25">
      <c r="A202" s="259"/>
      <c r="B202" s="258"/>
      <c r="C202" s="258"/>
      <c r="D202" s="279"/>
      <c r="E202" s="279"/>
      <c r="F202" s="280"/>
      <c r="G202" s="258"/>
      <c r="H202" s="258"/>
      <c r="I202" s="258"/>
      <c r="J202" s="258"/>
      <c r="K202" s="258"/>
      <c r="L202" s="258"/>
      <c r="M202" s="258"/>
      <c r="N202" s="258"/>
      <c r="O202" s="258"/>
      <c r="P202" s="258"/>
      <c r="Q202" s="258"/>
      <c r="R202" s="258"/>
      <c r="S202" s="258"/>
      <c r="T202" s="258"/>
      <c r="U202" s="258"/>
      <c r="V202" s="258"/>
      <c r="W202" s="258"/>
      <c r="X202" s="258"/>
      <c r="Y202" s="258"/>
      <c r="Z202" s="258"/>
    </row>
    <row r="203" spans="1:26" x14ac:dyDescent="0.25">
      <c r="A203" s="259"/>
      <c r="B203" s="258"/>
      <c r="C203" s="258"/>
      <c r="D203" s="279"/>
      <c r="E203" s="279"/>
      <c r="F203" s="280"/>
      <c r="G203" s="258"/>
      <c r="H203" s="258"/>
      <c r="I203" s="258"/>
      <c r="J203" s="258"/>
      <c r="K203" s="258"/>
      <c r="L203" s="258"/>
      <c r="M203" s="258"/>
      <c r="N203" s="258"/>
      <c r="O203" s="258"/>
      <c r="P203" s="258"/>
      <c r="Q203" s="258"/>
      <c r="R203" s="258"/>
      <c r="S203" s="258"/>
      <c r="T203" s="258"/>
      <c r="U203" s="258"/>
      <c r="V203" s="258"/>
      <c r="W203" s="258"/>
      <c r="X203" s="258"/>
      <c r="Y203" s="258"/>
      <c r="Z203" s="258"/>
    </row>
    <row r="204" spans="1:26" x14ac:dyDescent="0.25">
      <c r="A204" s="259"/>
      <c r="B204" s="258"/>
      <c r="C204" s="258"/>
      <c r="D204" s="279"/>
      <c r="E204" s="279"/>
      <c r="F204" s="280"/>
      <c r="G204" s="258"/>
      <c r="H204" s="258"/>
      <c r="I204" s="258"/>
      <c r="J204" s="258"/>
      <c r="K204" s="258"/>
      <c r="L204" s="258"/>
      <c r="M204" s="258"/>
      <c r="N204" s="258"/>
      <c r="O204" s="258"/>
      <c r="P204" s="258"/>
      <c r="Q204" s="258"/>
      <c r="R204" s="258"/>
      <c r="S204" s="258"/>
      <c r="T204" s="258"/>
      <c r="U204" s="258"/>
      <c r="V204" s="258"/>
      <c r="W204" s="258"/>
      <c r="X204" s="258"/>
      <c r="Y204" s="258"/>
      <c r="Z204" s="258"/>
    </row>
    <row r="205" spans="1:26" x14ac:dyDescent="0.25">
      <c r="A205" s="259"/>
      <c r="B205" s="258"/>
      <c r="C205" s="258"/>
      <c r="D205" s="279"/>
      <c r="E205" s="279"/>
      <c r="F205" s="280"/>
      <c r="G205" s="258"/>
      <c r="H205" s="258"/>
      <c r="I205" s="258"/>
      <c r="J205" s="258"/>
      <c r="K205" s="258"/>
      <c r="L205" s="258"/>
      <c r="M205" s="258"/>
      <c r="N205" s="258"/>
      <c r="O205" s="258"/>
      <c r="P205" s="258"/>
      <c r="Q205" s="258"/>
      <c r="R205" s="258"/>
      <c r="S205" s="258"/>
      <c r="T205" s="258"/>
      <c r="U205" s="258"/>
      <c r="V205" s="258"/>
      <c r="W205" s="258"/>
      <c r="X205" s="258"/>
      <c r="Y205" s="258"/>
      <c r="Z205" s="258"/>
    </row>
    <row r="206" spans="1:26" x14ac:dyDescent="0.25">
      <c r="A206" s="259"/>
      <c r="B206" s="258"/>
      <c r="C206" s="258"/>
      <c r="D206" s="279"/>
      <c r="E206" s="279"/>
      <c r="F206" s="280"/>
      <c r="G206" s="258"/>
      <c r="H206" s="258"/>
      <c r="I206" s="258"/>
      <c r="J206" s="258"/>
      <c r="K206" s="258"/>
      <c r="L206" s="258"/>
      <c r="M206" s="258"/>
      <c r="N206" s="258"/>
      <c r="O206" s="258"/>
      <c r="P206" s="258"/>
      <c r="Q206" s="258"/>
      <c r="R206" s="258"/>
      <c r="S206" s="258"/>
      <c r="T206" s="258"/>
      <c r="U206" s="258"/>
      <c r="V206" s="258"/>
      <c r="W206" s="258"/>
      <c r="X206" s="258"/>
      <c r="Y206" s="258"/>
      <c r="Z206" s="258"/>
    </row>
    <row r="207" spans="1:26" x14ac:dyDescent="0.25">
      <c r="A207" s="259"/>
      <c r="B207" s="258"/>
      <c r="C207" s="258"/>
      <c r="D207" s="279"/>
      <c r="E207" s="279"/>
      <c r="F207" s="280"/>
      <c r="G207" s="258"/>
      <c r="H207" s="258"/>
      <c r="I207" s="258"/>
      <c r="J207" s="258"/>
      <c r="K207" s="258"/>
      <c r="L207" s="258"/>
      <c r="M207" s="258"/>
      <c r="N207" s="258"/>
      <c r="O207" s="258"/>
      <c r="P207" s="258"/>
      <c r="Q207" s="258"/>
      <c r="R207" s="258"/>
      <c r="S207" s="258"/>
      <c r="T207" s="258"/>
      <c r="U207" s="258"/>
      <c r="V207" s="258"/>
      <c r="W207" s="258"/>
      <c r="X207" s="258"/>
      <c r="Y207" s="258"/>
      <c r="Z207" s="258"/>
    </row>
    <row r="208" spans="1:26" x14ac:dyDescent="0.25">
      <c r="A208" s="259"/>
      <c r="B208" s="258"/>
      <c r="C208" s="258"/>
      <c r="D208" s="279"/>
      <c r="E208" s="279"/>
      <c r="F208" s="280"/>
      <c r="G208" s="258"/>
      <c r="H208" s="258"/>
      <c r="I208" s="258"/>
      <c r="J208" s="258"/>
      <c r="K208" s="258"/>
      <c r="L208" s="258"/>
      <c r="M208" s="258"/>
      <c r="N208" s="258"/>
      <c r="O208" s="258"/>
      <c r="P208" s="258"/>
      <c r="Q208" s="258"/>
      <c r="R208" s="258"/>
      <c r="S208" s="258"/>
      <c r="T208" s="258"/>
      <c r="U208" s="258"/>
      <c r="V208" s="258"/>
      <c r="W208" s="258"/>
      <c r="X208" s="258"/>
      <c r="Y208" s="258"/>
      <c r="Z208" s="258"/>
    </row>
    <row r="209" spans="1:26" x14ac:dyDescent="0.25">
      <c r="A209" s="259"/>
      <c r="B209" s="258"/>
      <c r="C209" s="258"/>
      <c r="D209" s="279"/>
      <c r="E209" s="279"/>
      <c r="F209" s="280"/>
      <c r="G209" s="258"/>
      <c r="H209" s="258"/>
      <c r="I209" s="258"/>
      <c r="J209" s="258"/>
      <c r="K209" s="258"/>
      <c r="L209" s="258"/>
      <c r="M209" s="258"/>
      <c r="N209" s="258"/>
      <c r="O209" s="258"/>
      <c r="P209" s="258"/>
      <c r="Q209" s="258"/>
      <c r="R209" s="258"/>
      <c r="S209" s="258"/>
      <c r="T209" s="258"/>
      <c r="U209" s="258"/>
      <c r="V209" s="258"/>
      <c r="W209" s="258"/>
      <c r="X209" s="258"/>
      <c r="Y209" s="258"/>
      <c r="Z209" s="258"/>
    </row>
    <row r="210" spans="1:26" x14ac:dyDescent="0.25">
      <c r="A210" s="259"/>
      <c r="B210" s="258"/>
      <c r="C210" s="258"/>
      <c r="D210" s="279"/>
      <c r="E210" s="279"/>
      <c r="F210" s="280"/>
      <c r="G210" s="258"/>
      <c r="H210" s="258"/>
      <c r="I210" s="258"/>
      <c r="J210" s="258"/>
      <c r="K210" s="258"/>
      <c r="L210" s="258"/>
      <c r="M210" s="258"/>
      <c r="N210" s="258"/>
      <c r="O210" s="258"/>
      <c r="P210" s="258"/>
      <c r="Q210" s="258"/>
      <c r="R210" s="258"/>
      <c r="S210" s="258"/>
      <c r="T210" s="258"/>
      <c r="U210" s="258"/>
      <c r="V210" s="258"/>
      <c r="W210" s="258"/>
      <c r="X210" s="258"/>
      <c r="Y210" s="258"/>
      <c r="Z210" s="258"/>
    </row>
    <row r="211" spans="1:26" x14ac:dyDescent="0.25">
      <c r="A211" s="259"/>
      <c r="B211" s="258"/>
      <c r="C211" s="258"/>
      <c r="D211" s="279"/>
      <c r="E211" s="279"/>
      <c r="F211" s="280"/>
      <c r="G211" s="258"/>
      <c r="H211" s="258"/>
      <c r="I211" s="258"/>
      <c r="J211" s="258"/>
      <c r="K211" s="258"/>
      <c r="L211" s="258"/>
      <c r="M211" s="258"/>
      <c r="N211" s="258"/>
      <c r="O211" s="258"/>
      <c r="P211" s="258"/>
      <c r="Q211" s="258"/>
      <c r="R211" s="258"/>
      <c r="S211" s="258"/>
      <c r="T211" s="258"/>
      <c r="U211" s="258"/>
      <c r="V211" s="258"/>
      <c r="W211" s="258"/>
      <c r="X211" s="258"/>
      <c r="Y211" s="258"/>
      <c r="Z211" s="258"/>
    </row>
    <row r="212" spans="1:26" x14ac:dyDescent="0.25">
      <c r="A212" s="259"/>
      <c r="B212" s="258"/>
      <c r="C212" s="258"/>
      <c r="D212" s="279"/>
      <c r="E212" s="279"/>
      <c r="F212" s="280"/>
      <c r="G212" s="258"/>
      <c r="H212" s="258"/>
      <c r="I212" s="258"/>
      <c r="J212" s="258"/>
      <c r="K212" s="258"/>
      <c r="L212" s="258"/>
      <c r="M212" s="258"/>
      <c r="N212" s="258"/>
      <c r="O212" s="258"/>
      <c r="P212" s="258"/>
      <c r="Q212" s="258"/>
      <c r="R212" s="258"/>
      <c r="S212" s="258"/>
      <c r="T212" s="258"/>
      <c r="U212" s="258"/>
      <c r="V212" s="258"/>
      <c r="W212" s="258"/>
      <c r="X212" s="258"/>
      <c r="Y212" s="258"/>
      <c r="Z212" s="258"/>
    </row>
    <row r="213" spans="1:26" x14ac:dyDescent="0.25">
      <c r="A213" s="259"/>
      <c r="B213" s="258"/>
      <c r="C213" s="258"/>
      <c r="D213" s="279"/>
      <c r="E213" s="279"/>
      <c r="F213" s="280"/>
      <c r="G213" s="258"/>
      <c r="H213" s="258"/>
      <c r="I213" s="258"/>
      <c r="J213" s="258"/>
      <c r="K213" s="258"/>
      <c r="L213" s="258"/>
      <c r="M213" s="258"/>
      <c r="N213" s="258"/>
      <c r="O213" s="258"/>
      <c r="P213" s="258"/>
      <c r="Q213" s="258"/>
      <c r="R213" s="258"/>
      <c r="S213" s="258"/>
      <c r="T213" s="258"/>
      <c r="U213" s="258"/>
      <c r="V213" s="258"/>
      <c r="W213" s="258"/>
      <c r="X213" s="258"/>
      <c r="Y213" s="258"/>
      <c r="Z213" s="258"/>
    </row>
    <row r="214" spans="1:26" x14ac:dyDescent="0.25">
      <c r="A214" s="259"/>
      <c r="B214" s="258"/>
      <c r="C214" s="258"/>
      <c r="D214" s="279"/>
      <c r="E214" s="279"/>
      <c r="F214" s="280"/>
      <c r="G214" s="258"/>
      <c r="H214" s="258"/>
      <c r="I214" s="258"/>
      <c r="J214" s="258"/>
      <c r="K214" s="258"/>
      <c r="L214" s="258"/>
      <c r="M214" s="258"/>
      <c r="N214" s="258"/>
      <c r="O214" s="258"/>
      <c r="P214" s="258"/>
      <c r="Q214" s="258"/>
      <c r="R214" s="258"/>
      <c r="S214" s="258"/>
      <c r="T214" s="258"/>
      <c r="U214" s="258"/>
      <c r="V214" s="258"/>
      <c r="W214" s="258"/>
      <c r="X214" s="258"/>
      <c r="Y214" s="258"/>
      <c r="Z214" s="258"/>
    </row>
    <row r="215" spans="1:26" x14ac:dyDescent="0.25">
      <c r="A215" s="259"/>
      <c r="B215" s="258"/>
      <c r="C215" s="258"/>
      <c r="D215" s="279"/>
      <c r="E215" s="279"/>
      <c r="F215" s="280"/>
      <c r="G215" s="258"/>
      <c r="H215" s="258"/>
      <c r="I215" s="258"/>
      <c r="J215" s="258"/>
      <c r="K215" s="258"/>
      <c r="L215" s="258"/>
      <c r="M215" s="258"/>
      <c r="N215" s="258"/>
      <c r="O215" s="258"/>
      <c r="P215" s="258"/>
      <c r="Q215" s="258"/>
      <c r="R215" s="258"/>
      <c r="S215" s="258"/>
      <c r="T215" s="258"/>
      <c r="U215" s="258"/>
      <c r="V215" s="258"/>
      <c r="W215" s="258"/>
      <c r="X215" s="258"/>
      <c r="Y215" s="258"/>
      <c r="Z215" s="258"/>
    </row>
    <row r="216" spans="1:26" x14ac:dyDescent="0.25">
      <c r="A216" s="259"/>
      <c r="B216" s="258"/>
      <c r="C216" s="258"/>
      <c r="D216" s="279"/>
      <c r="E216" s="279"/>
      <c r="F216" s="280"/>
      <c r="G216" s="258"/>
      <c r="H216" s="258"/>
      <c r="I216" s="258"/>
      <c r="J216" s="258"/>
      <c r="K216" s="258"/>
      <c r="L216" s="258"/>
      <c r="M216" s="258"/>
      <c r="N216" s="258"/>
      <c r="O216" s="258"/>
      <c r="P216" s="258"/>
      <c r="Q216" s="258"/>
      <c r="R216" s="258"/>
      <c r="S216" s="258"/>
      <c r="T216" s="258"/>
      <c r="U216" s="258"/>
      <c r="V216" s="258"/>
      <c r="W216" s="258"/>
      <c r="X216" s="258"/>
      <c r="Y216" s="258"/>
      <c r="Z216" s="258"/>
    </row>
    <row r="217" spans="1:26" x14ac:dyDescent="0.25">
      <c r="A217" s="259"/>
      <c r="B217" s="258"/>
      <c r="C217" s="258"/>
      <c r="D217" s="279"/>
      <c r="E217" s="279"/>
      <c r="F217" s="280"/>
      <c r="G217" s="258"/>
      <c r="H217" s="258"/>
      <c r="I217" s="258"/>
      <c r="J217" s="258"/>
      <c r="K217" s="258"/>
      <c r="L217" s="258"/>
      <c r="M217" s="258"/>
      <c r="N217" s="258"/>
      <c r="O217" s="258"/>
      <c r="P217" s="258"/>
      <c r="Q217" s="258"/>
      <c r="R217" s="258"/>
      <c r="S217" s="258"/>
      <c r="T217" s="258"/>
      <c r="U217" s="258"/>
      <c r="V217" s="258"/>
      <c r="W217" s="258"/>
      <c r="X217" s="258"/>
      <c r="Y217" s="258"/>
      <c r="Z217" s="258"/>
    </row>
    <row r="218" spans="1:26" x14ac:dyDescent="0.25">
      <c r="A218" s="259"/>
      <c r="B218" s="258"/>
      <c r="C218" s="258"/>
      <c r="D218" s="279"/>
      <c r="E218" s="279"/>
      <c r="F218" s="280"/>
      <c r="G218" s="258"/>
      <c r="H218" s="258"/>
      <c r="I218" s="258"/>
      <c r="J218" s="258"/>
      <c r="K218" s="258"/>
      <c r="L218" s="258"/>
      <c r="M218" s="258"/>
      <c r="N218" s="258"/>
      <c r="O218" s="258"/>
      <c r="P218" s="258"/>
      <c r="Q218" s="258"/>
      <c r="R218" s="258"/>
      <c r="S218" s="258"/>
      <c r="T218" s="258"/>
      <c r="U218" s="258"/>
      <c r="V218" s="258"/>
      <c r="W218" s="258"/>
      <c r="X218" s="258"/>
      <c r="Y218" s="258"/>
      <c r="Z218" s="258"/>
    </row>
    <row r="219" spans="1:26" x14ac:dyDescent="0.25">
      <c r="A219" s="259"/>
      <c r="B219" s="258"/>
      <c r="C219" s="258"/>
      <c r="D219" s="279"/>
      <c r="E219" s="279"/>
      <c r="F219" s="280"/>
      <c r="G219" s="258"/>
      <c r="H219" s="258"/>
      <c r="I219" s="258"/>
      <c r="J219" s="258"/>
      <c r="K219" s="258"/>
      <c r="L219" s="258"/>
      <c r="M219" s="258"/>
      <c r="N219" s="258"/>
      <c r="O219" s="258"/>
      <c r="P219" s="258"/>
      <c r="Q219" s="258"/>
      <c r="R219" s="258"/>
      <c r="S219" s="258"/>
      <c r="T219" s="258"/>
      <c r="U219" s="258"/>
      <c r="V219" s="258"/>
      <c r="W219" s="258"/>
      <c r="X219" s="258"/>
      <c r="Y219" s="258"/>
      <c r="Z219" s="258"/>
    </row>
    <row r="220" spans="1:26" x14ac:dyDescent="0.25">
      <c r="A220" s="259"/>
      <c r="B220" s="258"/>
      <c r="C220" s="258"/>
      <c r="D220" s="279"/>
      <c r="E220" s="279"/>
      <c r="F220" s="280"/>
      <c r="G220" s="258"/>
      <c r="H220" s="258"/>
      <c r="I220" s="258"/>
      <c r="J220" s="258"/>
      <c r="K220" s="258"/>
      <c r="L220" s="258"/>
      <c r="M220" s="258"/>
      <c r="N220" s="258"/>
      <c r="O220" s="258"/>
      <c r="P220" s="258"/>
      <c r="Q220" s="258"/>
      <c r="R220" s="258"/>
      <c r="S220" s="258"/>
      <c r="T220" s="258"/>
      <c r="U220" s="258"/>
      <c r="V220" s="258"/>
      <c r="W220" s="258"/>
      <c r="X220" s="258"/>
      <c r="Y220" s="258"/>
      <c r="Z220" s="258"/>
    </row>
    <row r="221" spans="1:26" x14ac:dyDescent="0.25">
      <c r="A221" s="259"/>
      <c r="B221" s="258"/>
      <c r="C221" s="258"/>
      <c r="D221" s="279"/>
      <c r="E221" s="279"/>
      <c r="F221" s="280"/>
      <c r="G221" s="258"/>
      <c r="H221" s="258"/>
      <c r="I221" s="258"/>
      <c r="J221" s="258"/>
      <c r="K221" s="258"/>
      <c r="L221" s="258"/>
      <c r="M221" s="258"/>
      <c r="N221" s="258"/>
      <c r="O221" s="258"/>
      <c r="P221" s="258"/>
      <c r="Q221" s="258"/>
      <c r="R221" s="258"/>
      <c r="S221" s="258"/>
      <c r="T221" s="258"/>
      <c r="U221" s="258"/>
      <c r="V221" s="258"/>
      <c r="W221" s="258"/>
      <c r="X221" s="258"/>
      <c r="Y221" s="258"/>
      <c r="Z221" s="258"/>
    </row>
    <row r="222" spans="1:26" x14ac:dyDescent="0.25">
      <c r="A222" s="259"/>
      <c r="B222" s="258"/>
      <c r="C222" s="258"/>
      <c r="D222" s="279"/>
      <c r="E222" s="279"/>
      <c r="F222" s="280"/>
      <c r="G222" s="258"/>
      <c r="H222" s="258"/>
      <c r="I222" s="258"/>
      <c r="J222" s="258"/>
      <c r="K222" s="258"/>
      <c r="L222" s="258"/>
      <c r="M222" s="258"/>
      <c r="N222" s="258"/>
      <c r="O222" s="258"/>
      <c r="P222" s="258"/>
      <c r="Q222" s="258"/>
      <c r="R222" s="258"/>
      <c r="S222" s="258"/>
      <c r="T222" s="258"/>
      <c r="U222" s="258"/>
      <c r="V222" s="258"/>
      <c r="W222" s="258"/>
      <c r="X222" s="258"/>
      <c r="Y222" s="258"/>
      <c r="Z222" s="258"/>
    </row>
    <row r="223" spans="1:26" x14ac:dyDescent="0.25">
      <c r="A223" s="259"/>
      <c r="B223" s="258"/>
      <c r="C223" s="258"/>
      <c r="D223" s="279"/>
      <c r="E223" s="279"/>
      <c r="F223" s="280"/>
      <c r="G223" s="258"/>
      <c r="H223" s="258"/>
      <c r="I223" s="258"/>
      <c r="J223" s="258"/>
      <c r="K223" s="258"/>
      <c r="L223" s="258"/>
      <c r="M223" s="258"/>
      <c r="N223" s="258"/>
      <c r="O223" s="258"/>
      <c r="P223" s="258"/>
      <c r="Q223" s="258"/>
      <c r="R223" s="258"/>
      <c r="S223" s="258"/>
      <c r="T223" s="258"/>
      <c r="U223" s="258"/>
      <c r="V223" s="258"/>
      <c r="W223" s="258"/>
      <c r="X223" s="258"/>
      <c r="Y223" s="258"/>
      <c r="Z223" s="258"/>
    </row>
    <row r="224" spans="1:26" x14ac:dyDescent="0.25">
      <c r="A224" s="259"/>
      <c r="B224" s="258"/>
      <c r="C224" s="258"/>
      <c r="D224" s="279"/>
      <c r="E224" s="279"/>
      <c r="F224" s="280"/>
      <c r="G224" s="258"/>
      <c r="H224" s="258"/>
      <c r="I224" s="258"/>
      <c r="J224" s="258"/>
      <c r="K224" s="258"/>
      <c r="L224" s="258"/>
      <c r="M224" s="258"/>
      <c r="N224" s="258"/>
      <c r="O224" s="258"/>
      <c r="P224" s="258"/>
      <c r="Q224" s="258"/>
      <c r="R224" s="258"/>
      <c r="S224" s="258"/>
      <c r="T224" s="258"/>
      <c r="U224" s="258"/>
      <c r="V224" s="258"/>
      <c r="W224" s="258"/>
      <c r="X224" s="258"/>
      <c r="Y224" s="258"/>
      <c r="Z224" s="258"/>
    </row>
    <row r="225" spans="1:26" x14ac:dyDescent="0.25">
      <c r="A225" s="259"/>
      <c r="B225" s="258"/>
      <c r="C225" s="258"/>
      <c r="D225" s="279"/>
      <c r="E225" s="279"/>
      <c r="F225" s="280"/>
      <c r="G225" s="258"/>
      <c r="H225" s="258"/>
      <c r="I225" s="258"/>
      <c r="J225" s="258"/>
      <c r="K225" s="258"/>
      <c r="L225" s="258"/>
      <c r="M225" s="258"/>
      <c r="N225" s="258"/>
      <c r="O225" s="258"/>
      <c r="P225" s="258"/>
      <c r="Q225" s="258"/>
      <c r="R225" s="258"/>
      <c r="S225" s="258"/>
      <c r="T225" s="258"/>
      <c r="U225" s="258"/>
      <c r="V225" s="258"/>
      <c r="W225" s="258"/>
      <c r="X225" s="258"/>
      <c r="Y225" s="258"/>
      <c r="Z225" s="258"/>
    </row>
    <row r="226" spans="1:26" x14ac:dyDescent="0.25">
      <c r="A226" s="259"/>
      <c r="B226" s="258"/>
      <c r="C226" s="258"/>
      <c r="D226" s="279"/>
      <c r="E226" s="279"/>
      <c r="F226" s="280"/>
      <c r="G226" s="258"/>
      <c r="H226" s="258"/>
      <c r="I226" s="258"/>
      <c r="J226" s="258"/>
      <c r="K226" s="258"/>
      <c r="L226" s="258"/>
      <c r="M226" s="258"/>
      <c r="N226" s="258"/>
      <c r="O226" s="258"/>
      <c r="P226" s="258"/>
      <c r="Q226" s="258"/>
      <c r="R226" s="258"/>
      <c r="S226" s="258"/>
      <c r="T226" s="258"/>
      <c r="U226" s="258"/>
      <c r="V226" s="258"/>
      <c r="W226" s="258"/>
      <c r="X226" s="258"/>
      <c r="Y226" s="258"/>
      <c r="Z226" s="258"/>
    </row>
    <row r="227" spans="1:26" x14ac:dyDescent="0.25">
      <c r="A227" s="259"/>
      <c r="B227" s="258"/>
      <c r="C227" s="258"/>
      <c r="D227" s="279"/>
      <c r="E227" s="279"/>
      <c r="F227" s="280"/>
      <c r="G227" s="258"/>
      <c r="H227" s="258"/>
      <c r="I227" s="258"/>
      <c r="J227" s="258"/>
      <c r="K227" s="258"/>
      <c r="L227" s="258"/>
      <c r="M227" s="258"/>
      <c r="N227" s="258"/>
      <c r="O227" s="258"/>
      <c r="P227" s="258"/>
      <c r="Q227" s="258"/>
      <c r="R227" s="258"/>
      <c r="S227" s="258"/>
      <c r="T227" s="258"/>
      <c r="U227" s="258"/>
      <c r="V227" s="258"/>
      <c r="W227" s="258"/>
      <c r="X227" s="258"/>
      <c r="Y227" s="258"/>
      <c r="Z227" s="258"/>
    </row>
    <row r="228" spans="1:26" x14ac:dyDescent="0.25">
      <c r="A228" s="259"/>
      <c r="B228" s="258"/>
      <c r="C228" s="258"/>
      <c r="D228" s="279"/>
      <c r="E228" s="279"/>
      <c r="F228" s="280"/>
      <c r="G228" s="258"/>
      <c r="H228" s="258"/>
      <c r="I228" s="258"/>
      <c r="J228" s="258"/>
      <c r="K228" s="258"/>
      <c r="L228" s="258"/>
      <c r="M228" s="258"/>
      <c r="N228" s="258"/>
      <c r="O228" s="258"/>
      <c r="P228" s="258"/>
      <c r="Q228" s="258"/>
      <c r="R228" s="258"/>
      <c r="S228" s="258"/>
      <c r="T228" s="258"/>
      <c r="U228" s="258"/>
      <c r="V228" s="258"/>
      <c r="W228" s="258"/>
      <c r="X228" s="258"/>
      <c r="Y228" s="258"/>
      <c r="Z228" s="258"/>
    </row>
    <row r="229" spans="1:26" x14ac:dyDescent="0.25">
      <c r="A229" s="259"/>
      <c r="B229" s="258"/>
      <c r="C229" s="258"/>
      <c r="D229" s="279"/>
      <c r="E229" s="279"/>
      <c r="F229" s="280"/>
      <c r="G229" s="258"/>
      <c r="H229" s="258"/>
      <c r="I229" s="258"/>
      <c r="J229" s="258"/>
      <c r="K229" s="258"/>
      <c r="L229" s="258"/>
      <c r="M229" s="258"/>
      <c r="N229" s="258"/>
      <c r="O229" s="258"/>
      <c r="P229" s="258"/>
      <c r="Q229" s="258"/>
      <c r="R229" s="258"/>
      <c r="S229" s="258"/>
      <c r="T229" s="258"/>
      <c r="U229" s="258"/>
      <c r="V229" s="258"/>
      <c r="W229" s="258"/>
      <c r="X229" s="258"/>
      <c r="Y229" s="258"/>
      <c r="Z229" s="258"/>
    </row>
    <row r="230" spans="1:26" x14ac:dyDescent="0.25">
      <c r="A230" s="259"/>
      <c r="B230" s="258"/>
      <c r="C230" s="258"/>
      <c r="D230" s="279"/>
      <c r="E230" s="279"/>
      <c r="F230" s="280"/>
      <c r="G230" s="258"/>
      <c r="H230" s="258"/>
      <c r="I230" s="258"/>
      <c r="J230" s="258"/>
      <c r="K230" s="258"/>
      <c r="L230" s="258"/>
      <c r="M230" s="258"/>
      <c r="N230" s="258"/>
      <c r="O230" s="258"/>
      <c r="P230" s="258"/>
      <c r="Q230" s="258"/>
      <c r="R230" s="258"/>
      <c r="S230" s="258"/>
      <c r="T230" s="258"/>
      <c r="U230" s="258"/>
      <c r="V230" s="258"/>
      <c r="W230" s="258"/>
      <c r="X230" s="258"/>
      <c r="Y230" s="258"/>
      <c r="Z230" s="258"/>
    </row>
    <row r="231" spans="1:26" x14ac:dyDescent="0.25">
      <c r="A231" s="259"/>
      <c r="B231" s="258"/>
      <c r="C231" s="258"/>
      <c r="D231" s="279"/>
      <c r="E231" s="279"/>
      <c r="F231" s="280"/>
      <c r="G231" s="258"/>
      <c r="H231" s="258"/>
      <c r="I231" s="258"/>
      <c r="J231" s="258"/>
      <c r="K231" s="258"/>
      <c r="L231" s="258"/>
      <c r="M231" s="258"/>
      <c r="N231" s="258"/>
      <c r="O231" s="258"/>
      <c r="P231" s="258"/>
      <c r="Q231" s="258"/>
      <c r="R231" s="258"/>
      <c r="S231" s="258"/>
      <c r="T231" s="258"/>
      <c r="U231" s="258"/>
      <c r="V231" s="258"/>
      <c r="W231" s="258"/>
      <c r="X231" s="258"/>
      <c r="Y231" s="258"/>
      <c r="Z231" s="258"/>
    </row>
    <row r="232" spans="1:26" x14ac:dyDescent="0.25">
      <c r="A232" s="259"/>
      <c r="B232" s="258"/>
      <c r="C232" s="258"/>
      <c r="D232" s="279"/>
      <c r="E232" s="279"/>
      <c r="F232" s="280"/>
      <c r="G232" s="258"/>
      <c r="H232" s="258"/>
      <c r="I232" s="258"/>
      <c r="J232" s="258"/>
      <c r="K232" s="258"/>
      <c r="L232" s="258"/>
      <c r="M232" s="258"/>
      <c r="N232" s="258"/>
      <c r="O232" s="258"/>
      <c r="P232" s="258"/>
      <c r="Q232" s="258"/>
      <c r="R232" s="258"/>
      <c r="S232" s="258"/>
      <c r="T232" s="258"/>
      <c r="U232" s="258"/>
      <c r="V232" s="258"/>
      <c r="W232" s="258"/>
      <c r="X232" s="258"/>
      <c r="Y232" s="258"/>
      <c r="Z232" s="258"/>
    </row>
    <row r="233" spans="1:26" x14ac:dyDescent="0.25">
      <c r="A233" s="259"/>
      <c r="B233" s="258"/>
      <c r="C233" s="258"/>
      <c r="D233" s="279"/>
      <c r="E233" s="279"/>
      <c r="F233" s="280"/>
      <c r="G233" s="258"/>
      <c r="H233" s="258"/>
      <c r="I233" s="258"/>
      <c r="J233" s="258"/>
      <c r="K233" s="258"/>
      <c r="L233" s="258"/>
      <c r="M233" s="258"/>
      <c r="N233" s="258"/>
      <c r="O233" s="258"/>
      <c r="P233" s="258"/>
      <c r="Q233" s="258"/>
      <c r="R233" s="258"/>
      <c r="S233" s="258"/>
      <c r="T233" s="258"/>
      <c r="U233" s="258"/>
      <c r="V233" s="258"/>
      <c r="W233" s="258"/>
      <c r="X233" s="258"/>
      <c r="Y233" s="258"/>
      <c r="Z233" s="258"/>
    </row>
    <row r="234" spans="1:26" x14ac:dyDescent="0.25">
      <c r="A234" s="259"/>
      <c r="B234" s="258"/>
      <c r="C234" s="258"/>
      <c r="D234" s="279"/>
      <c r="E234" s="279"/>
      <c r="F234" s="280"/>
      <c r="G234" s="258"/>
      <c r="H234" s="258"/>
      <c r="I234" s="258"/>
      <c r="J234" s="258"/>
      <c r="K234" s="258"/>
      <c r="L234" s="258"/>
      <c r="M234" s="258"/>
      <c r="N234" s="258"/>
      <c r="O234" s="258"/>
      <c r="P234" s="258"/>
      <c r="Q234" s="258"/>
      <c r="R234" s="258"/>
      <c r="S234" s="258"/>
      <c r="T234" s="258"/>
      <c r="U234" s="258"/>
      <c r="V234" s="258"/>
      <c r="W234" s="258"/>
      <c r="X234" s="258"/>
      <c r="Y234" s="258"/>
      <c r="Z234" s="258"/>
    </row>
    <row r="235" spans="1:26" x14ac:dyDescent="0.25">
      <c r="A235" s="259"/>
      <c r="B235" s="258"/>
      <c r="C235" s="258"/>
      <c r="D235" s="279"/>
      <c r="E235" s="279"/>
      <c r="F235" s="280"/>
      <c r="G235" s="258"/>
      <c r="H235" s="258"/>
      <c r="I235" s="258"/>
      <c r="J235" s="258"/>
      <c r="K235" s="258"/>
      <c r="L235" s="258"/>
      <c r="M235" s="258"/>
      <c r="N235" s="258"/>
      <c r="O235" s="258"/>
      <c r="P235" s="258"/>
      <c r="Q235" s="258"/>
      <c r="R235" s="258"/>
      <c r="S235" s="258"/>
      <c r="T235" s="258"/>
      <c r="U235" s="258"/>
      <c r="V235" s="258"/>
      <c r="W235" s="258"/>
      <c r="X235" s="258"/>
      <c r="Y235" s="258"/>
      <c r="Z235" s="258"/>
    </row>
    <row r="236" spans="1:26" x14ac:dyDescent="0.25">
      <c r="A236" s="259"/>
      <c r="B236" s="258"/>
      <c r="C236" s="258"/>
      <c r="D236" s="279"/>
      <c r="E236" s="279"/>
      <c r="F236" s="280"/>
      <c r="G236" s="258"/>
      <c r="H236" s="258"/>
      <c r="I236" s="258"/>
      <c r="J236" s="258"/>
      <c r="K236" s="258"/>
      <c r="L236" s="258"/>
      <c r="M236" s="258"/>
      <c r="N236" s="258"/>
      <c r="O236" s="258"/>
      <c r="P236" s="258"/>
      <c r="Q236" s="258"/>
      <c r="R236" s="258"/>
      <c r="S236" s="258"/>
      <c r="T236" s="258"/>
      <c r="U236" s="258"/>
      <c r="V236" s="258"/>
      <c r="W236" s="258"/>
      <c r="X236" s="258"/>
      <c r="Y236" s="258"/>
      <c r="Z236" s="258"/>
    </row>
    <row r="237" spans="1:26" x14ac:dyDescent="0.25">
      <c r="A237" s="259"/>
      <c r="B237" s="258"/>
      <c r="C237" s="258"/>
      <c r="D237" s="279"/>
      <c r="E237" s="279"/>
      <c r="F237" s="280"/>
      <c r="G237" s="258"/>
      <c r="H237" s="258"/>
      <c r="I237" s="258"/>
      <c r="J237" s="258"/>
      <c r="K237" s="258"/>
      <c r="L237" s="258"/>
      <c r="M237" s="258"/>
      <c r="N237" s="258"/>
      <c r="O237" s="258"/>
      <c r="P237" s="258"/>
      <c r="Q237" s="258"/>
      <c r="R237" s="258"/>
      <c r="S237" s="258"/>
      <c r="T237" s="258"/>
      <c r="U237" s="258"/>
      <c r="V237" s="258"/>
      <c r="W237" s="258"/>
      <c r="X237" s="258"/>
      <c r="Y237" s="258"/>
      <c r="Z237" s="258"/>
    </row>
    <row r="238" spans="1:26" x14ac:dyDescent="0.25">
      <c r="A238" s="259"/>
      <c r="B238" s="258"/>
      <c r="C238" s="258"/>
      <c r="D238" s="279"/>
      <c r="E238" s="279"/>
      <c r="F238" s="280"/>
      <c r="G238" s="258"/>
      <c r="H238" s="258"/>
      <c r="I238" s="258"/>
      <c r="J238" s="258"/>
      <c r="K238" s="258"/>
      <c r="L238" s="258"/>
      <c r="M238" s="258"/>
      <c r="N238" s="258"/>
      <c r="O238" s="258"/>
      <c r="P238" s="258"/>
      <c r="Q238" s="258"/>
      <c r="R238" s="258"/>
      <c r="S238" s="258"/>
      <c r="T238" s="258"/>
      <c r="U238" s="258"/>
      <c r="V238" s="258"/>
      <c r="W238" s="258"/>
      <c r="X238" s="258"/>
      <c r="Y238" s="258"/>
      <c r="Z238" s="258"/>
    </row>
    <row r="239" spans="1:26" x14ac:dyDescent="0.25">
      <c r="A239" s="259"/>
      <c r="B239" s="258"/>
      <c r="C239" s="258"/>
      <c r="D239" s="279"/>
      <c r="E239" s="279"/>
      <c r="F239" s="280"/>
      <c r="G239" s="258"/>
      <c r="H239" s="258"/>
      <c r="I239" s="258"/>
      <c r="J239" s="258"/>
      <c r="K239" s="258"/>
      <c r="L239" s="258"/>
      <c r="M239" s="258"/>
      <c r="N239" s="258"/>
      <c r="O239" s="258"/>
      <c r="P239" s="258"/>
      <c r="Q239" s="258"/>
      <c r="R239" s="258"/>
      <c r="S239" s="258"/>
      <c r="T239" s="258"/>
      <c r="U239" s="258"/>
      <c r="V239" s="258"/>
      <c r="W239" s="258"/>
      <c r="X239" s="258"/>
      <c r="Y239" s="258"/>
      <c r="Z239" s="258"/>
    </row>
    <row r="240" spans="1:26" x14ac:dyDescent="0.25">
      <c r="A240" s="259"/>
      <c r="B240" s="258"/>
      <c r="C240" s="258"/>
      <c r="D240" s="279"/>
      <c r="E240" s="279"/>
      <c r="F240" s="280"/>
      <c r="G240" s="258"/>
      <c r="H240" s="258"/>
      <c r="I240" s="258"/>
      <c r="J240" s="258"/>
      <c r="K240" s="258"/>
      <c r="L240" s="258"/>
      <c r="M240" s="258"/>
      <c r="N240" s="258"/>
      <c r="O240" s="258"/>
      <c r="P240" s="258"/>
      <c r="Q240" s="258"/>
      <c r="R240" s="258"/>
      <c r="S240" s="258"/>
      <c r="T240" s="258"/>
      <c r="U240" s="258"/>
      <c r="V240" s="258"/>
      <c r="W240" s="258"/>
      <c r="X240" s="258"/>
      <c r="Y240" s="258"/>
      <c r="Z240" s="258"/>
    </row>
    <row r="241" spans="1:26" x14ac:dyDescent="0.25">
      <c r="A241" s="259"/>
      <c r="B241" s="258"/>
      <c r="C241" s="258"/>
      <c r="D241" s="279"/>
      <c r="E241" s="279"/>
      <c r="F241" s="280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258"/>
      <c r="T241" s="258"/>
      <c r="U241" s="258"/>
      <c r="V241" s="258"/>
      <c r="W241" s="258"/>
      <c r="X241" s="258"/>
      <c r="Y241" s="258"/>
      <c r="Z241" s="258"/>
    </row>
    <row r="242" spans="1:26" x14ac:dyDescent="0.25">
      <c r="A242" s="259"/>
      <c r="B242" s="258"/>
      <c r="C242" s="258"/>
      <c r="D242" s="279"/>
      <c r="E242" s="279"/>
      <c r="F242" s="280"/>
      <c r="G242" s="258"/>
      <c r="H242" s="258"/>
      <c r="I242" s="258"/>
      <c r="J242" s="258"/>
      <c r="K242" s="258"/>
      <c r="L242" s="258"/>
      <c r="M242" s="258"/>
      <c r="N242" s="258"/>
      <c r="O242" s="258"/>
      <c r="P242" s="258"/>
      <c r="Q242" s="258"/>
      <c r="R242" s="258"/>
      <c r="S242" s="258"/>
      <c r="T242" s="258"/>
      <c r="U242" s="258"/>
      <c r="V242" s="258"/>
      <c r="W242" s="258"/>
      <c r="X242" s="258"/>
      <c r="Y242" s="258"/>
      <c r="Z242" s="258"/>
    </row>
    <row r="243" spans="1:26" x14ac:dyDescent="0.25">
      <c r="A243" s="259"/>
      <c r="B243" s="258"/>
      <c r="C243" s="258"/>
      <c r="D243" s="279"/>
      <c r="E243" s="279"/>
      <c r="F243" s="280"/>
      <c r="G243" s="258"/>
      <c r="H243" s="258"/>
      <c r="I243" s="258"/>
      <c r="J243" s="258"/>
      <c r="K243" s="258"/>
      <c r="L243" s="258"/>
      <c r="M243" s="258"/>
      <c r="N243" s="258"/>
      <c r="O243" s="258"/>
      <c r="P243" s="258"/>
      <c r="Q243" s="258"/>
      <c r="R243" s="258"/>
      <c r="S243" s="258"/>
      <c r="T243" s="258"/>
      <c r="U243" s="258"/>
      <c r="V243" s="258"/>
      <c r="W243" s="258"/>
      <c r="X243" s="258"/>
      <c r="Y243" s="258"/>
      <c r="Z243" s="258"/>
    </row>
    <row r="244" spans="1:26" x14ac:dyDescent="0.25">
      <c r="A244" s="259"/>
      <c r="B244" s="258"/>
      <c r="C244" s="258"/>
      <c r="D244" s="279"/>
      <c r="E244" s="279"/>
      <c r="F244" s="280"/>
      <c r="G244" s="258"/>
      <c r="H244" s="258"/>
      <c r="I244" s="258"/>
      <c r="J244" s="258"/>
      <c r="K244" s="258"/>
      <c r="L244" s="258"/>
      <c r="M244" s="258"/>
      <c r="N244" s="258"/>
      <c r="O244" s="258"/>
      <c r="P244" s="258"/>
      <c r="Q244" s="258"/>
      <c r="R244" s="258"/>
      <c r="S244" s="258"/>
      <c r="T244" s="258"/>
      <c r="U244" s="258"/>
      <c r="V244" s="258"/>
      <c r="W244" s="258"/>
      <c r="X244" s="258"/>
      <c r="Y244" s="258"/>
      <c r="Z244" s="258"/>
    </row>
    <row r="245" spans="1:26" x14ac:dyDescent="0.25">
      <c r="A245" s="259"/>
      <c r="B245" s="258"/>
      <c r="C245" s="258"/>
      <c r="D245" s="279"/>
      <c r="E245" s="279"/>
      <c r="F245" s="280"/>
      <c r="G245" s="258"/>
      <c r="H245" s="258"/>
      <c r="I245" s="258"/>
      <c r="J245" s="258"/>
      <c r="K245" s="258"/>
      <c r="L245" s="258"/>
      <c r="M245" s="258"/>
      <c r="N245" s="258"/>
      <c r="O245" s="258"/>
      <c r="P245" s="258"/>
      <c r="Q245" s="258"/>
      <c r="R245" s="258"/>
      <c r="S245" s="258"/>
      <c r="T245" s="258"/>
      <c r="U245" s="258"/>
      <c r="V245" s="258"/>
      <c r="W245" s="258"/>
      <c r="X245" s="258"/>
      <c r="Y245" s="258"/>
      <c r="Z245" s="258"/>
    </row>
    <row r="246" spans="1:26" x14ac:dyDescent="0.25">
      <c r="A246" s="259"/>
      <c r="B246" s="258"/>
      <c r="C246" s="258"/>
      <c r="D246" s="279"/>
      <c r="E246" s="279"/>
      <c r="F246" s="280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258"/>
      <c r="T246" s="258"/>
      <c r="U246" s="258"/>
      <c r="V246" s="258"/>
      <c r="W246" s="258"/>
      <c r="X246" s="258"/>
      <c r="Y246" s="258"/>
      <c r="Z246" s="258"/>
    </row>
    <row r="247" spans="1:26" x14ac:dyDescent="0.25">
      <c r="A247" s="259"/>
      <c r="B247" s="258"/>
      <c r="C247" s="258"/>
      <c r="D247" s="279"/>
      <c r="E247" s="279"/>
      <c r="F247" s="280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258"/>
      <c r="T247" s="258"/>
      <c r="U247" s="258"/>
      <c r="V247" s="258"/>
      <c r="W247" s="258"/>
      <c r="X247" s="258"/>
      <c r="Y247" s="258"/>
      <c r="Z247" s="258"/>
    </row>
    <row r="248" spans="1:26" x14ac:dyDescent="0.25">
      <c r="A248" s="259"/>
      <c r="B248" s="258"/>
      <c r="C248" s="258"/>
      <c r="D248" s="279"/>
      <c r="E248" s="279"/>
      <c r="F248" s="280"/>
      <c r="G248" s="258"/>
      <c r="H248" s="258"/>
      <c r="I248" s="258"/>
      <c r="J248" s="258"/>
      <c r="K248" s="258"/>
      <c r="L248" s="258"/>
      <c r="M248" s="258"/>
      <c r="N248" s="258"/>
      <c r="O248" s="258"/>
      <c r="P248" s="258"/>
      <c r="Q248" s="258"/>
      <c r="R248" s="258"/>
      <c r="S248" s="258"/>
      <c r="T248" s="258"/>
      <c r="U248" s="258"/>
      <c r="V248" s="258"/>
      <c r="W248" s="258"/>
      <c r="X248" s="258"/>
      <c r="Y248" s="258"/>
      <c r="Z248" s="258"/>
    </row>
    <row r="249" spans="1:26" x14ac:dyDescent="0.25">
      <c r="A249" s="259"/>
      <c r="B249" s="258"/>
      <c r="C249" s="258"/>
      <c r="D249" s="279"/>
      <c r="E249" s="279"/>
      <c r="F249" s="280"/>
      <c r="G249" s="258"/>
      <c r="H249" s="258"/>
      <c r="I249" s="258"/>
      <c r="J249" s="258"/>
      <c r="K249" s="258"/>
      <c r="L249" s="258"/>
      <c r="M249" s="258"/>
      <c r="N249" s="258"/>
      <c r="O249" s="258"/>
      <c r="P249" s="258"/>
      <c r="Q249" s="258"/>
      <c r="R249" s="258"/>
      <c r="S249" s="258"/>
      <c r="T249" s="258"/>
      <c r="U249" s="258"/>
      <c r="V249" s="258"/>
      <c r="W249" s="258"/>
      <c r="X249" s="258"/>
      <c r="Y249" s="258"/>
      <c r="Z249" s="258"/>
    </row>
    <row r="250" spans="1:26" x14ac:dyDescent="0.25">
      <c r="A250" s="259"/>
      <c r="B250" s="258"/>
      <c r="C250" s="258"/>
      <c r="D250" s="279"/>
      <c r="E250" s="279"/>
      <c r="F250" s="280"/>
      <c r="G250" s="258"/>
      <c r="H250" s="258"/>
      <c r="I250" s="258"/>
      <c r="J250" s="258"/>
      <c r="K250" s="258"/>
      <c r="L250" s="258"/>
      <c r="M250" s="258"/>
      <c r="N250" s="258"/>
      <c r="O250" s="258"/>
      <c r="P250" s="258"/>
      <c r="Q250" s="258"/>
      <c r="R250" s="258"/>
      <c r="S250" s="258"/>
      <c r="T250" s="258"/>
      <c r="U250" s="258"/>
      <c r="V250" s="258"/>
      <c r="W250" s="258"/>
      <c r="X250" s="258"/>
      <c r="Y250" s="258"/>
      <c r="Z250" s="258"/>
    </row>
    <row r="251" spans="1:26" x14ac:dyDescent="0.25">
      <c r="A251" s="259"/>
      <c r="B251" s="258"/>
      <c r="C251" s="258"/>
      <c r="D251" s="279"/>
      <c r="E251" s="279"/>
      <c r="F251" s="280"/>
      <c r="G251" s="258"/>
      <c r="H251" s="258"/>
      <c r="I251" s="258"/>
      <c r="J251" s="258"/>
      <c r="K251" s="258"/>
      <c r="L251" s="258"/>
      <c r="M251" s="258"/>
      <c r="N251" s="258"/>
      <c r="O251" s="258"/>
      <c r="P251" s="258"/>
      <c r="Q251" s="258"/>
      <c r="R251" s="258"/>
      <c r="S251" s="258"/>
      <c r="T251" s="258"/>
      <c r="U251" s="258"/>
      <c r="V251" s="258"/>
      <c r="W251" s="258"/>
      <c r="X251" s="258"/>
      <c r="Y251" s="258"/>
      <c r="Z251" s="258"/>
    </row>
    <row r="252" spans="1:26" x14ac:dyDescent="0.25">
      <c r="A252" s="259"/>
      <c r="B252" s="258"/>
      <c r="C252" s="258"/>
      <c r="D252" s="279"/>
      <c r="E252" s="279"/>
      <c r="F252" s="280"/>
      <c r="G252" s="258"/>
      <c r="H252" s="258"/>
      <c r="I252" s="258"/>
      <c r="J252" s="258"/>
      <c r="K252" s="258"/>
      <c r="L252" s="258"/>
      <c r="M252" s="258"/>
      <c r="N252" s="258"/>
      <c r="O252" s="258"/>
      <c r="P252" s="258"/>
      <c r="Q252" s="258"/>
      <c r="R252" s="258"/>
      <c r="S252" s="258"/>
      <c r="T252" s="258"/>
      <c r="U252" s="258"/>
      <c r="V252" s="258"/>
      <c r="W252" s="258"/>
      <c r="X252" s="258"/>
      <c r="Y252" s="258"/>
      <c r="Z252" s="258"/>
    </row>
    <row r="253" spans="1:26" x14ac:dyDescent="0.25">
      <c r="A253" s="259"/>
      <c r="B253" s="258"/>
      <c r="C253" s="258"/>
      <c r="D253" s="279"/>
      <c r="E253" s="279"/>
      <c r="F253" s="280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258"/>
      <c r="T253" s="258"/>
      <c r="U253" s="258"/>
      <c r="V253" s="258"/>
      <c r="W253" s="258"/>
      <c r="X253" s="258"/>
      <c r="Y253" s="258"/>
      <c r="Z253" s="258"/>
    </row>
    <row r="254" spans="1:26" x14ac:dyDescent="0.25">
      <c r="A254" s="259"/>
      <c r="B254" s="258"/>
      <c r="C254" s="258"/>
      <c r="D254" s="279"/>
      <c r="E254" s="279"/>
      <c r="F254" s="280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258"/>
      <c r="T254" s="258"/>
      <c r="U254" s="258"/>
      <c r="V254" s="258"/>
      <c r="W254" s="258"/>
      <c r="X254" s="258"/>
      <c r="Y254" s="258"/>
      <c r="Z254" s="258"/>
    </row>
    <row r="255" spans="1:26" x14ac:dyDescent="0.25">
      <c r="A255" s="259"/>
      <c r="B255" s="258"/>
      <c r="C255" s="258"/>
      <c r="D255" s="279"/>
      <c r="E255" s="279"/>
      <c r="F255" s="280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258"/>
      <c r="T255" s="258"/>
      <c r="U255" s="258"/>
      <c r="V255" s="258"/>
      <c r="W255" s="258"/>
      <c r="X255" s="258"/>
      <c r="Y255" s="258"/>
      <c r="Z255" s="258"/>
    </row>
    <row r="256" spans="1:26" x14ac:dyDescent="0.25">
      <c r="A256" s="259"/>
      <c r="B256" s="258"/>
      <c r="C256" s="258"/>
      <c r="D256" s="279"/>
      <c r="E256" s="279"/>
      <c r="F256" s="280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258"/>
      <c r="T256" s="258"/>
      <c r="U256" s="258"/>
      <c r="V256" s="258"/>
      <c r="W256" s="258"/>
      <c r="X256" s="258"/>
      <c r="Y256" s="258"/>
      <c r="Z256" s="258"/>
    </row>
    <row r="257" spans="1:26" x14ac:dyDescent="0.25">
      <c r="A257" s="259"/>
      <c r="B257" s="258"/>
      <c r="C257" s="258"/>
      <c r="D257" s="279"/>
      <c r="E257" s="279"/>
      <c r="F257" s="280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258"/>
      <c r="T257" s="258"/>
      <c r="U257" s="258"/>
      <c r="V257" s="258"/>
      <c r="W257" s="258"/>
      <c r="X257" s="258"/>
      <c r="Y257" s="258"/>
      <c r="Z257" s="258"/>
    </row>
    <row r="258" spans="1:26" x14ac:dyDescent="0.25">
      <c r="A258" s="259"/>
      <c r="B258" s="258"/>
      <c r="C258" s="258"/>
      <c r="D258" s="279"/>
      <c r="E258" s="279"/>
      <c r="F258" s="280"/>
      <c r="G258" s="258"/>
      <c r="H258" s="258"/>
      <c r="I258" s="258"/>
      <c r="J258" s="258"/>
      <c r="K258" s="258"/>
      <c r="L258" s="258"/>
      <c r="M258" s="258"/>
      <c r="N258" s="258"/>
      <c r="O258" s="258"/>
      <c r="P258" s="258"/>
      <c r="Q258" s="258"/>
      <c r="R258" s="258"/>
      <c r="S258" s="258"/>
      <c r="T258" s="258"/>
      <c r="U258" s="258"/>
      <c r="V258" s="258"/>
      <c r="W258" s="258"/>
      <c r="X258" s="258"/>
      <c r="Y258" s="258"/>
      <c r="Z258" s="258"/>
    </row>
    <row r="259" spans="1:26" x14ac:dyDescent="0.25">
      <c r="A259" s="259"/>
      <c r="B259" s="258"/>
      <c r="C259" s="258"/>
      <c r="D259" s="279"/>
      <c r="E259" s="279"/>
      <c r="F259" s="280"/>
      <c r="G259" s="258"/>
      <c r="H259" s="258"/>
      <c r="I259" s="258"/>
      <c r="J259" s="258"/>
      <c r="K259" s="258"/>
      <c r="L259" s="258"/>
      <c r="M259" s="258"/>
      <c r="N259" s="258"/>
      <c r="O259" s="258"/>
      <c r="P259" s="258"/>
      <c r="Q259" s="258"/>
      <c r="R259" s="258"/>
      <c r="S259" s="258"/>
      <c r="T259" s="258"/>
      <c r="U259" s="258"/>
      <c r="V259" s="258"/>
      <c r="W259" s="258"/>
      <c r="X259" s="258"/>
      <c r="Y259" s="258"/>
      <c r="Z259" s="258"/>
    </row>
    <row r="260" spans="1:26" x14ac:dyDescent="0.25">
      <c r="A260" s="259"/>
      <c r="B260" s="258"/>
      <c r="C260" s="258"/>
      <c r="D260" s="279"/>
      <c r="E260" s="279"/>
      <c r="F260" s="280"/>
      <c r="G260" s="258"/>
      <c r="H260" s="258"/>
      <c r="I260" s="258"/>
      <c r="J260" s="258"/>
      <c r="K260" s="258"/>
      <c r="L260" s="258"/>
      <c r="M260" s="258"/>
      <c r="N260" s="258"/>
      <c r="O260" s="258"/>
      <c r="P260" s="258"/>
      <c r="Q260" s="258"/>
      <c r="R260" s="258"/>
      <c r="S260" s="258"/>
      <c r="T260" s="258"/>
      <c r="U260" s="258"/>
      <c r="V260" s="258"/>
      <c r="W260" s="258"/>
      <c r="X260" s="258"/>
      <c r="Y260" s="258"/>
      <c r="Z260" s="258"/>
    </row>
    <row r="261" spans="1:26" x14ac:dyDescent="0.25">
      <c r="A261" s="259"/>
      <c r="B261" s="258"/>
      <c r="C261" s="258"/>
      <c r="D261" s="279"/>
      <c r="E261" s="279"/>
      <c r="F261" s="280"/>
      <c r="G261" s="258"/>
      <c r="H261" s="258"/>
      <c r="I261" s="258"/>
      <c r="J261" s="258"/>
      <c r="K261" s="258"/>
      <c r="L261" s="258"/>
      <c r="M261" s="258"/>
      <c r="N261" s="258"/>
      <c r="O261" s="258"/>
      <c r="P261" s="258"/>
      <c r="Q261" s="258"/>
      <c r="R261" s="258"/>
      <c r="S261" s="258"/>
      <c r="T261" s="258"/>
      <c r="U261" s="258"/>
      <c r="V261" s="258"/>
      <c r="W261" s="258"/>
      <c r="X261" s="258"/>
      <c r="Y261" s="258"/>
      <c r="Z261" s="258"/>
    </row>
    <row r="262" spans="1:26" x14ac:dyDescent="0.25">
      <c r="A262" s="259"/>
      <c r="B262" s="258"/>
      <c r="C262" s="258"/>
      <c r="D262" s="279"/>
      <c r="E262" s="279"/>
      <c r="F262" s="280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258"/>
      <c r="T262" s="258"/>
      <c r="U262" s="258"/>
      <c r="V262" s="258"/>
      <c r="W262" s="258"/>
      <c r="X262" s="258"/>
      <c r="Y262" s="258"/>
      <c r="Z262" s="258"/>
    </row>
    <row r="263" spans="1:26" x14ac:dyDescent="0.25">
      <c r="A263" s="259"/>
      <c r="B263" s="258"/>
      <c r="C263" s="258"/>
      <c r="D263" s="279"/>
      <c r="E263" s="279"/>
      <c r="F263" s="280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258"/>
      <c r="T263" s="258"/>
      <c r="U263" s="258"/>
      <c r="V263" s="258"/>
      <c r="W263" s="258"/>
      <c r="X263" s="258"/>
      <c r="Y263" s="258"/>
      <c r="Z263" s="258"/>
    </row>
    <row r="264" spans="1:26" x14ac:dyDescent="0.25">
      <c r="A264" s="259"/>
      <c r="B264" s="258"/>
      <c r="C264" s="258"/>
      <c r="D264" s="279"/>
      <c r="E264" s="279"/>
      <c r="F264" s="280"/>
      <c r="G264" s="258"/>
      <c r="H264" s="258"/>
      <c r="I264" s="258"/>
      <c r="J264" s="258"/>
      <c r="K264" s="258"/>
      <c r="L264" s="258"/>
      <c r="M264" s="258"/>
      <c r="N264" s="258"/>
      <c r="O264" s="258"/>
      <c r="P264" s="258"/>
      <c r="Q264" s="258"/>
      <c r="R264" s="258"/>
      <c r="S264" s="258"/>
      <c r="T264" s="258"/>
      <c r="U264" s="258"/>
      <c r="V264" s="258"/>
      <c r="W264" s="258"/>
      <c r="X264" s="258"/>
      <c r="Y264" s="258"/>
      <c r="Z264" s="258"/>
    </row>
    <row r="265" spans="1:26" x14ac:dyDescent="0.25">
      <c r="A265" s="259"/>
      <c r="B265" s="258"/>
      <c r="C265" s="258"/>
      <c r="D265" s="279"/>
      <c r="E265" s="279"/>
      <c r="F265" s="280"/>
      <c r="G265" s="258"/>
      <c r="H265" s="258"/>
      <c r="I265" s="258"/>
      <c r="J265" s="258"/>
      <c r="K265" s="258"/>
      <c r="L265" s="258"/>
      <c r="M265" s="258"/>
      <c r="N265" s="258"/>
      <c r="O265" s="258"/>
      <c r="P265" s="258"/>
      <c r="Q265" s="258"/>
      <c r="R265" s="258"/>
      <c r="S265" s="258"/>
      <c r="T265" s="258"/>
      <c r="U265" s="258"/>
      <c r="V265" s="258"/>
      <c r="W265" s="258"/>
      <c r="X265" s="258"/>
      <c r="Y265" s="258"/>
      <c r="Z265" s="258"/>
    </row>
    <row r="266" spans="1:26" x14ac:dyDescent="0.25">
      <c r="A266" s="259"/>
      <c r="B266" s="258"/>
      <c r="C266" s="258"/>
      <c r="D266" s="279"/>
      <c r="E266" s="279"/>
      <c r="F266" s="280"/>
      <c r="G266" s="258"/>
      <c r="H266" s="258"/>
      <c r="I266" s="258"/>
      <c r="J266" s="258"/>
      <c r="K266" s="258"/>
      <c r="L266" s="258"/>
      <c r="M266" s="258"/>
      <c r="N266" s="258"/>
      <c r="O266" s="258"/>
      <c r="P266" s="258"/>
      <c r="Q266" s="258"/>
      <c r="R266" s="258"/>
      <c r="S266" s="258"/>
      <c r="T266" s="258"/>
      <c r="U266" s="258"/>
      <c r="V266" s="258"/>
      <c r="W266" s="258"/>
      <c r="X266" s="258"/>
      <c r="Y266" s="258"/>
      <c r="Z266" s="258"/>
    </row>
    <row r="267" spans="1:26" x14ac:dyDescent="0.25">
      <c r="A267" s="259"/>
      <c r="B267" s="258"/>
      <c r="C267" s="258"/>
      <c r="D267" s="279"/>
      <c r="E267" s="279"/>
      <c r="F267" s="280"/>
      <c r="G267" s="258"/>
      <c r="H267" s="258"/>
      <c r="I267" s="258"/>
      <c r="J267" s="258"/>
      <c r="K267" s="258"/>
      <c r="L267" s="258"/>
      <c r="M267" s="258"/>
      <c r="N267" s="258"/>
      <c r="O267" s="258"/>
      <c r="P267" s="258"/>
      <c r="Q267" s="258"/>
      <c r="R267" s="258"/>
      <c r="S267" s="258"/>
      <c r="T267" s="258"/>
      <c r="U267" s="258"/>
      <c r="V267" s="258"/>
      <c r="W267" s="258"/>
      <c r="X267" s="258"/>
      <c r="Y267" s="258"/>
      <c r="Z267" s="258"/>
    </row>
    <row r="268" spans="1:26" x14ac:dyDescent="0.25">
      <c r="A268" s="259"/>
      <c r="B268" s="258"/>
      <c r="C268" s="258"/>
      <c r="D268" s="279"/>
      <c r="E268" s="279"/>
      <c r="F268" s="280"/>
      <c r="G268" s="258"/>
      <c r="H268" s="258"/>
      <c r="I268" s="258"/>
      <c r="J268" s="258"/>
      <c r="K268" s="258"/>
      <c r="L268" s="258"/>
      <c r="M268" s="258"/>
      <c r="N268" s="258"/>
      <c r="O268" s="258"/>
      <c r="P268" s="258"/>
      <c r="Q268" s="258"/>
      <c r="R268" s="258"/>
      <c r="S268" s="258"/>
      <c r="T268" s="258"/>
      <c r="U268" s="258"/>
      <c r="V268" s="258"/>
      <c r="W268" s="258"/>
      <c r="X268" s="258"/>
      <c r="Y268" s="258"/>
      <c r="Z268" s="258"/>
    </row>
    <row r="269" spans="1:26" x14ac:dyDescent="0.25">
      <c r="A269" s="259"/>
      <c r="B269" s="258"/>
      <c r="C269" s="258"/>
      <c r="D269" s="279"/>
      <c r="E269" s="279"/>
      <c r="F269" s="280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258"/>
      <c r="T269" s="258"/>
      <c r="U269" s="258"/>
      <c r="V269" s="258"/>
      <c r="W269" s="258"/>
      <c r="X269" s="258"/>
      <c r="Y269" s="258"/>
      <c r="Z269" s="258"/>
    </row>
    <row r="270" spans="1:26" x14ac:dyDescent="0.25">
      <c r="A270" s="259"/>
      <c r="B270" s="258"/>
      <c r="C270" s="258"/>
      <c r="D270" s="279"/>
      <c r="E270" s="279"/>
      <c r="F270" s="280"/>
      <c r="G270" s="258"/>
      <c r="H270" s="258"/>
      <c r="I270" s="258"/>
      <c r="J270" s="258"/>
      <c r="K270" s="258"/>
      <c r="L270" s="258"/>
      <c r="M270" s="258"/>
      <c r="N270" s="258"/>
      <c r="O270" s="258"/>
      <c r="P270" s="258"/>
      <c r="Q270" s="258"/>
      <c r="R270" s="258"/>
      <c r="S270" s="258"/>
      <c r="T270" s="258"/>
      <c r="U270" s="258"/>
      <c r="V270" s="258"/>
      <c r="W270" s="258"/>
      <c r="X270" s="258"/>
      <c r="Y270" s="258"/>
      <c r="Z270" s="258"/>
    </row>
    <row r="271" spans="1:26" x14ac:dyDescent="0.25">
      <c r="A271" s="259"/>
      <c r="B271" s="258"/>
      <c r="C271" s="258"/>
      <c r="D271" s="279"/>
      <c r="E271" s="279"/>
      <c r="F271" s="280"/>
      <c r="G271" s="258"/>
      <c r="H271" s="258"/>
      <c r="I271" s="258"/>
      <c r="J271" s="258"/>
      <c r="K271" s="258"/>
      <c r="L271" s="258"/>
      <c r="M271" s="258"/>
      <c r="N271" s="258"/>
      <c r="O271" s="258"/>
      <c r="P271" s="258"/>
      <c r="Q271" s="258"/>
      <c r="R271" s="258"/>
      <c r="S271" s="258"/>
      <c r="T271" s="258"/>
      <c r="U271" s="258"/>
      <c r="V271" s="258"/>
      <c r="W271" s="258"/>
      <c r="X271" s="258"/>
      <c r="Y271" s="258"/>
      <c r="Z271" s="258"/>
    </row>
    <row r="272" spans="1:26" x14ac:dyDescent="0.25">
      <c r="A272" s="259"/>
      <c r="B272" s="258"/>
      <c r="C272" s="258"/>
      <c r="D272" s="279"/>
      <c r="E272" s="279"/>
      <c r="F272" s="280"/>
      <c r="G272" s="258"/>
      <c r="H272" s="258"/>
      <c r="I272" s="258"/>
      <c r="J272" s="258"/>
      <c r="K272" s="258"/>
      <c r="L272" s="258"/>
      <c r="M272" s="258"/>
      <c r="N272" s="258"/>
      <c r="O272" s="258"/>
      <c r="P272" s="258"/>
      <c r="Q272" s="258"/>
      <c r="R272" s="258"/>
      <c r="S272" s="258"/>
      <c r="T272" s="258"/>
      <c r="U272" s="258"/>
      <c r="V272" s="258"/>
      <c r="W272" s="258"/>
      <c r="X272" s="258"/>
      <c r="Y272" s="258"/>
      <c r="Z272" s="258"/>
    </row>
    <row r="273" spans="1:26" x14ac:dyDescent="0.25">
      <c r="A273" s="259"/>
      <c r="B273" s="258"/>
      <c r="C273" s="258"/>
      <c r="D273" s="279"/>
      <c r="E273" s="279"/>
      <c r="F273" s="280"/>
      <c r="G273" s="258"/>
      <c r="H273" s="258"/>
      <c r="I273" s="258"/>
      <c r="J273" s="258"/>
      <c r="K273" s="258"/>
      <c r="L273" s="258"/>
      <c r="M273" s="258"/>
      <c r="N273" s="258"/>
      <c r="O273" s="258"/>
      <c r="P273" s="258"/>
      <c r="Q273" s="258"/>
      <c r="R273" s="258"/>
      <c r="S273" s="258"/>
      <c r="T273" s="258"/>
      <c r="U273" s="258"/>
      <c r="V273" s="258"/>
      <c r="W273" s="258"/>
      <c r="X273" s="258"/>
      <c r="Y273" s="258"/>
      <c r="Z273" s="258"/>
    </row>
    <row r="274" spans="1:26" x14ac:dyDescent="0.25">
      <c r="A274" s="259"/>
      <c r="B274" s="258"/>
      <c r="C274" s="258"/>
      <c r="D274" s="279"/>
      <c r="E274" s="279"/>
      <c r="F274" s="280"/>
      <c r="G274" s="258"/>
      <c r="H274" s="258"/>
      <c r="I274" s="258"/>
      <c r="J274" s="258"/>
      <c r="K274" s="258"/>
      <c r="L274" s="258"/>
      <c r="M274" s="258"/>
      <c r="N274" s="258"/>
      <c r="O274" s="258"/>
      <c r="P274" s="258"/>
      <c r="Q274" s="258"/>
      <c r="R274" s="258"/>
      <c r="S274" s="258"/>
      <c r="T274" s="258"/>
      <c r="U274" s="258"/>
      <c r="V274" s="258"/>
      <c r="W274" s="258"/>
      <c r="X274" s="258"/>
      <c r="Y274" s="258"/>
      <c r="Z274" s="258"/>
    </row>
    <row r="275" spans="1:26" x14ac:dyDescent="0.25">
      <c r="A275" s="259"/>
      <c r="B275" s="258"/>
      <c r="C275" s="258"/>
      <c r="D275" s="279"/>
      <c r="E275" s="279"/>
      <c r="F275" s="280"/>
      <c r="G275" s="258"/>
      <c r="H275" s="258"/>
      <c r="I275" s="258"/>
      <c r="J275" s="258"/>
      <c r="K275" s="258"/>
      <c r="L275" s="258"/>
      <c r="M275" s="258"/>
      <c r="N275" s="258"/>
      <c r="O275" s="258"/>
      <c r="P275" s="258"/>
      <c r="Q275" s="258"/>
      <c r="R275" s="258"/>
      <c r="S275" s="258"/>
      <c r="T275" s="258"/>
      <c r="U275" s="258"/>
      <c r="V275" s="258"/>
      <c r="W275" s="258"/>
      <c r="X275" s="258"/>
      <c r="Y275" s="258"/>
      <c r="Z275" s="258"/>
    </row>
    <row r="276" spans="1:26" x14ac:dyDescent="0.25">
      <c r="A276" s="259"/>
      <c r="B276" s="258"/>
      <c r="C276" s="258"/>
      <c r="D276" s="279"/>
      <c r="E276" s="279"/>
      <c r="F276" s="280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258"/>
      <c r="T276" s="258"/>
      <c r="U276" s="258"/>
      <c r="V276" s="258"/>
      <c r="W276" s="258"/>
      <c r="X276" s="258"/>
      <c r="Y276" s="258"/>
      <c r="Z276" s="258"/>
    </row>
    <row r="277" spans="1:26" x14ac:dyDescent="0.25">
      <c r="A277" s="259"/>
      <c r="B277" s="258"/>
      <c r="C277" s="258"/>
      <c r="D277" s="279"/>
      <c r="E277" s="279"/>
      <c r="F277" s="280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258"/>
      <c r="T277" s="258"/>
      <c r="U277" s="258"/>
      <c r="V277" s="258"/>
      <c r="W277" s="258"/>
      <c r="X277" s="258"/>
      <c r="Y277" s="258"/>
      <c r="Z277" s="258"/>
    </row>
    <row r="278" spans="1:26" x14ac:dyDescent="0.25">
      <c r="A278" s="259"/>
      <c r="B278" s="258"/>
      <c r="C278" s="258"/>
      <c r="D278" s="279"/>
      <c r="E278" s="279"/>
      <c r="F278" s="280"/>
      <c r="G278" s="258"/>
      <c r="H278" s="258"/>
      <c r="I278" s="258"/>
      <c r="J278" s="258"/>
      <c r="K278" s="258"/>
      <c r="L278" s="258"/>
      <c r="M278" s="258"/>
      <c r="N278" s="258"/>
      <c r="O278" s="258"/>
      <c r="P278" s="258"/>
      <c r="Q278" s="258"/>
      <c r="R278" s="258"/>
      <c r="S278" s="258"/>
      <c r="T278" s="258"/>
      <c r="U278" s="258"/>
      <c r="V278" s="258"/>
      <c r="W278" s="258"/>
      <c r="X278" s="258"/>
      <c r="Y278" s="258"/>
      <c r="Z278" s="258"/>
    </row>
    <row r="279" spans="1:26" x14ac:dyDescent="0.25">
      <c r="A279" s="259"/>
      <c r="B279" s="258"/>
      <c r="C279" s="258"/>
      <c r="D279" s="279"/>
      <c r="E279" s="279"/>
      <c r="F279" s="280"/>
      <c r="G279" s="258"/>
      <c r="H279" s="258"/>
      <c r="I279" s="258"/>
      <c r="J279" s="258"/>
      <c r="K279" s="258"/>
      <c r="L279" s="258"/>
      <c r="M279" s="258"/>
      <c r="N279" s="258"/>
      <c r="O279" s="258"/>
      <c r="P279" s="258"/>
      <c r="Q279" s="258"/>
      <c r="R279" s="258"/>
      <c r="S279" s="258"/>
      <c r="T279" s="258"/>
      <c r="U279" s="258"/>
      <c r="V279" s="258"/>
      <c r="W279" s="258"/>
      <c r="X279" s="258"/>
      <c r="Y279" s="258"/>
      <c r="Z279" s="258"/>
    </row>
    <row r="280" spans="1:26" x14ac:dyDescent="0.25">
      <c r="A280" s="259"/>
      <c r="B280" s="258"/>
      <c r="C280" s="258"/>
      <c r="D280" s="279"/>
      <c r="E280" s="279"/>
      <c r="F280" s="280"/>
      <c r="G280" s="258"/>
      <c r="H280" s="258"/>
      <c r="I280" s="258"/>
      <c r="J280" s="258"/>
      <c r="K280" s="258"/>
      <c r="L280" s="258"/>
      <c r="M280" s="258"/>
      <c r="N280" s="258"/>
      <c r="O280" s="258"/>
      <c r="P280" s="258"/>
      <c r="Q280" s="258"/>
      <c r="R280" s="258"/>
      <c r="S280" s="258"/>
      <c r="T280" s="258"/>
      <c r="U280" s="258"/>
      <c r="V280" s="258"/>
      <c r="W280" s="258"/>
      <c r="X280" s="258"/>
      <c r="Y280" s="258"/>
      <c r="Z280" s="258"/>
    </row>
    <row r="281" spans="1:26" x14ac:dyDescent="0.25">
      <c r="A281" s="259"/>
      <c r="B281" s="258"/>
      <c r="C281" s="258"/>
      <c r="D281" s="279"/>
      <c r="E281" s="279"/>
      <c r="F281" s="280"/>
      <c r="G281" s="258"/>
      <c r="H281" s="258"/>
      <c r="I281" s="258"/>
      <c r="J281" s="258"/>
      <c r="K281" s="258"/>
      <c r="L281" s="258"/>
      <c r="M281" s="258"/>
      <c r="N281" s="258"/>
      <c r="O281" s="258"/>
      <c r="P281" s="258"/>
      <c r="Q281" s="258"/>
      <c r="R281" s="258"/>
      <c r="S281" s="258"/>
      <c r="T281" s="258"/>
      <c r="U281" s="258"/>
      <c r="V281" s="258"/>
      <c r="W281" s="258"/>
      <c r="X281" s="258"/>
      <c r="Y281" s="258"/>
      <c r="Z281" s="258"/>
    </row>
    <row r="282" spans="1:26" x14ac:dyDescent="0.25">
      <c r="A282" s="259"/>
      <c r="B282" s="258"/>
      <c r="C282" s="258"/>
      <c r="D282" s="279"/>
      <c r="E282" s="279"/>
      <c r="F282" s="280"/>
      <c r="G282" s="258"/>
      <c r="H282" s="258"/>
      <c r="I282" s="258"/>
      <c r="J282" s="258"/>
      <c r="K282" s="258"/>
      <c r="L282" s="258"/>
      <c r="M282" s="258"/>
      <c r="N282" s="258"/>
      <c r="O282" s="258"/>
      <c r="P282" s="258"/>
      <c r="Q282" s="258"/>
      <c r="R282" s="258"/>
      <c r="S282" s="258"/>
      <c r="T282" s="258"/>
      <c r="U282" s="258"/>
      <c r="V282" s="258"/>
      <c r="W282" s="258"/>
      <c r="X282" s="258"/>
      <c r="Y282" s="258"/>
      <c r="Z282" s="258"/>
    </row>
    <row r="283" spans="1:26" x14ac:dyDescent="0.25">
      <c r="A283" s="259"/>
      <c r="B283" s="258"/>
      <c r="C283" s="258"/>
      <c r="D283" s="279"/>
      <c r="E283" s="279"/>
      <c r="F283" s="280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258"/>
      <c r="T283" s="258"/>
      <c r="U283" s="258"/>
      <c r="V283" s="258"/>
      <c r="W283" s="258"/>
      <c r="X283" s="258"/>
      <c r="Y283" s="258"/>
      <c r="Z283" s="258"/>
    </row>
    <row r="284" spans="1:26" x14ac:dyDescent="0.25">
      <c r="A284" s="259"/>
      <c r="B284" s="258"/>
      <c r="C284" s="258"/>
      <c r="D284" s="279"/>
      <c r="E284" s="279"/>
      <c r="F284" s="280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258"/>
      <c r="T284" s="258"/>
      <c r="U284" s="258"/>
      <c r="V284" s="258"/>
      <c r="W284" s="258"/>
      <c r="X284" s="258"/>
      <c r="Y284" s="258"/>
      <c r="Z284" s="258"/>
    </row>
    <row r="285" spans="1:26" x14ac:dyDescent="0.25">
      <c r="A285" s="259"/>
      <c r="B285" s="258"/>
      <c r="C285" s="258"/>
      <c r="D285" s="279"/>
      <c r="E285" s="279"/>
      <c r="F285" s="280"/>
      <c r="G285" s="258"/>
      <c r="H285" s="258"/>
      <c r="I285" s="258"/>
      <c r="J285" s="258"/>
      <c r="K285" s="258"/>
      <c r="L285" s="258"/>
      <c r="M285" s="258"/>
      <c r="N285" s="258"/>
      <c r="O285" s="258"/>
      <c r="P285" s="258"/>
      <c r="Q285" s="258"/>
      <c r="R285" s="258"/>
      <c r="S285" s="258"/>
      <c r="T285" s="258"/>
      <c r="U285" s="258"/>
      <c r="V285" s="258"/>
      <c r="W285" s="258"/>
      <c r="X285" s="258"/>
      <c r="Y285" s="258"/>
      <c r="Z285" s="258"/>
    </row>
    <row r="286" spans="1:26" x14ac:dyDescent="0.25">
      <c r="A286" s="259"/>
      <c r="B286" s="258"/>
      <c r="C286" s="258"/>
      <c r="D286" s="279"/>
      <c r="E286" s="279"/>
      <c r="F286" s="280"/>
      <c r="G286" s="258"/>
      <c r="H286" s="258"/>
      <c r="I286" s="258"/>
      <c r="J286" s="258"/>
      <c r="K286" s="258"/>
      <c r="L286" s="258"/>
      <c r="M286" s="258"/>
      <c r="N286" s="258"/>
      <c r="O286" s="258"/>
      <c r="P286" s="258"/>
      <c r="Q286" s="258"/>
      <c r="R286" s="258"/>
      <c r="S286" s="258"/>
      <c r="T286" s="258"/>
      <c r="U286" s="258"/>
      <c r="V286" s="258"/>
      <c r="W286" s="258"/>
      <c r="X286" s="258"/>
      <c r="Y286" s="258"/>
      <c r="Z286" s="258"/>
    </row>
    <row r="287" spans="1:26" x14ac:dyDescent="0.25">
      <c r="A287" s="259"/>
      <c r="B287" s="258"/>
      <c r="C287" s="258"/>
      <c r="D287" s="279"/>
      <c r="E287" s="279"/>
      <c r="F287" s="280"/>
      <c r="G287" s="258"/>
      <c r="H287" s="258"/>
      <c r="I287" s="258"/>
      <c r="J287" s="258"/>
      <c r="K287" s="258"/>
      <c r="L287" s="258"/>
      <c r="M287" s="258"/>
      <c r="N287" s="258"/>
      <c r="O287" s="258"/>
      <c r="P287" s="258"/>
      <c r="Q287" s="258"/>
      <c r="R287" s="258"/>
      <c r="S287" s="258"/>
      <c r="T287" s="258"/>
      <c r="U287" s="258"/>
      <c r="V287" s="258"/>
      <c r="W287" s="258"/>
      <c r="X287" s="258"/>
      <c r="Y287" s="258"/>
      <c r="Z287" s="258"/>
    </row>
    <row r="288" spans="1:26" x14ac:dyDescent="0.25">
      <c r="A288" s="259"/>
      <c r="B288" s="258"/>
      <c r="C288" s="258"/>
      <c r="D288" s="279"/>
      <c r="E288" s="279"/>
      <c r="F288" s="280"/>
      <c r="G288" s="258"/>
      <c r="H288" s="258"/>
      <c r="I288" s="258"/>
      <c r="J288" s="258"/>
      <c r="K288" s="258"/>
      <c r="L288" s="258"/>
      <c r="M288" s="258"/>
      <c r="N288" s="258"/>
      <c r="O288" s="258"/>
      <c r="P288" s="258"/>
      <c r="Q288" s="258"/>
      <c r="R288" s="258"/>
      <c r="S288" s="258"/>
      <c r="T288" s="258"/>
      <c r="U288" s="258"/>
      <c r="V288" s="258"/>
      <c r="W288" s="258"/>
      <c r="X288" s="258"/>
      <c r="Y288" s="258"/>
      <c r="Z288" s="258"/>
    </row>
    <row r="289" spans="1:26" x14ac:dyDescent="0.25">
      <c r="A289" s="259"/>
      <c r="B289" s="258"/>
      <c r="C289" s="258"/>
      <c r="D289" s="279"/>
      <c r="E289" s="279"/>
      <c r="F289" s="280"/>
      <c r="G289" s="258"/>
      <c r="H289" s="258"/>
      <c r="I289" s="258"/>
      <c r="J289" s="258"/>
      <c r="K289" s="258"/>
      <c r="L289" s="258"/>
      <c r="M289" s="258"/>
      <c r="N289" s="258"/>
      <c r="O289" s="258"/>
      <c r="P289" s="258"/>
      <c r="Q289" s="258"/>
      <c r="R289" s="258"/>
      <c r="S289" s="258"/>
      <c r="T289" s="258"/>
      <c r="U289" s="258"/>
      <c r="V289" s="258"/>
      <c r="W289" s="258"/>
      <c r="X289" s="258"/>
      <c r="Y289" s="258"/>
      <c r="Z289" s="258"/>
    </row>
    <row r="290" spans="1:26" x14ac:dyDescent="0.25">
      <c r="A290" s="259"/>
      <c r="B290" s="258"/>
      <c r="C290" s="258"/>
      <c r="D290" s="279"/>
      <c r="E290" s="279"/>
      <c r="F290" s="280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258"/>
      <c r="T290" s="258"/>
      <c r="U290" s="258"/>
      <c r="V290" s="258"/>
      <c r="W290" s="258"/>
      <c r="X290" s="258"/>
      <c r="Y290" s="258"/>
      <c r="Z290" s="258"/>
    </row>
    <row r="291" spans="1:26" x14ac:dyDescent="0.25">
      <c r="A291" s="259"/>
      <c r="B291" s="258"/>
      <c r="C291" s="258"/>
      <c r="D291" s="279"/>
      <c r="E291" s="279"/>
      <c r="F291" s="280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258"/>
      <c r="T291" s="258"/>
      <c r="U291" s="258"/>
      <c r="V291" s="258"/>
      <c r="W291" s="258"/>
      <c r="X291" s="258"/>
      <c r="Y291" s="258"/>
      <c r="Z291" s="258"/>
    </row>
    <row r="292" spans="1:26" x14ac:dyDescent="0.25">
      <c r="A292" s="259"/>
      <c r="B292" s="258"/>
      <c r="C292" s="258"/>
      <c r="D292" s="279"/>
      <c r="E292" s="279"/>
      <c r="F292" s="280"/>
      <c r="G292" s="258"/>
      <c r="H292" s="258"/>
      <c r="I292" s="258"/>
      <c r="J292" s="258"/>
      <c r="K292" s="258"/>
      <c r="L292" s="258"/>
      <c r="M292" s="258"/>
      <c r="N292" s="258"/>
      <c r="O292" s="258"/>
      <c r="P292" s="258"/>
      <c r="Q292" s="258"/>
      <c r="R292" s="258"/>
      <c r="S292" s="258"/>
      <c r="T292" s="258"/>
      <c r="U292" s="258"/>
      <c r="V292" s="258"/>
      <c r="W292" s="258"/>
      <c r="X292" s="258"/>
      <c r="Y292" s="258"/>
      <c r="Z292" s="258"/>
    </row>
    <row r="293" spans="1:26" x14ac:dyDescent="0.25">
      <c r="A293" s="259"/>
      <c r="B293" s="258"/>
      <c r="C293" s="258"/>
      <c r="D293" s="279"/>
      <c r="E293" s="279"/>
      <c r="F293" s="280"/>
      <c r="G293" s="258"/>
      <c r="H293" s="258"/>
      <c r="I293" s="258"/>
      <c r="J293" s="258"/>
      <c r="K293" s="258"/>
      <c r="L293" s="258"/>
      <c r="M293" s="258"/>
      <c r="N293" s="258"/>
      <c r="O293" s="258"/>
      <c r="P293" s="258"/>
      <c r="Q293" s="258"/>
      <c r="R293" s="258"/>
      <c r="S293" s="258"/>
      <c r="T293" s="258"/>
      <c r="U293" s="258"/>
      <c r="V293" s="258"/>
      <c r="W293" s="258"/>
      <c r="X293" s="258"/>
      <c r="Y293" s="258"/>
      <c r="Z293" s="258"/>
    </row>
    <row r="294" spans="1:26" x14ac:dyDescent="0.25">
      <c r="A294" s="259"/>
      <c r="B294" s="258"/>
      <c r="C294" s="258"/>
      <c r="D294" s="279"/>
      <c r="E294" s="279"/>
      <c r="F294" s="280"/>
      <c r="G294" s="258"/>
      <c r="H294" s="258"/>
      <c r="I294" s="258"/>
      <c r="J294" s="258"/>
      <c r="K294" s="258"/>
      <c r="L294" s="258"/>
      <c r="M294" s="258"/>
      <c r="N294" s="258"/>
      <c r="O294" s="258"/>
      <c r="P294" s="258"/>
      <c r="Q294" s="258"/>
      <c r="R294" s="258"/>
      <c r="S294" s="258"/>
      <c r="T294" s="258"/>
      <c r="U294" s="258"/>
      <c r="V294" s="258"/>
      <c r="W294" s="258"/>
      <c r="X294" s="258"/>
      <c r="Y294" s="258"/>
      <c r="Z294" s="258"/>
    </row>
    <row r="295" spans="1:26" x14ac:dyDescent="0.25">
      <c r="A295" s="259"/>
      <c r="B295" s="258"/>
      <c r="C295" s="258"/>
      <c r="D295" s="279"/>
      <c r="E295" s="279"/>
      <c r="F295" s="280"/>
      <c r="G295" s="258"/>
      <c r="H295" s="258"/>
      <c r="I295" s="258"/>
      <c r="J295" s="258"/>
      <c r="K295" s="258"/>
      <c r="L295" s="258"/>
      <c r="M295" s="258"/>
      <c r="N295" s="258"/>
      <c r="O295" s="258"/>
      <c r="P295" s="258"/>
      <c r="Q295" s="258"/>
      <c r="R295" s="258"/>
      <c r="S295" s="258"/>
      <c r="T295" s="258"/>
      <c r="U295" s="258"/>
      <c r="V295" s="258"/>
      <c r="W295" s="258"/>
      <c r="X295" s="258"/>
      <c r="Y295" s="258"/>
      <c r="Z295" s="258"/>
    </row>
    <row r="296" spans="1:26" x14ac:dyDescent="0.25">
      <c r="A296" s="259"/>
      <c r="B296" s="258"/>
      <c r="C296" s="258"/>
      <c r="D296" s="279"/>
      <c r="E296" s="279"/>
      <c r="F296" s="280"/>
      <c r="G296" s="258"/>
      <c r="H296" s="258"/>
      <c r="I296" s="258"/>
      <c r="J296" s="258"/>
      <c r="K296" s="258"/>
      <c r="L296" s="258"/>
      <c r="M296" s="258"/>
      <c r="N296" s="258"/>
      <c r="O296" s="258"/>
      <c r="P296" s="258"/>
      <c r="Q296" s="258"/>
      <c r="R296" s="258"/>
      <c r="S296" s="258"/>
      <c r="T296" s="258"/>
      <c r="U296" s="258"/>
      <c r="V296" s="258"/>
      <c r="W296" s="258"/>
      <c r="X296" s="258"/>
      <c r="Y296" s="258"/>
      <c r="Z296" s="258"/>
    </row>
    <row r="297" spans="1:26" x14ac:dyDescent="0.25">
      <c r="A297" s="259"/>
      <c r="B297" s="258"/>
      <c r="C297" s="258"/>
      <c r="D297" s="279"/>
      <c r="E297" s="279"/>
      <c r="F297" s="280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258"/>
      <c r="T297" s="258"/>
      <c r="U297" s="258"/>
      <c r="V297" s="258"/>
      <c r="W297" s="258"/>
      <c r="X297" s="258"/>
      <c r="Y297" s="258"/>
      <c r="Z297" s="258"/>
    </row>
    <row r="298" spans="1:26" x14ac:dyDescent="0.25">
      <c r="A298" s="259"/>
      <c r="B298" s="258"/>
      <c r="C298" s="258"/>
      <c r="D298" s="279"/>
      <c r="E298" s="279"/>
      <c r="F298" s="280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258"/>
      <c r="T298" s="258"/>
      <c r="U298" s="258"/>
      <c r="V298" s="258"/>
      <c r="W298" s="258"/>
      <c r="X298" s="258"/>
      <c r="Y298" s="258"/>
      <c r="Z298" s="258"/>
    </row>
    <row r="299" spans="1:26" x14ac:dyDescent="0.25">
      <c r="A299" s="259"/>
      <c r="B299" s="258"/>
      <c r="C299" s="258"/>
      <c r="D299" s="279"/>
      <c r="E299" s="279"/>
      <c r="F299" s="280"/>
      <c r="G299" s="258"/>
      <c r="H299" s="258"/>
      <c r="I299" s="258"/>
      <c r="J299" s="258"/>
      <c r="K299" s="258"/>
      <c r="L299" s="258"/>
      <c r="M299" s="258"/>
      <c r="N299" s="258"/>
      <c r="O299" s="258"/>
      <c r="P299" s="258"/>
      <c r="Q299" s="258"/>
      <c r="R299" s="258"/>
      <c r="S299" s="258"/>
      <c r="T299" s="258"/>
      <c r="U299" s="258"/>
      <c r="V299" s="258"/>
      <c r="W299" s="258"/>
      <c r="X299" s="258"/>
      <c r="Y299" s="258"/>
      <c r="Z299" s="258"/>
    </row>
    <row r="300" spans="1:26" x14ac:dyDescent="0.25">
      <c r="A300" s="259"/>
      <c r="B300" s="258"/>
      <c r="C300" s="258"/>
      <c r="D300" s="279"/>
      <c r="E300" s="279"/>
      <c r="F300" s="280"/>
      <c r="G300" s="258"/>
      <c r="H300" s="258"/>
      <c r="I300" s="258"/>
      <c r="J300" s="258"/>
      <c r="K300" s="258"/>
      <c r="L300" s="258"/>
      <c r="M300" s="258"/>
      <c r="N300" s="258"/>
      <c r="O300" s="258"/>
      <c r="P300" s="258"/>
      <c r="Q300" s="258"/>
      <c r="R300" s="258"/>
      <c r="S300" s="258"/>
      <c r="T300" s="258"/>
      <c r="U300" s="258"/>
      <c r="V300" s="258"/>
      <c r="W300" s="258"/>
      <c r="X300" s="258"/>
      <c r="Y300" s="258"/>
      <c r="Z300" s="258"/>
    </row>
    <row r="301" spans="1:26" x14ac:dyDescent="0.25">
      <c r="A301" s="259"/>
      <c r="B301" s="258"/>
      <c r="C301" s="258"/>
      <c r="D301" s="279"/>
      <c r="E301" s="279"/>
      <c r="F301" s="280"/>
      <c r="G301" s="258"/>
      <c r="H301" s="258"/>
      <c r="I301" s="258"/>
      <c r="J301" s="258"/>
      <c r="K301" s="258"/>
      <c r="L301" s="258"/>
      <c r="M301" s="258"/>
      <c r="N301" s="258"/>
      <c r="O301" s="258"/>
      <c r="P301" s="258"/>
      <c r="Q301" s="258"/>
      <c r="R301" s="258"/>
      <c r="S301" s="258"/>
      <c r="T301" s="258"/>
      <c r="U301" s="258"/>
      <c r="V301" s="258"/>
      <c r="W301" s="258"/>
      <c r="X301" s="258"/>
      <c r="Y301" s="258"/>
      <c r="Z301" s="258"/>
    </row>
    <row r="302" spans="1:26" x14ac:dyDescent="0.25">
      <c r="A302" s="259"/>
      <c r="B302" s="258"/>
      <c r="C302" s="258"/>
      <c r="D302" s="279"/>
      <c r="E302" s="279"/>
      <c r="F302" s="280"/>
      <c r="G302" s="258"/>
      <c r="H302" s="258"/>
      <c r="I302" s="258"/>
      <c r="J302" s="258"/>
      <c r="K302" s="258"/>
      <c r="L302" s="258"/>
      <c r="M302" s="258"/>
      <c r="N302" s="258"/>
      <c r="O302" s="258"/>
      <c r="P302" s="258"/>
      <c r="Q302" s="258"/>
      <c r="R302" s="258"/>
      <c r="S302" s="258"/>
      <c r="T302" s="258"/>
      <c r="U302" s="258"/>
      <c r="V302" s="258"/>
      <c r="W302" s="258"/>
      <c r="X302" s="258"/>
      <c r="Y302" s="258"/>
      <c r="Z302" s="258"/>
    </row>
    <row r="303" spans="1:26" x14ac:dyDescent="0.25">
      <c r="A303" s="259"/>
      <c r="B303" s="258"/>
      <c r="C303" s="258"/>
      <c r="D303" s="279"/>
      <c r="E303" s="279"/>
      <c r="F303" s="280"/>
      <c r="G303" s="258"/>
      <c r="H303" s="258"/>
      <c r="I303" s="258"/>
      <c r="J303" s="258"/>
      <c r="K303" s="258"/>
      <c r="L303" s="258"/>
      <c r="M303" s="258"/>
      <c r="N303" s="258"/>
      <c r="O303" s="258"/>
      <c r="P303" s="258"/>
      <c r="Q303" s="258"/>
      <c r="R303" s="258"/>
      <c r="S303" s="258"/>
      <c r="T303" s="258"/>
      <c r="U303" s="258"/>
      <c r="V303" s="258"/>
      <c r="W303" s="258"/>
      <c r="X303" s="258"/>
      <c r="Y303" s="258"/>
      <c r="Z303" s="258"/>
    </row>
    <row r="304" spans="1:26" x14ac:dyDescent="0.25">
      <c r="A304" s="259"/>
      <c r="B304" s="258"/>
      <c r="C304" s="258"/>
      <c r="D304" s="279"/>
      <c r="E304" s="279"/>
      <c r="F304" s="280"/>
      <c r="G304" s="258"/>
      <c r="H304" s="258"/>
      <c r="I304" s="258"/>
      <c r="J304" s="258"/>
      <c r="K304" s="258"/>
      <c r="L304" s="258"/>
      <c r="M304" s="258"/>
      <c r="N304" s="258"/>
      <c r="O304" s="258"/>
      <c r="P304" s="258"/>
      <c r="Q304" s="258"/>
      <c r="R304" s="258"/>
      <c r="S304" s="258"/>
      <c r="T304" s="258"/>
      <c r="U304" s="258"/>
      <c r="V304" s="258"/>
      <c r="W304" s="258"/>
      <c r="X304" s="258"/>
      <c r="Y304" s="258"/>
      <c r="Z304" s="258"/>
    </row>
    <row r="305" spans="1:26" x14ac:dyDescent="0.25">
      <c r="A305" s="259"/>
      <c r="B305" s="258"/>
      <c r="C305" s="258"/>
      <c r="D305" s="279"/>
      <c r="E305" s="279"/>
      <c r="F305" s="280"/>
      <c r="G305" s="258"/>
      <c r="H305" s="258"/>
      <c r="I305" s="258"/>
      <c r="J305" s="258"/>
      <c r="K305" s="258"/>
      <c r="L305" s="258"/>
      <c r="M305" s="258"/>
      <c r="N305" s="258"/>
      <c r="O305" s="258"/>
      <c r="P305" s="258"/>
      <c r="Q305" s="258"/>
      <c r="R305" s="258"/>
      <c r="S305" s="258"/>
      <c r="T305" s="258"/>
      <c r="U305" s="258"/>
      <c r="V305" s="258"/>
      <c r="W305" s="258"/>
      <c r="X305" s="258"/>
      <c r="Y305" s="258"/>
      <c r="Z305" s="258"/>
    </row>
    <row r="306" spans="1:26" x14ac:dyDescent="0.25">
      <c r="A306" s="259"/>
      <c r="B306" s="258"/>
      <c r="C306" s="258"/>
      <c r="D306" s="279"/>
      <c r="E306" s="279"/>
      <c r="F306" s="280"/>
      <c r="G306" s="258"/>
      <c r="H306" s="258"/>
      <c r="I306" s="258"/>
      <c r="J306" s="258"/>
      <c r="K306" s="258"/>
      <c r="L306" s="258"/>
      <c r="M306" s="258"/>
      <c r="N306" s="258"/>
      <c r="O306" s="258"/>
      <c r="P306" s="258"/>
      <c r="Q306" s="258"/>
      <c r="R306" s="258"/>
      <c r="S306" s="258"/>
      <c r="T306" s="258"/>
      <c r="U306" s="258"/>
      <c r="V306" s="258"/>
      <c r="W306" s="258"/>
      <c r="X306" s="258"/>
      <c r="Y306" s="258"/>
      <c r="Z306" s="258"/>
    </row>
    <row r="307" spans="1:26" x14ac:dyDescent="0.25">
      <c r="A307" s="259"/>
      <c r="B307" s="258"/>
      <c r="C307" s="258"/>
      <c r="D307" s="279"/>
      <c r="E307" s="279"/>
      <c r="F307" s="280"/>
      <c r="G307" s="258"/>
      <c r="H307" s="258"/>
      <c r="I307" s="258"/>
      <c r="J307" s="258"/>
      <c r="K307" s="258"/>
      <c r="L307" s="258"/>
      <c r="M307" s="258"/>
      <c r="N307" s="258"/>
      <c r="O307" s="258"/>
      <c r="P307" s="258"/>
      <c r="Q307" s="258"/>
      <c r="R307" s="258"/>
      <c r="S307" s="258"/>
      <c r="T307" s="258"/>
      <c r="U307" s="258"/>
      <c r="V307" s="258"/>
      <c r="W307" s="258"/>
      <c r="X307" s="258"/>
      <c r="Y307" s="258"/>
      <c r="Z307" s="258"/>
    </row>
    <row r="308" spans="1:26" x14ac:dyDescent="0.25">
      <c r="A308" s="259"/>
      <c r="B308" s="258"/>
      <c r="C308" s="258"/>
      <c r="D308" s="279"/>
      <c r="E308" s="279"/>
      <c r="F308" s="280"/>
      <c r="G308" s="258"/>
      <c r="H308" s="258"/>
      <c r="I308" s="258"/>
      <c r="J308" s="258"/>
      <c r="K308" s="258"/>
      <c r="L308" s="258"/>
      <c r="M308" s="258"/>
      <c r="N308" s="258"/>
      <c r="O308" s="258"/>
      <c r="P308" s="258"/>
      <c r="Q308" s="258"/>
      <c r="R308" s="258"/>
      <c r="S308" s="258"/>
      <c r="T308" s="258"/>
      <c r="U308" s="258"/>
      <c r="V308" s="258"/>
      <c r="W308" s="258"/>
      <c r="X308" s="258"/>
      <c r="Y308" s="258"/>
      <c r="Z308" s="258"/>
    </row>
    <row r="309" spans="1:26" x14ac:dyDescent="0.25">
      <c r="A309" s="259"/>
      <c r="B309" s="258"/>
      <c r="C309" s="258"/>
      <c r="D309" s="279"/>
      <c r="E309" s="279"/>
      <c r="F309" s="280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258"/>
      <c r="T309" s="258"/>
      <c r="U309" s="258"/>
      <c r="V309" s="258"/>
      <c r="W309" s="258"/>
      <c r="X309" s="258"/>
      <c r="Y309" s="258"/>
      <c r="Z309" s="258"/>
    </row>
    <row r="310" spans="1:26" x14ac:dyDescent="0.25">
      <c r="A310" s="259"/>
      <c r="B310" s="258"/>
      <c r="C310" s="258"/>
      <c r="D310" s="279"/>
      <c r="E310" s="279"/>
      <c r="F310" s="280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258"/>
      <c r="T310" s="258"/>
      <c r="U310" s="258"/>
      <c r="V310" s="258"/>
      <c r="W310" s="258"/>
      <c r="X310" s="258"/>
      <c r="Y310" s="258"/>
      <c r="Z310" s="258"/>
    </row>
    <row r="311" spans="1:26" x14ac:dyDescent="0.25">
      <c r="A311" s="259"/>
      <c r="B311" s="258"/>
      <c r="C311" s="258"/>
      <c r="D311" s="279"/>
      <c r="E311" s="279"/>
      <c r="F311" s="280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258"/>
      <c r="T311" s="258"/>
      <c r="U311" s="258"/>
      <c r="V311" s="258"/>
      <c r="W311" s="258"/>
      <c r="X311" s="258"/>
      <c r="Y311" s="258"/>
      <c r="Z311" s="258"/>
    </row>
    <row r="312" spans="1:26" x14ac:dyDescent="0.25">
      <c r="A312" s="259"/>
      <c r="B312" s="258"/>
      <c r="C312" s="258"/>
      <c r="D312" s="279"/>
      <c r="E312" s="279"/>
      <c r="F312" s="280"/>
      <c r="G312" s="258"/>
      <c r="H312" s="258"/>
      <c r="I312" s="258"/>
      <c r="J312" s="258"/>
      <c r="K312" s="258"/>
      <c r="L312" s="258"/>
      <c r="M312" s="258"/>
      <c r="N312" s="258"/>
      <c r="O312" s="258"/>
      <c r="P312" s="258"/>
      <c r="Q312" s="258"/>
      <c r="R312" s="258"/>
      <c r="S312" s="258"/>
      <c r="T312" s="258"/>
      <c r="U312" s="258"/>
      <c r="V312" s="258"/>
      <c r="W312" s="258"/>
      <c r="X312" s="258"/>
      <c r="Y312" s="258"/>
      <c r="Z312" s="258"/>
    </row>
    <row r="313" spans="1:26" x14ac:dyDescent="0.25">
      <c r="A313" s="259"/>
      <c r="B313" s="258"/>
      <c r="C313" s="258"/>
      <c r="D313" s="279"/>
      <c r="E313" s="279"/>
      <c r="F313" s="280"/>
      <c r="G313" s="258"/>
      <c r="H313" s="258"/>
      <c r="I313" s="258"/>
      <c r="J313" s="258"/>
      <c r="K313" s="258"/>
      <c r="L313" s="258"/>
      <c r="M313" s="258"/>
      <c r="N313" s="258"/>
      <c r="O313" s="258"/>
      <c r="P313" s="258"/>
      <c r="Q313" s="258"/>
      <c r="R313" s="258"/>
      <c r="S313" s="258"/>
      <c r="T313" s="258"/>
      <c r="U313" s="258"/>
      <c r="V313" s="258"/>
      <c r="W313" s="258"/>
      <c r="X313" s="258"/>
      <c r="Y313" s="258"/>
      <c r="Z313" s="258"/>
    </row>
    <row r="314" spans="1:26" x14ac:dyDescent="0.25">
      <c r="A314" s="259"/>
      <c r="B314" s="258"/>
      <c r="C314" s="258"/>
      <c r="D314" s="279"/>
      <c r="E314" s="279"/>
      <c r="F314" s="280"/>
      <c r="G314" s="258"/>
      <c r="H314" s="258"/>
      <c r="I314" s="258"/>
      <c r="J314" s="258"/>
      <c r="K314" s="258"/>
      <c r="L314" s="258"/>
      <c r="M314" s="258"/>
      <c r="N314" s="258"/>
      <c r="O314" s="258"/>
      <c r="P314" s="258"/>
      <c r="Q314" s="258"/>
      <c r="R314" s="258"/>
      <c r="S314" s="258"/>
      <c r="T314" s="258"/>
      <c r="U314" s="258"/>
      <c r="V314" s="258"/>
      <c r="W314" s="258"/>
      <c r="X314" s="258"/>
      <c r="Y314" s="258"/>
      <c r="Z314" s="258"/>
    </row>
    <row r="315" spans="1:26" x14ac:dyDescent="0.25">
      <c r="A315" s="259"/>
      <c r="B315" s="258"/>
      <c r="C315" s="258"/>
      <c r="D315" s="279"/>
      <c r="E315" s="279"/>
      <c r="F315" s="280"/>
      <c r="G315" s="258"/>
      <c r="H315" s="258"/>
      <c r="I315" s="258"/>
      <c r="J315" s="258"/>
      <c r="K315" s="258"/>
      <c r="L315" s="258"/>
      <c r="M315" s="258"/>
      <c r="N315" s="258"/>
      <c r="O315" s="258"/>
      <c r="P315" s="258"/>
      <c r="Q315" s="258"/>
      <c r="R315" s="258"/>
      <c r="S315" s="258"/>
      <c r="T315" s="258"/>
      <c r="U315" s="258"/>
      <c r="V315" s="258"/>
      <c r="W315" s="258"/>
      <c r="X315" s="258"/>
      <c r="Y315" s="258"/>
      <c r="Z315" s="258"/>
    </row>
    <row r="316" spans="1:26" x14ac:dyDescent="0.25">
      <c r="A316" s="259"/>
      <c r="B316" s="258"/>
      <c r="C316" s="258"/>
      <c r="D316" s="279"/>
      <c r="E316" s="279"/>
      <c r="F316" s="280"/>
      <c r="G316" s="258"/>
      <c r="H316" s="258"/>
      <c r="I316" s="258"/>
      <c r="J316" s="258"/>
      <c r="K316" s="258"/>
      <c r="L316" s="258"/>
      <c r="M316" s="258"/>
      <c r="N316" s="258"/>
      <c r="O316" s="258"/>
      <c r="P316" s="258"/>
      <c r="Q316" s="258"/>
      <c r="R316" s="258"/>
      <c r="S316" s="258"/>
      <c r="T316" s="258"/>
      <c r="U316" s="258"/>
      <c r="V316" s="258"/>
      <c r="W316" s="258"/>
      <c r="X316" s="258"/>
      <c r="Y316" s="258"/>
      <c r="Z316" s="258"/>
    </row>
    <row r="317" spans="1:26" x14ac:dyDescent="0.25">
      <c r="A317" s="259"/>
      <c r="B317" s="258"/>
      <c r="C317" s="258"/>
      <c r="D317" s="279"/>
      <c r="E317" s="279"/>
      <c r="F317" s="280"/>
      <c r="G317" s="258"/>
      <c r="H317" s="258"/>
      <c r="I317" s="258"/>
      <c r="J317" s="258"/>
      <c r="K317" s="258"/>
      <c r="L317" s="258"/>
      <c r="M317" s="258"/>
      <c r="N317" s="258"/>
      <c r="O317" s="258"/>
      <c r="P317" s="258"/>
      <c r="Q317" s="258"/>
      <c r="R317" s="258"/>
      <c r="S317" s="258"/>
      <c r="T317" s="258"/>
      <c r="U317" s="258"/>
      <c r="V317" s="258"/>
      <c r="W317" s="258"/>
      <c r="X317" s="258"/>
      <c r="Y317" s="258"/>
      <c r="Z317" s="258"/>
    </row>
    <row r="318" spans="1:26" x14ac:dyDescent="0.25">
      <c r="A318" s="259"/>
      <c r="B318" s="258"/>
      <c r="C318" s="258"/>
      <c r="D318" s="279"/>
      <c r="E318" s="279"/>
      <c r="F318" s="280"/>
      <c r="G318" s="258"/>
      <c r="H318" s="258"/>
      <c r="I318" s="258"/>
      <c r="J318" s="258"/>
      <c r="K318" s="258"/>
      <c r="L318" s="258"/>
      <c r="M318" s="258"/>
      <c r="N318" s="258"/>
      <c r="O318" s="258"/>
      <c r="P318" s="258"/>
      <c r="Q318" s="258"/>
      <c r="R318" s="258"/>
      <c r="S318" s="258"/>
      <c r="T318" s="258"/>
      <c r="U318" s="258"/>
      <c r="V318" s="258"/>
      <c r="W318" s="258"/>
      <c r="X318" s="258"/>
      <c r="Y318" s="258"/>
      <c r="Z318" s="258"/>
    </row>
    <row r="319" spans="1:26" x14ac:dyDescent="0.25">
      <c r="A319" s="259"/>
      <c r="B319" s="258"/>
      <c r="C319" s="258"/>
      <c r="D319" s="279"/>
      <c r="E319" s="279"/>
      <c r="F319" s="280"/>
      <c r="G319" s="258"/>
      <c r="H319" s="258"/>
      <c r="I319" s="258"/>
      <c r="J319" s="258"/>
      <c r="K319" s="258"/>
      <c r="L319" s="258"/>
      <c r="M319" s="258"/>
      <c r="N319" s="258"/>
      <c r="O319" s="258"/>
      <c r="P319" s="258"/>
      <c r="Q319" s="258"/>
      <c r="R319" s="258"/>
      <c r="S319" s="258"/>
      <c r="T319" s="258"/>
      <c r="U319" s="258"/>
      <c r="V319" s="258"/>
      <c r="W319" s="258"/>
      <c r="X319" s="258"/>
      <c r="Y319" s="258"/>
      <c r="Z319" s="258"/>
    </row>
    <row r="320" spans="1:26" x14ac:dyDescent="0.25">
      <c r="A320" s="259"/>
      <c r="B320" s="258"/>
      <c r="C320" s="258"/>
      <c r="D320" s="279"/>
      <c r="E320" s="279"/>
      <c r="F320" s="280"/>
      <c r="G320" s="258"/>
      <c r="H320" s="258"/>
      <c r="I320" s="258"/>
      <c r="J320" s="258"/>
      <c r="K320" s="258"/>
      <c r="L320" s="258"/>
      <c r="M320" s="258"/>
      <c r="N320" s="258"/>
      <c r="O320" s="258"/>
      <c r="P320" s="258"/>
      <c r="Q320" s="258"/>
      <c r="R320" s="258"/>
      <c r="S320" s="258"/>
      <c r="T320" s="258"/>
      <c r="U320" s="258"/>
      <c r="V320" s="258"/>
      <c r="W320" s="258"/>
      <c r="X320" s="258"/>
      <c r="Y320" s="258"/>
      <c r="Z320" s="258"/>
    </row>
    <row r="321" spans="1:26" x14ac:dyDescent="0.25">
      <c r="A321" s="259"/>
      <c r="B321" s="258"/>
      <c r="C321" s="258"/>
      <c r="D321" s="279"/>
      <c r="E321" s="279"/>
      <c r="F321" s="280"/>
      <c r="G321" s="258"/>
      <c r="H321" s="258"/>
      <c r="I321" s="258"/>
      <c r="J321" s="258"/>
      <c r="K321" s="258"/>
      <c r="L321" s="258"/>
      <c r="M321" s="258"/>
      <c r="N321" s="258"/>
      <c r="O321" s="258"/>
      <c r="P321" s="258"/>
      <c r="Q321" s="258"/>
      <c r="R321" s="258"/>
      <c r="S321" s="258"/>
      <c r="T321" s="258"/>
      <c r="U321" s="258"/>
      <c r="V321" s="258"/>
      <c r="W321" s="258"/>
      <c r="X321" s="258"/>
      <c r="Y321" s="258"/>
      <c r="Z321" s="258"/>
    </row>
    <row r="322" spans="1:26" x14ac:dyDescent="0.25">
      <c r="A322" s="259"/>
      <c r="B322" s="258"/>
      <c r="C322" s="258"/>
      <c r="D322" s="279"/>
      <c r="E322" s="279"/>
      <c r="F322" s="280"/>
      <c r="G322" s="258"/>
      <c r="H322" s="258"/>
      <c r="I322" s="258"/>
      <c r="J322" s="258"/>
      <c r="K322" s="258"/>
      <c r="L322" s="258"/>
      <c r="M322" s="258"/>
      <c r="N322" s="258"/>
      <c r="O322" s="258"/>
      <c r="P322" s="258"/>
      <c r="Q322" s="258"/>
      <c r="R322" s="258"/>
      <c r="S322" s="258"/>
      <c r="T322" s="258"/>
      <c r="U322" s="258"/>
      <c r="V322" s="258"/>
      <c r="W322" s="258"/>
      <c r="X322" s="258"/>
      <c r="Y322" s="258"/>
      <c r="Z322" s="258"/>
    </row>
    <row r="323" spans="1:26" x14ac:dyDescent="0.25">
      <c r="A323" s="259"/>
      <c r="B323" s="258"/>
      <c r="C323" s="258"/>
      <c r="D323" s="279"/>
      <c r="E323" s="279"/>
      <c r="F323" s="280"/>
      <c r="G323" s="258"/>
      <c r="H323" s="258"/>
      <c r="I323" s="258"/>
      <c r="J323" s="258"/>
      <c r="K323" s="258"/>
      <c r="L323" s="258"/>
      <c r="M323" s="258"/>
      <c r="N323" s="258"/>
      <c r="O323" s="258"/>
      <c r="P323" s="258"/>
      <c r="Q323" s="258"/>
      <c r="R323" s="258"/>
      <c r="S323" s="258"/>
      <c r="T323" s="258"/>
      <c r="U323" s="258"/>
      <c r="V323" s="258"/>
      <c r="W323" s="258"/>
      <c r="X323" s="258"/>
      <c r="Y323" s="258"/>
      <c r="Z323" s="258"/>
    </row>
    <row r="324" spans="1:26" x14ac:dyDescent="0.25">
      <c r="A324" s="259"/>
      <c r="B324" s="258"/>
      <c r="C324" s="258"/>
      <c r="D324" s="279"/>
      <c r="E324" s="279"/>
      <c r="F324" s="280"/>
      <c r="G324" s="258"/>
      <c r="H324" s="258"/>
      <c r="I324" s="258"/>
      <c r="J324" s="258"/>
      <c r="K324" s="258"/>
      <c r="L324" s="258"/>
      <c r="M324" s="258"/>
      <c r="N324" s="258"/>
      <c r="O324" s="258"/>
      <c r="P324" s="258"/>
      <c r="Q324" s="258"/>
      <c r="R324" s="258"/>
      <c r="S324" s="258"/>
      <c r="T324" s="258"/>
      <c r="U324" s="258"/>
      <c r="V324" s="258"/>
      <c r="W324" s="258"/>
      <c r="X324" s="258"/>
      <c r="Y324" s="258"/>
      <c r="Z324" s="258"/>
    </row>
    <row r="325" spans="1:26" x14ac:dyDescent="0.25">
      <c r="A325" s="259"/>
      <c r="B325" s="258"/>
      <c r="C325" s="258"/>
      <c r="D325" s="279"/>
      <c r="E325" s="279"/>
      <c r="F325" s="280"/>
      <c r="G325" s="258"/>
      <c r="H325" s="258"/>
      <c r="I325" s="258"/>
      <c r="J325" s="258"/>
      <c r="K325" s="258"/>
      <c r="L325" s="258"/>
      <c r="M325" s="258"/>
      <c r="N325" s="258"/>
      <c r="O325" s="258"/>
      <c r="P325" s="258"/>
      <c r="Q325" s="258"/>
      <c r="R325" s="258"/>
      <c r="S325" s="258"/>
      <c r="T325" s="258"/>
      <c r="U325" s="258"/>
      <c r="V325" s="258"/>
      <c r="W325" s="258"/>
      <c r="X325" s="258"/>
      <c r="Y325" s="258"/>
      <c r="Z325" s="258"/>
    </row>
    <row r="326" spans="1:26" x14ac:dyDescent="0.25">
      <c r="A326" s="259"/>
      <c r="B326" s="258"/>
      <c r="C326" s="258"/>
      <c r="D326" s="279"/>
      <c r="E326" s="279"/>
      <c r="F326" s="280"/>
      <c r="G326" s="258"/>
      <c r="H326" s="258"/>
      <c r="I326" s="258"/>
      <c r="J326" s="258"/>
      <c r="K326" s="258"/>
      <c r="L326" s="258"/>
      <c r="M326" s="258"/>
      <c r="N326" s="258"/>
      <c r="O326" s="258"/>
      <c r="P326" s="258"/>
      <c r="Q326" s="258"/>
      <c r="R326" s="258"/>
      <c r="S326" s="258"/>
      <c r="T326" s="258"/>
      <c r="U326" s="258"/>
      <c r="V326" s="258"/>
      <c r="W326" s="258"/>
      <c r="X326" s="258"/>
      <c r="Y326" s="258"/>
      <c r="Z326" s="258"/>
    </row>
    <row r="327" spans="1:26" x14ac:dyDescent="0.25">
      <c r="A327" s="259"/>
      <c r="B327" s="258"/>
      <c r="C327" s="258"/>
      <c r="D327" s="279"/>
      <c r="E327" s="279"/>
      <c r="F327" s="280"/>
      <c r="G327" s="258"/>
      <c r="H327" s="258"/>
      <c r="I327" s="258"/>
      <c r="J327" s="258"/>
      <c r="K327" s="258"/>
      <c r="L327" s="258"/>
      <c r="M327" s="258"/>
      <c r="N327" s="258"/>
      <c r="O327" s="258"/>
      <c r="P327" s="258"/>
      <c r="Q327" s="258"/>
      <c r="R327" s="258"/>
      <c r="S327" s="258"/>
      <c r="T327" s="258"/>
      <c r="U327" s="258"/>
      <c r="V327" s="258"/>
      <c r="W327" s="258"/>
      <c r="X327" s="258"/>
      <c r="Y327" s="258"/>
      <c r="Z327" s="258"/>
    </row>
    <row r="328" spans="1:26" x14ac:dyDescent="0.25">
      <c r="A328" s="259"/>
      <c r="B328" s="258"/>
      <c r="C328" s="258"/>
      <c r="D328" s="279"/>
      <c r="E328" s="279"/>
      <c r="F328" s="280"/>
      <c r="G328" s="258"/>
      <c r="H328" s="258"/>
      <c r="I328" s="258"/>
      <c r="J328" s="258"/>
      <c r="K328" s="258"/>
      <c r="L328" s="258"/>
      <c r="M328" s="258"/>
      <c r="N328" s="258"/>
      <c r="O328" s="258"/>
      <c r="P328" s="258"/>
      <c r="Q328" s="258"/>
      <c r="R328" s="258"/>
      <c r="S328" s="258"/>
      <c r="T328" s="258"/>
      <c r="U328" s="258"/>
      <c r="V328" s="258"/>
      <c r="W328" s="258"/>
      <c r="X328" s="258"/>
      <c r="Y328" s="258"/>
      <c r="Z328" s="258"/>
    </row>
    <row r="329" spans="1:26" x14ac:dyDescent="0.25">
      <c r="A329" s="259"/>
      <c r="B329" s="258"/>
      <c r="C329" s="258"/>
      <c r="D329" s="279"/>
      <c r="E329" s="279"/>
      <c r="F329" s="280"/>
      <c r="G329" s="258"/>
      <c r="H329" s="258"/>
      <c r="I329" s="258"/>
      <c r="J329" s="258"/>
      <c r="K329" s="258"/>
      <c r="L329" s="258"/>
      <c r="M329" s="258"/>
      <c r="N329" s="258"/>
      <c r="O329" s="258"/>
      <c r="P329" s="258"/>
      <c r="Q329" s="258"/>
      <c r="R329" s="258"/>
      <c r="S329" s="258"/>
      <c r="T329" s="258"/>
      <c r="U329" s="258"/>
      <c r="V329" s="258"/>
      <c r="W329" s="258"/>
      <c r="X329" s="258"/>
      <c r="Y329" s="258"/>
      <c r="Z329" s="258"/>
    </row>
    <row r="330" spans="1:26" x14ac:dyDescent="0.25">
      <c r="A330" s="259"/>
      <c r="B330" s="258"/>
      <c r="C330" s="258"/>
      <c r="D330" s="279"/>
      <c r="E330" s="279"/>
      <c r="F330" s="280"/>
      <c r="G330" s="258"/>
      <c r="H330" s="258"/>
      <c r="I330" s="258"/>
      <c r="J330" s="258"/>
      <c r="K330" s="258"/>
      <c r="L330" s="258"/>
      <c r="M330" s="258"/>
      <c r="N330" s="258"/>
      <c r="O330" s="258"/>
      <c r="P330" s="258"/>
      <c r="Q330" s="258"/>
      <c r="R330" s="258"/>
      <c r="S330" s="258"/>
      <c r="T330" s="258"/>
      <c r="U330" s="258"/>
      <c r="V330" s="258"/>
      <c r="W330" s="258"/>
      <c r="X330" s="258"/>
      <c r="Y330" s="258"/>
      <c r="Z330" s="258"/>
    </row>
    <row r="331" spans="1:26" x14ac:dyDescent="0.25">
      <c r="A331" s="259"/>
      <c r="B331" s="258"/>
      <c r="C331" s="258"/>
      <c r="D331" s="279"/>
      <c r="E331" s="279"/>
      <c r="F331" s="280"/>
      <c r="G331" s="258"/>
      <c r="H331" s="258"/>
      <c r="I331" s="258"/>
      <c r="J331" s="258"/>
      <c r="K331" s="258"/>
      <c r="L331" s="258"/>
      <c r="M331" s="258"/>
      <c r="N331" s="258"/>
      <c r="O331" s="258"/>
      <c r="P331" s="258"/>
      <c r="Q331" s="258"/>
      <c r="R331" s="258"/>
      <c r="S331" s="258"/>
      <c r="T331" s="258"/>
      <c r="U331" s="258"/>
      <c r="V331" s="258"/>
      <c r="W331" s="258"/>
      <c r="X331" s="258"/>
      <c r="Y331" s="258"/>
      <c r="Z331" s="258"/>
    </row>
    <row r="332" spans="1:26" x14ac:dyDescent="0.25">
      <c r="A332" s="259"/>
      <c r="B332" s="258"/>
      <c r="C332" s="258"/>
      <c r="D332" s="279"/>
      <c r="E332" s="279"/>
      <c r="F332" s="280"/>
      <c r="G332" s="258"/>
      <c r="H332" s="258"/>
      <c r="I332" s="258"/>
      <c r="J332" s="258"/>
      <c r="K332" s="258"/>
      <c r="L332" s="258"/>
      <c r="M332" s="258"/>
      <c r="N332" s="258"/>
      <c r="O332" s="258"/>
      <c r="P332" s="258"/>
      <c r="Q332" s="258"/>
      <c r="R332" s="258"/>
      <c r="S332" s="258"/>
      <c r="T332" s="258"/>
      <c r="U332" s="258"/>
      <c r="V332" s="258"/>
      <c r="W332" s="258"/>
      <c r="X332" s="258"/>
      <c r="Y332" s="258"/>
      <c r="Z332" s="258"/>
    </row>
    <row r="333" spans="1:26" x14ac:dyDescent="0.25">
      <c r="A333" s="259"/>
      <c r="B333" s="258"/>
      <c r="C333" s="258"/>
      <c r="D333" s="279"/>
      <c r="E333" s="279"/>
      <c r="F333" s="280"/>
      <c r="G333" s="258"/>
      <c r="H333" s="258"/>
      <c r="I333" s="258"/>
      <c r="J333" s="258"/>
      <c r="K333" s="258"/>
      <c r="L333" s="258"/>
      <c r="M333" s="258"/>
      <c r="N333" s="258"/>
      <c r="O333" s="258"/>
      <c r="P333" s="258"/>
      <c r="Q333" s="258"/>
      <c r="R333" s="258"/>
      <c r="S333" s="258"/>
      <c r="T333" s="258"/>
      <c r="U333" s="258"/>
      <c r="V333" s="258"/>
      <c r="W333" s="258"/>
      <c r="X333" s="258"/>
      <c r="Y333" s="258"/>
      <c r="Z333" s="258"/>
    </row>
    <row r="334" spans="1:26" x14ac:dyDescent="0.25">
      <c r="A334" s="259"/>
      <c r="B334" s="258"/>
      <c r="C334" s="258"/>
      <c r="D334" s="279"/>
      <c r="E334" s="279"/>
      <c r="F334" s="280"/>
      <c r="G334" s="258"/>
      <c r="H334" s="258"/>
      <c r="I334" s="258"/>
      <c r="J334" s="258"/>
      <c r="K334" s="258"/>
      <c r="L334" s="258"/>
      <c r="M334" s="258"/>
      <c r="N334" s="258"/>
      <c r="O334" s="258"/>
      <c r="P334" s="258"/>
      <c r="Q334" s="258"/>
      <c r="R334" s="258"/>
      <c r="S334" s="258"/>
      <c r="T334" s="258"/>
      <c r="U334" s="258"/>
      <c r="V334" s="258"/>
      <c r="W334" s="258"/>
      <c r="X334" s="258"/>
      <c r="Y334" s="258"/>
      <c r="Z334" s="258"/>
    </row>
    <row r="335" spans="1:26" x14ac:dyDescent="0.25">
      <c r="A335" s="259"/>
      <c r="B335" s="258"/>
      <c r="C335" s="258"/>
      <c r="D335" s="279"/>
      <c r="E335" s="279"/>
      <c r="F335" s="280"/>
      <c r="G335" s="258"/>
      <c r="H335" s="258"/>
      <c r="I335" s="258"/>
      <c r="J335" s="258"/>
      <c r="K335" s="258"/>
      <c r="L335" s="258"/>
      <c r="M335" s="258"/>
      <c r="N335" s="258"/>
      <c r="O335" s="258"/>
      <c r="P335" s="258"/>
      <c r="Q335" s="258"/>
      <c r="R335" s="258"/>
      <c r="S335" s="258"/>
      <c r="T335" s="258"/>
      <c r="U335" s="258"/>
      <c r="V335" s="258"/>
      <c r="W335" s="258"/>
      <c r="X335" s="258"/>
      <c r="Y335" s="258"/>
      <c r="Z335" s="258"/>
    </row>
    <row r="336" spans="1:26" x14ac:dyDescent="0.25">
      <c r="A336" s="259"/>
      <c r="B336" s="258"/>
      <c r="C336" s="258"/>
      <c r="D336" s="279"/>
      <c r="E336" s="279"/>
      <c r="F336" s="280"/>
      <c r="G336" s="258"/>
      <c r="H336" s="258"/>
      <c r="I336" s="258"/>
      <c r="J336" s="258"/>
      <c r="K336" s="258"/>
      <c r="L336" s="258"/>
      <c r="M336" s="258"/>
      <c r="N336" s="258"/>
      <c r="O336" s="258"/>
      <c r="P336" s="258"/>
      <c r="Q336" s="258"/>
      <c r="R336" s="258"/>
      <c r="S336" s="258"/>
      <c r="T336" s="258"/>
      <c r="U336" s="258"/>
      <c r="V336" s="258"/>
      <c r="W336" s="258"/>
      <c r="X336" s="258"/>
      <c r="Y336" s="258"/>
      <c r="Z336" s="258"/>
    </row>
    <row r="337" spans="1:26" x14ac:dyDescent="0.25">
      <c r="A337" s="259"/>
      <c r="B337" s="258"/>
      <c r="C337" s="258"/>
      <c r="D337" s="279"/>
      <c r="E337" s="279"/>
      <c r="F337" s="280"/>
      <c r="G337" s="258"/>
      <c r="H337" s="258"/>
      <c r="I337" s="258"/>
      <c r="J337" s="258"/>
      <c r="K337" s="258"/>
      <c r="L337" s="258"/>
      <c r="M337" s="258"/>
      <c r="N337" s="258"/>
      <c r="O337" s="258"/>
      <c r="P337" s="258"/>
      <c r="Q337" s="258"/>
      <c r="R337" s="258"/>
      <c r="S337" s="258"/>
      <c r="T337" s="258"/>
      <c r="U337" s="258"/>
      <c r="V337" s="258"/>
      <c r="W337" s="258"/>
      <c r="X337" s="258"/>
      <c r="Y337" s="258"/>
      <c r="Z337" s="258"/>
    </row>
    <row r="338" spans="1:26" x14ac:dyDescent="0.25">
      <c r="A338" s="259"/>
      <c r="B338" s="258"/>
      <c r="C338" s="258"/>
      <c r="D338" s="279"/>
      <c r="E338" s="279"/>
      <c r="F338" s="280"/>
      <c r="G338" s="258"/>
      <c r="H338" s="258"/>
      <c r="I338" s="258"/>
      <c r="J338" s="258"/>
      <c r="K338" s="258"/>
      <c r="L338" s="258"/>
      <c r="M338" s="258"/>
      <c r="N338" s="258"/>
      <c r="O338" s="258"/>
      <c r="P338" s="258"/>
      <c r="Q338" s="258"/>
      <c r="R338" s="258"/>
      <c r="S338" s="258"/>
      <c r="T338" s="258"/>
      <c r="U338" s="258"/>
      <c r="V338" s="258"/>
      <c r="W338" s="258"/>
      <c r="X338" s="258"/>
      <c r="Y338" s="258"/>
      <c r="Z338" s="258"/>
    </row>
    <row r="339" spans="1:26" x14ac:dyDescent="0.25">
      <c r="A339" s="259"/>
      <c r="B339" s="258"/>
      <c r="C339" s="258"/>
      <c r="D339" s="279"/>
      <c r="E339" s="279"/>
      <c r="F339" s="280"/>
      <c r="G339" s="258"/>
      <c r="H339" s="258"/>
      <c r="I339" s="258"/>
      <c r="J339" s="258"/>
      <c r="K339" s="258"/>
      <c r="L339" s="258"/>
      <c r="M339" s="258"/>
      <c r="N339" s="258"/>
      <c r="O339" s="258"/>
      <c r="P339" s="258"/>
      <c r="Q339" s="258"/>
      <c r="R339" s="258"/>
      <c r="S339" s="258"/>
      <c r="T339" s="258"/>
      <c r="U339" s="258"/>
      <c r="V339" s="258"/>
      <c r="W339" s="258"/>
      <c r="X339" s="258"/>
      <c r="Y339" s="258"/>
      <c r="Z339" s="258"/>
    </row>
    <row r="340" spans="1:26" x14ac:dyDescent="0.25">
      <c r="A340" s="259"/>
      <c r="B340" s="258"/>
      <c r="C340" s="258"/>
      <c r="D340" s="279"/>
      <c r="E340" s="279"/>
      <c r="F340" s="280"/>
      <c r="G340" s="258"/>
      <c r="H340" s="258"/>
      <c r="I340" s="258"/>
      <c r="J340" s="258"/>
      <c r="K340" s="258"/>
      <c r="L340" s="258"/>
      <c r="M340" s="258"/>
      <c r="N340" s="258"/>
      <c r="O340" s="258"/>
      <c r="P340" s="258"/>
      <c r="Q340" s="258"/>
      <c r="R340" s="258"/>
      <c r="S340" s="258"/>
      <c r="T340" s="258"/>
      <c r="U340" s="258"/>
      <c r="V340" s="258"/>
      <c r="W340" s="258"/>
      <c r="X340" s="258"/>
      <c r="Y340" s="258"/>
      <c r="Z340" s="258"/>
    </row>
    <row r="341" spans="1:26" x14ac:dyDescent="0.25">
      <c r="A341" s="259"/>
      <c r="B341" s="258"/>
      <c r="C341" s="258"/>
      <c r="D341" s="279"/>
      <c r="E341" s="279"/>
      <c r="F341" s="280"/>
      <c r="G341" s="258"/>
      <c r="H341" s="258"/>
      <c r="I341" s="258"/>
      <c r="J341" s="258"/>
      <c r="K341" s="258"/>
      <c r="L341" s="258"/>
      <c r="M341" s="258"/>
      <c r="N341" s="258"/>
      <c r="O341" s="258"/>
      <c r="P341" s="258"/>
      <c r="Q341" s="258"/>
      <c r="R341" s="258"/>
      <c r="S341" s="258"/>
      <c r="T341" s="258"/>
      <c r="U341" s="258"/>
      <c r="V341" s="258"/>
      <c r="W341" s="258"/>
      <c r="X341" s="258"/>
      <c r="Y341" s="258"/>
      <c r="Z341" s="258"/>
    </row>
    <row r="342" spans="1:26" x14ac:dyDescent="0.25">
      <c r="A342" s="259"/>
      <c r="B342" s="258"/>
      <c r="C342" s="258"/>
      <c r="D342" s="279"/>
      <c r="E342" s="279"/>
      <c r="F342" s="280"/>
      <c r="G342" s="258"/>
      <c r="H342" s="258"/>
      <c r="I342" s="258"/>
      <c r="J342" s="258"/>
      <c r="K342" s="258"/>
      <c r="L342" s="258"/>
      <c r="M342" s="258"/>
      <c r="N342" s="258"/>
      <c r="O342" s="258"/>
      <c r="P342" s="258"/>
      <c r="Q342" s="258"/>
      <c r="R342" s="258"/>
      <c r="S342" s="258"/>
      <c r="T342" s="258"/>
      <c r="U342" s="258"/>
      <c r="V342" s="258"/>
      <c r="W342" s="258"/>
      <c r="X342" s="258"/>
      <c r="Y342" s="258"/>
      <c r="Z342" s="258"/>
    </row>
    <row r="343" spans="1:26" x14ac:dyDescent="0.25">
      <c r="A343" s="259"/>
      <c r="B343" s="258"/>
      <c r="C343" s="258"/>
      <c r="D343" s="279"/>
      <c r="E343" s="279"/>
      <c r="F343" s="280"/>
      <c r="G343" s="258"/>
      <c r="H343" s="258"/>
      <c r="I343" s="258"/>
      <c r="J343" s="258"/>
      <c r="K343" s="258"/>
      <c r="L343" s="258"/>
      <c r="M343" s="258"/>
      <c r="N343" s="258"/>
      <c r="O343" s="258"/>
      <c r="P343" s="258"/>
      <c r="Q343" s="258"/>
      <c r="R343" s="258"/>
      <c r="S343" s="258"/>
      <c r="T343" s="258"/>
      <c r="U343" s="258"/>
      <c r="V343" s="258"/>
      <c r="W343" s="258"/>
      <c r="X343" s="258"/>
      <c r="Y343" s="258"/>
      <c r="Z343" s="258"/>
    </row>
    <row r="344" spans="1:26" x14ac:dyDescent="0.25">
      <c r="A344" s="259"/>
      <c r="B344" s="258"/>
      <c r="C344" s="258"/>
      <c r="D344" s="279"/>
      <c r="E344" s="279"/>
      <c r="F344" s="280"/>
      <c r="G344" s="258"/>
      <c r="H344" s="258"/>
      <c r="I344" s="258"/>
      <c r="J344" s="258"/>
      <c r="K344" s="258"/>
      <c r="L344" s="258"/>
      <c r="M344" s="258"/>
      <c r="N344" s="258"/>
      <c r="O344" s="258"/>
      <c r="P344" s="258"/>
      <c r="Q344" s="258"/>
      <c r="R344" s="258"/>
      <c r="S344" s="258"/>
      <c r="T344" s="258"/>
      <c r="U344" s="258"/>
      <c r="V344" s="258"/>
      <c r="W344" s="258"/>
      <c r="X344" s="258"/>
      <c r="Y344" s="258"/>
      <c r="Z344" s="258"/>
    </row>
    <row r="345" spans="1:26" x14ac:dyDescent="0.25">
      <c r="A345" s="259"/>
      <c r="B345" s="258"/>
      <c r="C345" s="258"/>
      <c r="D345" s="279"/>
      <c r="E345" s="279"/>
      <c r="F345" s="280"/>
      <c r="G345" s="258"/>
      <c r="H345" s="258"/>
      <c r="I345" s="258"/>
      <c r="J345" s="258"/>
      <c r="K345" s="258"/>
      <c r="L345" s="258"/>
      <c r="M345" s="258"/>
      <c r="N345" s="258"/>
      <c r="O345" s="258"/>
      <c r="P345" s="258"/>
      <c r="Q345" s="258"/>
      <c r="R345" s="258"/>
      <c r="S345" s="258"/>
      <c r="T345" s="258"/>
      <c r="U345" s="258"/>
      <c r="V345" s="258"/>
      <c r="W345" s="258"/>
      <c r="X345" s="258"/>
      <c r="Y345" s="258"/>
      <c r="Z345" s="258"/>
    </row>
    <row r="346" spans="1:26" x14ac:dyDescent="0.25">
      <c r="A346" s="259"/>
      <c r="B346" s="258"/>
      <c r="C346" s="258"/>
      <c r="D346" s="279"/>
      <c r="E346" s="279"/>
      <c r="F346" s="280"/>
      <c r="G346" s="258"/>
      <c r="H346" s="258"/>
      <c r="I346" s="258"/>
      <c r="J346" s="258"/>
      <c r="K346" s="258"/>
      <c r="L346" s="258"/>
      <c r="M346" s="258"/>
      <c r="N346" s="258"/>
      <c r="O346" s="258"/>
      <c r="P346" s="258"/>
      <c r="Q346" s="258"/>
      <c r="R346" s="258"/>
      <c r="S346" s="258"/>
      <c r="T346" s="258"/>
      <c r="U346" s="258"/>
      <c r="V346" s="258"/>
      <c r="W346" s="258"/>
      <c r="X346" s="258"/>
      <c r="Y346" s="258"/>
      <c r="Z346" s="258"/>
    </row>
    <row r="347" spans="1:26" x14ac:dyDescent="0.25">
      <c r="A347" s="259"/>
      <c r="B347" s="258"/>
      <c r="C347" s="258"/>
      <c r="D347" s="279"/>
      <c r="E347" s="279"/>
      <c r="F347" s="280"/>
      <c r="G347" s="258"/>
      <c r="H347" s="258"/>
      <c r="I347" s="258"/>
      <c r="J347" s="258"/>
      <c r="K347" s="258"/>
      <c r="L347" s="258"/>
      <c r="M347" s="258"/>
      <c r="N347" s="258"/>
      <c r="O347" s="258"/>
      <c r="P347" s="258"/>
      <c r="Q347" s="258"/>
      <c r="R347" s="258"/>
      <c r="S347" s="258"/>
      <c r="T347" s="258"/>
      <c r="U347" s="258"/>
      <c r="V347" s="258"/>
      <c r="W347" s="258"/>
      <c r="X347" s="258"/>
      <c r="Y347" s="258"/>
      <c r="Z347" s="258"/>
    </row>
    <row r="348" spans="1:26" x14ac:dyDescent="0.25">
      <c r="A348" s="259"/>
      <c r="B348" s="258"/>
      <c r="C348" s="258"/>
      <c r="D348" s="279"/>
      <c r="E348" s="279"/>
      <c r="F348" s="280"/>
      <c r="G348" s="258"/>
      <c r="H348" s="258"/>
      <c r="I348" s="258"/>
      <c r="J348" s="258"/>
      <c r="K348" s="258"/>
      <c r="L348" s="258"/>
      <c r="M348" s="258"/>
      <c r="N348" s="258"/>
      <c r="O348" s="258"/>
      <c r="P348" s="258"/>
      <c r="Q348" s="258"/>
      <c r="R348" s="258"/>
      <c r="S348" s="258"/>
      <c r="T348" s="258"/>
      <c r="U348" s="258"/>
      <c r="V348" s="258"/>
      <c r="W348" s="258"/>
      <c r="X348" s="258"/>
      <c r="Y348" s="258"/>
      <c r="Z348" s="258"/>
    </row>
    <row r="349" spans="1:26" x14ac:dyDescent="0.25">
      <c r="A349" s="259"/>
      <c r="B349" s="258"/>
      <c r="C349" s="258"/>
      <c r="D349" s="279"/>
      <c r="E349" s="279"/>
      <c r="F349" s="280"/>
      <c r="G349" s="258"/>
      <c r="H349" s="258"/>
      <c r="I349" s="258"/>
      <c r="J349" s="258"/>
      <c r="K349" s="258"/>
      <c r="L349" s="258"/>
      <c r="M349" s="258"/>
      <c r="N349" s="258"/>
      <c r="O349" s="258"/>
      <c r="P349" s="258"/>
      <c r="Q349" s="258"/>
      <c r="R349" s="258"/>
      <c r="S349" s="258"/>
      <c r="T349" s="258"/>
      <c r="U349" s="258"/>
      <c r="V349" s="258"/>
      <c r="W349" s="258"/>
      <c r="X349" s="258"/>
      <c r="Y349" s="258"/>
      <c r="Z349" s="258"/>
    </row>
    <row r="350" spans="1:26" x14ac:dyDescent="0.25">
      <c r="A350" s="259"/>
      <c r="B350" s="258"/>
      <c r="C350" s="258"/>
      <c r="D350" s="279"/>
      <c r="E350" s="279"/>
      <c r="F350" s="280"/>
      <c r="G350" s="258"/>
      <c r="H350" s="258"/>
      <c r="I350" s="258"/>
      <c r="J350" s="258"/>
      <c r="K350" s="258"/>
      <c r="L350" s="258"/>
      <c r="M350" s="258"/>
      <c r="N350" s="258"/>
      <c r="O350" s="258"/>
      <c r="P350" s="258"/>
      <c r="Q350" s="258"/>
      <c r="R350" s="258"/>
      <c r="S350" s="258"/>
      <c r="T350" s="258"/>
      <c r="U350" s="258"/>
      <c r="V350" s="258"/>
      <c r="W350" s="258"/>
      <c r="X350" s="258"/>
      <c r="Y350" s="258"/>
      <c r="Z350" s="258"/>
    </row>
    <row r="351" spans="1:26" x14ac:dyDescent="0.25">
      <c r="A351" s="259"/>
      <c r="B351" s="258"/>
      <c r="C351" s="258"/>
      <c r="D351" s="279"/>
      <c r="E351" s="279"/>
      <c r="F351" s="280"/>
      <c r="G351" s="258"/>
      <c r="H351" s="258"/>
      <c r="I351" s="258"/>
      <c r="J351" s="258"/>
      <c r="K351" s="258"/>
      <c r="L351" s="258"/>
      <c r="M351" s="258"/>
      <c r="N351" s="258"/>
      <c r="O351" s="258"/>
      <c r="P351" s="258"/>
      <c r="Q351" s="258"/>
      <c r="R351" s="258"/>
      <c r="S351" s="258"/>
      <c r="T351" s="258"/>
      <c r="U351" s="258"/>
      <c r="V351" s="258"/>
      <c r="W351" s="258"/>
      <c r="X351" s="258"/>
      <c r="Y351" s="258"/>
      <c r="Z351" s="258"/>
    </row>
    <row r="352" spans="1:26" x14ac:dyDescent="0.25">
      <c r="A352" s="259"/>
      <c r="B352" s="258"/>
      <c r="C352" s="258"/>
      <c r="D352" s="279"/>
      <c r="E352" s="279"/>
      <c r="F352" s="280"/>
      <c r="G352" s="258"/>
      <c r="H352" s="258"/>
      <c r="I352" s="258"/>
      <c r="J352" s="258"/>
      <c r="K352" s="258"/>
      <c r="L352" s="258"/>
      <c r="M352" s="258"/>
      <c r="N352" s="258"/>
      <c r="O352" s="258"/>
      <c r="P352" s="258"/>
      <c r="Q352" s="258"/>
      <c r="R352" s="258"/>
      <c r="S352" s="258"/>
      <c r="T352" s="258"/>
      <c r="U352" s="258"/>
      <c r="V352" s="258"/>
      <c r="W352" s="258"/>
      <c r="X352" s="258"/>
      <c r="Y352" s="258"/>
      <c r="Z352" s="258"/>
    </row>
    <row r="353" spans="1:26" x14ac:dyDescent="0.25">
      <c r="A353" s="259"/>
      <c r="B353" s="258"/>
      <c r="C353" s="258"/>
      <c r="D353" s="279"/>
      <c r="E353" s="279"/>
      <c r="F353" s="280"/>
      <c r="G353" s="258"/>
      <c r="H353" s="258"/>
      <c r="I353" s="258"/>
      <c r="J353" s="258"/>
      <c r="K353" s="258"/>
      <c r="L353" s="258"/>
      <c r="M353" s="258"/>
      <c r="N353" s="258"/>
      <c r="O353" s="258"/>
      <c r="P353" s="258"/>
      <c r="Q353" s="258"/>
      <c r="R353" s="258"/>
      <c r="S353" s="258"/>
      <c r="T353" s="258"/>
      <c r="U353" s="258"/>
      <c r="V353" s="258"/>
      <c r="W353" s="258"/>
      <c r="X353" s="258"/>
      <c r="Y353" s="258"/>
      <c r="Z353" s="258"/>
    </row>
    <row r="354" spans="1:26" x14ac:dyDescent="0.25">
      <c r="A354" s="259"/>
      <c r="B354" s="258"/>
      <c r="C354" s="258"/>
      <c r="D354" s="279"/>
      <c r="E354" s="279"/>
      <c r="F354" s="280"/>
      <c r="G354" s="258"/>
      <c r="H354" s="258"/>
      <c r="I354" s="258"/>
      <c r="J354" s="258"/>
      <c r="K354" s="258"/>
      <c r="L354" s="258"/>
      <c r="M354" s="258"/>
      <c r="N354" s="258"/>
      <c r="O354" s="258"/>
      <c r="P354" s="258"/>
      <c r="Q354" s="258"/>
      <c r="R354" s="258"/>
      <c r="S354" s="258"/>
      <c r="T354" s="258"/>
      <c r="U354" s="258"/>
      <c r="V354" s="258"/>
      <c r="W354" s="258"/>
      <c r="X354" s="258"/>
      <c r="Y354" s="258"/>
      <c r="Z354" s="258"/>
    </row>
    <row r="355" spans="1:26" x14ac:dyDescent="0.25">
      <c r="A355" s="259"/>
      <c r="B355" s="258"/>
      <c r="C355" s="258"/>
      <c r="D355" s="279"/>
      <c r="E355" s="279"/>
      <c r="F355" s="280"/>
      <c r="G355" s="258"/>
      <c r="H355" s="258"/>
      <c r="I355" s="258"/>
      <c r="J355" s="258"/>
      <c r="K355" s="258"/>
      <c r="L355" s="258"/>
      <c r="M355" s="258"/>
      <c r="N355" s="258"/>
      <c r="O355" s="258"/>
      <c r="P355" s="258"/>
      <c r="Q355" s="258"/>
      <c r="R355" s="258"/>
      <c r="S355" s="258"/>
      <c r="T355" s="258"/>
      <c r="U355" s="258"/>
      <c r="V355" s="258"/>
      <c r="W355" s="258"/>
      <c r="X355" s="258"/>
      <c r="Y355" s="258"/>
      <c r="Z355" s="258"/>
    </row>
    <row r="356" spans="1:26" x14ac:dyDescent="0.25">
      <c r="A356" s="259"/>
      <c r="B356" s="258"/>
      <c r="C356" s="258"/>
      <c r="D356" s="279"/>
      <c r="E356" s="279"/>
      <c r="F356" s="280"/>
      <c r="G356" s="258"/>
      <c r="H356" s="258"/>
      <c r="I356" s="258"/>
      <c r="J356" s="258"/>
      <c r="K356" s="258"/>
      <c r="L356" s="258"/>
      <c r="M356" s="258"/>
      <c r="N356" s="258"/>
      <c r="O356" s="258"/>
      <c r="P356" s="258"/>
      <c r="Q356" s="258"/>
      <c r="R356" s="258"/>
      <c r="S356" s="258"/>
      <c r="T356" s="258"/>
      <c r="U356" s="258"/>
      <c r="V356" s="258"/>
      <c r="W356" s="258"/>
      <c r="X356" s="258"/>
      <c r="Y356" s="258"/>
      <c r="Z356" s="258"/>
    </row>
    <row r="357" spans="1:26" x14ac:dyDescent="0.25">
      <c r="A357" s="259"/>
      <c r="B357" s="258"/>
      <c r="C357" s="258"/>
      <c r="D357" s="279"/>
      <c r="E357" s="279"/>
      <c r="F357" s="280"/>
      <c r="G357" s="258"/>
      <c r="H357" s="258"/>
      <c r="I357" s="258"/>
      <c r="J357" s="258"/>
      <c r="K357" s="258"/>
      <c r="L357" s="258"/>
      <c r="M357" s="258"/>
      <c r="N357" s="258"/>
      <c r="O357" s="258"/>
      <c r="P357" s="258"/>
      <c r="Q357" s="258"/>
      <c r="R357" s="258"/>
      <c r="S357" s="258"/>
      <c r="T357" s="258"/>
      <c r="U357" s="258"/>
      <c r="V357" s="258"/>
      <c r="W357" s="258"/>
      <c r="X357" s="258"/>
      <c r="Y357" s="258"/>
      <c r="Z357" s="258"/>
    </row>
    <row r="358" spans="1:26" x14ac:dyDescent="0.25">
      <c r="A358" s="259"/>
      <c r="B358" s="258"/>
      <c r="C358" s="258"/>
      <c r="D358" s="279"/>
      <c r="E358" s="279"/>
      <c r="F358" s="280"/>
      <c r="G358" s="258"/>
      <c r="H358" s="258"/>
      <c r="I358" s="258"/>
      <c r="J358" s="258"/>
      <c r="K358" s="258"/>
      <c r="L358" s="258"/>
      <c r="M358" s="258"/>
      <c r="N358" s="258"/>
      <c r="O358" s="258"/>
      <c r="P358" s="258"/>
      <c r="Q358" s="258"/>
      <c r="R358" s="258"/>
      <c r="S358" s="258"/>
      <c r="T358" s="258"/>
      <c r="U358" s="258"/>
      <c r="V358" s="258"/>
      <c r="W358" s="258"/>
      <c r="X358" s="258"/>
      <c r="Y358" s="258"/>
      <c r="Z358" s="258"/>
    </row>
    <row r="359" spans="1:26" x14ac:dyDescent="0.25">
      <c r="A359" s="259"/>
      <c r="B359" s="258"/>
      <c r="C359" s="258"/>
      <c r="D359" s="279"/>
      <c r="E359" s="279"/>
      <c r="F359" s="280"/>
      <c r="G359" s="258"/>
      <c r="H359" s="258"/>
      <c r="I359" s="258"/>
      <c r="J359" s="258"/>
      <c r="K359" s="258"/>
      <c r="L359" s="258"/>
      <c r="M359" s="258"/>
      <c r="N359" s="258"/>
      <c r="O359" s="258"/>
      <c r="P359" s="258"/>
      <c r="Q359" s="258"/>
      <c r="R359" s="258"/>
      <c r="S359" s="258"/>
      <c r="T359" s="258"/>
      <c r="U359" s="258"/>
      <c r="V359" s="258"/>
      <c r="W359" s="258"/>
      <c r="X359" s="258"/>
      <c r="Y359" s="258"/>
      <c r="Z359" s="258"/>
    </row>
    <row r="360" spans="1:26" x14ac:dyDescent="0.25">
      <c r="A360" s="259"/>
      <c r="B360" s="258"/>
      <c r="C360" s="258"/>
      <c r="D360" s="279"/>
      <c r="E360" s="279"/>
      <c r="F360" s="280"/>
      <c r="G360" s="258"/>
      <c r="H360" s="258"/>
      <c r="I360" s="258"/>
      <c r="J360" s="258"/>
      <c r="K360" s="258"/>
      <c r="L360" s="258"/>
      <c r="M360" s="258"/>
      <c r="N360" s="258"/>
      <c r="O360" s="258"/>
      <c r="P360" s="258"/>
      <c r="Q360" s="258"/>
      <c r="R360" s="258"/>
      <c r="S360" s="258"/>
      <c r="T360" s="258"/>
      <c r="U360" s="258"/>
      <c r="V360" s="258"/>
      <c r="W360" s="258"/>
      <c r="X360" s="258"/>
      <c r="Y360" s="258"/>
      <c r="Z360" s="258"/>
    </row>
    <row r="361" spans="1:26" x14ac:dyDescent="0.25">
      <c r="A361" s="259"/>
      <c r="B361" s="258"/>
      <c r="C361" s="258"/>
      <c r="D361" s="279"/>
      <c r="E361" s="279"/>
      <c r="F361" s="280"/>
      <c r="G361" s="258"/>
      <c r="H361" s="258"/>
      <c r="I361" s="258"/>
      <c r="J361" s="258"/>
      <c r="K361" s="258"/>
      <c r="L361" s="258"/>
      <c r="M361" s="258"/>
      <c r="N361" s="258"/>
      <c r="O361" s="258"/>
      <c r="P361" s="258"/>
      <c r="Q361" s="258"/>
      <c r="R361" s="258"/>
      <c r="S361" s="258"/>
      <c r="T361" s="258"/>
      <c r="U361" s="258"/>
      <c r="V361" s="258"/>
      <c r="W361" s="258"/>
      <c r="X361" s="258"/>
      <c r="Y361" s="258"/>
      <c r="Z361" s="258"/>
    </row>
    <row r="362" spans="1:26" x14ac:dyDescent="0.25">
      <c r="A362" s="259"/>
      <c r="B362" s="258"/>
      <c r="C362" s="258"/>
      <c r="D362" s="279"/>
      <c r="E362" s="279"/>
      <c r="F362" s="280"/>
      <c r="G362" s="258"/>
      <c r="H362" s="258"/>
      <c r="I362" s="258"/>
      <c r="J362" s="258"/>
      <c r="K362" s="258"/>
      <c r="L362" s="258"/>
      <c r="M362" s="258"/>
      <c r="N362" s="258"/>
      <c r="O362" s="258"/>
      <c r="P362" s="258"/>
      <c r="Q362" s="258"/>
      <c r="R362" s="258"/>
      <c r="S362" s="258"/>
      <c r="T362" s="258"/>
      <c r="U362" s="258"/>
      <c r="V362" s="258"/>
      <c r="W362" s="258"/>
      <c r="X362" s="258"/>
      <c r="Y362" s="258"/>
      <c r="Z362" s="258"/>
    </row>
    <row r="363" spans="1:26" x14ac:dyDescent="0.25">
      <c r="A363" s="259"/>
      <c r="B363" s="258"/>
      <c r="C363" s="258"/>
      <c r="D363" s="279"/>
      <c r="E363" s="279"/>
      <c r="F363" s="280"/>
      <c r="G363" s="258"/>
      <c r="H363" s="258"/>
      <c r="I363" s="258"/>
      <c r="J363" s="258"/>
      <c r="K363" s="258"/>
      <c r="L363" s="258"/>
      <c r="M363" s="258"/>
      <c r="N363" s="258"/>
      <c r="O363" s="258"/>
      <c r="P363" s="258"/>
      <c r="Q363" s="258"/>
      <c r="R363" s="258"/>
      <c r="S363" s="258"/>
      <c r="T363" s="258"/>
      <c r="U363" s="258"/>
      <c r="V363" s="258"/>
      <c r="W363" s="258"/>
      <c r="X363" s="258"/>
      <c r="Y363" s="258"/>
      <c r="Z363" s="258"/>
    </row>
    <row r="364" spans="1:26" x14ac:dyDescent="0.25">
      <c r="A364" s="259"/>
      <c r="B364" s="258"/>
      <c r="C364" s="258"/>
      <c r="D364" s="279"/>
      <c r="E364" s="279"/>
      <c r="F364" s="280"/>
      <c r="G364" s="258"/>
      <c r="H364" s="258"/>
      <c r="I364" s="258"/>
      <c r="J364" s="258"/>
      <c r="K364" s="258"/>
      <c r="L364" s="258"/>
      <c r="M364" s="258"/>
      <c r="N364" s="258"/>
      <c r="O364" s="258"/>
      <c r="P364" s="258"/>
      <c r="Q364" s="258"/>
      <c r="R364" s="258"/>
      <c r="S364" s="258"/>
      <c r="T364" s="258"/>
      <c r="U364" s="258"/>
      <c r="V364" s="258"/>
      <c r="W364" s="258"/>
      <c r="X364" s="258"/>
      <c r="Y364" s="258"/>
      <c r="Z364" s="258"/>
    </row>
    <row r="365" spans="1:26" x14ac:dyDescent="0.25">
      <c r="A365" s="259"/>
      <c r="B365" s="258"/>
      <c r="C365" s="258"/>
      <c r="D365" s="279"/>
      <c r="E365" s="279"/>
      <c r="F365" s="280"/>
      <c r="G365" s="258"/>
      <c r="H365" s="258"/>
      <c r="I365" s="258"/>
      <c r="J365" s="258"/>
      <c r="K365" s="258"/>
      <c r="L365" s="258"/>
      <c r="M365" s="258"/>
      <c r="N365" s="258"/>
      <c r="O365" s="258"/>
      <c r="P365" s="258"/>
      <c r="Q365" s="258"/>
      <c r="R365" s="258"/>
      <c r="S365" s="258"/>
      <c r="T365" s="258"/>
      <c r="U365" s="258"/>
      <c r="V365" s="258"/>
      <c r="W365" s="258"/>
      <c r="X365" s="258"/>
      <c r="Y365" s="258"/>
      <c r="Z365" s="258"/>
    </row>
    <row r="366" spans="1:26" x14ac:dyDescent="0.25">
      <c r="A366" s="259"/>
      <c r="B366" s="258"/>
      <c r="C366" s="258"/>
      <c r="D366" s="279"/>
      <c r="E366" s="279"/>
      <c r="F366" s="280"/>
      <c r="G366" s="258"/>
      <c r="H366" s="258"/>
      <c r="I366" s="258"/>
      <c r="J366" s="258"/>
      <c r="K366" s="258"/>
      <c r="L366" s="258"/>
      <c r="M366" s="258"/>
      <c r="N366" s="258"/>
      <c r="O366" s="258"/>
      <c r="P366" s="258"/>
      <c r="Q366" s="258"/>
      <c r="R366" s="258"/>
      <c r="S366" s="258"/>
      <c r="T366" s="258"/>
      <c r="U366" s="258"/>
      <c r="V366" s="258"/>
      <c r="W366" s="258"/>
      <c r="X366" s="258"/>
      <c r="Y366" s="258"/>
      <c r="Z366" s="258"/>
    </row>
    <row r="367" spans="1:26" x14ac:dyDescent="0.25">
      <c r="A367" s="259"/>
      <c r="B367" s="258"/>
      <c r="C367" s="258"/>
      <c r="D367" s="279"/>
      <c r="E367" s="279"/>
      <c r="F367" s="280"/>
      <c r="G367" s="258"/>
      <c r="H367" s="258"/>
      <c r="I367" s="258"/>
      <c r="J367" s="258"/>
      <c r="K367" s="258"/>
      <c r="L367" s="258"/>
      <c r="M367" s="258"/>
      <c r="N367" s="258"/>
      <c r="O367" s="258"/>
      <c r="P367" s="258"/>
      <c r="Q367" s="258"/>
      <c r="R367" s="258"/>
      <c r="S367" s="258"/>
      <c r="T367" s="258"/>
      <c r="U367" s="258"/>
      <c r="V367" s="258"/>
      <c r="W367" s="258"/>
      <c r="X367" s="258"/>
      <c r="Y367" s="258"/>
      <c r="Z367" s="258"/>
    </row>
    <row r="368" spans="1:26" x14ac:dyDescent="0.25">
      <c r="A368" s="259"/>
      <c r="B368" s="258"/>
      <c r="C368" s="258"/>
      <c r="D368" s="279"/>
      <c r="E368" s="279"/>
      <c r="F368" s="280"/>
      <c r="G368" s="258"/>
      <c r="H368" s="258"/>
      <c r="I368" s="258"/>
      <c r="J368" s="258"/>
      <c r="K368" s="258"/>
      <c r="L368" s="258"/>
      <c r="M368" s="258"/>
      <c r="N368" s="258"/>
      <c r="O368" s="258"/>
      <c r="P368" s="258"/>
      <c r="Q368" s="258"/>
      <c r="R368" s="258"/>
      <c r="S368" s="258"/>
      <c r="T368" s="258"/>
      <c r="U368" s="258"/>
      <c r="V368" s="258"/>
      <c r="W368" s="258"/>
      <c r="X368" s="258"/>
      <c r="Y368" s="258"/>
      <c r="Z368" s="258"/>
    </row>
    <row r="369" spans="1:26" x14ac:dyDescent="0.25">
      <c r="A369" s="259"/>
      <c r="B369" s="258"/>
      <c r="C369" s="258"/>
      <c r="D369" s="279"/>
      <c r="E369" s="279"/>
      <c r="F369" s="280"/>
      <c r="G369" s="258"/>
      <c r="H369" s="258"/>
      <c r="I369" s="258"/>
      <c r="J369" s="258"/>
      <c r="K369" s="258"/>
      <c r="L369" s="258"/>
      <c r="M369" s="258"/>
      <c r="N369" s="258"/>
      <c r="O369" s="258"/>
      <c r="P369" s="258"/>
      <c r="Q369" s="258"/>
      <c r="R369" s="258"/>
      <c r="S369" s="258"/>
      <c r="T369" s="258"/>
      <c r="U369" s="258"/>
      <c r="V369" s="258"/>
      <c r="W369" s="258"/>
      <c r="X369" s="258"/>
      <c r="Y369" s="258"/>
      <c r="Z369" s="258"/>
    </row>
    <row r="370" spans="1:26" x14ac:dyDescent="0.25">
      <c r="A370" s="259"/>
      <c r="B370" s="258"/>
      <c r="C370" s="258"/>
      <c r="D370" s="279"/>
      <c r="E370" s="279"/>
      <c r="F370" s="280"/>
      <c r="G370" s="258"/>
      <c r="H370" s="258"/>
      <c r="I370" s="258"/>
      <c r="J370" s="258"/>
      <c r="K370" s="258"/>
      <c r="L370" s="258"/>
      <c r="M370" s="258"/>
      <c r="N370" s="258"/>
      <c r="O370" s="258"/>
      <c r="P370" s="258"/>
      <c r="Q370" s="258"/>
      <c r="R370" s="258"/>
      <c r="S370" s="258"/>
      <c r="T370" s="258"/>
      <c r="U370" s="258"/>
      <c r="V370" s="258"/>
      <c r="W370" s="258"/>
      <c r="X370" s="258"/>
      <c r="Y370" s="258"/>
      <c r="Z370" s="258"/>
    </row>
    <row r="371" spans="1:26" x14ac:dyDescent="0.25">
      <c r="A371" s="259"/>
      <c r="B371" s="258"/>
      <c r="C371" s="258"/>
      <c r="D371" s="279"/>
      <c r="E371" s="279"/>
      <c r="F371" s="280"/>
      <c r="G371" s="258"/>
      <c r="H371" s="258"/>
      <c r="I371" s="258"/>
      <c r="J371" s="258"/>
      <c r="K371" s="258"/>
      <c r="L371" s="258"/>
      <c r="M371" s="258"/>
      <c r="N371" s="258"/>
      <c r="O371" s="258"/>
      <c r="P371" s="258"/>
      <c r="Q371" s="258"/>
      <c r="R371" s="258"/>
      <c r="S371" s="258"/>
      <c r="T371" s="258"/>
      <c r="U371" s="258"/>
      <c r="V371" s="258"/>
      <c r="W371" s="258"/>
      <c r="X371" s="258"/>
      <c r="Y371" s="258"/>
      <c r="Z371" s="258"/>
    </row>
    <row r="372" spans="1:26" x14ac:dyDescent="0.25">
      <c r="A372" s="259"/>
      <c r="B372" s="258"/>
      <c r="C372" s="258"/>
      <c r="D372" s="279"/>
      <c r="E372" s="279"/>
      <c r="F372" s="280"/>
      <c r="G372" s="258"/>
      <c r="H372" s="258"/>
      <c r="I372" s="258"/>
      <c r="J372" s="258"/>
      <c r="K372" s="258"/>
      <c r="L372" s="258"/>
      <c r="M372" s="258"/>
      <c r="N372" s="258"/>
      <c r="O372" s="258"/>
      <c r="P372" s="258"/>
      <c r="Q372" s="258"/>
      <c r="R372" s="258"/>
      <c r="S372" s="258"/>
      <c r="T372" s="258"/>
      <c r="U372" s="258"/>
      <c r="V372" s="258"/>
      <c r="W372" s="258"/>
      <c r="X372" s="258"/>
      <c r="Y372" s="258"/>
      <c r="Z372" s="258"/>
    </row>
    <row r="373" spans="1:26" x14ac:dyDescent="0.25">
      <c r="A373" s="259"/>
      <c r="B373" s="258"/>
      <c r="C373" s="258"/>
      <c r="D373" s="279"/>
      <c r="E373" s="279"/>
      <c r="F373" s="280"/>
      <c r="G373" s="258"/>
      <c r="H373" s="258"/>
      <c r="I373" s="258"/>
      <c r="J373" s="258"/>
      <c r="K373" s="258"/>
      <c r="L373" s="258"/>
      <c r="M373" s="258"/>
      <c r="N373" s="258"/>
      <c r="O373" s="258"/>
      <c r="P373" s="258"/>
      <c r="Q373" s="258"/>
      <c r="R373" s="258"/>
      <c r="S373" s="258"/>
      <c r="T373" s="258"/>
      <c r="U373" s="258"/>
      <c r="V373" s="258"/>
      <c r="W373" s="258"/>
      <c r="X373" s="258"/>
      <c r="Y373" s="258"/>
      <c r="Z373" s="258"/>
    </row>
    <row r="374" spans="1:26" x14ac:dyDescent="0.25">
      <c r="A374" s="259"/>
      <c r="B374" s="258"/>
      <c r="C374" s="258"/>
      <c r="D374" s="279"/>
      <c r="E374" s="279"/>
      <c r="F374" s="280"/>
      <c r="G374" s="258"/>
      <c r="H374" s="258"/>
      <c r="I374" s="258"/>
      <c r="J374" s="258"/>
      <c r="K374" s="258"/>
      <c r="L374" s="258"/>
      <c r="M374" s="258"/>
      <c r="N374" s="258"/>
      <c r="O374" s="258"/>
      <c r="P374" s="258"/>
      <c r="Q374" s="258"/>
      <c r="R374" s="258"/>
      <c r="S374" s="258"/>
      <c r="T374" s="258"/>
      <c r="U374" s="258"/>
      <c r="V374" s="258"/>
      <c r="W374" s="258"/>
      <c r="X374" s="258"/>
      <c r="Y374" s="258"/>
      <c r="Z374" s="258"/>
    </row>
    <row r="375" spans="1:26" x14ac:dyDescent="0.25">
      <c r="A375" s="259"/>
      <c r="B375" s="258"/>
      <c r="C375" s="258"/>
      <c r="D375" s="279"/>
      <c r="E375" s="279"/>
      <c r="F375" s="280"/>
      <c r="G375" s="258"/>
      <c r="H375" s="258"/>
      <c r="I375" s="258"/>
      <c r="J375" s="258"/>
      <c r="K375" s="258"/>
      <c r="L375" s="258"/>
      <c r="M375" s="258"/>
      <c r="N375" s="258"/>
      <c r="O375" s="258"/>
      <c r="P375" s="258"/>
      <c r="Q375" s="258"/>
      <c r="R375" s="258"/>
      <c r="S375" s="258"/>
      <c r="T375" s="258"/>
      <c r="U375" s="258"/>
      <c r="V375" s="258"/>
      <c r="W375" s="258"/>
      <c r="X375" s="258"/>
      <c r="Y375" s="258"/>
      <c r="Z375" s="258"/>
    </row>
    <row r="376" spans="1:26" x14ac:dyDescent="0.25">
      <c r="A376" s="259"/>
      <c r="B376" s="258"/>
      <c r="C376" s="258"/>
      <c r="D376" s="279"/>
      <c r="E376" s="279"/>
      <c r="F376" s="280"/>
      <c r="G376" s="258"/>
      <c r="H376" s="258"/>
      <c r="I376" s="258"/>
      <c r="J376" s="258"/>
      <c r="K376" s="258"/>
      <c r="L376" s="258"/>
      <c r="M376" s="258"/>
      <c r="N376" s="258"/>
      <c r="O376" s="258"/>
      <c r="P376" s="258"/>
      <c r="Q376" s="258"/>
      <c r="R376" s="258"/>
      <c r="S376" s="258"/>
      <c r="T376" s="258"/>
      <c r="U376" s="258"/>
      <c r="V376" s="258"/>
      <c r="W376" s="258"/>
      <c r="X376" s="258"/>
      <c r="Y376" s="258"/>
      <c r="Z376" s="258"/>
    </row>
    <row r="377" spans="1:26" x14ac:dyDescent="0.25">
      <c r="A377" s="259"/>
      <c r="B377" s="258"/>
      <c r="C377" s="258"/>
      <c r="D377" s="279"/>
      <c r="E377" s="279"/>
      <c r="F377" s="280"/>
      <c r="G377" s="258"/>
      <c r="H377" s="258"/>
      <c r="I377" s="258"/>
      <c r="J377" s="258"/>
      <c r="K377" s="258"/>
      <c r="L377" s="258"/>
      <c r="M377" s="258"/>
      <c r="N377" s="258"/>
      <c r="O377" s="258"/>
      <c r="P377" s="258"/>
      <c r="Q377" s="258"/>
      <c r="R377" s="258"/>
      <c r="S377" s="258"/>
      <c r="T377" s="258"/>
      <c r="U377" s="258"/>
      <c r="V377" s="258"/>
      <c r="W377" s="258"/>
      <c r="X377" s="258"/>
      <c r="Y377" s="258"/>
      <c r="Z377" s="258"/>
    </row>
    <row r="378" spans="1:26" x14ac:dyDescent="0.25">
      <c r="A378" s="259"/>
      <c r="B378" s="258"/>
      <c r="C378" s="258"/>
      <c r="D378" s="279"/>
      <c r="E378" s="279"/>
      <c r="F378" s="280"/>
      <c r="G378" s="258"/>
      <c r="H378" s="258"/>
      <c r="I378" s="258"/>
      <c r="J378" s="258"/>
      <c r="K378" s="258"/>
      <c r="L378" s="258"/>
      <c r="M378" s="258"/>
      <c r="N378" s="258"/>
      <c r="O378" s="258"/>
      <c r="P378" s="258"/>
      <c r="Q378" s="258"/>
      <c r="R378" s="258"/>
      <c r="S378" s="258"/>
      <c r="T378" s="258"/>
      <c r="U378" s="258"/>
      <c r="V378" s="258"/>
      <c r="W378" s="258"/>
      <c r="X378" s="258"/>
      <c r="Y378" s="258"/>
      <c r="Z378" s="258"/>
    </row>
    <row r="379" spans="1:26" x14ac:dyDescent="0.25">
      <c r="A379" s="259"/>
      <c r="B379" s="258"/>
      <c r="C379" s="258"/>
      <c r="D379" s="279"/>
      <c r="E379" s="279"/>
      <c r="F379" s="280"/>
      <c r="G379" s="258"/>
      <c r="H379" s="258"/>
      <c r="I379" s="258"/>
      <c r="J379" s="258"/>
      <c r="K379" s="258"/>
      <c r="L379" s="258"/>
      <c r="M379" s="258"/>
      <c r="N379" s="258"/>
      <c r="O379" s="258"/>
      <c r="P379" s="258"/>
      <c r="Q379" s="258"/>
      <c r="R379" s="258"/>
      <c r="S379" s="258"/>
      <c r="T379" s="258"/>
      <c r="U379" s="258"/>
      <c r="V379" s="258"/>
      <c r="W379" s="258"/>
      <c r="X379" s="258"/>
      <c r="Y379" s="258"/>
      <c r="Z379" s="258"/>
    </row>
    <row r="380" spans="1:26" x14ac:dyDescent="0.25">
      <c r="A380" s="259"/>
      <c r="B380" s="258"/>
      <c r="C380" s="258"/>
      <c r="D380" s="279"/>
      <c r="E380" s="279"/>
      <c r="F380" s="280"/>
      <c r="G380" s="258"/>
      <c r="H380" s="258"/>
      <c r="I380" s="258"/>
      <c r="J380" s="258"/>
      <c r="K380" s="258"/>
      <c r="L380" s="258"/>
      <c r="M380" s="258"/>
      <c r="N380" s="258"/>
      <c r="O380" s="258"/>
      <c r="P380" s="258"/>
      <c r="Q380" s="258"/>
      <c r="R380" s="258"/>
      <c r="S380" s="258"/>
      <c r="T380" s="258"/>
      <c r="U380" s="258"/>
      <c r="V380" s="258"/>
      <c r="W380" s="258"/>
      <c r="X380" s="258"/>
      <c r="Y380" s="258"/>
      <c r="Z380" s="258"/>
    </row>
    <row r="381" spans="1:26" x14ac:dyDescent="0.25">
      <c r="A381" s="259"/>
      <c r="B381" s="258"/>
      <c r="C381" s="258"/>
      <c r="D381" s="279"/>
      <c r="E381" s="279"/>
      <c r="F381" s="280"/>
      <c r="G381" s="258"/>
      <c r="H381" s="258"/>
      <c r="I381" s="258"/>
      <c r="J381" s="258"/>
      <c r="K381" s="258"/>
      <c r="L381" s="258"/>
      <c r="M381" s="258"/>
      <c r="N381" s="258"/>
      <c r="O381" s="258"/>
      <c r="P381" s="258"/>
      <c r="Q381" s="258"/>
      <c r="R381" s="258"/>
      <c r="S381" s="258"/>
      <c r="T381" s="258"/>
      <c r="U381" s="258"/>
      <c r="V381" s="258"/>
      <c r="W381" s="258"/>
      <c r="X381" s="258"/>
      <c r="Y381" s="258"/>
      <c r="Z381" s="258"/>
    </row>
    <row r="382" spans="1:26" x14ac:dyDescent="0.25">
      <c r="A382" s="259"/>
      <c r="B382" s="258"/>
      <c r="C382" s="258"/>
      <c r="D382" s="279"/>
      <c r="E382" s="279"/>
      <c r="F382" s="280"/>
      <c r="G382" s="258"/>
      <c r="H382" s="258"/>
      <c r="I382" s="258"/>
      <c r="J382" s="258"/>
      <c r="K382" s="258"/>
      <c r="L382" s="258"/>
      <c r="M382" s="258"/>
      <c r="N382" s="258"/>
      <c r="O382" s="258"/>
      <c r="P382" s="258"/>
      <c r="Q382" s="258"/>
      <c r="R382" s="258"/>
      <c r="S382" s="258"/>
      <c r="T382" s="258"/>
      <c r="U382" s="258"/>
      <c r="V382" s="258"/>
      <c r="W382" s="258"/>
      <c r="X382" s="258"/>
      <c r="Y382" s="258"/>
      <c r="Z382" s="258"/>
    </row>
    <row r="383" spans="1:26" x14ac:dyDescent="0.25">
      <c r="A383" s="259"/>
      <c r="B383" s="258"/>
      <c r="C383" s="258"/>
      <c r="D383" s="279"/>
      <c r="E383" s="279"/>
      <c r="F383" s="280"/>
      <c r="G383" s="258"/>
      <c r="H383" s="258"/>
      <c r="I383" s="258"/>
      <c r="J383" s="258"/>
      <c r="K383" s="258"/>
      <c r="L383" s="258"/>
      <c r="M383" s="258"/>
      <c r="N383" s="258"/>
      <c r="O383" s="258"/>
      <c r="P383" s="258"/>
      <c r="Q383" s="258"/>
      <c r="R383" s="258"/>
      <c r="S383" s="258"/>
      <c r="T383" s="258"/>
      <c r="U383" s="258"/>
      <c r="V383" s="258"/>
      <c r="W383" s="258"/>
      <c r="X383" s="258"/>
      <c r="Y383" s="258"/>
      <c r="Z383" s="258"/>
    </row>
    <row r="384" spans="1:26" x14ac:dyDescent="0.25">
      <c r="A384" s="259"/>
      <c r="B384" s="258"/>
      <c r="C384" s="258"/>
      <c r="D384" s="279"/>
      <c r="E384" s="279"/>
      <c r="F384" s="280"/>
      <c r="G384" s="258"/>
      <c r="H384" s="258"/>
      <c r="I384" s="258"/>
      <c r="J384" s="258"/>
      <c r="K384" s="258"/>
      <c r="L384" s="258"/>
      <c r="M384" s="258"/>
      <c r="N384" s="258"/>
      <c r="O384" s="258"/>
      <c r="P384" s="258"/>
      <c r="Q384" s="258"/>
      <c r="R384" s="258"/>
      <c r="S384" s="258"/>
      <c r="T384" s="258"/>
      <c r="U384" s="258"/>
      <c r="V384" s="258"/>
      <c r="W384" s="258"/>
      <c r="X384" s="258"/>
      <c r="Y384" s="258"/>
      <c r="Z384" s="258"/>
    </row>
    <row r="385" spans="1:26" x14ac:dyDescent="0.25">
      <c r="A385" s="259"/>
      <c r="B385" s="258"/>
      <c r="C385" s="258"/>
      <c r="D385" s="279"/>
      <c r="E385" s="279"/>
      <c r="F385" s="280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258"/>
      <c r="T385" s="258"/>
      <c r="U385" s="258"/>
      <c r="V385" s="258"/>
      <c r="W385" s="258"/>
      <c r="X385" s="258"/>
      <c r="Y385" s="258"/>
      <c r="Z385" s="258"/>
    </row>
    <row r="386" spans="1:26" x14ac:dyDescent="0.25">
      <c r="A386" s="259"/>
      <c r="B386" s="258"/>
      <c r="C386" s="258"/>
      <c r="D386" s="279"/>
      <c r="E386" s="279"/>
      <c r="F386" s="280"/>
      <c r="G386" s="258"/>
      <c r="H386" s="258"/>
      <c r="I386" s="258"/>
      <c r="J386" s="258"/>
      <c r="K386" s="258"/>
      <c r="L386" s="258"/>
      <c r="M386" s="258"/>
      <c r="N386" s="258"/>
      <c r="O386" s="258"/>
      <c r="P386" s="258"/>
      <c r="Q386" s="258"/>
      <c r="R386" s="258"/>
      <c r="S386" s="258"/>
      <c r="T386" s="258"/>
      <c r="U386" s="258"/>
      <c r="V386" s="258"/>
      <c r="W386" s="258"/>
      <c r="X386" s="258"/>
      <c r="Y386" s="258"/>
      <c r="Z386" s="258"/>
    </row>
    <row r="387" spans="1:26" x14ac:dyDescent="0.25">
      <c r="A387" s="259"/>
      <c r="B387" s="258"/>
      <c r="C387" s="258"/>
      <c r="D387" s="279"/>
      <c r="E387" s="279"/>
      <c r="F387" s="280"/>
      <c r="G387" s="258"/>
      <c r="H387" s="258"/>
      <c r="I387" s="258"/>
      <c r="J387" s="258"/>
      <c r="K387" s="258"/>
      <c r="L387" s="258"/>
      <c r="M387" s="258"/>
      <c r="N387" s="258"/>
      <c r="O387" s="258"/>
      <c r="P387" s="258"/>
      <c r="Q387" s="258"/>
      <c r="R387" s="258"/>
      <c r="S387" s="258"/>
      <c r="T387" s="258"/>
      <c r="U387" s="258"/>
      <c r="V387" s="258"/>
      <c r="W387" s="258"/>
      <c r="X387" s="258"/>
      <c r="Y387" s="258"/>
      <c r="Z387" s="258"/>
    </row>
    <row r="388" spans="1:26" x14ac:dyDescent="0.25">
      <c r="A388" s="259"/>
      <c r="B388" s="258"/>
      <c r="C388" s="258"/>
      <c r="D388" s="279"/>
      <c r="E388" s="279"/>
      <c r="F388" s="280"/>
      <c r="G388" s="258"/>
      <c r="H388" s="258"/>
      <c r="I388" s="258"/>
      <c r="J388" s="258"/>
      <c r="K388" s="258"/>
      <c r="L388" s="258"/>
      <c r="M388" s="258"/>
      <c r="N388" s="258"/>
      <c r="O388" s="258"/>
      <c r="P388" s="258"/>
      <c r="Q388" s="258"/>
      <c r="R388" s="258"/>
      <c r="S388" s="258"/>
      <c r="T388" s="258"/>
      <c r="U388" s="258"/>
      <c r="V388" s="258"/>
      <c r="W388" s="258"/>
      <c r="X388" s="258"/>
      <c r="Y388" s="258"/>
      <c r="Z388" s="258"/>
    </row>
    <row r="389" spans="1:26" x14ac:dyDescent="0.25">
      <c r="A389" s="259"/>
      <c r="B389" s="258"/>
      <c r="C389" s="258"/>
      <c r="D389" s="279"/>
      <c r="E389" s="279"/>
      <c r="F389" s="280"/>
      <c r="G389" s="258"/>
      <c r="H389" s="258"/>
      <c r="I389" s="258"/>
      <c r="J389" s="258"/>
      <c r="K389" s="258"/>
      <c r="L389" s="258"/>
      <c r="M389" s="258"/>
      <c r="N389" s="258"/>
      <c r="O389" s="258"/>
      <c r="P389" s="258"/>
      <c r="Q389" s="258"/>
      <c r="R389" s="258"/>
      <c r="S389" s="258"/>
      <c r="T389" s="258"/>
      <c r="U389" s="258"/>
      <c r="V389" s="258"/>
      <c r="W389" s="258"/>
      <c r="X389" s="258"/>
      <c r="Y389" s="258"/>
      <c r="Z389" s="258"/>
    </row>
    <row r="390" spans="1:26" x14ac:dyDescent="0.25">
      <c r="A390" s="259"/>
      <c r="B390" s="258"/>
      <c r="C390" s="258"/>
      <c r="D390" s="279"/>
      <c r="E390" s="279"/>
      <c r="F390" s="280"/>
      <c r="G390" s="258"/>
      <c r="H390" s="258"/>
      <c r="I390" s="258"/>
      <c r="J390" s="258"/>
      <c r="K390" s="258"/>
      <c r="L390" s="258"/>
      <c r="M390" s="258"/>
      <c r="N390" s="258"/>
      <c r="O390" s="258"/>
      <c r="P390" s="258"/>
      <c r="Q390" s="258"/>
      <c r="R390" s="258"/>
      <c r="S390" s="258"/>
      <c r="T390" s="258"/>
      <c r="U390" s="258"/>
      <c r="V390" s="258"/>
      <c r="W390" s="258"/>
      <c r="X390" s="258"/>
      <c r="Y390" s="258"/>
      <c r="Z390" s="258"/>
    </row>
    <row r="391" spans="1:26" x14ac:dyDescent="0.25">
      <c r="A391" s="259"/>
      <c r="B391" s="258"/>
      <c r="C391" s="258"/>
      <c r="D391" s="279"/>
      <c r="E391" s="279"/>
      <c r="F391" s="280"/>
      <c r="G391" s="258"/>
      <c r="H391" s="258"/>
      <c r="I391" s="258"/>
      <c r="J391" s="258"/>
      <c r="K391" s="258"/>
      <c r="L391" s="258"/>
      <c r="M391" s="258"/>
      <c r="N391" s="258"/>
      <c r="O391" s="258"/>
      <c r="P391" s="258"/>
      <c r="Q391" s="258"/>
      <c r="R391" s="258"/>
      <c r="S391" s="258"/>
      <c r="T391" s="258"/>
      <c r="U391" s="258"/>
      <c r="V391" s="258"/>
      <c r="W391" s="258"/>
      <c r="X391" s="258"/>
      <c r="Y391" s="258"/>
      <c r="Z391" s="258"/>
    </row>
    <row r="392" spans="1:26" x14ac:dyDescent="0.25">
      <c r="A392" s="259"/>
      <c r="B392" s="258"/>
      <c r="C392" s="258"/>
      <c r="D392" s="279"/>
      <c r="E392" s="279"/>
      <c r="F392" s="280"/>
      <c r="G392" s="258"/>
      <c r="H392" s="258"/>
      <c r="I392" s="258"/>
      <c r="J392" s="258"/>
      <c r="K392" s="258"/>
      <c r="L392" s="258"/>
      <c r="M392" s="258"/>
      <c r="N392" s="258"/>
      <c r="O392" s="258"/>
      <c r="P392" s="258"/>
      <c r="Q392" s="258"/>
      <c r="R392" s="258"/>
      <c r="S392" s="258"/>
      <c r="T392" s="258"/>
      <c r="U392" s="258"/>
      <c r="V392" s="258"/>
      <c r="W392" s="258"/>
      <c r="X392" s="258"/>
      <c r="Y392" s="258"/>
      <c r="Z392" s="258"/>
    </row>
    <row r="393" spans="1:26" x14ac:dyDescent="0.25">
      <c r="A393" s="259"/>
      <c r="B393" s="258"/>
      <c r="C393" s="258"/>
      <c r="D393" s="279"/>
      <c r="E393" s="279"/>
      <c r="F393" s="280"/>
      <c r="G393" s="258"/>
      <c r="H393" s="258"/>
      <c r="I393" s="258"/>
      <c r="J393" s="258"/>
      <c r="K393" s="258"/>
      <c r="L393" s="258"/>
      <c r="M393" s="258"/>
      <c r="N393" s="258"/>
      <c r="O393" s="258"/>
      <c r="P393" s="258"/>
      <c r="Q393" s="258"/>
      <c r="R393" s="258"/>
      <c r="S393" s="258"/>
      <c r="T393" s="258"/>
      <c r="U393" s="258"/>
      <c r="V393" s="258"/>
      <c r="W393" s="258"/>
      <c r="X393" s="258"/>
      <c r="Y393" s="258"/>
      <c r="Z393" s="258"/>
    </row>
    <row r="394" spans="1:26" x14ac:dyDescent="0.25">
      <c r="A394" s="259"/>
      <c r="B394" s="258"/>
      <c r="C394" s="258"/>
      <c r="D394" s="279"/>
      <c r="E394" s="279"/>
      <c r="F394" s="280"/>
      <c r="G394" s="258"/>
      <c r="H394" s="258"/>
      <c r="I394" s="258"/>
      <c r="J394" s="258"/>
      <c r="K394" s="258"/>
      <c r="L394" s="258"/>
      <c r="M394" s="258"/>
      <c r="N394" s="258"/>
      <c r="O394" s="258"/>
      <c r="P394" s="258"/>
      <c r="Q394" s="258"/>
      <c r="R394" s="258"/>
      <c r="S394" s="258"/>
      <c r="T394" s="258"/>
      <c r="U394" s="258"/>
      <c r="V394" s="258"/>
      <c r="W394" s="258"/>
      <c r="X394" s="258"/>
      <c r="Y394" s="258"/>
      <c r="Z394" s="258"/>
    </row>
    <row r="395" spans="1:26" x14ac:dyDescent="0.25">
      <c r="A395" s="259"/>
      <c r="B395" s="258"/>
      <c r="C395" s="258"/>
      <c r="D395" s="279"/>
      <c r="E395" s="279"/>
      <c r="F395" s="280"/>
      <c r="G395" s="258"/>
      <c r="H395" s="258"/>
      <c r="I395" s="258"/>
      <c r="J395" s="258"/>
      <c r="K395" s="258"/>
      <c r="L395" s="258"/>
      <c r="M395" s="258"/>
      <c r="N395" s="258"/>
      <c r="O395" s="258"/>
      <c r="P395" s="258"/>
      <c r="Q395" s="258"/>
      <c r="R395" s="258"/>
      <c r="S395" s="258"/>
      <c r="T395" s="258"/>
      <c r="U395" s="258"/>
      <c r="V395" s="258"/>
      <c r="W395" s="258"/>
      <c r="X395" s="258"/>
      <c r="Y395" s="258"/>
      <c r="Z395" s="258"/>
    </row>
    <row r="396" spans="1:26" x14ac:dyDescent="0.25">
      <c r="A396" s="259"/>
      <c r="B396" s="258"/>
      <c r="C396" s="258"/>
      <c r="D396" s="279"/>
      <c r="E396" s="279"/>
      <c r="F396" s="280"/>
      <c r="G396" s="258"/>
      <c r="H396" s="258"/>
      <c r="I396" s="258"/>
      <c r="J396" s="258"/>
      <c r="K396" s="258"/>
      <c r="L396" s="258"/>
      <c r="M396" s="258"/>
      <c r="N396" s="258"/>
      <c r="O396" s="258"/>
      <c r="P396" s="258"/>
      <c r="Q396" s="258"/>
      <c r="R396" s="258"/>
      <c r="S396" s="258"/>
      <c r="T396" s="258"/>
      <c r="U396" s="258"/>
      <c r="V396" s="258"/>
      <c r="W396" s="258"/>
      <c r="X396" s="258"/>
      <c r="Y396" s="258"/>
      <c r="Z396" s="258"/>
    </row>
    <row r="397" spans="1:26" x14ac:dyDescent="0.25">
      <c r="A397" s="259"/>
      <c r="B397" s="258"/>
      <c r="C397" s="258"/>
      <c r="D397" s="279"/>
      <c r="E397" s="279"/>
      <c r="F397" s="280"/>
      <c r="G397" s="258"/>
      <c r="H397" s="258"/>
      <c r="I397" s="258"/>
      <c r="J397" s="258"/>
      <c r="K397" s="258"/>
      <c r="L397" s="258"/>
      <c r="M397" s="258"/>
      <c r="N397" s="258"/>
      <c r="O397" s="258"/>
      <c r="P397" s="258"/>
      <c r="Q397" s="258"/>
      <c r="R397" s="258"/>
      <c r="S397" s="258"/>
      <c r="T397" s="258"/>
      <c r="U397" s="258"/>
      <c r="V397" s="258"/>
      <c r="W397" s="258"/>
      <c r="X397" s="258"/>
      <c r="Y397" s="258"/>
      <c r="Z397" s="258"/>
    </row>
    <row r="398" spans="1:26" x14ac:dyDescent="0.25">
      <c r="A398" s="259"/>
      <c r="B398" s="258"/>
      <c r="C398" s="258"/>
      <c r="D398" s="279"/>
      <c r="E398" s="279"/>
      <c r="F398" s="280"/>
      <c r="G398" s="258"/>
      <c r="H398" s="258"/>
      <c r="I398" s="258"/>
      <c r="J398" s="258"/>
      <c r="K398" s="258"/>
      <c r="L398" s="258"/>
      <c r="M398" s="258"/>
      <c r="N398" s="258"/>
      <c r="O398" s="258"/>
      <c r="P398" s="258"/>
      <c r="Q398" s="258"/>
      <c r="R398" s="258"/>
      <c r="S398" s="258"/>
      <c r="T398" s="258"/>
      <c r="U398" s="258"/>
      <c r="V398" s="258"/>
      <c r="W398" s="258"/>
      <c r="X398" s="258"/>
      <c r="Y398" s="258"/>
      <c r="Z398" s="258"/>
    </row>
    <row r="399" spans="1:26" x14ac:dyDescent="0.25">
      <c r="A399" s="259"/>
      <c r="B399" s="258"/>
      <c r="C399" s="258"/>
      <c r="D399" s="279"/>
      <c r="E399" s="279"/>
      <c r="F399" s="280"/>
      <c r="G399" s="258"/>
      <c r="H399" s="258"/>
      <c r="I399" s="258"/>
      <c r="J399" s="258"/>
      <c r="K399" s="258"/>
      <c r="L399" s="258"/>
      <c r="M399" s="258"/>
      <c r="N399" s="258"/>
      <c r="O399" s="258"/>
      <c r="P399" s="258"/>
      <c r="Q399" s="258"/>
      <c r="R399" s="258"/>
      <c r="S399" s="258"/>
      <c r="T399" s="258"/>
      <c r="U399" s="258"/>
      <c r="V399" s="258"/>
      <c r="W399" s="258"/>
      <c r="X399" s="258"/>
      <c r="Y399" s="258"/>
      <c r="Z399" s="258"/>
    </row>
    <row r="400" spans="1:26" x14ac:dyDescent="0.25">
      <c r="A400" s="259"/>
      <c r="B400" s="258"/>
      <c r="C400" s="258"/>
      <c r="D400" s="279"/>
      <c r="E400" s="279"/>
      <c r="F400" s="280"/>
      <c r="G400" s="258"/>
      <c r="H400" s="258"/>
      <c r="I400" s="258"/>
      <c r="J400" s="258"/>
      <c r="K400" s="258"/>
      <c r="L400" s="258"/>
      <c r="M400" s="258"/>
      <c r="N400" s="258"/>
      <c r="O400" s="258"/>
      <c r="P400" s="258"/>
      <c r="Q400" s="258"/>
      <c r="R400" s="258"/>
      <c r="S400" s="258"/>
      <c r="T400" s="258"/>
      <c r="U400" s="258"/>
      <c r="V400" s="258"/>
      <c r="W400" s="258"/>
      <c r="X400" s="258"/>
      <c r="Y400" s="258"/>
      <c r="Z400" s="258"/>
    </row>
    <row r="401" spans="1:26" x14ac:dyDescent="0.25">
      <c r="A401" s="259"/>
      <c r="B401" s="258"/>
      <c r="C401" s="258"/>
      <c r="D401" s="279"/>
      <c r="E401" s="279"/>
      <c r="F401" s="280"/>
      <c r="G401" s="258"/>
      <c r="H401" s="258"/>
      <c r="I401" s="258"/>
      <c r="J401" s="258"/>
      <c r="K401" s="258"/>
      <c r="L401" s="258"/>
      <c r="M401" s="258"/>
      <c r="N401" s="258"/>
      <c r="O401" s="258"/>
      <c r="P401" s="258"/>
      <c r="Q401" s="258"/>
      <c r="R401" s="258"/>
      <c r="S401" s="258"/>
      <c r="T401" s="258"/>
      <c r="U401" s="258"/>
      <c r="V401" s="258"/>
      <c r="W401" s="258"/>
      <c r="X401" s="258"/>
      <c r="Y401" s="258"/>
      <c r="Z401" s="258"/>
    </row>
    <row r="402" spans="1:26" x14ac:dyDescent="0.25">
      <c r="A402" s="259"/>
      <c r="B402" s="258"/>
      <c r="C402" s="258"/>
      <c r="D402" s="279"/>
      <c r="E402" s="279"/>
      <c r="F402" s="280"/>
      <c r="G402" s="258"/>
      <c r="H402" s="258"/>
      <c r="I402" s="258"/>
      <c r="J402" s="258"/>
      <c r="K402" s="258"/>
      <c r="L402" s="258"/>
      <c r="M402" s="258"/>
      <c r="N402" s="258"/>
      <c r="O402" s="258"/>
      <c r="P402" s="258"/>
      <c r="Q402" s="258"/>
      <c r="R402" s="258"/>
      <c r="S402" s="258"/>
      <c r="T402" s="258"/>
      <c r="U402" s="258"/>
      <c r="V402" s="258"/>
      <c r="W402" s="258"/>
      <c r="X402" s="258"/>
      <c r="Y402" s="258"/>
      <c r="Z402" s="258"/>
    </row>
    <row r="403" spans="1:26" x14ac:dyDescent="0.25">
      <c r="A403" s="259"/>
      <c r="B403" s="258"/>
      <c r="C403" s="258"/>
      <c r="D403" s="279"/>
      <c r="E403" s="279"/>
      <c r="F403" s="280"/>
      <c r="G403" s="258"/>
      <c r="H403" s="258"/>
      <c r="I403" s="258"/>
      <c r="J403" s="258"/>
      <c r="K403" s="258"/>
      <c r="L403" s="258"/>
      <c r="M403" s="258"/>
      <c r="N403" s="258"/>
      <c r="O403" s="258"/>
      <c r="P403" s="258"/>
      <c r="Q403" s="258"/>
      <c r="R403" s="258"/>
      <c r="S403" s="258"/>
      <c r="T403" s="258"/>
      <c r="U403" s="258"/>
      <c r="V403" s="258"/>
      <c r="W403" s="258"/>
      <c r="X403" s="258"/>
      <c r="Y403" s="258"/>
      <c r="Z403" s="258"/>
    </row>
    <row r="404" spans="1:26" x14ac:dyDescent="0.25">
      <c r="A404" s="259"/>
      <c r="B404" s="258"/>
      <c r="C404" s="258"/>
      <c r="D404" s="279"/>
      <c r="E404" s="279"/>
      <c r="F404" s="280"/>
      <c r="G404" s="258"/>
      <c r="H404" s="258"/>
      <c r="I404" s="258"/>
      <c r="J404" s="258"/>
      <c r="K404" s="258"/>
      <c r="L404" s="258"/>
      <c r="M404" s="258"/>
      <c r="N404" s="258"/>
      <c r="O404" s="258"/>
      <c r="P404" s="258"/>
      <c r="Q404" s="258"/>
      <c r="R404" s="258"/>
      <c r="S404" s="258"/>
      <c r="T404" s="258"/>
      <c r="U404" s="258"/>
      <c r="V404" s="258"/>
      <c r="W404" s="258"/>
      <c r="X404" s="258"/>
      <c r="Y404" s="258"/>
      <c r="Z404" s="258"/>
    </row>
    <row r="405" spans="1:26" x14ac:dyDescent="0.25">
      <c r="A405" s="259"/>
      <c r="B405" s="258"/>
      <c r="C405" s="258"/>
      <c r="D405" s="279"/>
      <c r="E405" s="279"/>
      <c r="F405" s="280"/>
      <c r="G405" s="258"/>
      <c r="H405" s="258"/>
      <c r="I405" s="258"/>
      <c r="J405" s="258"/>
      <c r="K405" s="258"/>
      <c r="L405" s="258"/>
      <c r="M405" s="258"/>
      <c r="N405" s="258"/>
      <c r="O405" s="258"/>
      <c r="P405" s="258"/>
      <c r="Q405" s="258"/>
      <c r="R405" s="258"/>
      <c r="S405" s="258"/>
      <c r="T405" s="258"/>
      <c r="U405" s="258"/>
      <c r="V405" s="258"/>
      <c r="W405" s="258"/>
      <c r="X405" s="258"/>
      <c r="Y405" s="258"/>
      <c r="Z405" s="258"/>
    </row>
    <row r="406" spans="1:26" x14ac:dyDescent="0.25">
      <c r="A406" s="259"/>
      <c r="B406" s="258"/>
      <c r="C406" s="258"/>
      <c r="D406" s="279"/>
      <c r="E406" s="279"/>
      <c r="F406" s="280"/>
      <c r="G406" s="258"/>
      <c r="H406" s="258"/>
      <c r="I406" s="258"/>
      <c r="J406" s="258"/>
      <c r="K406" s="258"/>
      <c r="L406" s="258"/>
      <c r="M406" s="258"/>
      <c r="N406" s="258"/>
      <c r="O406" s="258"/>
      <c r="P406" s="258"/>
      <c r="Q406" s="258"/>
      <c r="R406" s="258"/>
      <c r="S406" s="258"/>
      <c r="T406" s="258"/>
      <c r="U406" s="258"/>
      <c r="V406" s="258"/>
      <c r="W406" s="258"/>
      <c r="X406" s="258"/>
      <c r="Y406" s="258"/>
      <c r="Z406" s="258"/>
    </row>
    <row r="407" spans="1:26" x14ac:dyDescent="0.25">
      <c r="A407" s="259"/>
      <c r="B407" s="258"/>
      <c r="C407" s="258"/>
      <c r="D407" s="279"/>
      <c r="E407" s="279"/>
      <c r="F407" s="280"/>
      <c r="G407" s="258"/>
      <c r="H407" s="258"/>
      <c r="I407" s="258"/>
      <c r="J407" s="258"/>
      <c r="K407" s="258"/>
      <c r="L407" s="258"/>
      <c r="M407" s="258"/>
      <c r="N407" s="258"/>
      <c r="O407" s="258"/>
      <c r="P407" s="258"/>
      <c r="Q407" s="258"/>
      <c r="R407" s="258"/>
      <c r="S407" s="258"/>
      <c r="T407" s="258"/>
      <c r="U407" s="258"/>
      <c r="V407" s="258"/>
      <c r="W407" s="258"/>
      <c r="X407" s="258"/>
      <c r="Y407" s="258"/>
      <c r="Z407" s="258"/>
    </row>
    <row r="408" spans="1:26" x14ac:dyDescent="0.25">
      <c r="A408" s="259"/>
      <c r="B408" s="258"/>
      <c r="C408" s="258"/>
      <c r="D408" s="279"/>
      <c r="E408" s="279"/>
      <c r="F408" s="280"/>
      <c r="G408" s="258"/>
      <c r="H408" s="258"/>
      <c r="I408" s="258"/>
      <c r="J408" s="258"/>
      <c r="K408" s="258"/>
      <c r="L408" s="258"/>
      <c r="M408" s="258"/>
      <c r="N408" s="258"/>
      <c r="O408" s="258"/>
      <c r="P408" s="258"/>
      <c r="Q408" s="258"/>
      <c r="R408" s="258"/>
      <c r="S408" s="258"/>
      <c r="T408" s="258"/>
      <c r="U408" s="258"/>
      <c r="V408" s="258"/>
      <c r="W408" s="258"/>
      <c r="X408" s="258"/>
      <c r="Y408" s="258"/>
      <c r="Z408" s="258"/>
    </row>
    <row r="409" spans="1:26" x14ac:dyDescent="0.25">
      <c r="A409" s="259"/>
      <c r="B409" s="258"/>
      <c r="C409" s="258"/>
      <c r="D409" s="279"/>
      <c r="E409" s="279"/>
      <c r="F409" s="280"/>
      <c r="G409" s="258"/>
      <c r="H409" s="258"/>
      <c r="I409" s="258"/>
      <c r="J409" s="258"/>
      <c r="K409" s="258"/>
      <c r="L409" s="258"/>
      <c r="M409" s="258"/>
      <c r="N409" s="258"/>
      <c r="O409" s="258"/>
      <c r="P409" s="258"/>
      <c r="Q409" s="258"/>
      <c r="R409" s="258"/>
      <c r="S409" s="258"/>
      <c r="T409" s="258"/>
      <c r="U409" s="258"/>
      <c r="V409" s="258"/>
      <c r="W409" s="258"/>
      <c r="X409" s="258"/>
      <c r="Y409" s="258"/>
      <c r="Z409" s="258"/>
    </row>
    <row r="410" spans="1:26" x14ac:dyDescent="0.25">
      <c r="A410" s="259"/>
      <c r="B410" s="258"/>
      <c r="C410" s="258"/>
      <c r="D410" s="279"/>
      <c r="E410" s="279"/>
      <c r="F410" s="280"/>
      <c r="G410" s="258"/>
      <c r="H410" s="258"/>
      <c r="I410" s="258"/>
      <c r="J410" s="258"/>
      <c r="K410" s="258"/>
      <c r="L410" s="258"/>
      <c r="M410" s="258"/>
      <c r="N410" s="258"/>
      <c r="O410" s="258"/>
      <c r="P410" s="258"/>
      <c r="Q410" s="258"/>
      <c r="R410" s="258"/>
      <c r="S410" s="258"/>
      <c r="T410" s="258"/>
      <c r="U410" s="258"/>
      <c r="V410" s="258"/>
      <c r="W410" s="258"/>
      <c r="X410" s="258"/>
      <c r="Y410" s="258"/>
      <c r="Z410" s="258"/>
    </row>
    <row r="411" spans="1:26" x14ac:dyDescent="0.25">
      <c r="A411" s="259"/>
      <c r="B411" s="258"/>
      <c r="C411" s="258"/>
      <c r="D411" s="279"/>
      <c r="E411" s="279"/>
      <c r="F411" s="280"/>
      <c r="G411" s="258"/>
      <c r="H411" s="258"/>
      <c r="I411" s="258"/>
      <c r="J411" s="258"/>
      <c r="K411" s="258"/>
      <c r="L411" s="258"/>
      <c r="M411" s="258"/>
      <c r="N411" s="258"/>
      <c r="O411" s="258"/>
      <c r="P411" s="258"/>
      <c r="Q411" s="258"/>
      <c r="R411" s="258"/>
      <c r="S411" s="258"/>
      <c r="T411" s="258"/>
      <c r="U411" s="258"/>
      <c r="V411" s="258"/>
      <c r="W411" s="258"/>
      <c r="X411" s="258"/>
      <c r="Y411" s="258"/>
      <c r="Z411" s="258"/>
    </row>
    <row r="412" spans="1:26" x14ac:dyDescent="0.25">
      <c r="A412" s="259"/>
      <c r="B412" s="258"/>
      <c r="C412" s="258"/>
      <c r="D412" s="279"/>
      <c r="E412" s="279"/>
      <c r="F412" s="280"/>
      <c r="G412" s="258"/>
      <c r="H412" s="258"/>
      <c r="I412" s="258"/>
      <c r="J412" s="258"/>
      <c r="K412" s="258"/>
      <c r="L412" s="258"/>
      <c r="M412" s="258"/>
      <c r="N412" s="258"/>
      <c r="O412" s="258"/>
      <c r="P412" s="258"/>
      <c r="Q412" s="258"/>
      <c r="R412" s="258"/>
      <c r="S412" s="258"/>
      <c r="T412" s="258"/>
      <c r="U412" s="258"/>
      <c r="V412" s="258"/>
      <c r="W412" s="258"/>
      <c r="X412" s="258"/>
      <c r="Y412" s="258"/>
      <c r="Z412" s="258"/>
    </row>
    <row r="413" spans="1:26" x14ac:dyDescent="0.25">
      <c r="A413" s="259"/>
      <c r="B413" s="258"/>
      <c r="C413" s="258"/>
      <c r="D413" s="279"/>
      <c r="E413" s="279"/>
      <c r="F413" s="280"/>
      <c r="G413" s="258"/>
      <c r="H413" s="258"/>
      <c r="I413" s="258"/>
      <c r="J413" s="258"/>
      <c r="K413" s="258"/>
      <c r="L413" s="258"/>
      <c r="M413" s="258"/>
      <c r="N413" s="258"/>
      <c r="O413" s="258"/>
      <c r="P413" s="258"/>
      <c r="Q413" s="258"/>
      <c r="R413" s="258"/>
      <c r="S413" s="258"/>
      <c r="T413" s="258"/>
      <c r="U413" s="258"/>
      <c r="V413" s="258"/>
      <c r="W413" s="258"/>
      <c r="X413" s="258"/>
      <c r="Y413" s="258"/>
      <c r="Z413" s="258"/>
    </row>
    <row r="414" spans="1:26" x14ac:dyDescent="0.25">
      <c r="A414" s="259"/>
      <c r="B414" s="258"/>
      <c r="C414" s="258"/>
      <c r="D414" s="279"/>
      <c r="E414" s="279"/>
      <c r="F414" s="280"/>
      <c r="G414" s="258"/>
      <c r="H414" s="258"/>
      <c r="I414" s="258"/>
      <c r="J414" s="258"/>
      <c r="K414" s="258"/>
      <c r="L414" s="258"/>
      <c r="M414" s="258"/>
      <c r="N414" s="258"/>
      <c r="O414" s="258"/>
      <c r="P414" s="258"/>
      <c r="Q414" s="258"/>
      <c r="R414" s="258"/>
      <c r="S414" s="258"/>
      <c r="T414" s="258"/>
      <c r="U414" s="258"/>
      <c r="V414" s="258"/>
      <c r="W414" s="258"/>
      <c r="X414" s="258"/>
      <c r="Y414" s="258"/>
      <c r="Z414" s="258"/>
    </row>
    <row r="415" spans="1:26" x14ac:dyDescent="0.25">
      <c r="A415" s="259"/>
      <c r="B415" s="258"/>
      <c r="C415" s="258"/>
      <c r="D415" s="279"/>
      <c r="E415" s="279"/>
      <c r="F415" s="280"/>
      <c r="G415" s="258"/>
      <c r="H415" s="258"/>
      <c r="I415" s="258"/>
      <c r="J415" s="258"/>
      <c r="K415" s="258"/>
      <c r="L415" s="258"/>
      <c r="M415" s="258"/>
      <c r="N415" s="258"/>
      <c r="O415" s="258"/>
      <c r="P415" s="258"/>
      <c r="Q415" s="258"/>
      <c r="R415" s="258"/>
      <c r="S415" s="258"/>
      <c r="T415" s="258"/>
      <c r="U415" s="258"/>
      <c r="V415" s="258"/>
      <c r="W415" s="258"/>
      <c r="X415" s="258"/>
      <c r="Y415" s="258"/>
      <c r="Z415" s="258"/>
    </row>
    <row r="416" spans="1:26" x14ac:dyDescent="0.25">
      <c r="A416" s="259"/>
      <c r="B416" s="258"/>
      <c r="C416" s="258"/>
      <c r="D416" s="279"/>
      <c r="E416" s="279"/>
      <c r="F416" s="280"/>
      <c r="G416" s="258"/>
      <c r="H416" s="258"/>
      <c r="I416" s="258"/>
      <c r="J416" s="258"/>
      <c r="K416" s="258"/>
      <c r="L416" s="258"/>
      <c r="M416" s="258"/>
      <c r="N416" s="258"/>
      <c r="O416" s="258"/>
      <c r="P416" s="258"/>
      <c r="Q416" s="258"/>
      <c r="R416" s="258"/>
      <c r="S416" s="258"/>
      <c r="T416" s="258"/>
      <c r="U416" s="258"/>
      <c r="V416" s="258"/>
      <c r="W416" s="258"/>
      <c r="X416" s="258"/>
      <c r="Y416" s="258"/>
      <c r="Z416" s="258"/>
    </row>
    <row r="417" spans="1:26" x14ac:dyDescent="0.25">
      <c r="A417" s="259"/>
      <c r="B417" s="258"/>
      <c r="C417" s="258"/>
      <c r="D417" s="279"/>
      <c r="E417" s="279"/>
      <c r="F417" s="280"/>
      <c r="G417" s="258"/>
      <c r="H417" s="258"/>
      <c r="I417" s="258"/>
      <c r="J417" s="258"/>
      <c r="K417" s="258"/>
      <c r="L417" s="258"/>
      <c r="M417" s="258"/>
      <c r="N417" s="258"/>
      <c r="O417" s="258"/>
      <c r="P417" s="258"/>
      <c r="Q417" s="258"/>
      <c r="R417" s="258"/>
      <c r="S417" s="258"/>
      <c r="T417" s="258"/>
      <c r="U417" s="258"/>
      <c r="V417" s="258"/>
      <c r="W417" s="258"/>
      <c r="X417" s="258"/>
      <c r="Y417" s="258"/>
      <c r="Z417" s="258"/>
    </row>
    <row r="418" spans="1:26" x14ac:dyDescent="0.25">
      <c r="A418" s="259"/>
      <c r="B418" s="258"/>
      <c r="C418" s="258"/>
      <c r="D418" s="279"/>
      <c r="E418" s="279"/>
      <c r="F418" s="280"/>
      <c r="G418" s="258"/>
      <c r="H418" s="258"/>
      <c r="I418" s="258"/>
      <c r="J418" s="258"/>
      <c r="K418" s="258"/>
      <c r="L418" s="258"/>
      <c r="M418" s="258"/>
      <c r="N418" s="258"/>
      <c r="O418" s="258"/>
      <c r="P418" s="258"/>
      <c r="Q418" s="258"/>
      <c r="R418" s="258"/>
      <c r="S418" s="258"/>
      <c r="T418" s="258"/>
      <c r="U418" s="258"/>
      <c r="V418" s="258"/>
      <c r="W418" s="258"/>
      <c r="X418" s="258"/>
      <c r="Y418" s="258"/>
      <c r="Z418" s="258"/>
    </row>
    <row r="419" spans="1:26" x14ac:dyDescent="0.25">
      <c r="A419" s="259"/>
      <c r="B419" s="258"/>
      <c r="C419" s="258"/>
      <c r="D419" s="279"/>
      <c r="E419" s="279"/>
      <c r="F419" s="280"/>
      <c r="G419" s="258"/>
      <c r="H419" s="258"/>
      <c r="I419" s="258"/>
      <c r="J419" s="258"/>
      <c r="K419" s="258"/>
      <c r="L419" s="258"/>
      <c r="M419" s="258"/>
      <c r="N419" s="258"/>
      <c r="O419" s="258"/>
      <c r="P419" s="258"/>
      <c r="Q419" s="258"/>
      <c r="R419" s="258"/>
      <c r="S419" s="258"/>
      <c r="T419" s="258"/>
      <c r="U419" s="258"/>
      <c r="V419" s="258"/>
      <c r="W419" s="258"/>
      <c r="X419" s="258"/>
      <c r="Y419" s="258"/>
      <c r="Z419" s="258"/>
    </row>
    <row r="420" spans="1:26" x14ac:dyDescent="0.25">
      <c r="A420" s="259"/>
      <c r="B420" s="258"/>
      <c r="C420" s="258"/>
      <c r="D420" s="279"/>
      <c r="E420" s="279"/>
      <c r="F420" s="280"/>
      <c r="G420" s="258"/>
      <c r="H420" s="258"/>
      <c r="I420" s="258"/>
      <c r="J420" s="258"/>
      <c r="K420" s="258"/>
      <c r="L420" s="258"/>
      <c r="M420" s="258"/>
      <c r="N420" s="258"/>
      <c r="O420" s="258"/>
      <c r="P420" s="258"/>
      <c r="Q420" s="258"/>
      <c r="R420" s="258"/>
      <c r="S420" s="258"/>
      <c r="T420" s="258"/>
      <c r="U420" s="258"/>
      <c r="V420" s="258"/>
      <c r="W420" s="258"/>
      <c r="X420" s="258"/>
      <c r="Y420" s="258"/>
      <c r="Z420" s="258"/>
    </row>
    <row r="421" spans="1:26" x14ac:dyDescent="0.25">
      <c r="A421" s="259"/>
      <c r="B421" s="258"/>
      <c r="C421" s="258"/>
      <c r="D421" s="279"/>
      <c r="E421" s="279"/>
      <c r="F421" s="280"/>
      <c r="G421" s="258"/>
      <c r="H421" s="258"/>
      <c r="I421" s="258"/>
      <c r="J421" s="258"/>
      <c r="K421" s="258"/>
      <c r="L421" s="258"/>
      <c r="M421" s="258"/>
      <c r="N421" s="258"/>
      <c r="O421" s="258"/>
      <c r="P421" s="258"/>
      <c r="Q421" s="258"/>
      <c r="R421" s="258"/>
      <c r="S421" s="258"/>
      <c r="T421" s="258"/>
      <c r="U421" s="258"/>
      <c r="V421" s="258"/>
      <c r="W421" s="258"/>
      <c r="X421" s="258"/>
      <c r="Y421" s="258"/>
      <c r="Z421" s="258"/>
    </row>
    <row r="422" spans="1:26" x14ac:dyDescent="0.25">
      <c r="A422" s="259"/>
      <c r="B422" s="258"/>
      <c r="C422" s="258"/>
      <c r="D422" s="279"/>
      <c r="E422" s="279"/>
      <c r="F422" s="280"/>
      <c r="G422" s="258"/>
      <c r="H422" s="258"/>
      <c r="I422" s="258"/>
      <c r="J422" s="258"/>
      <c r="K422" s="258"/>
      <c r="L422" s="258"/>
      <c r="M422" s="258"/>
      <c r="N422" s="258"/>
      <c r="O422" s="258"/>
      <c r="P422" s="258"/>
      <c r="Q422" s="258"/>
      <c r="R422" s="258"/>
      <c r="S422" s="258"/>
      <c r="T422" s="258"/>
      <c r="U422" s="258"/>
      <c r="V422" s="258"/>
      <c r="W422" s="258"/>
      <c r="X422" s="258"/>
      <c r="Y422" s="258"/>
      <c r="Z422" s="258"/>
    </row>
    <row r="423" spans="1:26" x14ac:dyDescent="0.25">
      <c r="A423" s="259"/>
      <c r="B423" s="258"/>
      <c r="C423" s="258"/>
      <c r="D423" s="279"/>
      <c r="E423" s="279"/>
      <c r="F423" s="280"/>
      <c r="G423" s="258"/>
      <c r="H423" s="258"/>
      <c r="I423" s="258"/>
      <c r="J423" s="258"/>
      <c r="K423" s="258"/>
      <c r="L423" s="258"/>
      <c r="M423" s="258"/>
      <c r="N423" s="258"/>
      <c r="O423" s="258"/>
      <c r="P423" s="258"/>
      <c r="Q423" s="258"/>
      <c r="R423" s="258"/>
      <c r="S423" s="258"/>
      <c r="T423" s="258"/>
      <c r="U423" s="258"/>
      <c r="V423" s="258"/>
      <c r="W423" s="258"/>
      <c r="X423" s="258"/>
      <c r="Y423" s="258"/>
      <c r="Z423" s="258"/>
    </row>
    <row r="424" spans="1:26" x14ac:dyDescent="0.25">
      <c r="A424" s="259"/>
      <c r="B424" s="258"/>
      <c r="C424" s="258"/>
      <c r="D424" s="279"/>
      <c r="E424" s="279"/>
      <c r="F424" s="280"/>
      <c r="G424" s="258"/>
      <c r="H424" s="258"/>
      <c r="I424" s="258"/>
      <c r="J424" s="258"/>
      <c r="K424" s="258"/>
      <c r="L424" s="258"/>
      <c r="M424" s="258"/>
      <c r="N424" s="258"/>
      <c r="O424" s="258"/>
      <c r="P424" s="258"/>
      <c r="Q424" s="258"/>
      <c r="R424" s="258"/>
      <c r="S424" s="258"/>
      <c r="T424" s="258"/>
      <c r="U424" s="258"/>
      <c r="V424" s="258"/>
      <c r="W424" s="258"/>
      <c r="X424" s="258"/>
      <c r="Y424" s="258"/>
      <c r="Z424" s="258"/>
    </row>
    <row r="425" spans="1:26" x14ac:dyDescent="0.25">
      <c r="A425" s="259"/>
      <c r="B425" s="258"/>
      <c r="C425" s="258"/>
      <c r="D425" s="279"/>
      <c r="E425" s="279"/>
      <c r="F425" s="280"/>
      <c r="G425" s="258"/>
      <c r="H425" s="258"/>
      <c r="I425" s="258"/>
      <c r="J425" s="258"/>
      <c r="K425" s="258"/>
      <c r="L425" s="258"/>
      <c r="M425" s="258"/>
      <c r="N425" s="258"/>
      <c r="O425" s="258"/>
      <c r="P425" s="258"/>
      <c r="Q425" s="258"/>
      <c r="R425" s="258"/>
      <c r="S425" s="258"/>
      <c r="T425" s="258"/>
      <c r="U425" s="258"/>
      <c r="V425" s="258"/>
      <c r="W425" s="258"/>
      <c r="X425" s="258"/>
      <c r="Y425" s="258"/>
      <c r="Z425" s="258"/>
    </row>
    <row r="426" spans="1:26" x14ac:dyDescent="0.25">
      <c r="A426" s="259"/>
      <c r="B426" s="258"/>
      <c r="C426" s="258"/>
      <c r="D426" s="279"/>
      <c r="E426" s="279"/>
      <c r="F426" s="280"/>
      <c r="G426" s="258"/>
      <c r="H426" s="258"/>
      <c r="I426" s="258"/>
      <c r="J426" s="258"/>
      <c r="K426" s="258"/>
      <c r="L426" s="258"/>
      <c r="M426" s="258"/>
      <c r="N426" s="258"/>
      <c r="O426" s="258"/>
      <c r="P426" s="258"/>
      <c r="Q426" s="258"/>
      <c r="R426" s="258"/>
      <c r="S426" s="258"/>
      <c r="T426" s="258"/>
      <c r="U426" s="258"/>
      <c r="V426" s="258"/>
      <c r="W426" s="258"/>
      <c r="X426" s="258"/>
      <c r="Y426" s="258"/>
      <c r="Z426" s="258"/>
    </row>
    <row r="427" spans="1:26" x14ac:dyDescent="0.25">
      <c r="A427" s="259"/>
      <c r="B427" s="258"/>
      <c r="C427" s="258"/>
      <c r="D427" s="279"/>
      <c r="E427" s="279"/>
      <c r="F427" s="280"/>
      <c r="G427" s="258"/>
      <c r="H427" s="258"/>
      <c r="I427" s="258"/>
      <c r="J427" s="258"/>
      <c r="K427" s="258"/>
      <c r="L427" s="258"/>
      <c r="M427" s="258"/>
      <c r="N427" s="258"/>
      <c r="O427" s="258"/>
      <c r="P427" s="258"/>
      <c r="Q427" s="258"/>
      <c r="R427" s="258"/>
      <c r="S427" s="258"/>
      <c r="T427" s="258"/>
      <c r="U427" s="258"/>
      <c r="V427" s="258"/>
      <c r="W427" s="258"/>
      <c r="X427" s="258"/>
      <c r="Y427" s="258"/>
      <c r="Z427" s="258"/>
    </row>
    <row r="428" spans="1:26" x14ac:dyDescent="0.25">
      <c r="A428" s="259"/>
      <c r="B428" s="258"/>
      <c r="C428" s="258"/>
      <c r="D428" s="279"/>
      <c r="E428" s="279"/>
      <c r="F428" s="280"/>
      <c r="G428" s="258"/>
      <c r="H428" s="258"/>
      <c r="I428" s="258"/>
      <c r="J428" s="258"/>
      <c r="K428" s="258"/>
      <c r="L428" s="258"/>
      <c r="M428" s="258"/>
      <c r="N428" s="258"/>
      <c r="O428" s="258"/>
      <c r="P428" s="258"/>
      <c r="Q428" s="258"/>
      <c r="R428" s="258"/>
      <c r="S428" s="258"/>
      <c r="T428" s="258"/>
      <c r="U428" s="258"/>
      <c r="V428" s="258"/>
      <c r="W428" s="258"/>
      <c r="X428" s="258"/>
      <c r="Y428" s="258"/>
      <c r="Z428" s="258"/>
    </row>
    <row r="429" spans="1:26" x14ac:dyDescent="0.25">
      <c r="A429" s="259"/>
      <c r="B429" s="258"/>
      <c r="C429" s="258"/>
      <c r="D429" s="279"/>
      <c r="E429" s="279"/>
      <c r="F429" s="280"/>
      <c r="G429" s="258"/>
      <c r="H429" s="258"/>
      <c r="I429" s="258"/>
      <c r="J429" s="258"/>
      <c r="K429" s="258"/>
      <c r="L429" s="258"/>
      <c r="M429" s="258"/>
      <c r="N429" s="258"/>
      <c r="O429" s="258"/>
      <c r="P429" s="258"/>
      <c r="Q429" s="258"/>
      <c r="R429" s="258"/>
      <c r="S429" s="258"/>
      <c r="T429" s="258"/>
      <c r="U429" s="258"/>
      <c r="V429" s="258"/>
      <c r="W429" s="258"/>
      <c r="X429" s="258"/>
      <c r="Y429" s="258"/>
      <c r="Z429" s="258"/>
    </row>
    <row r="430" spans="1:26" x14ac:dyDescent="0.25">
      <c r="A430" s="259"/>
      <c r="B430" s="258"/>
      <c r="C430" s="258"/>
      <c r="D430" s="279"/>
      <c r="E430" s="279"/>
      <c r="F430" s="280"/>
      <c r="G430" s="258"/>
      <c r="H430" s="258"/>
      <c r="I430" s="258"/>
      <c r="J430" s="258"/>
      <c r="K430" s="258"/>
      <c r="L430" s="258"/>
      <c r="M430" s="258"/>
      <c r="N430" s="258"/>
      <c r="O430" s="258"/>
      <c r="P430" s="258"/>
      <c r="Q430" s="258"/>
      <c r="R430" s="258"/>
      <c r="S430" s="258"/>
      <c r="T430" s="258"/>
      <c r="U430" s="258"/>
      <c r="V430" s="258"/>
      <c r="W430" s="258"/>
      <c r="X430" s="258"/>
      <c r="Y430" s="258"/>
      <c r="Z430" s="258"/>
    </row>
    <row r="431" spans="1:26" x14ac:dyDescent="0.25">
      <c r="A431" s="259"/>
      <c r="B431" s="258"/>
      <c r="C431" s="258"/>
      <c r="D431" s="279"/>
      <c r="E431" s="279"/>
      <c r="F431" s="280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258"/>
      <c r="T431" s="258"/>
      <c r="U431" s="258"/>
      <c r="V431" s="258"/>
      <c r="W431" s="258"/>
      <c r="X431" s="258"/>
      <c r="Y431" s="258"/>
      <c r="Z431" s="258"/>
    </row>
    <row r="432" spans="1:26" x14ac:dyDescent="0.25">
      <c r="A432" s="259"/>
      <c r="B432" s="258"/>
      <c r="C432" s="258"/>
      <c r="D432" s="279"/>
      <c r="E432" s="279"/>
      <c r="F432" s="280"/>
      <c r="G432" s="258"/>
      <c r="H432" s="258"/>
      <c r="I432" s="258"/>
      <c r="J432" s="258"/>
      <c r="K432" s="258"/>
      <c r="L432" s="258"/>
      <c r="M432" s="258"/>
      <c r="N432" s="258"/>
      <c r="O432" s="258"/>
      <c r="P432" s="258"/>
      <c r="Q432" s="258"/>
      <c r="R432" s="258"/>
      <c r="S432" s="258"/>
      <c r="T432" s="258"/>
      <c r="U432" s="258"/>
      <c r="V432" s="258"/>
      <c r="W432" s="258"/>
      <c r="X432" s="258"/>
      <c r="Y432" s="258"/>
      <c r="Z432" s="258"/>
    </row>
    <row r="433" spans="1:26" x14ac:dyDescent="0.25">
      <c r="A433" s="259"/>
      <c r="B433" s="258"/>
      <c r="C433" s="258"/>
      <c r="D433" s="279"/>
      <c r="E433" s="279"/>
      <c r="F433" s="280"/>
      <c r="G433" s="258"/>
      <c r="H433" s="258"/>
      <c r="I433" s="258"/>
      <c r="J433" s="258"/>
      <c r="K433" s="258"/>
      <c r="L433" s="258"/>
      <c r="M433" s="258"/>
      <c r="N433" s="258"/>
      <c r="O433" s="258"/>
      <c r="P433" s="258"/>
      <c r="Q433" s="258"/>
      <c r="R433" s="258"/>
      <c r="S433" s="258"/>
      <c r="T433" s="258"/>
      <c r="U433" s="258"/>
      <c r="V433" s="258"/>
      <c r="W433" s="258"/>
      <c r="X433" s="258"/>
      <c r="Y433" s="258"/>
      <c r="Z433" s="258"/>
    </row>
    <row r="434" spans="1:26" x14ac:dyDescent="0.25">
      <c r="A434" s="259"/>
      <c r="B434" s="258"/>
      <c r="C434" s="258"/>
      <c r="D434" s="279"/>
      <c r="E434" s="279"/>
      <c r="F434" s="280"/>
      <c r="G434" s="258"/>
      <c r="H434" s="258"/>
      <c r="I434" s="258"/>
      <c r="J434" s="258"/>
      <c r="K434" s="258"/>
      <c r="L434" s="258"/>
      <c r="M434" s="258"/>
      <c r="N434" s="258"/>
      <c r="O434" s="258"/>
      <c r="P434" s="258"/>
      <c r="Q434" s="258"/>
      <c r="R434" s="258"/>
      <c r="S434" s="258"/>
      <c r="T434" s="258"/>
      <c r="U434" s="258"/>
      <c r="V434" s="258"/>
      <c r="W434" s="258"/>
      <c r="X434" s="258"/>
      <c r="Y434" s="258"/>
      <c r="Z434" s="258"/>
    </row>
    <row r="435" spans="1:26" x14ac:dyDescent="0.25">
      <c r="A435" s="259"/>
      <c r="B435" s="258"/>
      <c r="C435" s="258"/>
      <c r="D435" s="279"/>
      <c r="E435" s="279"/>
      <c r="F435" s="280"/>
      <c r="G435" s="258"/>
      <c r="H435" s="258"/>
      <c r="I435" s="258"/>
      <c r="J435" s="258"/>
      <c r="K435" s="258"/>
      <c r="L435" s="258"/>
      <c r="M435" s="258"/>
      <c r="N435" s="258"/>
      <c r="O435" s="258"/>
      <c r="P435" s="258"/>
      <c r="Q435" s="258"/>
      <c r="R435" s="258"/>
      <c r="S435" s="258"/>
      <c r="T435" s="258"/>
      <c r="U435" s="258"/>
      <c r="V435" s="258"/>
      <c r="W435" s="258"/>
      <c r="X435" s="258"/>
      <c r="Y435" s="258"/>
      <c r="Z435" s="258"/>
    </row>
    <row r="436" spans="1:26" x14ac:dyDescent="0.25">
      <c r="A436" s="259"/>
      <c r="B436" s="258"/>
      <c r="C436" s="258"/>
      <c r="D436" s="279"/>
      <c r="E436" s="279"/>
      <c r="F436" s="280"/>
      <c r="G436" s="258"/>
      <c r="H436" s="258"/>
      <c r="I436" s="258"/>
      <c r="J436" s="258"/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</row>
    <row r="437" spans="1:26" x14ac:dyDescent="0.25">
      <c r="A437" s="259"/>
      <c r="B437" s="258"/>
      <c r="C437" s="258"/>
      <c r="D437" s="279"/>
      <c r="E437" s="279"/>
      <c r="F437" s="280"/>
      <c r="G437" s="258"/>
      <c r="H437" s="258"/>
      <c r="I437" s="258"/>
      <c r="J437" s="258"/>
      <c r="K437" s="258"/>
      <c r="L437" s="258"/>
      <c r="M437" s="258"/>
      <c r="N437" s="258"/>
      <c r="O437" s="258"/>
      <c r="P437" s="258"/>
      <c r="Q437" s="258"/>
      <c r="R437" s="258"/>
      <c r="S437" s="258"/>
      <c r="T437" s="258"/>
      <c r="U437" s="258"/>
      <c r="V437" s="258"/>
      <c r="W437" s="258"/>
      <c r="X437" s="258"/>
      <c r="Y437" s="258"/>
      <c r="Z437" s="258"/>
    </row>
    <row r="438" spans="1:26" x14ac:dyDescent="0.25">
      <c r="A438" s="259"/>
      <c r="B438" s="258"/>
      <c r="C438" s="258"/>
      <c r="D438" s="279"/>
      <c r="E438" s="279"/>
      <c r="F438" s="280"/>
      <c r="G438" s="258"/>
      <c r="H438" s="258"/>
      <c r="I438" s="258"/>
      <c r="J438" s="258"/>
      <c r="K438" s="258"/>
      <c r="L438" s="258"/>
      <c r="M438" s="258"/>
      <c r="N438" s="258"/>
      <c r="O438" s="258"/>
      <c r="P438" s="258"/>
      <c r="Q438" s="258"/>
      <c r="R438" s="258"/>
      <c r="S438" s="258"/>
      <c r="T438" s="258"/>
      <c r="U438" s="258"/>
      <c r="V438" s="258"/>
      <c r="W438" s="258"/>
      <c r="X438" s="258"/>
      <c r="Y438" s="258"/>
      <c r="Z438" s="258"/>
    </row>
    <row r="439" spans="1:26" x14ac:dyDescent="0.25">
      <c r="A439" s="259"/>
      <c r="B439" s="258"/>
      <c r="C439" s="258"/>
      <c r="D439" s="279"/>
      <c r="E439" s="279"/>
      <c r="F439" s="280"/>
      <c r="G439" s="258"/>
      <c r="H439" s="258"/>
      <c r="I439" s="258"/>
      <c r="J439" s="258"/>
      <c r="K439" s="258"/>
      <c r="L439" s="258"/>
      <c r="M439" s="258"/>
      <c r="N439" s="258"/>
      <c r="O439" s="258"/>
      <c r="P439" s="258"/>
      <c r="Q439" s="258"/>
      <c r="R439" s="258"/>
      <c r="S439" s="258"/>
      <c r="T439" s="258"/>
      <c r="U439" s="258"/>
      <c r="V439" s="258"/>
      <c r="W439" s="258"/>
      <c r="X439" s="258"/>
      <c r="Y439" s="258"/>
      <c r="Z439" s="258"/>
    </row>
    <row r="440" spans="1:26" x14ac:dyDescent="0.25">
      <c r="A440" s="259"/>
      <c r="B440" s="258"/>
      <c r="C440" s="258"/>
      <c r="D440" s="279"/>
      <c r="E440" s="279"/>
      <c r="F440" s="280"/>
      <c r="G440" s="258"/>
      <c r="H440" s="258"/>
      <c r="I440" s="258"/>
      <c r="J440" s="258"/>
      <c r="K440" s="258"/>
      <c r="L440" s="258"/>
      <c r="M440" s="258"/>
      <c r="N440" s="258"/>
      <c r="O440" s="258"/>
      <c r="P440" s="258"/>
      <c r="Q440" s="258"/>
      <c r="R440" s="258"/>
      <c r="S440" s="258"/>
      <c r="T440" s="258"/>
      <c r="U440" s="258"/>
      <c r="V440" s="258"/>
      <c r="W440" s="258"/>
      <c r="X440" s="258"/>
      <c r="Y440" s="258"/>
      <c r="Z440" s="258"/>
    </row>
    <row r="441" spans="1:26" x14ac:dyDescent="0.25">
      <c r="A441" s="259"/>
      <c r="B441" s="258"/>
      <c r="C441" s="258"/>
      <c r="D441" s="279"/>
      <c r="E441" s="279"/>
      <c r="F441" s="280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258"/>
      <c r="T441" s="258"/>
      <c r="U441" s="258"/>
      <c r="V441" s="258"/>
      <c r="W441" s="258"/>
      <c r="X441" s="258"/>
      <c r="Y441" s="258"/>
      <c r="Z441" s="258"/>
    </row>
    <row r="442" spans="1:26" x14ac:dyDescent="0.25">
      <c r="A442" s="259"/>
      <c r="B442" s="258"/>
      <c r="C442" s="258"/>
      <c r="D442" s="279"/>
      <c r="E442" s="279"/>
      <c r="F442" s="280"/>
      <c r="G442" s="258"/>
      <c r="H442" s="258"/>
      <c r="I442" s="258"/>
      <c r="J442" s="258"/>
      <c r="K442" s="258"/>
      <c r="L442" s="258"/>
      <c r="M442" s="258"/>
      <c r="N442" s="258"/>
      <c r="O442" s="258"/>
      <c r="P442" s="258"/>
      <c r="Q442" s="258"/>
      <c r="R442" s="258"/>
      <c r="S442" s="258"/>
      <c r="T442" s="258"/>
      <c r="U442" s="258"/>
      <c r="V442" s="258"/>
      <c r="W442" s="258"/>
      <c r="X442" s="258"/>
      <c r="Y442" s="258"/>
      <c r="Z442" s="258"/>
    </row>
    <row r="443" spans="1:26" x14ac:dyDescent="0.25">
      <c r="A443" s="259"/>
      <c r="B443" s="258"/>
      <c r="C443" s="258"/>
      <c r="D443" s="279"/>
      <c r="E443" s="279"/>
      <c r="F443" s="280"/>
      <c r="G443" s="258"/>
      <c r="H443" s="258"/>
      <c r="I443" s="258"/>
      <c r="J443" s="258"/>
      <c r="K443" s="258"/>
      <c r="L443" s="258"/>
      <c r="M443" s="258"/>
      <c r="N443" s="258"/>
      <c r="O443" s="258"/>
      <c r="P443" s="258"/>
      <c r="Q443" s="258"/>
      <c r="R443" s="258"/>
      <c r="S443" s="258"/>
      <c r="T443" s="258"/>
      <c r="U443" s="258"/>
      <c r="V443" s="258"/>
      <c r="W443" s="258"/>
      <c r="X443" s="258"/>
      <c r="Y443" s="258"/>
      <c r="Z443" s="258"/>
    </row>
    <row r="444" spans="1:26" x14ac:dyDescent="0.25">
      <c r="A444" s="259"/>
      <c r="B444" s="258"/>
      <c r="C444" s="258"/>
      <c r="D444" s="279"/>
      <c r="E444" s="279"/>
      <c r="F444" s="280"/>
      <c r="G444" s="258"/>
      <c r="H444" s="258"/>
      <c r="I444" s="258"/>
      <c r="J444" s="258"/>
      <c r="K444" s="258"/>
      <c r="L444" s="258"/>
      <c r="M444" s="258"/>
      <c r="N444" s="258"/>
      <c r="O444" s="258"/>
      <c r="P444" s="258"/>
      <c r="Q444" s="258"/>
      <c r="R444" s="258"/>
      <c r="S444" s="258"/>
      <c r="T444" s="258"/>
      <c r="U444" s="258"/>
      <c r="V444" s="258"/>
      <c r="W444" s="258"/>
      <c r="X444" s="258"/>
      <c r="Y444" s="258"/>
      <c r="Z444" s="258"/>
    </row>
    <row r="445" spans="1:26" x14ac:dyDescent="0.25">
      <c r="A445" s="259"/>
      <c r="B445" s="258"/>
      <c r="C445" s="258"/>
      <c r="D445" s="279"/>
      <c r="E445" s="279"/>
      <c r="F445" s="280"/>
      <c r="G445" s="258"/>
      <c r="H445" s="258"/>
      <c r="I445" s="258"/>
      <c r="J445" s="258"/>
      <c r="K445" s="258"/>
      <c r="L445" s="258"/>
      <c r="M445" s="258"/>
      <c r="N445" s="258"/>
      <c r="O445" s="258"/>
      <c r="P445" s="258"/>
      <c r="Q445" s="258"/>
      <c r="R445" s="258"/>
      <c r="S445" s="258"/>
      <c r="T445" s="258"/>
      <c r="U445" s="258"/>
      <c r="V445" s="258"/>
      <c r="W445" s="258"/>
      <c r="X445" s="258"/>
      <c r="Y445" s="258"/>
      <c r="Z445" s="258"/>
    </row>
    <row r="446" spans="1:26" x14ac:dyDescent="0.25">
      <c r="A446" s="259"/>
      <c r="B446" s="258"/>
      <c r="C446" s="258"/>
      <c r="D446" s="279"/>
      <c r="E446" s="279"/>
      <c r="F446" s="280"/>
      <c r="G446" s="258"/>
      <c r="H446" s="258"/>
      <c r="I446" s="258"/>
      <c r="J446" s="258"/>
      <c r="K446" s="258"/>
      <c r="L446" s="258"/>
      <c r="M446" s="258"/>
      <c r="N446" s="258"/>
      <c r="O446" s="258"/>
      <c r="P446" s="258"/>
      <c r="Q446" s="258"/>
      <c r="R446" s="258"/>
      <c r="S446" s="258"/>
      <c r="T446" s="258"/>
      <c r="U446" s="258"/>
      <c r="V446" s="258"/>
      <c r="W446" s="258"/>
      <c r="X446" s="258"/>
      <c r="Y446" s="258"/>
      <c r="Z446" s="258"/>
    </row>
    <row r="447" spans="1:26" x14ac:dyDescent="0.25">
      <c r="A447" s="259"/>
      <c r="B447" s="258"/>
      <c r="C447" s="258"/>
      <c r="D447" s="279"/>
      <c r="E447" s="279"/>
      <c r="F447" s="280"/>
      <c r="G447" s="258"/>
      <c r="H447" s="258"/>
      <c r="I447" s="258"/>
      <c r="J447" s="258"/>
      <c r="K447" s="258"/>
      <c r="L447" s="258"/>
      <c r="M447" s="258"/>
      <c r="N447" s="258"/>
      <c r="O447" s="258"/>
      <c r="P447" s="258"/>
      <c r="Q447" s="258"/>
      <c r="R447" s="258"/>
      <c r="S447" s="258"/>
      <c r="T447" s="258"/>
      <c r="U447" s="258"/>
      <c r="V447" s="258"/>
      <c r="W447" s="258"/>
      <c r="X447" s="258"/>
      <c r="Y447" s="258"/>
      <c r="Z447" s="258"/>
    </row>
    <row r="448" spans="1:26" x14ac:dyDescent="0.25">
      <c r="A448" s="259"/>
      <c r="B448" s="258"/>
      <c r="C448" s="258"/>
      <c r="D448" s="279"/>
      <c r="E448" s="279"/>
      <c r="F448" s="280"/>
      <c r="G448" s="258"/>
      <c r="H448" s="258"/>
      <c r="I448" s="258"/>
      <c r="J448" s="258"/>
      <c r="K448" s="258"/>
      <c r="L448" s="258"/>
      <c r="M448" s="258"/>
      <c r="N448" s="258"/>
      <c r="O448" s="258"/>
      <c r="P448" s="258"/>
      <c r="Q448" s="258"/>
      <c r="R448" s="258"/>
      <c r="S448" s="258"/>
      <c r="T448" s="258"/>
      <c r="U448" s="258"/>
      <c r="V448" s="258"/>
      <c r="W448" s="258"/>
      <c r="X448" s="258"/>
      <c r="Y448" s="258"/>
      <c r="Z448" s="258"/>
    </row>
    <row r="449" spans="1:26" x14ac:dyDescent="0.25">
      <c r="A449" s="259"/>
      <c r="B449" s="258"/>
      <c r="C449" s="258"/>
      <c r="D449" s="279"/>
      <c r="E449" s="279"/>
      <c r="F449" s="280"/>
      <c r="G449" s="258"/>
      <c r="H449" s="258"/>
      <c r="I449" s="258"/>
      <c r="J449" s="258"/>
      <c r="K449" s="258"/>
      <c r="L449" s="258"/>
      <c r="M449" s="258"/>
      <c r="N449" s="258"/>
      <c r="O449" s="258"/>
      <c r="P449" s="258"/>
      <c r="Q449" s="258"/>
      <c r="R449" s="258"/>
      <c r="S449" s="258"/>
      <c r="T449" s="258"/>
      <c r="U449" s="258"/>
      <c r="V449" s="258"/>
      <c r="W449" s="258"/>
      <c r="X449" s="258"/>
      <c r="Y449" s="258"/>
      <c r="Z449" s="258"/>
    </row>
    <row r="450" spans="1:26" x14ac:dyDescent="0.25">
      <c r="A450" s="259"/>
      <c r="B450" s="258"/>
      <c r="C450" s="258"/>
      <c r="D450" s="279"/>
      <c r="E450" s="279"/>
      <c r="F450" s="280"/>
      <c r="G450" s="258"/>
      <c r="H450" s="258"/>
      <c r="I450" s="258"/>
      <c r="J450" s="258"/>
      <c r="K450" s="258"/>
      <c r="L450" s="258"/>
      <c r="M450" s="258"/>
      <c r="N450" s="258"/>
      <c r="O450" s="258"/>
      <c r="P450" s="258"/>
      <c r="Q450" s="258"/>
      <c r="R450" s="258"/>
      <c r="S450" s="258"/>
      <c r="T450" s="258"/>
      <c r="U450" s="258"/>
      <c r="V450" s="258"/>
      <c r="W450" s="258"/>
      <c r="X450" s="258"/>
      <c r="Y450" s="258"/>
      <c r="Z450" s="258"/>
    </row>
    <row r="451" spans="1:26" x14ac:dyDescent="0.25">
      <c r="A451" s="259"/>
      <c r="B451" s="258"/>
      <c r="C451" s="258"/>
      <c r="D451" s="279"/>
      <c r="E451" s="279"/>
      <c r="F451" s="280"/>
      <c r="G451" s="258"/>
      <c r="H451" s="258"/>
      <c r="I451" s="258"/>
      <c r="J451" s="258"/>
      <c r="K451" s="258"/>
      <c r="L451" s="258"/>
      <c r="M451" s="258"/>
      <c r="N451" s="258"/>
      <c r="O451" s="258"/>
      <c r="P451" s="258"/>
      <c r="Q451" s="258"/>
      <c r="R451" s="258"/>
      <c r="S451" s="258"/>
      <c r="T451" s="258"/>
      <c r="U451" s="258"/>
      <c r="V451" s="258"/>
      <c r="W451" s="258"/>
      <c r="X451" s="258"/>
      <c r="Y451" s="258"/>
      <c r="Z451" s="258"/>
    </row>
    <row r="452" spans="1:26" x14ac:dyDescent="0.25">
      <c r="A452" s="259"/>
      <c r="B452" s="258"/>
      <c r="C452" s="258"/>
      <c r="D452" s="279"/>
      <c r="E452" s="279"/>
      <c r="F452" s="280"/>
      <c r="G452" s="258"/>
      <c r="H452" s="258"/>
      <c r="I452" s="258"/>
      <c r="J452" s="258"/>
      <c r="K452" s="258"/>
      <c r="L452" s="258"/>
      <c r="M452" s="258"/>
      <c r="N452" s="258"/>
      <c r="O452" s="258"/>
      <c r="P452" s="258"/>
      <c r="Q452" s="258"/>
      <c r="R452" s="258"/>
      <c r="S452" s="258"/>
      <c r="T452" s="258"/>
      <c r="U452" s="258"/>
      <c r="V452" s="258"/>
      <c r="W452" s="258"/>
      <c r="X452" s="258"/>
      <c r="Y452" s="258"/>
      <c r="Z452" s="258"/>
    </row>
    <row r="453" spans="1:26" x14ac:dyDescent="0.25">
      <c r="A453" s="259"/>
      <c r="B453" s="258"/>
      <c r="C453" s="258"/>
      <c r="D453" s="279"/>
      <c r="E453" s="279"/>
      <c r="F453" s="280"/>
      <c r="G453" s="258"/>
      <c r="H453" s="258"/>
      <c r="I453" s="258"/>
      <c r="J453" s="258"/>
      <c r="K453" s="258"/>
      <c r="L453" s="258"/>
      <c r="M453" s="258"/>
      <c r="N453" s="258"/>
      <c r="O453" s="258"/>
      <c r="P453" s="258"/>
      <c r="Q453" s="258"/>
      <c r="R453" s="258"/>
      <c r="S453" s="258"/>
      <c r="T453" s="258"/>
      <c r="U453" s="258"/>
      <c r="V453" s="258"/>
      <c r="W453" s="258"/>
      <c r="X453" s="258"/>
      <c r="Y453" s="258"/>
      <c r="Z453" s="258"/>
    </row>
    <row r="454" spans="1:26" x14ac:dyDescent="0.25">
      <c r="A454" s="259"/>
      <c r="B454" s="258"/>
      <c r="C454" s="258"/>
      <c r="D454" s="279"/>
      <c r="E454" s="279"/>
      <c r="F454" s="280"/>
      <c r="G454" s="258"/>
      <c r="H454" s="258"/>
      <c r="I454" s="258"/>
      <c r="J454" s="258"/>
      <c r="K454" s="258"/>
      <c r="L454" s="258"/>
      <c r="M454" s="258"/>
      <c r="N454" s="258"/>
      <c r="O454" s="258"/>
      <c r="P454" s="258"/>
      <c r="Q454" s="258"/>
      <c r="R454" s="258"/>
      <c r="S454" s="258"/>
      <c r="T454" s="258"/>
      <c r="U454" s="258"/>
      <c r="V454" s="258"/>
      <c r="W454" s="258"/>
      <c r="X454" s="258"/>
      <c r="Y454" s="258"/>
      <c r="Z454" s="258"/>
    </row>
    <row r="455" spans="1:26" x14ac:dyDescent="0.25">
      <c r="A455" s="259"/>
      <c r="B455" s="258"/>
      <c r="C455" s="258"/>
      <c r="D455" s="279"/>
      <c r="E455" s="279"/>
      <c r="F455" s="280"/>
      <c r="G455" s="258"/>
      <c r="H455" s="258"/>
      <c r="I455" s="258"/>
      <c r="J455" s="258"/>
      <c r="K455" s="258"/>
      <c r="L455" s="258"/>
      <c r="M455" s="258"/>
      <c r="N455" s="258"/>
      <c r="O455" s="258"/>
      <c r="P455" s="258"/>
      <c r="Q455" s="258"/>
      <c r="R455" s="258"/>
      <c r="S455" s="258"/>
      <c r="T455" s="258"/>
      <c r="U455" s="258"/>
      <c r="V455" s="258"/>
      <c r="W455" s="258"/>
      <c r="X455" s="258"/>
      <c r="Y455" s="258"/>
      <c r="Z455" s="258"/>
    </row>
    <row r="456" spans="1:26" x14ac:dyDescent="0.25">
      <c r="A456" s="259"/>
      <c r="B456" s="258"/>
      <c r="C456" s="258"/>
      <c r="D456" s="279"/>
      <c r="E456" s="279"/>
      <c r="F456" s="280"/>
      <c r="G456" s="258"/>
      <c r="H456" s="258"/>
      <c r="I456" s="258"/>
      <c r="J456" s="258"/>
      <c r="K456" s="258"/>
      <c r="L456" s="258"/>
      <c r="M456" s="258"/>
      <c r="N456" s="258"/>
      <c r="O456" s="258"/>
      <c r="P456" s="258"/>
      <c r="Q456" s="258"/>
      <c r="R456" s="258"/>
      <c r="S456" s="258"/>
      <c r="T456" s="258"/>
      <c r="U456" s="258"/>
      <c r="V456" s="258"/>
      <c r="W456" s="258"/>
      <c r="X456" s="258"/>
      <c r="Y456" s="258"/>
      <c r="Z456" s="258"/>
    </row>
    <row r="457" spans="1:26" x14ac:dyDescent="0.25">
      <c r="A457" s="259"/>
      <c r="B457" s="258"/>
      <c r="C457" s="258"/>
      <c r="D457" s="279"/>
      <c r="E457" s="279"/>
      <c r="F457" s="280"/>
      <c r="G457" s="258"/>
      <c r="H457" s="258"/>
      <c r="I457" s="258"/>
      <c r="J457" s="258"/>
      <c r="K457" s="258"/>
      <c r="L457" s="258"/>
      <c r="M457" s="258"/>
      <c r="N457" s="258"/>
      <c r="O457" s="258"/>
      <c r="P457" s="258"/>
      <c r="Q457" s="258"/>
      <c r="R457" s="258"/>
      <c r="S457" s="258"/>
      <c r="T457" s="258"/>
      <c r="U457" s="258"/>
      <c r="V457" s="258"/>
      <c r="W457" s="258"/>
      <c r="X457" s="258"/>
      <c r="Y457" s="258"/>
      <c r="Z457" s="258"/>
    </row>
    <row r="458" spans="1:26" x14ac:dyDescent="0.25">
      <c r="A458" s="259"/>
      <c r="B458" s="258"/>
      <c r="C458" s="258"/>
      <c r="D458" s="279"/>
      <c r="E458" s="279"/>
      <c r="F458" s="280"/>
      <c r="G458" s="258"/>
      <c r="H458" s="258"/>
      <c r="I458" s="258"/>
      <c r="J458" s="258"/>
      <c r="K458" s="258"/>
      <c r="L458" s="258"/>
      <c r="M458" s="258"/>
      <c r="N458" s="258"/>
      <c r="O458" s="258"/>
      <c r="P458" s="258"/>
      <c r="Q458" s="258"/>
      <c r="R458" s="258"/>
      <c r="S458" s="258"/>
      <c r="T458" s="258"/>
      <c r="U458" s="258"/>
      <c r="V458" s="258"/>
      <c r="W458" s="258"/>
      <c r="X458" s="258"/>
      <c r="Y458" s="258"/>
      <c r="Z458" s="258"/>
    </row>
    <row r="459" spans="1:26" x14ac:dyDescent="0.25">
      <c r="A459" s="259"/>
      <c r="B459" s="258"/>
      <c r="C459" s="258"/>
      <c r="D459" s="279"/>
      <c r="E459" s="279"/>
      <c r="F459" s="280"/>
      <c r="G459" s="258"/>
      <c r="H459" s="258"/>
      <c r="I459" s="258"/>
      <c r="J459" s="258"/>
      <c r="K459" s="258"/>
      <c r="L459" s="258"/>
      <c r="M459" s="258"/>
      <c r="N459" s="258"/>
      <c r="O459" s="258"/>
      <c r="P459" s="258"/>
      <c r="Q459" s="258"/>
      <c r="R459" s="258"/>
      <c r="S459" s="258"/>
      <c r="T459" s="258"/>
      <c r="U459" s="258"/>
      <c r="V459" s="258"/>
      <c r="W459" s="258"/>
      <c r="X459" s="258"/>
      <c r="Y459" s="258"/>
      <c r="Z459" s="258"/>
    </row>
    <row r="460" spans="1:26" x14ac:dyDescent="0.25">
      <c r="A460" s="259"/>
      <c r="B460" s="258"/>
      <c r="C460" s="258"/>
      <c r="D460" s="279"/>
      <c r="E460" s="279"/>
      <c r="F460" s="280"/>
      <c r="G460" s="258"/>
      <c r="H460" s="258"/>
      <c r="I460" s="258"/>
      <c r="J460" s="258"/>
      <c r="K460" s="258"/>
      <c r="L460" s="258"/>
      <c r="M460" s="258"/>
      <c r="N460" s="258"/>
      <c r="O460" s="258"/>
      <c r="P460" s="258"/>
      <c r="Q460" s="258"/>
      <c r="R460" s="258"/>
      <c r="S460" s="258"/>
      <c r="T460" s="258"/>
      <c r="U460" s="258"/>
      <c r="V460" s="258"/>
      <c r="W460" s="258"/>
      <c r="X460" s="258"/>
      <c r="Y460" s="258"/>
      <c r="Z460" s="258"/>
    </row>
    <row r="461" spans="1:26" x14ac:dyDescent="0.25">
      <c r="A461" s="259"/>
      <c r="B461" s="258"/>
      <c r="C461" s="258"/>
      <c r="D461" s="279"/>
      <c r="E461" s="279"/>
      <c r="F461" s="280"/>
      <c r="G461" s="258"/>
      <c r="H461" s="258"/>
      <c r="I461" s="258"/>
      <c r="J461" s="258"/>
      <c r="K461" s="258"/>
      <c r="L461" s="258"/>
      <c r="M461" s="258"/>
      <c r="N461" s="258"/>
      <c r="O461" s="258"/>
      <c r="P461" s="258"/>
      <c r="Q461" s="258"/>
      <c r="R461" s="258"/>
      <c r="S461" s="258"/>
      <c r="T461" s="258"/>
      <c r="U461" s="258"/>
      <c r="V461" s="258"/>
      <c r="W461" s="258"/>
      <c r="X461" s="258"/>
      <c r="Y461" s="258"/>
      <c r="Z461" s="258"/>
    </row>
    <row r="462" spans="1:26" x14ac:dyDescent="0.25">
      <c r="A462" s="259"/>
      <c r="B462" s="258"/>
      <c r="C462" s="258"/>
      <c r="D462" s="279"/>
      <c r="E462" s="279"/>
      <c r="F462" s="280"/>
      <c r="G462" s="258"/>
      <c r="H462" s="258"/>
      <c r="I462" s="258"/>
      <c r="J462" s="258"/>
      <c r="K462" s="258"/>
      <c r="L462" s="258"/>
      <c r="M462" s="258"/>
      <c r="N462" s="258"/>
      <c r="O462" s="258"/>
      <c r="P462" s="258"/>
      <c r="Q462" s="258"/>
      <c r="R462" s="258"/>
      <c r="S462" s="258"/>
      <c r="T462" s="258"/>
      <c r="U462" s="258"/>
      <c r="V462" s="258"/>
      <c r="W462" s="258"/>
      <c r="X462" s="258"/>
      <c r="Y462" s="258"/>
      <c r="Z462" s="258"/>
    </row>
    <row r="463" spans="1:26" x14ac:dyDescent="0.25">
      <c r="A463" s="259"/>
      <c r="B463" s="258"/>
      <c r="C463" s="258"/>
      <c r="D463" s="279"/>
      <c r="E463" s="279"/>
      <c r="F463" s="280"/>
      <c r="G463" s="258"/>
      <c r="H463" s="258"/>
      <c r="I463" s="258"/>
      <c r="J463" s="258"/>
      <c r="K463" s="258"/>
      <c r="L463" s="258"/>
      <c r="M463" s="258"/>
      <c r="N463" s="258"/>
      <c r="O463" s="258"/>
      <c r="P463" s="258"/>
      <c r="Q463" s="258"/>
      <c r="R463" s="258"/>
      <c r="S463" s="258"/>
      <c r="T463" s="258"/>
      <c r="U463" s="258"/>
      <c r="V463" s="258"/>
      <c r="W463" s="258"/>
      <c r="X463" s="258"/>
      <c r="Y463" s="258"/>
      <c r="Z463" s="258"/>
    </row>
    <row r="464" spans="1:26" x14ac:dyDescent="0.25">
      <c r="A464" s="259"/>
      <c r="B464" s="258"/>
      <c r="C464" s="258"/>
      <c r="D464" s="279"/>
      <c r="E464" s="279"/>
      <c r="F464" s="280"/>
      <c r="G464" s="258"/>
      <c r="H464" s="258"/>
      <c r="I464" s="258"/>
      <c r="J464" s="258"/>
      <c r="K464" s="258"/>
      <c r="L464" s="258"/>
      <c r="M464" s="258"/>
      <c r="N464" s="258"/>
      <c r="O464" s="258"/>
      <c r="P464" s="258"/>
      <c r="Q464" s="258"/>
      <c r="R464" s="258"/>
      <c r="S464" s="258"/>
      <c r="T464" s="258"/>
      <c r="U464" s="258"/>
      <c r="V464" s="258"/>
      <c r="W464" s="258"/>
      <c r="X464" s="258"/>
      <c r="Y464" s="258"/>
      <c r="Z464" s="258"/>
    </row>
    <row r="465" spans="1:26" x14ac:dyDescent="0.25">
      <c r="A465" s="259"/>
      <c r="B465" s="258"/>
      <c r="C465" s="258"/>
      <c r="D465" s="279"/>
      <c r="E465" s="279"/>
      <c r="F465" s="280"/>
      <c r="G465" s="258"/>
      <c r="H465" s="258"/>
      <c r="I465" s="258"/>
      <c r="J465" s="258"/>
      <c r="K465" s="258"/>
      <c r="L465" s="258"/>
      <c r="M465" s="258"/>
      <c r="N465" s="258"/>
      <c r="O465" s="258"/>
      <c r="P465" s="258"/>
      <c r="Q465" s="258"/>
      <c r="R465" s="258"/>
      <c r="S465" s="258"/>
      <c r="T465" s="258"/>
      <c r="U465" s="258"/>
      <c r="V465" s="258"/>
      <c r="W465" s="258"/>
      <c r="X465" s="258"/>
      <c r="Y465" s="258"/>
      <c r="Z465" s="258"/>
    </row>
    <row r="466" spans="1:26" x14ac:dyDescent="0.25">
      <c r="A466" s="259"/>
      <c r="B466" s="258"/>
      <c r="C466" s="258"/>
      <c r="D466" s="279"/>
      <c r="E466" s="279"/>
      <c r="F466" s="280"/>
      <c r="G466" s="258"/>
      <c r="H466" s="258"/>
      <c r="I466" s="258"/>
      <c r="J466" s="258"/>
      <c r="K466" s="258"/>
      <c r="L466" s="258"/>
      <c r="M466" s="258"/>
      <c r="N466" s="258"/>
      <c r="O466" s="258"/>
      <c r="P466" s="258"/>
      <c r="Q466" s="258"/>
      <c r="R466" s="258"/>
      <c r="S466" s="258"/>
      <c r="T466" s="258"/>
      <c r="U466" s="258"/>
      <c r="V466" s="258"/>
      <c r="W466" s="258"/>
      <c r="X466" s="258"/>
      <c r="Y466" s="258"/>
      <c r="Z466" s="258"/>
    </row>
    <row r="467" spans="1:26" x14ac:dyDescent="0.25">
      <c r="A467" s="259"/>
      <c r="B467" s="258"/>
      <c r="C467" s="258"/>
      <c r="D467" s="279"/>
      <c r="E467" s="279"/>
      <c r="F467" s="280"/>
      <c r="G467" s="258"/>
      <c r="H467" s="258"/>
      <c r="I467" s="258"/>
      <c r="J467" s="258"/>
      <c r="K467" s="258"/>
      <c r="L467" s="258"/>
      <c r="M467" s="258"/>
      <c r="N467" s="258"/>
      <c r="O467" s="258"/>
      <c r="P467" s="258"/>
      <c r="Q467" s="258"/>
      <c r="R467" s="258"/>
      <c r="S467" s="258"/>
      <c r="T467" s="258"/>
      <c r="U467" s="258"/>
      <c r="V467" s="258"/>
      <c r="W467" s="258"/>
      <c r="X467" s="258"/>
      <c r="Y467" s="258"/>
      <c r="Z467" s="258"/>
    </row>
    <row r="468" spans="1:26" x14ac:dyDescent="0.25">
      <c r="A468" s="259"/>
      <c r="B468" s="258"/>
      <c r="C468" s="258"/>
      <c r="D468" s="279"/>
      <c r="E468" s="279"/>
      <c r="F468" s="280"/>
      <c r="G468" s="258"/>
      <c r="H468" s="258"/>
      <c r="I468" s="258"/>
      <c r="J468" s="258"/>
      <c r="K468" s="258"/>
      <c r="L468" s="258"/>
      <c r="M468" s="258"/>
      <c r="N468" s="258"/>
      <c r="O468" s="258"/>
      <c r="P468" s="258"/>
      <c r="Q468" s="258"/>
      <c r="R468" s="258"/>
      <c r="S468" s="258"/>
      <c r="T468" s="258"/>
      <c r="U468" s="258"/>
      <c r="V468" s="258"/>
      <c r="W468" s="258"/>
      <c r="X468" s="258"/>
      <c r="Y468" s="258"/>
      <c r="Z468" s="258"/>
    </row>
    <row r="469" spans="1:26" x14ac:dyDescent="0.25">
      <c r="A469" s="259"/>
      <c r="B469" s="258"/>
      <c r="C469" s="258"/>
      <c r="D469" s="279"/>
      <c r="E469" s="279"/>
      <c r="F469" s="280"/>
      <c r="G469" s="258"/>
      <c r="H469" s="258"/>
      <c r="I469" s="258"/>
      <c r="J469" s="258"/>
      <c r="K469" s="258"/>
      <c r="L469" s="258"/>
      <c r="M469" s="258"/>
      <c r="N469" s="258"/>
      <c r="O469" s="258"/>
      <c r="P469" s="258"/>
      <c r="Q469" s="258"/>
      <c r="R469" s="258"/>
      <c r="S469" s="258"/>
      <c r="T469" s="258"/>
      <c r="U469" s="258"/>
      <c r="V469" s="258"/>
      <c r="W469" s="258"/>
      <c r="X469" s="258"/>
      <c r="Y469" s="258"/>
      <c r="Z469" s="258"/>
    </row>
    <row r="470" spans="1:26" x14ac:dyDescent="0.25">
      <c r="A470" s="259"/>
      <c r="B470" s="258"/>
      <c r="C470" s="258"/>
      <c r="D470" s="279"/>
      <c r="E470" s="279"/>
      <c r="F470" s="280"/>
      <c r="G470" s="258"/>
      <c r="H470" s="258"/>
      <c r="I470" s="258"/>
      <c r="J470" s="258"/>
      <c r="K470" s="258"/>
      <c r="L470" s="258"/>
      <c r="M470" s="258"/>
      <c r="N470" s="258"/>
      <c r="O470" s="258"/>
      <c r="P470" s="258"/>
      <c r="Q470" s="258"/>
      <c r="R470" s="258"/>
      <c r="S470" s="258"/>
      <c r="T470" s="258"/>
      <c r="U470" s="258"/>
      <c r="V470" s="258"/>
      <c r="W470" s="258"/>
      <c r="X470" s="258"/>
      <c r="Y470" s="258"/>
      <c r="Z470" s="258"/>
    </row>
    <row r="471" spans="1:26" x14ac:dyDescent="0.25">
      <c r="A471" s="259"/>
      <c r="B471" s="258"/>
      <c r="C471" s="258"/>
      <c r="D471" s="279"/>
      <c r="E471" s="279"/>
      <c r="F471" s="280"/>
      <c r="G471" s="258"/>
      <c r="H471" s="258"/>
      <c r="I471" s="258"/>
      <c r="J471" s="258"/>
      <c r="K471" s="258"/>
      <c r="L471" s="258"/>
      <c r="M471" s="258"/>
      <c r="N471" s="258"/>
      <c r="O471" s="258"/>
      <c r="P471" s="258"/>
      <c r="Q471" s="258"/>
      <c r="R471" s="258"/>
      <c r="S471" s="258"/>
      <c r="T471" s="258"/>
      <c r="U471" s="258"/>
      <c r="V471" s="258"/>
      <c r="W471" s="258"/>
      <c r="X471" s="258"/>
      <c r="Y471" s="258"/>
      <c r="Z471" s="258"/>
    </row>
    <row r="472" spans="1:26" x14ac:dyDescent="0.25">
      <c r="A472" s="259"/>
      <c r="B472" s="258"/>
      <c r="C472" s="258"/>
      <c r="D472" s="279"/>
      <c r="E472" s="279"/>
      <c r="F472" s="280"/>
      <c r="G472" s="258"/>
      <c r="H472" s="258"/>
      <c r="I472" s="258"/>
      <c r="J472" s="258"/>
      <c r="K472" s="258"/>
      <c r="L472" s="258"/>
      <c r="M472" s="258"/>
      <c r="N472" s="258"/>
      <c r="O472" s="258"/>
      <c r="P472" s="258"/>
      <c r="Q472" s="258"/>
      <c r="R472" s="258"/>
      <c r="S472" s="258"/>
      <c r="T472" s="258"/>
      <c r="U472" s="258"/>
      <c r="V472" s="258"/>
      <c r="W472" s="258"/>
      <c r="X472" s="258"/>
      <c r="Y472" s="258"/>
      <c r="Z472" s="258"/>
    </row>
    <row r="473" spans="1:26" x14ac:dyDescent="0.25">
      <c r="A473" s="259"/>
      <c r="B473" s="258"/>
      <c r="C473" s="258"/>
      <c r="D473" s="279"/>
      <c r="E473" s="279"/>
      <c r="F473" s="280"/>
      <c r="G473" s="258"/>
      <c r="H473" s="258"/>
      <c r="I473" s="258"/>
      <c r="J473" s="258"/>
      <c r="K473" s="258"/>
      <c r="L473" s="258"/>
      <c r="M473" s="258"/>
      <c r="N473" s="258"/>
      <c r="O473" s="258"/>
      <c r="P473" s="258"/>
      <c r="Q473" s="258"/>
      <c r="R473" s="258"/>
      <c r="S473" s="258"/>
      <c r="T473" s="258"/>
      <c r="U473" s="258"/>
      <c r="V473" s="258"/>
      <c r="W473" s="258"/>
      <c r="X473" s="258"/>
      <c r="Y473" s="258"/>
      <c r="Z473" s="258"/>
    </row>
    <row r="474" spans="1:26" x14ac:dyDescent="0.25">
      <c r="A474" s="259"/>
      <c r="B474" s="258"/>
      <c r="C474" s="258"/>
      <c r="D474" s="279"/>
      <c r="E474" s="279"/>
      <c r="F474" s="280"/>
      <c r="G474" s="258"/>
      <c r="H474" s="258"/>
      <c r="I474" s="258"/>
      <c r="J474" s="258"/>
      <c r="K474" s="258"/>
      <c r="L474" s="258"/>
      <c r="M474" s="258"/>
      <c r="N474" s="258"/>
      <c r="O474" s="258"/>
      <c r="P474" s="258"/>
      <c r="Q474" s="258"/>
      <c r="R474" s="258"/>
      <c r="S474" s="258"/>
      <c r="T474" s="258"/>
      <c r="U474" s="258"/>
      <c r="V474" s="258"/>
      <c r="W474" s="258"/>
      <c r="X474" s="258"/>
      <c r="Y474" s="258"/>
      <c r="Z474" s="258"/>
    </row>
    <row r="475" spans="1:26" x14ac:dyDescent="0.25">
      <c r="A475" s="259"/>
      <c r="B475" s="258"/>
      <c r="C475" s="258"/>
      <c r="D475" s="279"/>
      <c r="E475" s="279"/>
      <c r="F475" s="280"/>
      <c r="G475" s="258"/>
      <c r="H475" s="258"/>
      <c r="I475" s="258"/>
      <c r="J475" s="258"/>
      <c r="K475" s="258"/>
      <c r="L475" s="258"/>
      <c r="M475" s="258"/>
      <c r="N475" s="258"/>
      <c r="O475" s="258"/>
      <c r="P475" s="258"/>
      <c r="Q475" s="258"/>
      <c r="R475" s="258"/>
      <c r="S475" s="258"/>
      <c r="T475" s="258"/>
      <c r="U475" s="258"/>
      <c r="V475" s="258"/>
      <c r="W475" s="258"/>
      <c r="X475" s="258"/>
      <c r="Y475" s="258"/>
      <c r="Z475" s="258"/>
    </row>
    <row r="476" spans="1:26" x14ac:dyDescent="0.25">
      <c r="A476" s="259"/>
      <c r="B476" s="258"/>
      <c r="C476" s="258"/>
      <c r="D476" s="279"/>
      <c r="E476" s="279"/>
      <c r="F476" s="280"/>
      <c r="G476" s="258"/>
      <c r="H476" s="258"/>
      <c r="I476" s="258"/>
      <c r="J476" s="258"/>
      <c r="K476" s="258"/>
      <c r="L476" s="258"/>
      <c r="M476" s="258"/>
      <c r="N476" s="258"/>
      <c r="O476" s="258"/>
      <c r="P476" s="258"/>
      <c r="Q476" s="258"/>
      <c r="R476" s="258"/>
      <c r="S476" s="258"/>
      <c r="T476" s="258"/>
      <c r="U476" s="258"/>
      <c r="V476" s="258"/>
      <c r="W476" s="258"/>
      <c r="X476" s="258"/>
      <c r="Y476" s="258"/>
      <c r="Z476" s="258"/>
    </row>
    <row r="477" spans="1:26" x14ac:dyDescent="0.25">
      <c r="A477" s="259"/>
      <c r="B477" s="258"/>
      <c r="C477" s="258"/>
      <c r="D477" s="279"/>
      <c r="E477" s="279"/>
      <c r="F477" s="280"/>
      <c r="G477" s="258"/>
      <c r="H477" s="258"/>
      <c r="I477" s="258"/>
      <c r="J477" s="258"/>
      <c r="K477" s="258"/>
      <c r="L477" s="258"/>
      <c r="M477" s="258"/>
      <c r="N477" s="258"/>
      <c r="O477" s="258"/>
      <c r="P477" s="258"/>
      <c r="Q477" s="258"/>
      <c r="R477" s="258"/>
      <c r="S477" s="258"/>
      <c r="T477" s="258"/>
      <c r="U477" s="258"/>
      <c r="V477" s="258"/>
      <c r="W477" s="258"/>
      <c r="X477" s="258"/>
      <c r="Y477" s="258"/>
      <c r="Z477" s="258"/>
    </row>
    <row r="478" spans="1:26" x14ac:dyDescent="0.25">
      <c r="A478" s="259"/>
      <c r="B478" s="258"/>
      <c r="C478" s="258"/>
      <c r="D478" s="279"/>
      <c r="E478" s="279"/>
      <c r="F478" s="280"/>
      <c r="G478" s="258"/>
      <c r="H478" s="258"/>
      <c r="I478" s="258"/>
      <c r="J478" s="258"/>
      <c r="K478" s="258"/>
      <c r="L478" s="258"/>
      <c r="M478" s="258"/>
      <c r="N478" s="258"/>
      <c r="O478" s="258"/>
      <c r="P478" s="258"/>
      <c r="Q478" s="258"/>
      <c r="R478" s="258"/>
      <c r="S478" s="258"/>
      <c r="T478" s="258"/>
      <c r="U478" s="258"/>
      <c r="V478" s="258"/>
      <c r="W478" s="258"/>
      <c r="X478" s="258"/>
      <c r="Y478" s="258"/>
      <c r="Z478" s="258"/>
    </row>
    <row r="479" spans="1:26" x14ac:dyDescent="0.25">
      <c r="A479" s="259"/>
      <c r="B479" s="258"/>
      <c r="C479" s="258"/>
      <c r="D479" s="279"/>
      <c r="E479" s="279"/>
      <c r="F479" s="280"/>
      <c r="G479" s="258"/>
      <c r="H479" s="258"/>
      <c r="I479" s="258"/>
      <c r="J479" s="258"/>
      <c r="K479" s="258"/>
      <c r="L479" s="258"/>
      <c r="M479" s="258"/>
      <c r="N479" s="258"/>
      <c r="O479" s="258"/>
      <c r="P479" s="258"/>
      <c r="Q479" s="258"/>
      <c r="R479" s="258"/>
      <c r="S479" s="258"/>
      <c r="T479" s="258"/>
      <c r="U479" s="258"/>
      <c r="V479" s="258"/>
      <c r="W479" s="258"/>
      <c r="X479" s="258"/>
      <c r="Y479" s="258"/>
      <c r="Z479" s="258"/>
    </row>
    <row r="480" spans="1:26" x14ac:dyDescent="0.25">
      <c r="A480" s="259"/>
      <c r="B480" s="258"/>
      <c r="C480" s="258"/>
      <c r="D480" s="279"/>
      <c r="E480" s="279"/>
      <c r="F480" s="280"/>
      <c r="G480" s="258"/>
      <c r="H480" s="258"/>
      <c r="I480" s="258"/>
      <c r="J480" s="258"/>
      <c r="K480" s="258"/>
      <c r="L480" s="258"/>
      <c r="M480" s="258"/>
      <c r="N480" s="258"/>
      <c r="O480" s="258"/>
      <c r="P480" s="258"/>
      <c r="Q480" s="258"/>
      <c r="R480" s="258"/>
      <c r="S480" s="258"/>
      <c r="T480" s="258"/>
      <c r="U480" s="258"/>
      <c r="V480" s="258"/>
      <c r="W480" s="258"/>
      <c r="X480" s="258"/>
      <c r="Y480" s="258"/>
      <c r="Z480" s="258"/>
    </row>
    <row r="481" spans="1:26" x14ac:dyDescent="0.25">
      <c r="A481" s="259"/>
      <c r="B481" s="258"/>
      <c r="C481" s="258"/>
      <c r="D481" s="279"/>
      <c r="E481" s="279"/>
      <c r="F481" s="280"/>
      <c r="G481" s="258"/>
      <c r="H481" s="258"/>
      <c r="I481" s="258"/>
      <c r="J481" s="258"/>
      <c r="K481" s="258"/>
      <c r="L481" s="258"/>
      <c r="M481" s="258"/>
      <c r="N481" s="258"/>
      <c r="O481" s="258"/>
      <c r="P481" s="258"/>
      <c r="Q481" s="258"/>
      <c r="R481" s="258"/>
      <c r="S481" s="258"/>
      <c r="T481" s="258"/>
      <c r="U481" s="258"/>
      <c r="V481" s="258"/>
      <c r="W481" s="258"/>
      <c r="X481" s="258"/>
      <c r="Y481" s="258"/>
      <c r="Z481" s="258"/>
    </row>
    <row r="482" spans="1:26" x14ac:dyDescent="0.25">
      <c r="A482" s="259"/>
      <c r="B482" s="258"/>
      <c r="C482" s="258"/>
      <c r="D482" s="279"/>
      <c r="E482" s="279"/>
      <c r="F482" s="280"/>
      <c r="G482" s="258"/>
      <c r="H482" s="258"/>
      <c r="I482" s="258"/>
      <c r="J482" s="258"/>
      <c r="K482" s="258"/>
      <c r="L482" s="258"/>
      <c r="M482" s="258"/>
      <c r="N482" s="258"/>
      <c r="O482" s="258"/>
      <c r="P482" s="258"/>
      <c r="Q482" s="258"/>
      <c r="R482" s="258"/>
      <c r="S482" s="258"/>
      <c r="T482" s="258"/>
      <c r="U482" s="258"/>
      <c r="V482" s="258"/>
      <c r="W482" s="258"/>
      <c r="X482" s="258"/>
      <c r="Y482" s="258"/>
      <c r="Z482" s="258"/>
    </row>
    <row r="483" spans="1:26" x14ac:dyDescent="0.25">
      <c r="A483" s="259"/>
      <c r="B483" s="258"/>
      <c r="C483" s="258"/>
      <c r="D483" s="279"/>
      <c r="E483" s="279"/>
      <c r="F483" s="280"/>
      <c r="G483" s="258"/>
      <c r="H483" s="258"/>
      <c r="I483" s="258"/>
      <c r="J483" s="258"/>
      <c r="K483" s="258"/>
      <c r="L483" s="258"/>
      <c r="M483" s="258"/>
      <c r="N483" s="258"/>
      <c r="O483" s="258"/>
      <c r="P483" s="258"/>
      <c r="Q483" s="258"/>
      <c r="R483" s="258"/>
      <c r="S483" s="258"/>
      <c r="T483" s="258"/>
      <c r="U483" s="258"/>
      <c r="V483" s="258"/>
      <c r="W483" s="258"/>
      <c r="X483" s="258"/>
      <c r="Y483" s="258"/>
      <c r="Z483" s="258"/>
    </row>
    <row r="484" spans="1:26" x14ac:dyDescent="0.25">
      <c r="A484" s="259"/>
      <c r="B484" s="258"/>
      <c r="C484" s="258"/>
      <c r="D484" s="279"/>
      <c r="E484" s="279"/>
      <c r="F484" s="280"/>
      <c r="G484" s="258"/>
      <c r="H484" s="258"/>
      <c r="I484" s="258"/>
      <c r="J484" s="258"/>
      <c r="K484" s="258"/>
      <c r="L484" s="258"/>
      <c r="M484" s="258"/>
      <c r="N484" s="258"/>
      <c r="O484" s="258"/>
      <c r="P484" s="258"/>
      <c r="Q484" s="258"/>
      <c r="R484" s="258"/>
      <c r="S484" s="258"/>
      <c r="T484" s="258"/>
      <c r="U484" s="258"/>
      <c r="V484" s="258"/>
      <c r="W484" s="258"/>
      <c r="X484" s="258"/>
      <c r="Y484" s="258"/>
      <c r="Z484" s="258"/>
    </row>
    <row r="485" spans="1:26" x14ac:dyDescent="0.25">
      <c r="A485" s="259"/>
      <c r="B485" s="258"/>
      <c r="C485" s="258"/>
      <c r="D485" s="279"/>
      <c r="E485" s="279"/>
      <c r="F485" s="280"/>
      <c r="G485" s="258"/>
      <c r="H485" s="258"/>
      <c r="I485" s="258"/>
      <c r="J485" s="258"/>
      <c r="K485" s="258"/>
      <c r="L485" s="258"/>
      <c r="M485" s="258"/>
      <c r="N485" s="258"/>
      <c r="O485" s="258"/>
      <c r="P485" s="258"/>
      <c r="Q485" s="258"/>
      <c r="R485" s="258"/>
      <c r="S485" s="258"/>
      <c r="T485" s="258"/>
      <c r="U485" s="258"/>
      <c r="V485" s="258"/>
      <c r="W485" s="258"/>
      <c r="X485" s="258"/>
      <c r="Y485" s="258"/>
      <c r="Z485" s="258"/>
    </row>
    <row r="486" spans="1:26" x14ac:dyDescent="0.25">
      <c r="A486" s="259"/>
      <c r="B486" s="258"/>
      <c r="C486" s="258"/>
      <c r="D486" s="279"/>
      <c r="E486" s="279"/>
      <c r="F486" s="280"/>
      <c r="G486" s="258"/>
      <c r="H486" s="258"/>
      <c r="I486" s="258"/>
      <c r="J486" s="258"/>
      <c r="K486" s="258"/>
      <c r="L486" s="258"/>
      <c r="M486" s="258"/>
      <c r="N486" s="258"/>
      <c r="O486" s="258"/>
      <c r="P486" s="258"/>
      <c r="Q486" s="258"/>
      <c r="R486" s="258"/>
      <c r="S486" s="258"/>
      <c r="T486" s="258"/>
      <c r="U486" s="258"/>
      <c r="V486" s="258"/>
      <c r="W486" s="258"/>
      <c r="X486" s="258"/>
      <c r="Y486" s="258"/>
      <c r="Z486" s="258"/>
    </row>
    <row r="487" spans="1:26" x14ac:dyDescent="0.25">
      <c r="A487" s="259"/>
      <c r="B487" s="258"/>
      <c r="C487" s="258"/>
      <c r="D487" s="279"/>
      <c r="E487" s="279"/>
      <c r="F487" s="280"/>
      <c r="G487" s="258"/>
      <c r="H487" s="258"/>
      <c r="I487" s="258"/>
      <c r="J487" s="258"/>
      <c r="K487" s="258"/>
      <c r="L487" s="258"/>
      <c r="M487" s="258"/>
      <c r="N487" s="258"/>
      <c r="O487" s="258"/>
      <c r="P487" s="258"/>
      <c r="Q487" s="258"/>
      <c r="R487" s="258"/>
      <c r="S487" s="258"/>
      <c r="T487" s="258"/>
      <c r="U487" s="258"/>
      <c r="V487" s="258"/>
      <c r="W487" s="258"/>
      <c r="X487" s="258"/>
      <c r="Y487" s="258"/>
      <c r="Z487" s="258"/>
    </row>
    <row r="488" spans="1:26" x14ac:dyDescent="0.25">
      <c r="A488" s="259"/>
      <c r="B488" s="258"/>
      <c r="C488" s="258"/>
      <c r="D488" s="279"/>
      <c r="E488" s="279"/>
      <c r="F488" s="280"/>
      <c r="G488" s="258"/>
      <c r="H488" s="258"/>
      <c r="I488" s="258"/>
      <c r="J488" s="258"/>
      <c r="K488" s="258"/>
      <c r="L488" s="258"/>
      <c r="M488" s="258"/>
      <c r="N488" s="258"/>
      <c r="O488" s="258"/>
      <c r="P488" s="258"/>
      <c r="Q488" s="258"/>
      <c r="R488" s="258"/>
      <c r="S488" s="258"/>
      <c r="T488" s="258"/>
      <c r="U488" s="258"/>
      <c r="V488" s="258"/>
      <c r="W488" s="258"/>
      <c r="X488" s="258"/>
      <c r="Y488" s="258"/>
      <c r="Z488" s="258"/>
    </row>
    <row r="489" spans="1:26" x14ac:dyDescent="0.25">
      <c r="A489" s="259"/>
      <c r="B489" s="258"/>
      <c r="C489" s="258"/>
      <c r="D489" s="279"/>
      <c r="E489" s="279"/>
      <c r="F489" s="280"/>
      <c r="G489" s="258"/>
      <c r="H489" s="258"/>
      <c r="I489" s="258"/>
      <c r="J489" s="258"/>
      <c r="K489" s="258"/>
      <c r="L489" s="258"/>
      <c r="M489" s="258"/>
      <c r="N489" s="258"/>
      <c r="O489" s="258"/>
      <c r="P489" s="258"/>
      <c r="Q489" s="258"/>
      <c r="R489" s="258"/>
      <c r="S489" s="258"/>
      <c r="T489" s="258"/>
      <c r="U489" s="258"/>
      <c r="V489" s="258"/>
      <c r="W489" s="258"/>
      <c r="X489" s="258"/>
      <c r="Y489" s="258"/>
      <c r="Z489" s="258"/>
    </row>
    <row r="490" spans="1:26" x14ac:dyDescent="0.25">
      <c r="A490" s="259"/>
      <c r="B490" s="258"/>
      <c r="C490" s="258"/>
      <c r="D490" s="279"/>
      <c r="E490" s="279"/>
      <c r="F490" s="280"/>
      <c r="G490" s="258"/>
      <c r="H490" s="258"/>
      <c r="I490" s="258"/>
      <c r="J490" s="258"/>
      <c r="K490" s="258"/>
      <c r="L490" s="258"/>
      <c r="M490" s="258"/>
      <c r="N490" s="258"/>
      <c r="O490" s="258"/>
      <c r="P490" s="258"/>
      <c r="Q490" s="258"/>
      <c r="R490" s="258"/>
      <c r="S490" s="258"/>
      <c r="T490" s="258"/>
      <c r="U490" s="258"/>
      <c r="V490" s="258"/>
      <c r="W490" s="258"/>
      <c r="X490" s="258"/>
      <c r="Y490" s="258"/>
      <c r="Z490" s="258"/>
    </row>
    <row r="491" spans="1:26" x14ac:dyDescent="0.25">
      <c r="A491" s="259"/>
      <c r="B491" s="258"/>
      <c r="C491" s="258"/>
      <c r="D491" s="279"/>
      <c r="E491" s="279"/>
      <c r="F491" s="280"/>
      <c r="G491" s="258"/>
      <c r="H491" s="258"/>
      <c r="I491" s="258"/>
      <c r="J491" s="258"/>
      <c r="K491" s="258"/>
      <c r="L491" s="258"/>
      <c r="M491" s="258"/>
      <c r="N491" s="258"/>
      <c r="O491" s="258"/>
      <c r="P491" s="258"/>
      <c r="Q491" s="258"/>
      <c r="R491" s="258"/>
      <c r="S491" s="258"/>
      <c r="T491" s="258"/>
      <c r="U491" s="258"/>
      <c r="V491" s="258"/>
      <c r="W491" s="258"/>
      <c r="X491" s="258"/>
      <c r="Y491" s="258"/>
      <c r="Z491" s="258"/>
    </row>
    <row r="492" spans="1:26" x14ac:dyDescent="0.25">
      <c r="A492" s="259"/>
      <c r="B492" s="258"/>
      <c r="C492" s="258"/>
      <c r="D492" s="279"/>
      <c r="E492" s="279"/>
      <c r="F492" s="280"/>
      <c r="G492" s="258"/>
      <c r="H492" s="258"/>
      <c r="I492" s="258"/>
      <c r="J492" s="258"/>
      <c r="K492" s="258"/>
      <c r="L492" s="258"/>
      <c r="M492" s="258"/>
      <c r="N492" s="258"/>
      <c r="O492" s="258"/>
      <c r="P492" s="258"/>
      <c r="Q492" s="258"/>
      <c r="R492" s="258"/>
      <c r="S492" s="258"/>
      <c r="T492" s="258"/>
      <c r="U492" s="258"/>
      <c r="V492" s="258"/>
      <c r="W492" s="258"/>
      <c r="X492" s="258"/>
      <c r="Y492" s="258"/>
      <c r="Z492" s="258"/>
    </row>
    <row r="493" spans="1:26" x14ac:dyDescent="0.25">
      <c r="A493" s="259"/>
      <c r="B493" s="258"/>
      <c r="C493" s="258"/>
      <c r="D493" s="279"/>
      <c r="E493" s="279"/>
      <c r="F493" s="280"/>
      <c r="G493" s="258"/>
      <c r="H493" s="258"/>
      <c r="I493" s="258"/>
      <c r="J493" s="258"/>
      <c r="K493" s="258"/>
      <c r="L493" s="258"/>
      <c r="M493" s="258"/>
      <c r="N493" s="258"/>
      <c r="O493" s="258"/>
      <c r="P493" s="258"/>
      <c r="Q493" s="258"/>
      <c r="R493" s="258"/>
      <c r="S493" s="258"/>
      <c r="T493" s="258"/>
      <c r="U493" s="258"/>
      <c r="V493" s="258"/>
      <c r="W493" s="258"/>
      <c r="X493" s="258"/>
      <c r="Y493" s="258"/>
      <c r="Z493" s="258"/>
    </row>
    <row r="494" spans="1:26" x14ac:dyDescent="0.25">
      <c r="A494" s="259"/>
      <c r="B494" s="258"/>
      <c r="C494" s="258"/>
      <c r="D494" s="279"/>
      <c r="E494" s="279"/>
      <c r="F494" s="280"/>
      <c r="G494" s="258"/>
      <c r="H494" s="258"/>
      <c r="I494" s="258"/>
      <c r="J494" s="258"/>
      <c r="K494" s="258"/>
      <c r="L494" s="258"/>
      <c r="M494" s="258"/>
      <c r="N494" s="258"/>
      <c r="O494" s="258"/>
      <c r="P494" s="258"/>
      <c r="Q494" s="258"/>
      <c r="R494" s="258"/>
      <c r="S494" s="258"/>
      <c r="T494" s="258"/>
      <c r="U494" s="258"/>
      <c r="V494" s="258"/>
      <c r="W494" s="258"/>
      <c r="X494" s="258"/>
      <c r="Y494" s="258"/>
      <c r="Z494" s="258"/>
    </row>
    <row r="495" spans="1:26" x14ac:dyDescent="0.25">
      <c r="A495" s="259"/>
      <c r="B495" s="258"/>
      <c r="C495" s="258"/>
      <c r="D495" s="279"/>
      <c r="E495" s="279"/>
      <c r="F495" s="280"/>
      <c r="G495" s="258"/>
      <c r="H495" s="258"/>
      <c r="I495" s="258"/>
      <c r="J495" s="258"/>
      <c r="K495" s="258"/>
      <c r="L495" s="258"/>
      <c r="M495" s="258"/>
      <c r="N495" s="258"/>
      <c r="O495" s="258"/>
      <c r="P495" s="258"/>
      <c r="Q495" s="258"/>
      <c r="R495" s="258"/>
      <c r="S495" s="258"/>
      <c r="T495" s="258"/>
      <c r="U495" s="258"/>
      <c r="V495" s="258"/>
      <c r="W495" s="258"/>
      <c r="X495" s="258"/>
      <c r="Y495" s="258"/>
      <c r="Z495" s="258"/>
    </row>
    <row r="496" spans="1:26" x14ac:dyDescent="0.25">
      <c r="A496" s="259"/>
      <c r="B496" s="258"/>
      <c r="C496" s="258"/>
      <c r="D496" s="279"/>
      <c r="E496" s="279"/>
      <c r="F496" s="280"/>
      <c r="G496" s="258"/>
      <c r="H496" s="258"/>
      <c r="I496" s="258"/>
      <c r="J496" s="258"/>
      <c r="K496" s="258"/>
      <c r="L496" s="258"/>
      <c r="M496" s="258"/>
      <c r="N496" s="258"/>
      <c r="O496" s="258"/>
      <c r="P496" s="258"/>
      <c r="Q496" s="258"/>
      <c r="R496" s="258"/>
      <c r="S496" s="258"/>
      <c r="T496" s="258"/>
      <c r="U496" s="258"/>
      <c r="V496" s="258"/>
      <c r="W496" s="258"/>
      <c r="X496" s="258"/>
      <c r="Y496" s="258"/>
      <c r="Z496" s="258"/>
    </row>
    <row r="497" spans="1:26" x14ac:dyDescent="0.25">
      <c r="A497" s="259"/>
      <c r="B497" s="258"/>
      <c r="C497" s="258"/>
      <c r="D497" s="279"/>
      <c r="E497" s="279"/>
      <c r="F497" s="280"/>
      <c r="G497" s="258"/>
      <c r="H497" s="258"/>
      <c r="I497" s="258"/>
      <c r="J497" s="258"/>
      <c r="K497" s="258"/>
      <c r="L497" s="258"/>
      <c r="M497" s="258"/>
      <c r="N497" s="258"/>
      <c r="O497" s="258"/>
      <c r="P497" s="258"/>
      <c r="Q497" s="258"/>
      <c r="R497" s="258"/>
      <c r="S497" s="258"/>
      <c r="T497" s="258"/>
      <c r="U497" s="258"/>
      <c r="V497" s="258"/>
      <c r="W497" s="258"/>
      <c r="X497" s="258"/>
      <c r="Y497" s="258"/>
      <c r="Z497" s="258"/>
    </row>
    <row r="498" spans="1:26" x14ac:dyDescent="0.25">
      <c r="A498" s="259"/>
      <c r="B498" s="258"/>
      <c r="C498" s="258"/>
      <c r="D498" s="279"/>
      <c r="E498" s="279"/>
      <c r="F498" s="280"/>
      <c r="G498" s="258"/>
      <c r="H498" s="258"/>
      <c r="I498" s="258"/>
      <c r="J498" s="258"/>
      <c r="K498" s="258"/>
      <c r="L498" s="258"/>
      <c r="M498" s="258"/>
      <c r="N498" s="258"/>
      <c r="O498" s="258"/>
      <c r="P498" s="258"/>
      <c r="Q498" s="258"/>
      <c r="R498" s="258"/>
      <c r="S498" s="258"/>
      <c r="T498" s="258"/>
      <c r="U498" s="258"/>
      <c r="V498" s="258"/>
      <c r="W498" s="258"/>
      <c r="X498" s="258"/>
      <c r="Y498" s="258"/>
      <c r="Z498" s="258"/>
    </row>
    <row r="499" spans="1:26" x14ac:dyDescent="0.25">
      <c r="A499" s="259"/>
      <c r="B499" s="258"/>
      <c r="C499" s="258"/>
      <c r="D499" s="279"/>
      <c r="E499" s="279"/>
      <c r="F499" s="280"/>
      <c r="G499" s="258"/>
      <c r="H499" s="258"/>
      <c r="I499" s="258"/>
      <c r="J499" s="258"/>
      <c r="K499" s="258"/>
      <c r="L499" s="258"/>
      <c r="M499" s="258"/>
      <c r="N499" s="258"/>
      <c r="O499" s="258"/>
      <c r="P499" s="258"/>
      <c r="Q499" s="258"/>
      <c r="R499" s="258"/>
      <c r="S499" s="258"/>
      <c r="T499" s="258"/>
      <c r="U499" s="258"/>
      <c r="V499" s="258"/>
      <c r="W499" s="258"/>
      <c r="X499" s="258"/>
      <c r="Y499" s="258"/>
      <c r="Z499" s="258"/>
    </row>
    <row r="500" spans="1:26" x14ac:dyDescent="0.25">
      <c r="A500" s="259"/>
      <c r="B500" s="258"/>
      <c r="C500" s="258"/>
      <c r="D500" s="279"/>
      <c r="E500" s="279"/>
      <c r="F500" s="280"/>
      <c r="G500" s="258"/>
      <c r="H500" s="258"/>
      <c r="I500" s="258"/>
      <c r="J500" s="258"/>
      <c r="K500" s="258"/>
      <c r="L500" s="258"/>
      <c r="M500" s="258"/>
      <c r="N500" s="258"/>
      <c r="O500" s="258"/>
      <c r="P500" s="258"/>
      <c r="Q500" s="258"/>
      <c r="R500" s="258"/>
      <c r="S500" s="258"/>
      <c r="T500" s="258"/>
      <c r="U500" s="258"/>
      <c r="V500" s="258"/>
      <c r="W500" s="258"/>
      <c r="X500" s="258"/>
      <c r="Y500" s="258"/>
      <c r="Z500" s="258"/>
    </row>
    <row r="501" spans="1:26" x14ac:dyDescent="0.25">
      <c r="A501" s="259"/>
      <c r="B501" s="258"/>
      <c r="C501" s="258"/>
      <c r="D501" s="279"/>
      <c r="E501" s="279"/>
      <c r="F501" s="280"/>
      <c r="G501" s="258"/>
      <c r="H501" s="258"/>
      <c r="I501" s="258"/>
      <c r="J501" s="258"/>
      <c r="K501" s="258"/>
      <c r="L501" s="258"/>
      <c r="M501" s="258"/>
      <c r="N501" s="258"/>
      <c r="O501" s="258"/>
      <c r="P501" s="258"/>
      <c r="Q501" s="258"/>
      <c r="R501" s="258"/>
      <c r="S501" s="258"/>
      <c r="T501" s="258"/>
      <c r="U501" s="258"/>
      <c r="V501" s="258"/>
      <c r="W501" s="258"/>
      <c r="X501" s="258"/>
      <c r="Y501" s="258"/>
      <c r="Z501" s="258"/>
    </row>
    <row r="502" spans="1:26" x14ac:dyDescent="0.25">
      <c r="A502" s="259"/>
      <c r="B502" s="258"/>
      <c r="C502" s="258"/>
      <c r="D502" s="279"/>
      <c r="E502" s="279"/>
      <c r="F502" s="280"/>
      <c r="G502" s="258"/>
      <c r="H502" s="258"/>
      <c r="I502" s="258"/>
      <c r="J502" s="258"/>
      <c r="K502" s="258"/>
      <c r="L502" s="258"/>
      <c r="M502" s="258"/>
      <c r="N502" s="258"/>
      <c r="O502" s="258"/>
      <c r="P502" s="258"/>
      <c r="Q502" s="258"/>
      <c r="R502" s="258"/>
      <c r="S502" s="258"/>
      <c r="T502" s="258"/>
      <c r="U502" s="258"/>
      <c r="V502" s="258"/>
      <c r="W502" s="258"/>
      <c r="X502" s="258"/>
      <c r="Y502" s="258"/>
      <c r="Z502" s="258"/>
    </row>
    <row r="503" spans="1:26" x14ac:dyDescent="0.25">
      <c r="A503" s="259"/>
      <c r="B503" s="258"/>
      <c r="C503" s="258"/>
      <c r="D503" s="279"/>
      <c r="E503" s="279"/>
      <c r="F503" s="280"/>
      <c r="G503" s="258"/>
      <c r="H503" s="258"/>
      <c r="I503" s="258"/>
      <c r="J503" s="258"/>
      <c r="K503" s="258"/>
      <c r="L503" s="258"/>
      <c r="M503" s="258"/>
      <c r="N503" s="258"/>
      <c r="O503" s="258"/>
      <c r="P503" s="258"/>
      <c r="Q503" s="258"/>
      <c r="R503" s="258"/>
      <c r="S503" s="258"/>
      <c r="T503" s="258"/>
      <c r="U503" s="258"/>
      <c r="V503" s="258"/>
      <c r="W503" s="258"/>
      <c r="X503" s="258"/>
      <c r="Y503" s="258"/>
      <c r="Z503" s="258"/>
    </row>
    <row r="504" spans="1:26" x14ac:dyDescent="0.25">
      <c r="A504" s="259"/>
      <c r="B504" s="258"/>
      <c r="C504" s="258"/>
      <c r="D504" s="279"/>
      <c r="E504" s="279"/>
      <c r="F504" s="280"/>
      <c r="G504" s="258"/>
      <c r="H504" s="258"/>
      <c r="I504" s="258"/>
      <c r="J504" s="258"/>
      <c r="K504" s="258"/>
      <c r="L504" s="258"/>
      <c r="M504" s="258"/>
      <c r="N504" s="258"/>
      <c r="O504" s="258"/>
      <c r="P504" s="258"/>
      <c r="Q504" s="258"/>
      <c r="R504" s="258"/>
      <c r="S504" s="258"/>
      <c r="T504" s="258"/>
      <c r="U504" s="258"/>
      <c r="V504" s="258"/>
      <c r="W504" s="258"/>
      <c r="X504" s="258"/>
      <c r="Y504" s="258"/>
      <c r="Z504" s="258"/>
    </row>
    <row r="505" spans="1:26" x14ac:dyDescent="0.25">
      <c r="A505" s="259"/>
      <c r="B505" s="258"/>
      <c r="C505" s="258"/>
      <c r="D505" s="279"/>
      <c r="E505" s="279"/>
      <c r="F505" s="280"/>
      <c r="G505" s="258"/>
      <c r="H505" s="258"/>
      <c r="I505" s="258"/>
      <c r="J505" s="258"/>
      <c r="K505" s="258"/>
      <c r="L505" s="258"/>
      <c r="M505" s="258"/>
      <c r="N505" s="258"/>
      <c r="O505" s="258"/>
      <c r="P505" s="258"/>
      <c r="Q505" s="258"/>
      <c r="R505" s="258"/>
      <c r="S505" s="258"/>
      <c r="T505" s="258"/>
      <c r="U505" s="258"/>
      <c r="V505" s="258"/>
      <c r="W505" s="258"/>
      <c r="X505" s="258"/>
      <c r="Y505" s="258"/>
      <c r="Z505" s="258"/>
    </row>
    <row r="506" spans="1:26" x14ac:dyDescent="0.25">
      <c r="A506" s="259"/>
      <c r="B506" s="258"/>
      <c r="C506" s="258"/>
      <c r="D506" s="279"/>
      <c r="E506" s="279"/>
      <c r="F506" s="280"/>
      <c r="G506" s="258"/>
      <c r="H506" s="258"/>
      <c r="I506" s="258"/>
      <c r="J506" s="258"/>
      <c r="K506" s="258"/>
      <c r="L506" s="258"/>
      <c r="M506" s="258"/>
      <c r="N506" s="258"/>
      <c r="O506" s="258"/>
      <c r="P506" s="258"/>
      <c r="Q506" s="258"/>
      <c r="R506" s="258"/>
      <c r="S506" s="258"/>
      <c r="T506" s="258"/>
      <c r="U506" s="258"/>
      <c r="V506" s="258"/>
      <c r="W506" s="258"/>
      <c r="X506" s="258"/>
      <c r="Y506" s="258"/>
      <c r="Z506" s="258"/>
    </row>
    <row r="507" spans="1:26" x14ac:dyDescent="0.25">
      <c r="A507" s="259"/>
      <c r="B507" s="258"/>
      <c r="C507" s="258"/>
      <c r="D507" s="279"/>
      <c r="E507" s="279"/>
      <c r="F507" s="280"/>
      <c r="G507" s="258"/>
      <c r="H507" s="258"/>
      <c r="I507" s="258"/>
      <c r="J507" s="258"/>
      <c r="K507" s="258"/>
      <c r="L507" s="258"/>
      <c r="M507" s="258"/>
      <c r="N507" s="258"/>
      <c r="O507" s="258"/>
      <c r="P507" s="258"/>
      <c r="Q507" s="258"/>
      <c r="R507" s="258"/>
      <c r="S507" s="258"/>
      <c r="T507" s="258"/>
      <c r="U507" s="258"/>
      <c r="V507" s="258"/>
      <c r="W507" s="258"/>
      <c r="X507" s="258"/>
      <c r="Y507" s="258"/>
      <c r="Z507" s="258"/>
    </row>
    <row r="508" spans="1:26" x14ac:dyDescent="0.25">
      <c r="A508" s="259"/>
      <c r="B508" s="258"/>
      <c r="C508" s="258"/>
      <c r="D508" s="279"/>
      <c r="E508" s="279"/>
      <c r="F508" s="280"/>
      <c r="G508" s="258"/>
      <c r="H508" s="258"/>
      <c r="I508" s="258"/>
      <c r="J508" s="258"/>
      <c r="K508" s="258"/>
      <c r="L508" s="258"/>
      <c r="M508" s="258"/>
      <c r="N508" s="258"/>
      <c r="O508" s="258"/>
      <c r="P508" s="258"/>
      <c r="Q508" s="258"/>
      <c r="R508" s="258"/>
      <c r="S508" s="258"/>
      <c r="T508" s="258"/>
      <c r="U508" s="258"/>
      <c r="V508" s="258"/>
      <c r="W508" s="258"/>
      <c r="X508" s="258"/>
      <c r="Y508" s="258"/>
      <c r="Z508" s="258"/>
    </row>
    <row r="509" spans="1:26" x14ac:dyDescent="0.25">
      <c r="A509" s="259"/>
      <c r="B509" s="258"/>
      <c r="C509" s="258"/>
      <c r="D509" s="279"/>
      <c r="E509" s="279"/>
      <c r="F509" s="280"/>
      <c r="G509" s="258"/>
      <c r="H509" s="258"/>
      <c r="I509" s="258"/>
      <c r="J509" s="258"/>
      <c r="K509" s="258"/>
      <c r="L509" s="258"/>
      <c r="M509" s="258"/>
      <c r="N509" s="258"/>
      <c r="O509" s="258"/>
      <c r="P509" s="258"/>
      <c r="Q509" s="258"/>
      <c r="R509" s="258"/>
      <c r="S509" s="258"/>
      <c r="T509" s="258"/>
      <c r="U509" s="258"/>
      <c r="V509" s="258"/>
      <c r="W509" s="258"/>
      <c r="X509" s="258"/>
      <c r="Y509" s="258"/>
      <c r="Z509" s="258"/>
    </row>
    <row r="510" spans="1:26" x14ac:dyDescent="0.25">
      <c r="A510" s="259"/>
      <c r="B510" s="258"/>
      <c r="C510" s="258"/>
      <c r="D510" s="279"/>
      <c r="E510" s="279"/>
      <c r="F510" s="280"/>
      <c r="G510" s="258"/>
      <c r="H510" s="258"/>
      <c r="I510" s="258"/>
      <c r="J510" s="258"/>
      <c r="K510" s="258"/>
      <c r="L510" s="258"/>
      <c r="M510" s="258"/>
      <c r="N510" s="258"/>
      <c r="O510" s="258"/>
      <c r="P510" s="258"/>
      <c r="Q510" s="258"/>
      <c r="R510" s="258"/>
      <c r="S510" s="258"/>
      <c r="T510" s="258"/>
      <c r="U510" s="258"/>
      <c r="V510" s="258"/>
      <c r="W510" s="258"/>
      <c r="X510" s="258"/>
      <c r="Y510" s="258"/>
      <c r="Z510" s="258"/>
    </row>
    <row r="511" spans="1:26" x14ac:dyDescent="0.25">
      <c r="A511" s="259"/>
      <c r="B511" s="258"/>
      <c r="C511" s="258"/>
      <c r="D511" s="279"/>
      <c r="E511" s="279"/>
      <c r="F511" s="280"/>
      <c r="G511" s="258"/>
      <c r="H511" s="258"/>
      <c r="I511" s="258"/>
      <c r="J511" s="258"/>
      <c r="K511" s="258"/>
      <c r="L511" s="258"/>
      <c r="M511" s="258"/>
      <c r="N511" s="258"/>
      <c r="O511" s="258"/>
      <c r="P511" s="258"/>
      <c r="Q511" s="258"/>
      <c r="R511" s="258"/>
      <c r="S511" s="258"/>
      <c r="T511" s="258"/>
      <c r="U511" s="258"/>
      <c r="V511" s="258"/>
      <c r="W511" s="258"/>
      <c r="X511" s="258"/>
      <c r="Y511" s="258"/>
      <c r="Z511" s="258"/>
    </row>
    <row r="512" spans="1:26" x14ac:dyDescent="0.25">
      <c r="A512" s="259"/>
      <c r="B512" s="258"/>
      <c r="C512" s="258"/>
      <c r="D512" s="279"/>
      <c r="E512" s="279"/>
      <c r="F512" s="280"/>
      <c r="G512" s="258"/>
      <c r="H512" s="258"/>
      <c r="I512" s="258"/>
      <c r="J512" s="258"/>
      <c r="K512" s="258"/>
      <c r="L512" s="258"/>
      <c r="M512" s="258"/>
      <c r="N512" s="258"/>
      <c r="O512" s="258"/>
      <c r="P512" s="258"/>
      <c r="Q512" s="258"/>
      <c r="R512" s="258"/>
      <c r="S512" s="258"/>
      <c r="T512" s="258"/>
      <c r="U512" s="258"/>
      <c r="V512" s="258"/>
      <c r="W512" s="258"/>
      <c r="X512" s="258"/>
      <c r="Y512" s="258"/>
      <c r="Z512" s="258"/>
    </row>
    <row r="513" spans="1:26" x14ac:dyDescent="0.25">
      <c r="A513" s="259"/>
      <c r="B513" s="258"/>
      <c r="C513" s="258"/>
      <c r="D513" s="279"/>
      <c r="E513" s="279"/>
      <c r="F513" s="280"/>
      <c r="G513" s="258"/>
      <c r="H513" s="258"/>
      <c r="I513" s="258"/>
      <c r="J513" s="258"/>
      <c r="K513" s="258"/>
      <c r="L513" s="258"/>
      <c r="M513" s="258"/>
      <c r="N513" s="258"/>
      <c r="O513" s="258"/>
      <c r="P513" s="258"/>
      <c r="Q513" s="258"/>
      <c r="R513" s="258"/>
      <c r="S513" s="258"/>
      <c r="T513" s="258"/>
      <c r="U513" s="258"/>
      <c r="V513" s="258"/>
      <c r="W513" s="258"/>
      <c r="X513" s="258"/>
      <c r="Y513" s="258"/>
      <c r="Z513" s="258"/>
    </row>
    <row r="514" spans="1:26" x14ac:dyDescent="0.25">
      <c r="A514" s="259"/>
      <c r="B514" s="258"/>
      <c r="C514" s="258"/>
      <c r="D514" s="279"/>
      <c r="E514" s="279"/>
      <c r="F514" s="280"/>
      <c r="G514" s="258"/>
      <c r="H514" s="258"/>
      <c r="I514" s="258"/>
      <c r="J514" s="258"/>
      <c r="K514" s="258"/>
      <c r="L514" s="258"/>
      <c r="M514" s="258"/>
      <c r="N514" s="258"/>
      <c r="O514" s="258"/>
      <c r="P514" s="258"/>
      <c r="Q514" s="258"/>
      <c r="R514" s="258"/>
      <c r="S514" s="258"/>
      <c r="T514" s="258"/>
      <c r="U514" s="258"/>
      <c r="V514" s="258"/>
      <c r="W514" s="258"/>
      <c r="X514" s="258"/>
      <c r="Y514" s="258"/>
      <c r="Z514" s="258"/>
    </row>
    <row r="515" spans="1:26" x14ac:dyDescent="0.25">
      <c r="A515" s="259"/>
      <c r="B515" s="258"/>
      <c r="C515" s="258"/>
      <c r="D515" s="279"/>
      <c r="E515" s="279"/>
      <c r="F515" s="280"/>
      <c r="G515" s="258"/>
      <c r="H515" s="258"/>
      <c r="I515" s="258"/>
      <c r="J515" s="258"/>
      <c r="K515" s="258"/>
      <c r="L515" s="258"/>
      <c r="M515" s="258"/>
      <c r="N515" s="258"/>
      <c r="O515" s="258"/>
      <c r="P515" s="258"/>
      <c r="Q515" s="258"/>
      <c r="R515" s="258"/>
      <c r="S515" s="258"/>
      <c r="T515" s="258"/>
      <c r="U515" s="258"/>
      <c r="V515" s="258"/>
      <c r="W515" s="258"/>
      <c r="X515" s="258"/>
      <c r="Y515" s="258"/>
      <c r="Z515" s="258"/>
    </row>
    <row r="516" spans="1:26" x14ac:dyDescent="0.25">
      <c r="A516" s="259"/>
      <c r="B516" s="258"/>
      <c r="C516" s="258"/>
      <c r="D516" s="279"/>
      <c r="E516" s="279"/>
      <c r="F516" s="280"/>
      <c r="G516" s="258"/>
      <c r="H516" s="258"/>
      <c r="I516" s="258"/>
      <c r="J516" s="258"/>
      <c r="K516" s="258"/>
      <c r="L516" s="258"/>
      <c r="M516" s="258"/>
      <c r="N516" s="258"/>
      <c r="O516" s="258"/>
      <c r="P516" s="258"/>
      <c r="Q516" s="258"/>
      <c r="R516" s="258"/>
      <c r="S516" s="258"/>
      <c r="T516" s="258"/>
      <c r="U516" s="258"/>
      <c r="V516" s="258"/>
      <c r="W516" s="258"/>
      <c r="X516" s="258"/>
      <c r="Y516" s="258"/>
      <c r="Z516" s="258"/>
    </row>
    <row r="517" spans="1:26" x14ac:dyDescent="0.25">
      <c r="A517" s="259"/>
      <c r="B517" s="258"/>
      <c r="C517" s="258"/>
      <c r="D517" s="279"/>
      <c r="E517" s="279"/>
      <c r="F517" s="280"/>
      <c r="G517" s="258"/>
      <c r="H517" s="258"/>
      <c r="I517" s="258"/>
      <c r="J517" s="258"/>
      <c r="K517" s="258"/>
      <c r="L517" s="258"/>
      <c r="M517" s="258"/>
      <c r="N517" s="258"/>
      <c r="O517" s="258"/>
      <c r="P517" s="258"/>
      <c r="Q517" s="258"/>
      <c r="R517" s="258"/>
      <c r="S517" s="258"/>
      <c r="T517" s="258"/>
      <c r="U517" s="258"/>
      <c r="V517" s="258"/>
      <c r="W517" s="258"/>
      <c r="X517" s="258"/>
      <c r="Y517" s="258"/>
      <c r="Z517" s="258"/>
    </row>
    <row r="518" spans="1:26" x14ac:dyDescent="0.25">
      <c r="A518" s="259"/>
      <c r="B518" s="258"/>
      <c r="C518" s="258"/>
      <c r="D518" s="279"/>
      <c r="E518" s="279"/>
      <c r="F518" s="280"/>
      <c r="G518" s="258"/>
      <c r="H518" s="258"/>
      <c r="I518" s="258"/>
      <c r="J518" s="258"/>
      <c r="K518" s="258"/>
      <c r="L518" s="258"/>
      <c r="M518" s="258"/>
      <c r="N518" s="258"/>
      <c r="O518" s="258"/>
      <c r="P518" s="258"/>
      <c r="Q518" s="258"/>
      <c r="R518" s="258"/>
      <c r="S518" s="258"/>
      <c r="T518" s="258"/>
      <c r="U518" s="258"/>
      <c r="V518" s="258"/>
      <c r="W518" s="258"/>
      <c r="X518" s="258"/>
      <c r="Y518" s="258"/>
      <c r="Z518" s="258"/>
    </row>
    <row r="519" spans="1:26" x14ac:dyDescent="0.25">
      <c r="A519" s="259"/>
      <c r="B519" s="258"/>
      <c r="C519" s="258"/>
      <c r="D519" s="279"/>
      <c r="E519" s="279"/>
      <c r="F519" s="280"/>
      <c r="G519" s="258"/>
      <c r="H519" s="258"/>
      <c r="I519" s="258"/>
      <c r="J519" s="258"/>
      <c r="K519" s="258"/>
      <c r="L519" s="258"/>
      <c r="M519" s="258"/>
      <c r="N519" s="258"/>
      <c r="O519" s="258"/>
      <c r="P519" s="258"/>
      <c r="Q519" s="258"/>
      <c r="R519" s="258"/>
      <c r="S519" s="258"/>
      <c r="T519" s="258"/>
      <c r="U519" s="258"/>
      <c r="V519" s="258"/>
      <c r="W519" s="258"/>
      <c r="X519" s="258"/>
      <c r="Y519" s="258"/>
      <c r="Z519" s="258"/>
    </row>
    <row r="520" spans="1:26" x14ac:dyDescent="0.25">
      <c r="A520" s="259"/>
      <c r="B520" s="258"/>
      <c r="C520" s="258"/>
      <c r="D520" s="279"/>
      <c r="E520" s="279"/>
      <c r="F520" s="280"/>
      <c r="G520" s="258"/>
      <c r="H520" s="258"/>
      <c r="I520" s="258"/>
      <c r="J520" s="258"/>
      <c r="K520" s="258"/>
      <c r="L520" s="258"/>
      <c r="M520" s="258"/>
      <c r="N520" s="258"/>
      <c r="O520" s="258"/>
      <c r="P520" s="258"/>
      <c r="Q520" s="258"/>
      <c r="R520" s="258"/>
      <c r="S520" s="258"/>
      <c r="T520" s="258"/>
      <c r="U520" s="258"/>
      <c r="V520" s="258"/>
      <c r="W520" s="258"/>
      <c r="X520" s="258"/>
      <c r="Y520" s="258"/>
      <c r="Z520" s="258"/>
    </row>
    <row r="521" spans="1:26" x14ac:dyDescent="0.25">
      <c r="A521" s="259"/>
      <c r="B521" s="258"/>
      <c r="C521" s="258"/>
      <c r="D521" s="279"/>
      <c r="E521" s="279"/>
      <c r="F521" s="280"/>
      <c r="G521" s="258"/>
      <c r="H521" s="258"/>
      <c r="I521" s="258"/>
      <c r="J521" s="258"/>
      <c r="K521" s="258"/>
      <c r="L521" s="258"/>
      <c r="M521" s="258"/>
      <c r="N521" s="258"/>
      <c r="O521" s="258"/>
      <c r="P521" s="258"/>
      <c r="Q521" s="258"/>
      <c r="R521" s="258"/>
      <c r="S521" s="258"/>
      <c r="T521" s="258"/>
      <c r="U521" s="258"/>
      <c r="V521" s="258"/>
      <c r="W521" s="258"/>
      <c r="X521" s="258"/>
      <c r="Y521" s="258"/>
      <c r="Z521" s="258"/>
    </row>
    <row r="522" spans="1:26" x14ac:dyDescent="0.25">
      <c r="A522" s="259"/>
      <c r="B522" s="258"/>
      <c r="C522" s="258"/>
      <c r="D522" s="279"/>
      <c r="E522" s="279"/>
      <c r="F522" s="280"/>
      <c r="G522" s="258"/>
      <c r="H522" s="258"/>
      <c r="I522" s="258"/>
      <c r="J522" s="258"/>
      <c r="K522" s="258"/>
      <c r="L522" s="258"/>
      <c r="M522" s="258"/>
      <c r="N522" s="258"/>
      <c r="O522" s="258"/>
      <c r="P522" s="258"/>
      <c r="Q522" s="258"/>
      <c r="R522" s="258"/>
      <c r="S522" s="258"/>
      <c r="T522" s="258"/>
      <c r="U522" s="258"/>
      <c r="V522" s="258"/>
      <c r="W522" s="258"/>
      <c r="X522" s="258"/>
      <c r="Y522" s="258"/>
      <c r="Z522" s="258"/>
    </row>
    <row r="523" spans="1:26" x14ac:dyDescent="0.25">
      <c r="A523" s="259"/>
      <c r="B523" s="258"/>
      <c r="C523" s="258"/>
      <c r="D523" s="279"/>
      <c r="E523" s="279"/>
      <c r="F523" s="280"/>
      <c r="G523" s="258"/>
      <c r="H523" s="258"/>
      <c r="I523" s="258"/>
      <c r="J523" s="258"/>
      <c r="K523" s="258"/>
      <c r="L523" s="258"/>
      <c r="M523" s="258"/>
      <c r="N523" s="258"/>
      <c r="O523" s="258"/>
      <c r="P523" s="258"/>
      <c r="Q523" s="258"/>
      <c r="R523" s="258"/>
      <c r="S523" s="258"/>
      <c r="T523" s="258"/>
      <c r="U523" s="258"/>
      <c r="V523" s="258"/>
      <c r="W523" s="258"/>
      <c r="X523" s="258"/>
      <c r="Y523" s="258"/>
      <c r="Z523" s="258"/>
    </row>
    <row r="524" spans="1:26" x14ac:dyDescent="0.25">
      <c r="A524" s="259"/>
      <c r="B524" s="258"/>
      <c r="C524" s="258"/>
      <c r="D524" s="279"/>
      <c r="E524" s="279"/>
      <c r="F524" s="280"/>
      <c r="G524" s="258"/>
      <c r="H524" s="258"/>
      <c r="I524" s="258"/>
      <c r="J524" s="258"/>
      <c r="K524" s="258"/>
      <c r="L524" s="258"/>
      <c r="M524" s="258"/>
      <c r="N524" s="258"/>
      <c r="O524" s="258"/>
      <c r="P524" s="258"/>
      <c r="Q524" s="258"/>
      <c r="R524" s="258"/>
      <c r="S524" s="258"/>
      <c r="T524" s="258"/>
      <c r="U524" s="258"/>
      <c r="V524" s="258"/>
      <c r="W524" s="258"/>
      <c r="X524" s="258"/>
      <c r="Y524" s="258"/>
      <c r="Z524" s="258"/>
    </row>
    <row r="525" spans="1:26" x14ac:dyDescent="0.25">
      <c r="A525" s="259"/>
      <c r="B525" s="258"/>
      <c r="C525" s="258"/>
      <c r="D525" s="279"/>
      <c r="E525" s="279"/>
      <c r="F525" s="280"/>
      <c r="G525" s="258"/>
      <c r="H525" s="258"/>
      <c r="I525" s="258"/>
      <c r="J525" s="258"/>
      <c r="K525" s="258"/>
      <c r="L525" s="258"/>
      <c r="M525" s="258"/>
      <c r="N525" s="258"/>
      <c r="O525" s="258"/>
      <c r="P525" s="258"/>
      <c r="Q525" s="258"/>
      <c r="R525" s="258"/>
      <c r="S525" s="258"/>
      <c r="T525" s="258"/>
      <c r="U525" s="258"/>
      <c r="V525" s="258"/>
      <c r="W525" s="258"/>
      <c r="X525" s="258"/>
      <c r="Y525" s="258"/>
      <c r="Z525" s="258"/>
    </row>
    <row r="526" spans="1:26" x14ac:dyDescent="0.25">
      <c r="A526" s="259"/>
      <c r="B526" s="258"/>
      <c r="C526" s="258"/>
      <c r="D526" s="279"/>
      <c r="E526" s="279"/>
      <c r="F526" s="280"/>
      <c r="G526" s="258"/>
      <c r="H526" s="258"/>
      <c r="I526" s="258"/>
      <c r="J526" s="258"/>
      <c r="K526" s="258"/>
      <c r="L526" s="258"/>
      <c r="M526" s="258"/>
      <c r="N526" s="258"/>
      <c r="O526" s="258"/>
      <c r="P526" s="258"/>
      <c r="Q526" s="258"/>
      <c r="R526" s="258"/>
      <c r="S526" s="258"/>
      <c r="T526" s="258"/>
      <c r="U526" s="258"/>
      <c r="V526" s="258"/>
      <c r="W526" s="258"/>
      <c r="X526" s="258"/>
      <c r="Y526" s="258"/>
      <c r="Z526" s="258"/>
    </row>
    <row r="527" spans="1:26" x14ac:dyDescent="0.25">
      <c r="A527" s="259"/>
      <c r="B527" s="258"/>
      <c r="C527" s="258"/>
      <c r="D527" s="279"/>
      <c r="E527" s="279"/>
      <c r="F527" s="280"/>
      <c r="G527" s="258"/>
      <c r="H527" s="258"/>
      <c r="I527" s="258"/>
      <c r="J527" s="258"/>
      <c r="K527" s="258"/>
      <c r="L527" s="258"/>
      <c r="M527" s="258"/>
      <c r="N527" s="258"/>
      <c r="O527" s="258"/>
      <c r="P527" s="258"/>
      <c r="Q527" s="258"/>
      <c r="R527" s="258"/>
      <c r="S527" s="258"/>
      <c r="T527" s="258"/>
      <c r="U527" s="258"/>
      <c r="V527" s="258"/>
      <c r="W527" s="258"/>
      <c r="X527" s="258"/>
      <c r="Y527" s="258"/>
      <c r="Z527" s="258"/>
    </row>
    <row r="528" spans="1:26" x14ac:dyDescent="0.25">
      <c r="A528" s="259"/>
      <c r="B528" s="258"/>
      <c r="C528" s="258"/>
      <c r="D528" s="279"/>
      <c r="E528" s="279"/>
      <c r="F528" s="280"/>
      <c r="G528" s="258"/>
      <c r="H528" s="258"/>
      <c r="I528" s="258"/>
      <c r="J528" s="258"/>
      <c r="K528" s="258"/>
      <c r="L528" s="258"/>
      <c r="M528" s="258"/>
      <c r="N528" s="258"/>
      <c r="O528" s="258"/>
      <c r="P528" s="258"/>
      <c r="Q528" s="258"/>
      <c r="R528" s="258"/>
      <c r="S528" s="258"/>
      <c r="T528" s="258"/>
      <c r="U528" s="258"/>
      <c r="V528" s="258"/>
      <c r="W528" s="258"/>
      <c r="X528" s="258"/>
      <c r="Y528" s="258"/>
      <c r="Z528" s="258"/>
    </row>
    <row r="529" spans="1:26" x14ac:dyDescent="0.25">
      <c r="A529" s="259"/>
      <c r="B529" s="258"/>
      <c r="C529" s="258"/>
      <c r="D529" s="279"/>
      <c r="E529" s="279"/>
      <c r="F529" s="280"/>
      <c r="G529" s="258"/>
      <c r="H529" s="258"/>
      <c r="I529" s="258"/>
      <c r="J529" s="258"/>
      <c r="K529" s="258"/>
      <c r="L529" s="258"/>
      <c r="M529" s="258"/>
      <c r="N529" s="258"/>
      <c r="O529" s="258"/>
      <c r="P529" s="258"/>
      <c r="Q529" s="258"/>
      <c r="R529" s="258"/>
      <c r="S529" s="258"/>
      <c r="T529" s="258"/>
      <c r="U529" s="258"/>
      <c r="V529" s="258"/>
      <c r="W529" s="258"/>
      <c r="X529" s="258"/>
      <c r="Y529" s="258"/>
      <c r="Z529" s="258"/>
    </row>
    <row r="530" spans="1:26" x14ac:dyDescent="0.25">
      <c r="A530" s="259"/>
      <c r="B530" s="258"/>
      <c r="C530" s="258"/>
      <c r="D530" s="279"/>
      <c r="E530" s="279"/>
      <c r="F530" s="280"/>
      <c r="G530" s="258"/>
      <c r="H530" s="258"/>
      <c r="I530" s="258"/>
      <c r="J530" s="258"/>
      <c r="K530" s="258"/>
      <c r="L530" s="258"/>
      <c r="M530" s="258"/>
      <c r="N530" s="258"/>
      <c r="O530" s="258"/>
      <c r="P530" s="258"/>
      <c r="Q530" s="258"/>
      <c r="R530" s="258"/>
      <c r="S530" s="258"/>
      <c r="T530" s="258"/>
      <c r="U530" s="258"/>
      <c r="V530" s="258"/>
      <c r="W530" s="258"/>
      <c r="X530" s="258"/>
      <c r="Y530" s="258"/>
      <c r="Z530" s="258"/>
    </row>
    <row r="531" spans="1:26" x14ac:dyDescent="0.25">
      <c r="A531" s="259"/>
      <c r="B531" s="258"/>
      <c r="C531" s="258"/>
      <c r="D531" s="279"/>
      <c r="E531" s="279"/>
      <c r="F531" s="280"/>
      <c r="G531" s="258"/>
      <c r="H531" s="258"/>
      <c r="I531" s="258"/>
      <c r="J531" s="258"/>
      <c r="K531" s="258"/>
      <c r="L531" s="258"/>
      <c r="M531" s="258"/>
      <c r="N531" s="258"/>
      <c r="O531" s="258"/>
      <c r="P531" s="258"/>
      <c r="Q531" s="258"/>
      <c r="R531" s="258"/>
      <c r="S531" s="258"/>
      <c r="T531" s="258"/>
      <c r="U531" s="258"/>
      <c r="V531" s="258"/>
      <c r="W531" s="258"/>
      <c r="X531" s="258"/>
      <c r="Y531" s="258"/>
      <c r="Z531" s="258"/>
    </row>
    <row r="532" spans="1:26" x14ac:dyDescent="0.25">
      <c r="A532" s="259"/>
      <c r="B532" s="258"/>
      <c r="C532" s="258"/>
      <c r="D532" s="279"/>
      <c r="E532" s="279"/>
      <c r="F532" s="280"/>
      <c r="G532" s="258"/>
      <c r="H532" s="258"/>
      <c r="I532" s="258"/>
      <c r="J532" s="258"/>
      <c r="K532" s="258"/>
      <c r="L532" s="258"/>
      <c r="M532" s="258"/>
      <c r="N532" s="258"/>
      <c r="O532" s="258"/>
      <c r="P532" s="258"/>
      <c r="Q532" s="258"/>
      <c r="R532" s="258"/>
      <c r="S532" s="258"/>
      <c r="T532" s="258"/>
      <c r="U532" s="258"/>
      <c r="V532" s="258"/>
      <c r="W532" s="258"/>
      <c r="X532" s="258"/>
      <c r="Y532" s="258"/>
      <c r="Z532" s="258"/>
    </row>
    <row r="533" spans="1:26" x14ac:dyDescent="0.25">
      <c r="A533" s="259"/>
      <c r="B533" s="258"/>
      <c r="C533" s="258"/>
      <c r="D533" s="279"/>
      <c r="E533" s="279"/>
      <c r="F533" s="280"/>
      <c r="G533" s="258"/>
      <c r="H533" s="258"/>
      <c r="I533" s="258"/>
      <c r="J533" s="258"/>
      <c r="K533" s="258"/>
      <c r="L533" s="258"/>
      <c r="M533" s="258"/>
      <c r="N533" s="258"/>
      <c r="O533" s="258"/>
      <c r="P533" s="258"/>
      <c r="Q533" s="258"/>
      <c r="R533" s="258"/>
      <c r="S533" s="258"/>
      <c r="T533" s="258"/>
      <c r="U533" s="258"/>
      <c r="V533" s="258"/>
      <c r="W533" s="258"/>
      <c r="X533" s="258"/>
      <c r="Y533" s="258"/>
      <c r="Z533" s="258"/>
    </row>
    <row r="534" spans="1:26" x14ac:dyDescent="0.25">
      <c r="A534" s="259"/>
      <c r="B534" s="258"/>
      <c r="C534" s="258"/>
      <c r="D534" s="279"/>
      <c r="E534" s="279"/>
      <c r="F534" s="280"/>
      <c r="G534" s="258"/>
      <c r="H534" s="258"/>
      <c r="I534" s="258"/>
      <c r="J534" s="258"/>
      <c r="K534" s="258"/>
      <c r="L534" s="258"/>
      <c r="M534" s="258"/>
      <c r="N534" s="258"/>
      <c r="O534" s="258"/>
      <c r="P534" s="258"/>
      <c r="Q534" s="258"/>
      <c r="R534" s="258"/>
      <c r="S534" s="258"/>
      <c r="T534" s="258"/>
      <c r="U534" s="258"/>
      <c r="V534" s="258"/>
      <c r="W534" s="258"/>
      <c r="X534" s="258"/>
      <c r="Y534" s="258"/>
      <c r="Z534" s="258"/>
    </row>
    <row r="535" spans="1:26" x14ac:dyDescent="0.25">
      <c r="A535" s="259"/>
      <c r="B535" s="258"/>
      <c r="C535" s="258"/>
      <c r="D535" s="279"/>
      <c r="E535" s="279"/>
      <c r="F535" s="280"/>
      <c r="G535" s="258"/>
      <c r="H535" s="258"/>
      <c r="I535" s="258"/>
      <c r="J535" s="258"/>
      <c r="K535" s="258"/>
      <c r="L535" s="258"/>
      <c r="M535" s="258"/>
      <c r="N535" s="258"/>
      <c r="O535" s="258"/>
      <c r="P535" s="258"/>
      <c r="Q535" s="258"/>
      <c r="R535" s="258"/>
      <c r="S535" s="258"/>
      <c r="T535" s="258"/>
      <c r="U535" s="258"/>
      <c r="V535" s="258"/>
      <c r="W535" s="258"/>
      <c r="X535" s="258"/>
      <c r="Y535" s="258"/>
      <c r="Z535" s="258"/>
    </row>
    <row r="536" spans="1:26" x14ac:dyDescent="0.25">
      <c r="A536" s="259"/>
      <c r="B536" s="258"/>
      <c r="C536" s="258"/>
      <c r="D536" s="279"/>
      <c r="E536" s="279"/>
      <c r="F536" s="280"/>
      <c r="G536" s="258"/>
      <c r="H536" s="258"/>
      <c r="I536" s="258"/>
      <c r="J536" s="258"/>
      <c r="K536" s="258"/>
      <c r="L536" s="258"/>
      <c r="M536" s="258"/>
      <c r="N536" s="258"/>
      <c r="O536" s="258"/>
      <c r="P536" s="258"/>
      <c r="Q536" s="258"/>
      <c r="R536" s="258"/>
      <c r="S536" s="258"/>
      <c r="T536" s="258"/>
      <c r="U536" s="258"/>
      <c r="V536" s="258"/>
      <c r="W536" s="258"/>
      <c r="X536" s="258"/>
      <c r="Y536" s="258"/>
      <c r="Z536" s="258"/>
    </row>
    <row r="537" spans="1:26" x14ac:dyDescent="0.25">
      <c r="A537" s="259"/>
      <c r="B537" s="258"/>
      <c r="C537" s="258"/>
      <c r="D537" s="279"/>
      <c r="E537" s="279"/>
      <c r="F537" s="280"/>
      <c r="G537" s="258"/>
      <c r="H537" s="258"/>
      <c r="I537" s="258"/>
      <c r="J537" s="258"/>
      <c r="K537" s="258"/>
      <c r="L537" s="258"/>
      <c r="M537" s="258"/>
      <c r="N537" s="258"/>
      <c r="O537" s="258"/>
      <c r="P537" s="258"/>
      <c r="Q537" s="258"/>
      <c r="R537" s="258"/>
      <c r="S537" s="258"/>
      <c r="T537" s="258"/>
      <c r="U537" s="258"/>
      <c r="V537" s="258"/>
      <c r="W537" s="258"/>
      <c r="X537" s="258"/>
      <c r="Y537" s="258"/>
      <c r="Z537" s="258"/>
    </row>
    <row r="538" spans="1:26" x14ac:dyDescent="0.25">
      <c r="A538" s="259"/>
      <c r="B538" s="258"/>
      <c r="C538" s="258"/>
      <c r="D538" s="279"/>
      <c r="E538" s="279"/>
      <c r="F538" s="280"/>
      <c r="G538" s="258"/>
      <c r="H538" s="258"/>
      <c r="I538" s="258"/>
      <c r="J538" s="258"/>
      <c r="K538" s="258"/>
      <c r="L538" s="258"/>
      <c r="M538" s="258"/>
      <c r="N538" s="258"/>
      <c r="O538" s="258"/>
      <c r="P538" s="258"/>
      <c r="Q538" s="258"/>
      <c r="R538" s="258"/>
      <c r="S538" s="258"/>
      <c r="T538" s="258"/>
      <c r="U538" s="258"/>
      <c r="V538" s="258"/>
      <c r="W538" s="258"/>
      <c r="X538" s="258"/>
      <c r="Y538" s="258"/>
      <c r="Z538" s="258"/>
    </row>
    <row r="539" spans="1:26" x14ac:dyDescent="0.25">
      <c r="A539" s="259"/>
      <c r="B539" s="258"/>
      <c r="C539" s="258"/>
      <c r="D539" s="279"/>
      <c r="E539" s="279"/>
      <c r="F539" s="280"/>
      <c r="G539" s="258"/>
      <c r="H539" s="258"/>
      <c r="I539" s="258"/>
      <c r="J539" s="258"/>
      <c r="K539" s="258"/>
      <c r="L539" s="258"/>
      <c r="M539" s="258"/>
      <c r="N539" s="258"/>
      <c r="O539" s="258"/>
      <c r="P539" s="258"/>
      <c r="Q539" s="258"/>
      <c r="R539" s="258"/>
      <c r="S539" s="258"/>
      <c r="T539" s="258"/>
      <c r="U539" s="258"/>
      <c r="V539" s="258"/>
      <c r="W539" s="258"/>
      <c r="X539" s="258"/>
      <c r="Y539" s="258"/>
      <c r="Z539" s="258"/>
    </row>
    <row r="540" spans="1:26" x14ac:dyDescent="0.25">
      <c r="A540" s="259"/>
      <c r="B540" s="258"/>
      <c r="C540" s="258"/>
      <c r="D540" s="279"/>
      <c r="E540" s="279"/>
      <c r="F540" s="280"/>
      <c r="G540" s="258"/>
      <c r="H540" s="258"/>
      <c r="I540" s="258"/>
      <c r="J540" s="258"/>
      <c r="K540" s="258"/>
      <c r="L540" s="258"/>
      <c r="M540" s="258"/>
      <c r="N540" s="258"/>
      <c r="O540" s="258"/>
      <c r="P540" s="258"/>
      <c r="Q540" s="258"/>
      <c r="R540" s="258"/>
      <c r="S540" s="258"/>
      <c r="T540" s="258"/>
      <c r="U540" s="258"/>
      <c r="V540" s="258"/>
      <c r="W540" s="258"/>
      <c r="X540" s="258"/>
      <c r="Y540" s="258"/>
      <c r="Z540" s="258"/>
    </row>
    <row r="541" spans="1:26" x14ac:dyDescent="0.25">
      <c r="A541" s="259"/>
      <c r="B541" s="258"/>
      <c r="C541" s="258"/>
      <c r="D541" s="279"/>
      <c r="E541" s="279"/>
      <c r="F541" s="280"/>
      <c r="G541" s="258"/>
      <c r="H541" s="258"/>
      <c r="I541" s="258"/>
      <c r="J541" s="258"/>
      <c r="K541" s="258"/>
      <c r="L541" s="258"/>
      <c r="M541" s="258"/>
      <c r="N541" s="258"/>
      <c r="O541" s="258"/>
      <c r="P541" s="258"/>
      <c r="Q541" s="258"/>
      <c r="R541" s="258"/>
      <c r="S541" s="258"/>
      <c r="T541" s="258"/>
      <c r="U541" s="258"/>
      <c r="V541" s="258"/>
      <c r="W541" s="258"/>
      <c r="X541" s="258"/>
      <c r="Y541" s="258"/>
      <c r="Z541" s="258"/>
    </row>
    <row r="542" spans="1:26" x14ac:dyDescent="0.25">
      <c r="A542" s="259"/>
      <c r="B542" s="258"/>
      <c r="C542" s="258"/>
      <c r="D542" s="279"/>
      <c r="E542" s="279"/>
      <c r="F542" s="280"/>
      <c r="G542" s="258"/>
      <c r="H542" s="258"/>
      <c r="I542" s="258"/>
      <c r="J542" s="258"/>
      <c r="K542" s="258"/>
      <c r="L542" s="258"/>
      <c r="M542" s="258"/>
      <c r="N542" s="258"/>
      <c r="O542" s="258"/>
      <c r="P542" s="258"/>
      <c r="Q542" s="258"/>
      <c r="R542" s="258"/>
      <c r="S542" s="258"/>
      <c r="T542" s="258"/>
      <c r="U542" s="258"/>
      <c r="V542" s="258"/>
      <c r="W542" s="258"/>
      <c r="X542" s="258"/>
      <c r="Y542" s="258"/>
      <c r="Z542" s="258"/>
    </row>
    <row r="543" spans="1:26" x14ac:dyDescent="0.25">
      <c r="A543" s="259"/>
      <c r="B543" s="258"/>
      <c r="C543" s="258"/>
      <c r="D543" s="279"/>
      <c r="E543" s="279"/>
      <c r="F543" s="280"/>
      <c r="G543" s="258"/>
      <c r="H543" s="258"/>
      <c r="I543" s="258"/>
      <c r="J543" s="258"/>
      <c r="K543" s="258"/>
      <c r="L543" s="258"/>
      <c r="M543" s="258"/>
      <c r="N543" s="258"/>
      <c r="O543" s="258"/>
      <c r="P543" s="258"/>
      <c r="Q543" s="258"/>
      <c r="R543" s="258"/>
      <c r="S543" s="258"/>
      <c r="T543" s="258"/>
      <c r="U543" s="258"/>
      <c r="V543" s="258"/>
      <c r="W543" s="258"/>
      <c r="X543" s="258"/>
      <c r="Y543" s="258"/>
      <c r="Z543" s="258"/>
    </row>
    <row r="544" spans="1:26" x14ac:dyDescent="0.25">
      <c r="A544" s="259"/>
      <c r="B544" s="258"/>
      <c r="C544" s="258"/>
      <c r="D544" s="279"/>
      <c r="E544" s="279"/>
      <c r="F544" s="280"/>
      <c r="G544" s="258"/>
      <c r="H544" s="258"/>
      <c r="I544" s="258"/>
      <c r="J544" s="258"/>
      <c r="K544" s="258"/>
      <c r="L544" s="258"/>
      <c r="M544" s="258"/>
      <c r="N544" s="258"/>
      <c r="O544" s="258"/>
      <c r="P544" s="258"/>
      <c r="Q544" s="258"/>
      <c r="R544" s="258"/>
      <c r="S544" s="258"/>
      <c r="T544" s="258"/>
      <c r="U544" s="258"/>
      <c r="V544" s="258"/>
      <c r="W544" s="258"/>
      <c r="X544" s="258"/>
      <c r="Y544" s="258"/>
      <c r="Z544" s="258"/>
    </row>
    <row r="545" spans="1:26" x14ac:dyDescent="0.25">
      <c r="A545" s="259"/>
      <c r="B545" s="258"/>
      <c r="C545" s="258"/>
      <c r="D545" s="279"/>
      <c r="E545" s="279"/>
      <c r="F545" s="280"/>
      <c r="G545" s="258"/>
      <c r="H545" s="258"/>
      <c r="I545" s="258"/>
      <c r="J545" s="258"/>
      <c r="K545" s="258"/>
      <c r="L545" s="258"/>
      <c r="M545" s="258"/>
      <c r="N545" s="258"/>
      <c r="O545" s="258"/>
      <c r="P545" s="258"/>
      <c r="Q545" s="258"/>
      <c r="R545" s="258"/>
      <c r="S545" s="258"/>
      <c r="T545" s="258"/>
      <c r="U545" s="258"/>
      <c r="V545" s="258"/>
      <c r="W545" s="258"/>
      <c r="X545" s="258"/>
      <c r="Y545" s="258"/>
      <c r="Z545" s="258"/>
    </row>
    <row r="546" spans="1:26" x14ac:dyDescent="0.25">
      <c r="A546" s="259"/>
      <c r="B546" s="258"/>
      <c r="C546" s="258"/>
      <c r="D546" s="279"/>
      <c r="E546" s="279"/>
      <c r="F546" s="280"/>
      <c r="G546" s="258"/>
      <c r="H546" s="258"/>
      <c r="I546" s="258"/>
      <c r="J546" s="258"/>
      <c r="K546" s="258"/>
      <c r="L546" s="258"/>
      <c r="M546" s="258"/>
      <c r="N546" s="258"/>
      <c r="O546" s="258"/>
      <c r="P546" s="258"/>
      <c r="Q546" s="258"/>
      <c r="R546" s="258"/>
      <c r="S546" s="258"/>
      <c r="T546" s="258"/>
      <c r="U546" s="258"/>
      <c r="V546" s="258"/>
      <c r="W546" s="258"/>
      <c r="X546" s="258"/>
      <c r="Y546" s="258"/>
      <c r="Z546" s="258"/>
    </row>
    <row r="547" spans="1:26" x14ac:dyDescent="0.25">
      <c r="A547" s="259"/>
      <c r="B547" s="258"/>
      <c r="C547" s="258"/>
      <c r="D547" s="279"/>
      <c r="E547" s="279"/>
      <c r="F547" s="280"/>
      <c r="G547" s="258"/>
      <c r="H547" s="258"/>
      <c r="I547" s="258"/>
      <c r="J547" s="258"/>
      <c r="K547" s="258"/>
      <c r="L547" s="258"/>
      <c r="M547" s="258"/>
      <c r="N547" s="258"/>
      <c r="O547" s="258"/>
      <c r="P547" s="258"/>
      <c r="Q547" s="258"/>
      <c r="R547" s="258"/>
      <c r="S547" s="258"/>
      <c r="T547" s="258"/>
      <c r="U547" s="258"/>
      <c r="V547" s="258"/>
      <c r="W547" s="258"/>
      <c r="X547" s="258"/>
      <c r="Y547" s="258"/>
      <c r="Z547" s="258"/>
    </row>
    <row r="548" spans="1:26" x14ac:dyDescent="0.25">
      <c r="A548" s="259"/>
      <c r="B548" s="258"/>
      <c r="C548" s="258"/>
      <c r="D548" s="279"/>
      <c r="E548" s="279"/>
      <c r="F548" s="280"/>
      <c r="G548" s="258"/>
      <c r="H548" s="258"/>
      <c r="I548" s="258"/>
      <c r="J548" s="258"/>
      <c r="K548" s="258"/>
      <c r="L548" s="258"/>
      <c r="M548" s="258"/>
      <c r="N548" s="258"/>
      <c r="O548" s="258"/>
      <c r="P548" s="258"/>
      <c r="Q548" s="258"/>
      <c r="R548" s="258"/>
      <c r="S548" s="258"/>
      <c r="T548" s="258"/>
      <c r="U548" s="258"/>
      <c r="V548" s="258"/>
      <c r="W548" s="258"/>
      <c r="X548" s="258"/>
      <c r="Y548" s="258"/>
      <c r="Z548" s="258"/>
    </row>
    <row r="549" spans="1:26" x14ac:dyDescent="0.25">
      <c r="A549" s="259"/>
      <c r="B549" s="258"/>
      <c r="C549" s="258"/>
      <c r="D549" s="279"/>
      <c r="E549" s="279"/>
      <c r="F549" s="280"/>
      <c r="G549" s="258"/>
      <c r="H549" s="258"/>
      <c r="I549" s="258"/>
      <c r="J549" s="258"/>
      <c r="K549" s="258"/>
      <c r="L549" s="258"/>
      <c r="M549" s="258"/>
      <c r="N549" s="258"/>
      <c r="O549" s="258"/>
      <c r="P549" s="258"/>
      <c r="Q549" s="258"/>
      <c r="R549" s="258"/>
      <c r="S549" s="258"/>
      <c r="T549" s="258"/>
      <c r="U549" s="258"/>
      <c r="V549" s="258"/>
      <c r="W549" s="258"/>
      <c r="X549" s="258"/>
      <c r="Y549" s="258"/>
      <c r="Z549" s="258"/>
    </row>
    <row r="550" spans="1:26" x14ac:dyDescent="0.25">
      <c r="A550" s="259"/>
      <c r="B550" s="258"/>
      <c r="C550" s="258"/>
      <c r="D550" s="279"/>
      <c r="E550" s="279"/>
      <c r="F550" s="280"/>
      <c r="G550" s="258"/>
      <c r="H550" s="258"/>
      <c r="I550" s="258"/>
      <c r="J550" s="258"/>
      <c r="K550" s="258"/>
      <c r="L550" s="258"/>
      <c r="M550" s="258"/>
      <c r="N550" s="258"/>
      <c r="O550" s="258"/>
      <c r="P550" s="258"/>
      <c r="Q550" s="258"/>
      <c r="R550" s="258"/>
      <c r="S550" s="258"/>
      <c r="T550" s="258"/>
      <c r="U550" s="258"/>
      <c r="V550" s="258"/>
      <c r="W550" s="258"/>
      <c r="X550" s="258"/>
      <c r="Y550" s="258"/>
      <c r="Z550" s="258"/>
    </row>
    <row r="551" spans="1:26" x14ac:dyDescent="0.25">
      <c r="A551" s="259"/>
      <c r="B551" s="258"/>
      <c r="C551" s="258"/>
      <c r="D551" s="279"/>
      <c r="E551" s="279"/>
      <c r="F551" s="280"/>
      <c r="G551" s="258"/>
      <c r="H551" s="258"/>
      <c r="I551" s="258"/>
      <c r="J551" s="258"/>
      <c r="K551" s="258"/>
      <c r="L551" s="258"/>
      <c r="M551" s="258"/>
      <c r="N551" s="258"/>
      <c r="O551" s="258"/>
      <c r="P551" s="258"/>
      <c r="Q551" s="258"/>
      <c r="R551" s="258"/>
      <c r="S551" s="258"/>
      <c r="T551" s="258"/>
      <c r="U551" s="258"/>
      <c r="V551" s="258"/>
      <c r="W551" s="258"/>
      <c r="X551" s="258"/>
      <c r="Y551" s="258"/>
      <c r="Z551" s="258"/>
    </row>
    <row r="552" spans="1:26" x14ac:dyDescent="0.25">
      <c r="A552" s="259"/>
      <c r="B552" s="258"/>
      <c r="C552" s="258"/>
      <c r="D552" s="279"/>
      <c r="E552" s="279"/>
      <c r="F552" s="280"/>
      <c r="G552" s="258"/>
      <c r="H552" s="258"/>
      <c r="I552" s="258"/>
      <c r="J552" s="258"/>
      <c r="K552" s="258"/>
      <c r="L552" s="258"/>
      <c r="M552" s="258"/>
      <c r="N552" s="258"/>
      <c r="O552" s="258"/>
      <c r="P552" s="258"/>
      <c r="Q552" s="258"/>
      <c r="R552" s="258"/>
      <c r="S552" s="258"/>
      <c r="T552" s="258"/>
      <c r="U552" s="258"/>
      <c r="V552" s="258"/>
      <c r="W552" s="258"/>
      <c r="X552" s="258"/>
      <c r="Y552" s="258"/>
      <c r="Z552" s="258"/>
    </row>
    <row r="553" spans="1:26" x14ac:dyDescent="0.25">
      <c r="A553" s="259"/>
      <c r="B553" s="258"/>
      <c r="C553" s="258"/>
      <c r="D553" s="279"/>
      <c r="E553" s="279"/>
      <c r="F553" s="280"/>
      <c r="G553" s="258"/>
      <c r="H553" s="258"/>
      <c r="I553" s="258"/>
      <c r="J553" s="258"/>
      <c r="K553" s="258"/>
      <c r="L553" s="258"/>
      <c r="M553" s="258"/>
      <c r="N553" s="258"/>
      <c r="O553" s="258"/>
      <c r="P553" s="258"/>
      <c r="Q553" s="258"/>
      <c r="R553" s="258"/>
      <c r="S553" s="258"/>
      <c r="T553" s="258"/>
      <c r="U553" s="258"/>
      <c r="V553" s="258"/>
      <c r="W553" s="258"/>
      <c r="X553" s="258"/>
      <c r="Y553" s="258"/>
      <c r="Z553" s="258"/>
    </row>
    <row r="554" spans="1:26" x14ac:dyDescent="0.25">
      <c r="A554" s="259"/>
      <c r="B554" s="258"/>
      <c r="C554" s="258"/>
      <c r="D554" s="279"/>
      <c r="E554" s="279"/>
      <c r="F554" s="280"/>
      <c r="G554" s="258"/>
      <c r="H554" s="258"/>
      <c r="I554" s="258"/>
      <c r="J554" s="258"/>
      <c r="K554" s="258"/>
      <c r="L554" s="258"/>
      <c r="M554" s="258"/>
      <c r="N554" s="258"/>
      <c r="O554" s="258"/>
      <c r="P554" s="258"/>
      <c r="Q554" s="258"/>
      <c r="R554" s="258"/>
      <c r="S554" s="258"/>
      <c r="T554" s="258"/>
      <c r="U554" s="258"/>
      <c r="V554" s="258"/>
      <c r="W554" s="258"/>
      <c r="X554" s="258"/>
      <c r="Y554" s="258"/>
      <c r="Z554" s="258"/>
    </row>
    <row r="555" spans="1:26" x14ac:dyDescent="0.25">
      <c r="A555" s="259"/>
      <c r="B555" s="258"/>
      <c r="C555" s="258"/>
      <c r="D555" s="279"/>
      <c r="E555" s="279"/>
      <c r="F555" s="280"/>
      <c r="G555" s="258"/>
      <c r="H555" s="258"/>
      <c r="I555" s="258"/>
      <c r="J555" s="258"/>
      <c r="K555" s="258"/>
      <c r="L555" s="258"/>
      <c r="M555" s="258"/>
      <c r="N555" s="258"/>
      <c r="O555" s="258"/>
      <c r="P555" s="258"/>
      <c r="Q555" s="258"/>
      <c r="R555" s="258"/>
      <c r="S555" s="258"/>
      <c r="T555" s="258"/>
      <c r="U555" s="258"/>
      <c r="V555" s="258"/>
      <c r="W555" s="258"/>
      <c r="X555" s="258"/>
      <c r="Y555" s="258"/>
      <c r="Z555" s="258"/>
    </row>
    <row r="556" spans="1:26" x14ac:dyDescent="0.25">
      <c r="A556" s="259"/>
      <c r="B556" s="258"/>
      <c r="C556" s="258"/>
      <c r="D556" s="279"/>
      <c r="E556" s="279"/>
      <c r="F556" s="280"/>
      <c r="G556" s="258"/>
      <c r="H556" s="258"/>
      <c r="I556" s="258"/>
      <c r="J556" s="258"/>
      <c r="K556" s="258"/>
      <c r="L556" s="258"/>
      <c r="M556" s="258"/>
      <c r="N556" s="258"/>
      <c r="O556" s="258"/>
      <c r="P556" s="258"/>
      <c r="Q556" s="258"/>
      <c r="R556" s="258"/>
      <c r="S556" s="258"/>
      <c r="T556" s="258"/>
      <c r="U556" s="258"/>
      <c r="V556" s="258"/>
      <c r="W556" s="258"/>
      <c r="X556" s="258"/>
      <c r="Y556" s="258"/>
      <c r="Z556" s="258"/>
    </row>
    <row r="557" spans="1:26" x14ac:dyDescent="0.25">
      <c r="A557" s="259"/>
      <c r="B557" s="258"/>
      <c r="C557" s="258"/>
      <c r="D557" s="279"/>
      <c r="E557" s="279"/>
      <c r="F557" s="280"/>
      <c r="G557" s="258"/>
      <c r="H557" s="258"/>
      <c r="I557" s="258"/>
      <c r="J557" s="258"/>
      <c r="K557" s="258"/>
      <c r="L557" s="258"/>
      <c r="M557" s="258"/>
      <c r="N557" s="258"/>
      <c r="O557" s="258"/>
      <c r="P557" s="258"/>
      <c r="Q557" s="258"/>
      <c r="R557" s="258"/>
      <c r="S557" s="258"/>
      <c r="T557" s="258"/>
      <c r="U557" s="258"/>
      <c r="V557" s="258"/>
      <c r="W557" s="258"/>
      <c r="X557" s="258"/>
      <c r="Y557" s="258"/>
      <c r="Z557" s="258"/>
    </row>
    <row r="558" spans="1:26" x14ac:dyDescent="0.25">
      <c r="A558" s="259"/>
      <c r="B558" s="258"/>
      <c r="C558" s="258"/>
      <c r="D558" s="279"/>
      <c r="E558" s="279"/>
      <c r="F558" s="280"/>
      <c r="G558" s="258"/>
      <c r="H558" s="258"/>
      <c r="I558" s="258"/>
      <c r="J558" s="258"/>
      <c r="K558" s="258"/>
      <c r="L558" s="258"/>
      <c r="M558" s="258"/>
      <c r="N558" s="258"/>
      <c r="O558" s="258"/>
      <c r="P558" s="258"/>
      <c r="Q558" s="258"/>
      <c r="R558" s="258"/>
      <c r="S558" s="258"/>
      <c r="T558" s="258"/>
      <c r="U558" s="258"/>
      <c r="V558" s="258"/>
      <c r="W558" s="258"/>
      <c r="X558" s="258"/>
      <c r="Y558" s="258"/>
      <c r="Z558" s="258"/>
    </row>
    <row r="559" spans="1:26" x14ac:dyDescent="0.25">
      <c r="A559" s="259"/>
      <c r="B559" s="258"/>
      <c r="C559" s="258"/>
      <c r="D559" s="279"/>
      <c r="E559" s="279"/>
      <c r="F559" s="280"/>
      <c r="G559" s="258"/>
      <c r="H559" s="258"/>
      <c r="I559" s="258"/>
      <c r="J559" s="258"/>
      <c r="K559" s="258"/>
      <c r="L559" s="258"/>
      <c r="M559" s="258"/>
      <c r="N559" s="258"/>
      <c r="O559" s="258"/>
      <c r="P559" s="258"/>
      <c r="Q559" s="258"/>
      <c r="R559" s="258"/>
      <c r="S559" s="258"/>
      <c r="T559" s="258"/>
      <c r="U559" s="258"/>
      <c r="V559" s="258"/>
      <c r="W559" s="258"/>
      <c r="X559" s="258"/>
      <c r="Y559" s="258"/>
      <c r="Z559" s="258"/>
    </row>
    <row r="560" spans="1:26" x14ac:dyDescent="0.25">
      <c r="A560" s="259"/>
      <c r="B560" s="258"/>
      <c r="C560" s="258"/>
      <c r="D560" s="279"/>
      <c r="E560" s="279"/>
      <c r="F560" s="280"/>
      <c r="G560" s="258"/>
      <c r="H560" s="258"/>
      <c r="I560" s="258"/>
      <c r="J560" s="258"/>
      <c r="K560" s="258"/>
      <c r="L560" s="258"/>
      <c r="M560" s="258"/>
      <c r="N560" s="258"/>
      <c r="O560" s="258"/>
      <c r="P560" s="258"/>
      <c r="Q560" s="258"/>
      <c r="R560" s="258"/>
      <c r="S560" s="258"/>
      <c r="T560" s="258"/>
      <c r="U560" s="258"/>
      <c r="V560" s="258"/>
      <c r="W560" s="258"/>
      <c r="X560" s="258"/>
      <c r="Y560" s="258"/>
      <c r="Z560" s="258"/>
    </row>
    <row r="561" spans="1:26" x14ac:dyDescent="0.25">
      <c r="A561" s="259"/>
      <c r="B561" s="258"/>
      <c r="C561" s="258"/>
      <c r="D561" s="279"/>
      <c r="E561" s="279"/>
      <c r="F561" s="280"/>
      <c r="G561" s="258"/>
      <c r="H561" s="258"/>
      <c r="I561" s="258"/>
      <c r="J561" s="258"/>
      <c r="K561" s="258"/>
      <c r="L561" s="258"/>
      <c r="M561" s="258"/>
      <c r="N561" s="258"/>
      <c r="O561" s="258"/>
      <c r="P561" s="258"/>
      <c r="Q561" s="258"/>
      <c r="R561" s="258"/>
      <c r="S561" s="258"/>
      <c r="T561" s="258"/>
      <c r="U561" s="258"/>
      <c r="V561" s="258"/>
      <c r="W561" s="258"/>
      <c r="X561" s="258"/>
      <c r="Y561" s="258"/>
      <c r="Z561" s="258"/>
    </row>
    <row r="562" spans="1:26" x14ac:dyDescent="0.25">
      <c r="A562" s="259"/>
      <c r="B562" s="258"/>
      <c r="C562" s="258"/>
      <c r="D562" s="279"/>
      <c r="E562" s="279"/>
      <c r="F562" s="280"/>
      <c r="G562" s="258"/>
      <c r="H562" s="258"/>
      <c r="I562" s="258"/>
      <c r="J562" s="258"/>
      <c r="K562" s="258"/>
      <c r="L562" s="258"/>
      <c r="M562" s="258"/>
      <c r="N562" s="258"/>
      <c r="O562" s="258"/>
      <c r="P562" s="258"/>
      <c r="Q562" s="258"/>
      <c r="R562" s="258"/>
      <c r="S562" s="258"/>
      <c r="T562" s="258"/>
      <c r="U562" s="258"/>
      <c r="V562" s="258"/>
      <c r="W562" s="258"/>
      <c r="X562" s="258"/>
      <c r="Y562" s="258"/>
      <c r="Z562" s="258"/>
    </row>
    <row r="563" spans="1:26" x14ac:dyDescent="0.25">
      <c r="A563" s="259"/>
      <c r="B563" s="258"/>
      <c r="C563" s="258"/>
      <c r="D563" s="279"/>
      <c r="E563" s="279"/>
      <c r="F563" s="280"/>
      <c r="G563" s="258"/>
      <c r="H563" s="258"/>
      <c r="I563" s="258"/>
      <c r="J563" s="258"/>
      <c r="K563" s="258"/>
      <c r="L563" s="258"/>
      <c r="M563" s="258"/>
      <c r="N563" s="258"/>
      <c r="O563" s="258"/>
      <c r="P563" s="258"/>
      <c r="Q563" s="258"/>
      <c r="R563" s="258"/>
      <c r="S563" s="258"/>
      <c r="T563" s="258"/>
      <c r="U563" s="258"/>
      <c r="V563" s="258"/>
      <c r="W563" s="258"/>
      <c r="X563" s="258"/>
      <c r="Y563" s="258"/>
      <c r="Z563" s="258"/>
    </row>
    <row r="564" spans="1:26" x14ac:dyDescent="0.25">
      <c r="A564" s="259"/>
      <c r="B564" s="258"/>
      <c r="C564" s="258"/>
      <c r="D564" s="279"/>
      <c r="E564" s="279"/>
      <c r="F564" s="280"/>
      <c r="G564" s="258"/>
      <c r="H564" s="258"/>
      <c r="I564" s="258"/>
      <c r="J564" s="258"/>
      <c r="K564" s="258"/>
      <c r="L564" s="258"/>
      <c r="M564" s="258"/>
      <c r="N564" s="258"/>
      <c r="O564" s="258"/>
      <c r="P564" s="258"/>
      <c r="Q564" s="258"/>
      <c r="R564" s="258"/>
      <c r="S564" s="258"/>
      <c r="T564" s="258"/>
      <c r="U564" s="258"/>
      <c r="V564" s="258"/>
      <c r="W564" s="258"/>
      <c r="X564" s="258"/>
      <c r="Y564" s="258"/>
      <c r="Z564" s="258"/>
    </row>
    <row r="565" spans="1:26" x14ac:dyDescent="0.25">
      <c r="A565" s="259"/>
      <c r="B565" s="258"/>
      <c r="C565" s="258"/>
      <c r="D565" s="279"/>
      <c r="E565" s="279"/>
      <c r="F565" s="280"/>
      <c r="G565" s="258"/>
      <c r="H565" s="258"/>
      <c r="I565" s="258"/>
      <c r="J565" s="258"/>
      <c r="K565" s="258"/>
      <c r="L565" s="258"/>
      <c r="M565" s="258"/>
      <c r="N565" s="258"/>
      <c r="O565" s="258"/>
      <c r="P565" s="258"/>
      <c r="Q565" s="258"/>
      <c r="R565" s="258"/>
      <c r="S565" s="258"/>
      <c r="T565" s="258"/>
      <c r="U565" s="258"/>
      <c r="V565" s="258"/>
      <c r="W565" s="258"/>
      <c r="X565" s="258"/>
      <c r="Y565" s="258"/>
      <c r="Z565" s="258"/>
    </row>
    <row r="566" spans="1:26" x14ac:dyDescent="0.25">
      <c r="A566" s="259"/>
      <c r="B566" s="258"/>
      <c r="C566" s="258"/>
      <c r="D566" s="279"/>
      <c r="E566" s="279"/>
      <c r="F566" s="280"/>
      <c r="G566" s="258"/>
      <c r="H566" s="258"/>
      <c r="I566" s="258"/>
      <c r="J566" s="258"/>
      <c r="K566" s="258"/>
      <c r="L566" s="258"/>
      <c r="M566" s="258"/>
      <c r="N566" s="258"/>
      <c r="O566" s="258"/>
      <c r="P566" s="258"/>
      <c r="Q566" s="258"/>
      <c r="R566" s="258"/>
      <c r="S566" s="258"/>
      <c r="T566" s="258"/>
      <c r="U566" s="258"/>
      <c r="V566" s="258"/>
      <c r="W566" s="258"/>
      <c r="X566" s="258"/>
      <c r="Y566" s="258"/>
      <c r="Z566" s="258"/>
    </row>
    <row r="567" spans="1:26" x14ac:dyDescent="0.25">
      <c r="A567" s="259"/>
      <c r="B567" s="258"/>
      <c r="C567" s="258"/>
      <c r="D567" s="279"/>
      <c r="E567" s="279"/>
      <c r="F567" s="280"/>
      <c r="G567" s="258"/>
      <c r="H567" s="258"/>
      <c r="I567" s="258"/>
      <c r="J567" s="258"/>
      <c r="K567" s="258"/>
      <c r="L567" s="258"/>
      <c r="M567" s="258"/>
      <c r="N567" s="258"/>
      <c r="O567" s="258"/>
      <c r="P567" s="258"/>
      <c r="Q567" s="258"/>
      <c r="R567" s="258"/>
      <c r="S567" s="258"/>
      <c r="T567" s="258"/>
      <c r="U567" s="258"/>
      <c r="V567" s="258"/>
      <c r="W567" s="258"/>
      <c r="X567" s="258"/>
      <c r="Y567" s="258"/>
      <c r="Z567" s="258"/>
    </row>
    <row r="568" spans="1:26" x14ac:dyDescent="0.25">
      <c r="A568" s="259"/>
      <c r="B568" s="258"/>
      <c r="C568" s="258"/>
      <c r="D568" s="279"/>
      <c r="E568" s="279"/>
      <c r="F568" s="280"/>
      <c r="G568" s="258"/>
      <c r="H568" s="258"/>
      <c r="I568" s="258"/>
      <c r="J568" s="258"/>
      <c r="K568" s="258"/>
      <c r="L568" s="258"/>
      <c r="M568" s="258"/>
      <c r="N568" s="258"/>
      <c r="O568" s="258"/>
      <c r="P568" s="258"/>
      <c r="Q568" s="258"/>
      <c r="R568" s="258"/>
      <c r="S568" s="258"/>
      <c r="T568" s="258"/>
      <c r="U568" s="258"/>
      <c r="V568" s="258"/>
      <c r="W568" s="258"/>
      <c r="X568" s="258"/>
      <c r="Y568" s="258"/>
      <c r="Z568" s="258"/>
    </row>
    <row r="569" spans="1:26" x14ac:dyDescent="0.25">
      <c r="A569" s="259"/>
      <c r="B569" s="258"/>
      <c r="C569" s="258"/>
      <c r="D569" s="279"/>
      <c r="E569" s="279"/>
      <c r="F569" s="280"/>
      <c r="G569" s="258"/>
      <c r="H569" s="258"/>
      <c r="I569" s="258"/>
      <c r="J569" s="258"/>
      <c r="K569" s="258"/>
      <c r="L569" s="258"/>
      <c r="M569" s="258"/>
      <c r="N569" s="258"/>
      <c r="O569" s="258"/>
      <c r="P569" s="258"/>
      <c r="Q569" s="258"/>
      <c r="R569" s="258"/>
      <c r="S569" s="258"/>
      <c r="T569" s="258"/>
      <c r="U569" s="258"/>
      <c r="V569" s="258"/>
      <c r="W569" s="258"/>
      <c r="X569" s="258"/>
      <c r="Y569" s="258"/>
      <c r="Z569" s="258"/>
    </row>
    <row r="570" spans="1:26" x14ac:dyDescent="0.25">
      <c r="A570" s="259"/>
      <c r="B570" s="258"/>
      <c r="C570" s="258"/>
      <c r="D570" s="279"/>
      <c r="E570" s="279"/>
      <c r="F570" s="280"/>
      <c r="G570" s="258"/>
      <c r="H570" s="258"/>
      <c r="I570" s="258"/>
      <c r="J570" s="258"/>
      <c r="K570" s="258"/>
      <c r="L570" s="258"/>
      <c r="M570" s="258"/>
      <c r="N570" s="258"/>
      <c r="O570" s="258"/>
      <c r="P570" s="258"/>
      <c r="Q570" s="258"/>
      <c r="R570" s="258"/>
      <c r="S570" s="258"/>
      <c r="T570" s="258"/>
      <c r="U570" s="258"/>
      <c r="V570" s="258"/>
      <c r="W570" s="258"/>
      <c r="X570" s="258"/>
      <c r="Y570" s="258"/>
      <c r="Z570" s="258"/>
    </row>
    <row r="571" spans="1:26" x14ac:dyDescent="0.25">
      <c r="A571" s="259"/>
      <c r="B571" s="258"/>
      <c r="C571" s="258"/>
      <c r="D571" s="279"/>
      <c r="E571" s="279"/>
      <c r="F571" s="280"/>
      <c r="G571" s="258"/>
      <c r="H571" s="258"/>
      <c r="I571" s="258"/>
      <c r="J571" s="258"/>
      <c r="K571" s="258"/>
      <c r="L571" s="258"/>
      <c r="M571" s="258"/>
      <c r="N571" s="258"/>
      <c r="O571" s="258"/>
      <c r="P571" s="258"/>
      <c r="Q571" s="258"/>
      <c r="R571" s="258"/>
      <c r="S571" s="258"/>
      <c r="T571" s="258"/>
      <c r="U571" s="258"/>
      <c r="V571" s="258"/>
      <c r="W571" s="258"/>
      <c r="X571" s="258"/>
      <c r="Y571" s="258"/>
      <c r="Z571" s="258"/>
    </row>
    <row r="572" spans="1:26" x14ac:dyDescent="0.25">
      <c r="A572" s="259"/>
      <c r="B572" s="258"/>
      <c r="C572" s="258"/>
      <c r="D572" s="279"/>
      <c r="E572" s="279"/>
      <c r="F572" s="280"/>
      <c r="G572" s="258"/>
      <c r="H572" s="258"/>
      <c r="I572" s="258"/>
      <c r="J572" s="258"/>
      <c r="K572" s="258"/>
      <c r="L572" s="258"/>
      <c r="M572" s="258"/>
      <c r="N572" s="258"/>
      <c r="O572" s="258"/>
      <c r="P572" s="258"/>
      <c r="Q572" s="258"/>
      <c r="R572" s="258"/>
      <c r="S572" s="258"/>
      <c r="T572" s="258"/>
      <c r="U572" s="258"/>
      <c r="V572" s="258"/>
      <c r="W572" s="258"/>
      <c r="X572" s="258"/>
      <c r="Y572" s="258"/>
      <c r="Z572" s="258"/>
    </row>
    <row r="573" spans="1:26" x14ac:dyDescent="0.25">
      <c r="A573" s="259"/>
      <c r="B573" s="258"/>
      <c r="C573" s="258"/>
      <c r="D573" s="279"/>
      <c r="E573" s="279"/>
      <c r="F573" s="280"/>
      <c r="G573" s="258"/>
      <c r="H573" s="258"/>
      <c r="I573" s="258"/>
      <c r="J573" s="258"/>
      <c r="K573" s="258"/>
      <c r="L573" s="258"/>
      <c r="M573" s="258"/>
      <c r="N573" s="258"/>
      <c r="O573" s="258"/>
      <c r="P573" s="258"/>
      <c r="Q573" s="258"/>
      <c r="R573" s="258"/>
      <c r="S573" s="258"/>
      <c r="T573" s="258"/>
      <c r="U573" s="258"/>
      <c r="V573" s="258"/>
      <c r="W573" s="258"/>
      <c r="X573" s="258"/>
      <c r="Y573" s="258"/>
      <c r="Z573" s="258"/>
    </row>
    <row r="574" spans="1:26" x14ac:dyDescent="0.25">
      <c r="A574" s="259"/>
      <c r="B574" s="258"/>
      <c r="C574" s="258"/>
      <c r="D574" s="279"/>
      <c r="E574" s="279"/>
      <c r="F574" s="280"/>
      <c r="G574" s="258"/>
      <c r="H574" s="258"/>
      <c r="I574" s="258"/>
      <c r="J574" s="258"/>
      <c r="K574" s="258"/>
      <c r="L574" s="258"/>
      <c r="M574" s="258"/>
      <c r="N574" s="258"/>
      <c r="O574" s="258"/>
      <c r="P574" s="258"/>
      <c r="Q574" s="258"/>
      <c r="R574" s="258"/>
      <c r="S574" s="258"/>
      <c r="T574" s="258"/>
      <c r="U574" s="258"/>
      <c r="V574" s="258"/>
      <c r="W574" s="258"/>
      <c r="X574" s="258"/>
      <c r="Y574" s="258"/>
      <c r="Z574" s="258"/>
    </row>
    <row r="575" spans="1:26" x14ac:dyDescent="0.25">
      <c r="A575" s="259"/>
      <c r="B575" s="258"/>
      <c r="C575" s="258"/>
      <c r="D575" s="279"/>
      <c r="E575" s="279"/>
      <c r="F575" s="280"/>
      <c r="G575" s="258"/>
      <c r="H575" s="258"/>
      <c r="I575" s="258"/>
      <c r="J575" s="258"/>
      <c r="K575" s="258"/>
      <c r="L575" s="258"/>
      <c r="M575" s="258"/>
      <c r="N575" s="258"/>
      <c r="O575" s="258"/>
      <c r="P575" s="258"/>
      <c r="Q575" s="258"/>
      <c r="R575" s="258"/>
      <c r="S575" s="258"/>
      <c r="T575" s="258"/>
      <c r="U575" s="258"/>
      <c r="V575" s="258"/>
      <c r="W575" s="258"/>
      <c r="X575" s="258"/>
      <c r="Y575" s="258"/>
      <c r="Z575" s="258"/>
    </row>
    <row r="576" spans="1:26" x14ac:dyDescent="0.25">
      <c r="A576" s="259"/>
      <c r="B576" s="258"/>
      <c r="C576" s="258"/>
      <c r="D576" s="279"/>
      <c r="E576" s="279"/>
      <c r="F576" s="280"/>
      <c r="G576" s="258"/>
      <c r="H576" s="258"/>
      <c r="I576" s="258"/>
      <c r="J576" s="258"/>
      <c r="K576" s="258"/>
      <c r="L576" s="258"/>
      <c r="M576" s="258"/>
      <c r="N576" s="258"/>
      <c r="O576" s="258"/>
      <c r="P576" s="258"/>
      <c r="Q576" s="258"/>
      <c r="R576" s="258"/>
      <c r="S576" s="258"/>
      <c r="T576" s="258"/>
      <c r="U576" s="258"/>
      <c r="V576" s="258"/>
      <c r="W576" s="258"/>
      <c r="X576" s="258"/>
      <c r="Y576" s="258"/>
      <c r="Z576" s="258"/>
    </row>
    <row r="577" spans="1:26" x14ac:dyDescent="0.25">
      <c r="A577" s="259"/>
      <c r="B577" s="258"/>
      <c r="C577" s="258"/>
      <c r="D577" s="279"/>
      <c r="E577" s="279"/>
      <c r="F577" s="280"/>
      <c r="G577" s="258"/>
      <c r="H577" s="258"/>
      <c r="I577" s="258"/>
      <c r="J577" s="258"/>
      <c r="K577" s="258"/>
      <c r="L577" s="258"/>
      <c r="M577" s="258"/>
      <c r="N577" s="258"/>
      <c r="O577" s="258"/>
      <c r="P577" s="258"/>
      <c r="Q577" s="258"/>
      <c r="R577" s="258"/>
      <c r="S577" s="258"/>
      <c r="T577" s="258"/>
      <c r="U577" s="258"/>
      <c r="V577" s="258"/>
      <c r="W577" s="258"/>
      <c r="X577" s="258"/>
      <c r="Y577" s="258"/>
      <c r="Z577" s="258"/>
    </row>
    <row r="578" spans="1:26" x14ac:dyDescent="0.25">
      <c r="A578" s="259"/>
      <c r="B578" s="258"/>
      <c r="C578" s="258"/>
      <c r="D578" s="279"/>
      <c r="E578" s="279"/>
      <c r="F578" s="280"/>
      <c r="G578" s="258"/>
      <c r="H578" s="258"/>
      <c r="I578" s="258"/>
      <c r="J578" s="258"/>
      <c r="K578" s="258"/>
      <c r="L578" s="258"/>
      <c r="M578" s="258"/>
      <c r="N578" s="258"/>
      <c r="O578" s="258"/>
      <c r="P578" s="258"/>
      <c r="Q578" s="258"/>
      <c r="R578" s="258"/>
      <c r="S578" s="258"/>
      <c r="T578" s="258"/>
      <c r="U578" s="258"/>
      <c r="V578" s="258"/>
      <c r="W578" s="258"/>
      <c r="X578" s="258"/>
      <c r="Y578" s="258"/>
      <c r="Z578" s="258"/>
    </row>
    <row r="579" spans="1:26" x14ac:dyDescent="0.25">
      <c r="A579" s="259"/>
      <c r="B579" s="258"/>
      <c r="C579" s="258"/>
      <c r="D579" s="279"/>
      <c r="E579" s="279"/>
      <c r="F579" s="280"/>
      <c r="G579" s="258"/>
      <c r="H579" s="258"/>
      <c r="I579" s="258"/>
      <c r="J579" s="258"/>
      <c r="K579" s="258"/>
      <c r="L579" s="258"/>
      <c r="M579" s="258"/>
      <c r="N579" s="258"/>
      <c r="O579" s="258"/>
      <c r="P579" s="258"/>
      <c r="Q579" s="258"/>
      <c r="R579" s="258"/>
      <c r="S579" s="258"/>
      <c r="T579" s="258"/>
      <c r="U579" s="258"/>
      <c r="V579" s="258"/>
      <c r="W579" s="258"/>
      <c r="X579" s="258"/>
      <c r="Y579" s="258"/>
      <c r="Z579" s="258"/>
    </row>
    <row r="580" spans="1:26" x14ac:dyDescent="0.25">
      <c r="A580" s="259"/>
      <c r="B580" s="258"/>
      <c r="C580" s="258"/>
      <c r="D580" s="279"/>
      <c r="E580" s="279"/>
      <c r="F580" s="280"/>
      <c r="G580" s="258"/>
      <c r="H580" s="258"/>
      <c r="I580" s="258"/>
      <c r="J580" s="258"/>
      <c r="K580" s="258"/>
      <c r="L580" s="258"/>
      <c r="M580" s="258"/>
      <c r="N580" s="258"/>
      <c r="O580" s="258"/>
      <c r="P580" s="258"/>
      <c r="Q580" s="258"/>
      <c r="R580" s="258"/>
      <c r="S580" s="258"/>
      <c r="T580" s="258"/>
      <c r="U580" s="258"/>
      <c r="V580" s="258"/>
      <c r="W580" s="258"/>
      <c r="X580" s="258"/>
      <c r="Y580" s="258"/>
      <c r="Z580" s="258"/>
    </row>
    <row r="581" spans="1:26" x14ac:dyDescent="0.25">
      <c r="A581" s="259"/>
      <c r="B581" s="258"/>
      <c r="C581" s="258"/>
      <c r="D581" s="279"/>
      <c r="E581" s="279"/>
      <c r="F581" s="280"/>
      <c r="G581" s="258"/>
      <c r="H581" s="258"/>
      <c r="I581" s="258"/>
      <c r="J581" s="258"/>
      <c r="K581" s="258"/>
      <c r="L581" s="258"/>
      <c r="M581" s="258"/>
      <c r="N581" s="258"/>
      <c r="O581" s="258"/>
      <c r="P581" s="258"/>
      <c r="Q581" s="258"/>
      <c r="R581" s="258"/>
      <c r="S581" s="258"/>
      <c r="T581" s="258"/>
      <c r="U581" s="258"/>
      <c r="V581" s="258"/>
      <c r="W581" s="258"/>
      <c r="X581" s="258"/>
      <c r="Y581" s="258"/>
      <c r="Z581" s="258"/>
    </row>
    <row r="582" spans="1:26" x14ac:dyDescent="0.25">
      <c r="A582" s="259"/>
      <c r="B582" s="258"/>
      <c r="C582" s="258"/>
      <c r="D582" s="279"/>
      <c r="E582" s="279"/>
      <c r="F582" s="280"/>
      <c r="G582" s="258"/>
      <c r="H582" s="258"/>
      <c r="I582" s="258"/>
      <c r="J582" s="258"/>
      <c r="K582" s="258"/>
      <c r="L582" s="258"/>
      <c r="M582" s="258"/>
      <c r="N582" s="258"/>
      <c r="O582" s="258"/>
      <c r="P582" s="258"/>
      <c r="Q582" s="258"/>
      <c r="R582" s="258"/>
      <c r="S582" s="258"/>
      <c r="T582" s="258"/>
      <c r="U582" s="258"/>
      <c r="V582" s="258"/>
      <c r="W582" s="258"/>
      <c r="X582" s="258"/>
      <c r="Y582" s="258"/>
      <c r="Z582" s="258"/>
    </row>
    <row r="583" spans="1:26" x14ac:dyDescent="0.25">
      <c r="A583" s="259"/>
      <c r="B583" s="258"/>
      <c r="C583" s="258"/>
      <c r="D583" s="279"/>
      <c r="E583" s="279"/>
      <c r="F583" s="280"/>
      <c r="G583" s="258"/>
      <c r="H583" s="258"/>
      <c r="I583" s="258"/>
      <c r="J583" s="258"/>
      <c r="K583" s="258"/>
      <c r="L583" s="258"/>
      <c r="M583" s="258"/>
      <c r="N583" s="258"/>
      <c r="O583" s="258"/>
      <c r="P583" s="258"/>
      <c r="Q583" s="258"/>
      <c r="R583" s="258"/>
      <c r="S583" s="258"/>
      <c r="T583" s="258"/>
      <c r="U583" s="258"/>
      <c r="V583" s="258"/>
      <c r="W583" s="258"/>
      <c r="X583" s="258"/>
      <c r="Y583" s="258"/>
      <c r="Z583" s="258"/>
    </row>
    <row r="584" spans="1:26" x14ac:dyDescent="0.25">
      <c r="A584" s="259"/>
      <c r="B584" s="258"/>
      <c r="C584" s="258"/>
      <c r="D584" s="279"/>
      <c r="E584" s="279"/>
      <c r="F584" s="280"/>
      <c r="G584" s="258"/>
      <c r="H584" s="258"/>
      <c r="I584" s="258"/>
      <c r="J584" s="258"/>
      <c r="K584" s="258"/>
      <c r="L584" s="258"/>
      <c r="M584" s="258"/>
      <c r="N584" s="258"/>
      <c r="O584" s="258"/>
      <c r="P584" s="258"/>
      <c r="Q584" s="258"/>
      <c r="R584" s="258"/>
      <c r="S584" s="258"/>
      <c r="T584" s="258"/>
      <c r="U584" s="258"/>
      <c r="V584" s="258"/>
      <c r="W584" s="258"/>
      <c r="X584" s="258"/>
      <c r="Y584" s="258"/>
      <c r="Z584" s="258"/>
    </row>
    <row r="585" spans="1:26" x14ac:dyDescent="0.25">
      <c r="A585" s="259"/>
      <c r="B585" s="258"/>
      <c r="C585" s="258"/>
      <c r="D585" s="279"/>
      <c r="E585" s="279"/>
      <c r="F585" s="280"/>
      <c r="G585" s="258"/>
      <c r="H585" s="258"/>
      <c r="I585" s="258"/>
      <c r="J585" s="258"/>
      <c r="K585" s="258"/>
      <c r="L585" s="258"/>
      <c r="M585" s="258"/>
      <c r="N585" s="258"/>
      <c r="O585" s="258"/>
      <c r="P585" s="258"/>
      <c r="Q585" s="258"/>
      <c r="R585" s="258"/>
      <c r="S585" s="258"/>
      <c r="T585" s="258"/>
      <c r="U585" s="258"/>
      <c r="V585" s="258"/>
      <c r="W585" s="258"/>
      <c r="X585" s="258"/>
      <c r="Y585" s="258"/>
      <c r="Z585" s="258"/>
    </row>
    <row r="586" spans="1:26" x14ac:dyDescent="0.25">
      <c r="A586" s="259"/>
      <c r="B586" s="258"/>
      <c r="C586" s="258"/>
      <c r="D586" s="279"/>
      <c r="E586" s="279"/>
      <c r="F586" s="280"/>
      <c r="G586" s="258"/>
      <c r="H586" s="258"/>
      <c r="I586" s="258"/>
      <c r="J586" s="258"/>
      <c r="K586" s="258"/>
      <c r="L586" s="258"/>
      <c r="M586" s="258"/>
      <c r="N586" s="258"/>
      <c r="O586" s="258"/>
      <c r="P586" s="258"/>
      <c r="Q586" s="258"/>
      <c r="R586" s="258"/>
      <c r="S586" s="258"/>
      <c r="T586" s="258"/>
      <c r="U586" s="258"/>
      <c r="V586" s="258"/>
      <c r="W586" s="258"/>
      <c r="X586" s="258"/>
      <c r="Y586" s="258"/>
      <c r="Z586" s="258"/>
    </row>
    <row r="587" spans="1:26" x14ac:dyDescent="0.25">
      <c r="A587" s="259"/>
      <c r="B587" s="258"/>
      <c r="C587" s="258"/>
      <c r="D587" s="279"/>
      <c r="E587" s="279"/>
      <c r="F587" s="280"/>
      <c r="G587" s="258"/>
      <c r="H587" s="258"/>
      <c r="I587" s="258"/>
      <c r="J587" s="258"/>
      <c r="K587" s="258"/>
      <c r="L587" s="258"/>
      <c r="M587" s="258"/>
      <c r="N587" s="258"/>
      <c r="O587" s="258"/>
      <c r="P587" s="258"/>
      <c r="Q587" s="258"/>
      <c r="R587" s="258"/>
      <c r="S587" s="258"/>
      <c r="T587" s="258"/>
      <c r="U587" s="258"/>
      <c r="V587" s="258"/>
      <c r="W587" s="258"/>
      <c r="X587" s="258"/>
      <c r="Y587" s="258"/>
      <c r="Z587" s="258"/>
    </row>
    <row r="588" spans="1:26" x14ac:dyDescent="0.25">
      <c r="A588" s="259"/>
      <c r="B588" s="258"/>
      <c r="C588" s="258"/>
      <c r="D588" s="279"/>
      <c r="E588" s="279"/>
      <c r="F588" s="280"/>
      <c r="G588" s="258"/>
      <c r="H588" s="258"/>
      <c r="I588" s="258"/>
      <c r="J588" s="258"/>
      <c r="K588" s="258"/>
      <c r="L588" s="258"/>
      <c r="M588" s="258"/>
      <c r="N588" s="258"/>
      <c r="O588" s="258"/>
      <c r="P588" s="258"/>
      <c r="Q588" s="258"/>
      <c r="R588" s="258"/>
      <c r="S588" s="258"/>
      <c r="T588" s="258"/>
      <c r="U588" s="258"/>
      <c r="V588" s="258"/>
      <c r="W588" s="258"/>
      <c r="X588" s="258"/>
      <c r="Y588" s="258"/>
      <c r="Z588" s="258"/>
    </row>
    <row r="589" spans="1:26" x14ac:dyDescent="0.25">
      <c r="A589" s="259"/>
      <c r="B589" s="258"/>
      <c r="C589" s="258"/>
      <c r="D589" s="279"/>
      <c r="E589" s="279"/>
      <c r="F589" s="280"/>
      <c r="G589" s="258"/>
      <c r="H589" s="258"/>
      <c r="I589" s="258"/>
      <c r="J589" s="258"/>
      <c r="K589" s="258"/>
      <c r="L589" s="258"/>
      <c r="M589" s="258"/>
      <c r="N589" s="258"/>
      <c r="O589" s="258"/>
      <c r="P589" s="258"/>
      <c r="Q589" s="258"/>
      <c r="R589" s="258"/>
      <c r="S589" s="258"/>
      <c r="T589" s="258"/>
      <c r="U589" s="258"/>
      <c r="V589" s="258"/>
      <c r="W589" s="258"/>
      <c r="X589" s="258"/>
      <c r="Y589" s="258"/>
      <c r="Z589" s="258"/>
    </row>
    <row r="590" spans="1:26" x14ac:dyDescent="0.25">
      <c r="A590" s="259"/>
      <c r="B590" s="258"/>
      <c r="C590" s="258"/>
      <c r="D590" s="279"/>
      <c r="E590" s="279"/>
      <c r="F590" s="280"/>
      <c r="G590" s="258"/>
      <c r="H590" s="258"/>
      <c r="I590" s="258"/>
      <c r="J590" s="258"/>
      <c r="K590" s="258"/>
      <c r="L590" s="258"/>
      <c r="M590" s="258"/>
      <c r="N590" s="258"/>
      <c r="O590" s="258"/>
      <c r="P590" s="258"/>
      <c r="Q590" s="258"/>
      <c r="R590" s="258"/>
      <c r="S590" s="258"/>
      <c r="T590" s="258"/>
      <c r="U590" s="258"/>
      <c r="V590" s="258"/>
      <c r="W590" s="258"/>
      <c r="X590" s="258"/>
      <c r="Y590" s="258"/>
      <c r="Z590" s="258"/>
    </row>
    <row r="591" spans="1:26" x14ac:dyDescent="0.25">
      <c r="A591" s="259"/>
      <c r="B591" s="258"/>
      <c r="C591" s="258"/>
      <c r="D591" s="279"/>
      <c r="E591" s="279"/>
      <c r="F591" s="280"/>
      <c r="G591" s="258"/>
      <c r="H591" s="258"/>
      <c r="I591" s="258"/>
      <c r="J591" s="258"/>
      <c r="K591" s="258"/>
      <c r="L591" s="258"/>
      <c r="M591" s="258"/>
      <c r="N591" s="258"/>
      <c r="O591" s="258"/>
      <c r="P591" s="258"/>
      <c r="Q591" s="258"/>
      <c r="R591" s="258"/>
      <c r="S591" s="258"/>
      <c r="T591" s="258"/>
      <c r="U591" s="258"/>
      <c r="V591" s="258"/>
      <c r="W591" s="258"/>
      <c r="X591" s="258"/>
      <c r="Y591" s="258"/>
      <c r="Z591" s="258"/>
    </row>
    <row r="592" spans="1:26" x14ac:dyDescent="0.25">
      <c r="A592" s="259"/>
      <c r="B592" s="258"/>
      <c r="C592" s="258"/>
      <c r="D592" s="279"/>
      <c r="E592" s="279"/>
      <c r="F592" s="280"/>
      <c r="G592" s="258"/>
      <c r="H592" s="258"/>
      <c r="I592" s="258"/>
      <c r="J592" s="258"/>
      <c r="K592" s="258"/>
      <c r="L592" s="258"/>
      <c r="M592" s="258"/>
      <c r="N592" s="258"/>
      <c r="O592" s="258"/>
      <c r="P592" s="258"/>
      <c r="Q592" s="258"/>
      <c r="R592" s="258"/>
      <c r="S592" s="258"/>
      <c r="T592" s="258"/>
      <c r="U592" s="258"/>
      <c r="V592" s="258"/>
      <c r="W592" s="258"/>
      <c r="X592" s="258"/>
      <c r="Y592" s="258"/>
      <c r="Z592" s="258"/>
    </row>
    <row r="593" spans="1:26" x14ac:dyDescent="0.25">
      <c r="A593" s="259"/>
      <c r="B593" s="258"/>
      <c r="C593" s="258"/>
      <c r="D593" s="279"/>
      <c r="E593" s="279"/>
      <c r="F593" s="280"/>
      <c r="G593" s="258"/>
      <c r="H593" s="258"/>
      <c r="I593" s="258"/>
      <c r="J593" s="258"/>
      <c r="K593" s="258"/>
      <c r="L593" s="258"/>
      <c r="M593" s="258"/>
      <c r="N593" s="258"/>
      <c r="O593" s="258"/>
      <c r="P593" s="258"/>
      <c r="Q593" s="258"/>
      <c r="R593" s="258"/>
      <c r="S593" s="258"/>
      <c r="T593" s="258"/>
      <c r="U593" s="258"/>
      <c r="V593" s="258"/>
      <c r="W593" s="258"/>
      <c r="X593" s="258"/>
      <c r="Y593" s="258"/>
      <c r="Z593" s="258"/>
    </row>
    <row r="594" spans="1:26" x14ac:dyDescent="0.25">
      <c r="A594" s="259"/>
      <c r="B594" s="258"/>
      <c r="C594" s="258"/>
      <c r="D594" s="279"/>
      <c r="E594" s="279"/>
      <c r="F594" s="280"/>
      <c r="G594" s="258"/>
      <c r="H594" s="258"/>
      <c r="I594" s="258"/>
      <c r="J594" s="258"/>
      <c r="K594" s="258"/>
      <c r="L594" s="258"/>
      <c r="M594" s="258"/>
      <c r="N594" s="258"/>
      <c r="O594" s="258"/>
      <c r="P594" s="258"/>
      <c r="Q594" s="258"/>
      <c r="R594" s="258"/>
      <c r="S594" s="258"/>
      <c r="T594" s="258"/>
      <c r="U594" s="258"/>
      <c r="V594" s="258"/>
      <c r="W594" s="258"/>
      <c r="X594" s="258"/>
      <c r="Y594" s="258"/>
      <c r="Z594" s="258"/>
    </row>
    <row r="595" spans="1:26" x14ac:dyDescent="0.25">
      <c r="A595" s="259"/>
      <c r="B595" s="258"/>
      <c r="C595" s="258"/>
      <c r="D595" s="279"/>
      <c r="E595" s="279"/>
      <c r="F595" s="280"/>
      <c r="G595" s="258"/>
      <c r="H595" s="258"/>
      <c r="I595" s="258"/>
      <c r="J595" s="258"/>
      <c r="K595" s="258"/>
      <c r="L595" s="258"/>
      <c r="M595" s="258"/>
      <c r="N595" s="258"/>
      <c r="O595" s="258"/>
      <c r="P595" s="258"/>
      <c r="Q595" s="258"/>
      <c r="R595" s="258"/>
      <c r="S595" s="258"/>
      <c r="T595" s="258"/>
      <c r="U595" s="258"/>
      <c r="V595" s="258"/>
      <c r="W595" s="258"/>
      <c r="X595" s="258"/>
      <c r="Y595" s="258"/>
      <c r="Z595" s="258"/>
    </row>
    <row r="596" spans="1:26" x14ac:dyDescent="0.25">
      <c r="A596" s="259"/>
      <c r="B596" s="258"/>
      <c r="C596" s="258"/>
      <c r="D596" s="279"/>
      <c r="E596" s="279"/>
      <c r="F596" s="280"/>
      <c r="G596" s="258"/>
      <c r="H596" s="258"/>
      <c r="I596" s="258"/>
      <c r="J596" s="258"/>
      <c r="K596" s="258"/>
      <c r="L596" s="258"/>
      <c r="M596" s="258"/>
      <c r="N596" s="258"/>
      <c r="O596" s="258"/>
      <c r="P596" s="258"/>
      <c r="Q596" s="258"/>
      <c r="R596" s="258"/>
      <c r="S596" s="258"/>
      <c r="T596" s="258"/>
      <c r="U596" s="258"/>
      <c r="V596" s="258"/>
      <c r="W596" s="258"/>
      <c r="X596" s="258"/>
      <c r="Y596" s="258"/>
      <c r="Z596" s="258"/>
    </row>
    <row r="597" spans="1:26" x14ac:dyDescent="0.25">
      <c r="A597" s="259"/>
      <c r="B597" s="258"/>
      <c r="C597" s="258"/>
      <c r="D597" s="279"/>
      <c r="E597" s="279"/>
      <c r="F597" s="280"/>
      <c r="G597" s="258"/>
      <c r="H597" s="258"/>
      <c r="I597" s="258"/>
      <c r="J597" s="258"/>
      <c r="K597" s="258"/>
      <c r="L597" s="258"/>
      <c r="M597" s="258"/>
      <c r="N597" s="258"/>
      <c r="O597" s="258"/>
      <c r="P597" s="258"/>
      <c r="Q597" s="258"/>
      <c r="R597" s="258"/>
      <c r="S597" s="258"/>
      <c r="T597" s="258"/>
      <c r="U597" s="258"/>
      <c r="V597" s="258"/>
      <c r="W597" s="258"/>
      <c r="X597" s="258"/>
      <c r="Y597" s="258"/>
      <c r="Z597" s="258"/>
    </row>
    <row r="598" spans="1:26" x14ac:dyDescent="0.25">
      <c r="A598" s="259"/>
      <c r="B598" s="258"/>
      <c r="C598" s="258"/>
      <c r="D598" s="279"/>
      <c r="E598" s="279"/>
      <c r="F598" s="280"/>
      <c r="G598" s="258"/>
      <c r="H598" s="258"/>
      <c r="I598" s="258"/>
      <c r="J598" s="258"/>
      <c r="K598" s="258"/>
      <c r="L598" s="258"/>
      <c r="M598" s="258"/>
      <c r="N598" s="258"/>
      <c r="O598" s="258"/>
      <c r="P598" s="258"/>
      <c r="Q598" s="258"/>
      <c r="R598" s="258"/>
      <c r="S598" s="258"/>
      <c r="T598" s="258"/>
      <c r="U598" s="258"/>
      <c r="V598" s="258"/>
      <c r="W598" s="258"/>
      <c r="X598" s="258"/>
      <c r="Y598" s="258"/>
      <c r="Z598" s="258"/>
    </row>
    <row r="599" spans="1:26" x14ac:dyDescent="0.25">
      <c r="A599" s="259"/>
      <c r="B599" s="258"/>
      <c r="C599" s="258"/>
      <c r="D599" s="279"/>
      <c r="E599" s="279"/>
      <c r="F599" s="280"/>
      <c r="G599" s="258"/>
      <c r="H599" s="258"/>
      <c r="I599" s="258"/>
      <c r="J599" s="258"/>
      <c r="K599" s="258"/>
      <c r="L599" s="258"/>
      <c r="M599" s="258"/>
      <c r="N599" s="258"/>
      <c r="O599" s="258"/>
      <c r="P599" s="258"/>
      <c r="Q599" s="258"/>
      <c r="R599" s="258"/>
      <c r="S599" s="258"/>
      <c r="T599" s="258"/>
      <c r="U599" s="258"/>
      <c r="V599" s="258"/>
      <c r="W599" s="258"/>
      <c r="X599" s="258"/>
      <c r="Y599" s="258"/>
      <c r="Z599" s="258"/>
    </row>
    <row r="600" spans="1:26" x14ac:dyDescent="0.25">
      <c r="A600" s="259"/>
      <c r="B600" s="258"/>
      <c r="C600" s="258"/>
      <c r="D600" s="279"/>
      <c r="E600" s="279"/>
      <c r="F600" s="280"/>
      <c r="G600" s="258"/>
      <c r="H600" s="258"/>
      <c r="I600" s="258"/>
      <c r="J600" s="258"/>
      <c r="K600" s="258"/>
      <c r="L600" s="258"/>
      <c r="M600" s="258"/>
      <c r="N600" s="258"/>
      <c r="O600" s="258"/>
      <c r="P600" s="258"/>
      <c r="Q600" s="258"/>
      <c r="R600" s="258"/>
      <c r="S600" s="258"/>
      <c r="T600" s="258"/>
      <c r="U600" s="258"/>
      <c r="V600" s="258"/>
      <c r="W600" s="258"/>
      <c r="X600" s="258"/>
      <c r="Y600" s="258"/>
      <c r="Z600" s="258"/>
    </row>
    <row r="601" spans="1:26" x14ac:dyDescent="0.25">
      <c r="A601" s="259"/>
      <c r="B601" s="258"/>
      <c r="C601" s="258"/>
      <c r="D601" s="279"/>
      <c r="E601" s="279"/>
      <c r="F601" s="280"/>
      <c r="G601" s="258"/>
      <c r="H601" s="258"/>
      <c r="I601" s="258"/>
      <c r="J601" s="258"/>
      <c r="K601" s="258"/>
      <c r="L601" s="258"/>
      <c r="M601" s="258"/>
      <c r="N601" s="258"/>
      <c r="O601" s="258"/>
      <c r="P601" s="258"/>
      <c r="Q601" s="258"/>
      <c r="R601" s="258"/>
      <c r="S601" s="258"/>
      <c r="T601" s="258"/>
      <c r="U601" s="258"/>
      <c r="V601" s="258"/>
      <c r="W601" s="258"/>
      <c r="X601" s="258"/>
      <c r="Y601" s="258"/>
      <c r="Z601" s="258"/>
    </row>
    <row r="602" spans="1:26" x14ac:dyDescent="0.25">
      <c r="A602" s="259"/>
      <c r="B602" s="258"/>
      <c r="C602" s="258"/>
      <c r="D602" s="279"/>
      <c r="E602" s="279"/>
      <c r="F602" s="280"/>
      <c r="G602" s="258"/>
      <c r="H602" s="258"/>
      <c r="I602" s="258"/>
      <c r="J602" s="258"/>
      <c r="K602" s="258"/>
      <c r="L602" s="258"/>
      <c r="M602" s="258"/>
      <c r="N602" s="258"/>
      <c r="O602" s="258"/>
      <c r="P602" s="258"/>
      <c r="Q602" s="258"/>
      <c r="R602" s="258"/>
      <c r="S602" s="258"/>
      <c r="T602" s="258"/>
      <c r="U602" s="258"/>
      <c r="V602" s="258"/>
      <c r="W602" s="258"/>
      <c r="X602" s="258"/>
      <c r="Y602" s="258"/>
      <c r="Z602" s="258"/>
    </row>
    <row r="603" spans="1:26" x14ac:dyDescent="0.25">
      <c r="A603" s="259"/>
      <c r="B603" s="258"/>
      <c r="C603" s="258"/>
      <c r="D603" s="279"/>
      <c r="E603" s="279"/>
      <c r="F603" s="280"/>
      <c r="G603" s="258"/>
      <c r="H603" s="258"/>
      <c r="I603" s="258"/>
      <c r="J603" s="258"/>
      <c r="K603" s="258"/>
      <c r="L603" s="258"/>
      <c r="M603" s="258"/>
      <c r="N603" s="258"/>
      <c r="O603" s="258"/>
      <c r="P603" s="258"/>
      <c r="Q603" s="258"/>
      <c r="R603" s="258"/>
      <c r="S603" s="258"/>
      <c r="T603" s="258"/>
      <c r="U603" s="258"/>
      <c r="V603" s="258"/>
      <c r="W603" s="258"/>
      <c r="X603" s="258"/>
      <c r="Y603" s="258"/>
      <c r="Z603" s="258"/>
    </row>
    <row r="604" spans="1:26" x14ac:dyDescent="0.25">
      <c r="A604" s="259"/>
      <c r="B604" s="258"/>
      <c r="C604" s="258"/>
      <c r="D604" s="279"/>
      <c r="E604" s="279"/>
      <c r="F604" s="280"/>
      <c r="G604" s="258"/>
      <c r="H604" s="258"/>
      <c r="I604" s="258"/>
      <c r="J604" s="258"/>
      <c r="K604" s="258"/>
      <c r="L604" s="258"/>
      <c r="M604" s="258"/>
      <c r="N604" s="258"/>
      <c r="O604" s="258"/>
      <c r="P604" s="258"/>
      <c r="Q604" s="258"/>
      <c r="R604" s="258"/>
      <c r="S604" s="258"/>
      <c r="T604" s="258"/>
      <c r="U604" s="258"/>
      <c r="V604" s="258"/>
      <c r="W604" s="258"/>
      <c r="X604" s="258"/>
      <c r="Y604" s="258"/>
      <c r="Z604" s="258"/>
    </row>
    <row r="605" spans="1:26" x14ac:dyDescent="0.25">
      <c r="A605" s="259"/>
      <c r="B605" s="258"/>
      <c r="C605" s="258"/>
      <c r="D605" s="279"/>
      <c r="E605" s="279"/>
      <c r="F605" s="280"/>
      <c r="G605" s="258"/>
      <c r="H605" s="258"/>
      <c r="I605" s="258"/>
      <c r="J605" s="258"/>
      <c r="K605" s="258"/>
      <c r="L605" s="258"/>
      <c r="M605" s="258"/>
      <c r="N605" s="258"/>
      <c r="O605" s="258"/>
      <c r="P605" s="258"/>
      <c r="Q605" s="258"/>
      <c r="R605" s="258"/>
      <c r="S605" s="258"/>
      <c r="T605" s="258"/>
      <c r="U605" s="258"/>
      <c r="V605" s="258"/>
      <c r="W605" s="258"/>
      <c r="X605" s="258"/>
      <c r="Y605" s="258"/>
      <c r="Z605" s="258"/>
    </row>
    <row r="606" spans="1:26" x14ac:dyDescent="0.25">
      <c r="A606" s="259"/>
      <c r="B606" s="258"/>
      <c r="C606" s="258"/>
      <c r="D606" s="279"/>
      <c r="E606" s="279"/>
      <c r="F606" s="280"/>
      <c r="G606" s="258"/>
      <c r="H606" s="258"/>
      <c r="I606" s="258"/>
      <c r="J606" s="258"/>
      <c r="K606" s="258"/>
      <c r="L606" s="258"/>
      <c r="M606" s="258"/>
      <c r="N606" s="258"/>
      <c r="O606" s="258"/>
      <c r="P606" s="258"/>
      <c r="Q606" s="258"/>
      <c r="R606" s="258"/>
      <c r="S606" s="258"/>
      <c r="T606" s="258"/>
      <c r="U606" s="258"/>
      <c r="V606" s="258"/>
      <c r="W606" s="258"/>
      <c r="X606" s="258"/>
      <c r="Y606" s="258"/>
      <c r="Z606" s="258"/>
    </row>
    <row r="607" spans="1:26" x14ac:dyDescent="0.25">
      <c r="A607" s="259"/>
      <c r="B607" s="258"/>
      <c r="C607" s="258"/>
      <c r="D607" s="279"/>
      <c r="E607" s="279"/>
      <c r="F607" s="280"/>
      <c r="G607" s="258"/>
      <c r="H607" s="258"/>
      <c r="I607" s="258"/>
      <c r="J607" s="258"/>
      <c r="K607" s="258"/>
      <c r="L607" s="258"/>
      <c r="M607" s="258"/>
      <c r="N607" s="258"/>
      <c r="O607" s="258"/>
      <c r="P607" s="258"/>
      <c r="Q607" s="258"/>
      <c r="R607" s="258"/>
      <c r="S607" s="258"/>
      <c r="T607" s="258"/>
      <c r="U607" s="258"/>
      <c r="V607" s="258"/>
      <c r="W607" s="258"/>
      <c r="X607" s="258"/>
      <c r="Y607" s="258"/>
      <c r="Z607" s="258"/>
    </row>
    <row r="608" spans="1:26" x14ac:dyDescent="0.25">
      <c r="A608" s="259"/>
      <c r="B608" s="258"/>
      <c r="C608" s="258"/>
      <c r="D608" s="279"/>
      <c r="E608" s="279"/>
      <c r="F608" s="280"/>
      <c r="G608" s="258"/>
      <c r="H608" s="258"/>
      <c r="I608" s="258"/>
      <c r="J608" s="258"/>
      <c r="K608" s="258"/>
      <c r="L608" s="258"/>
      <c r="M608" s="258"/>
      <c r="N608" s="258"/>
      <c r="O608" s="258"/>
      <c r="P608" s="258"/>
      <c r="Q608" s="258"/>
      <c r="R608" s="258"/>
      <c r="S608" s="258"/>
      <c r="T608" s="258"/>
      <c r="U608" s="258"/>
      <c r="V608" s="258"/>
      <c r="W608" s="258"/>
      <c r="X608" s="258"/>
      <c r="Y608" s="258"/>
      <c r="Z608" s="258"/>
    </row>
    <row r="609" spans="1:26" x14ac:dyDescent="0.25">
      <c r="A609" s="259"/>
      <c r="B609" s="258"/>
      <c r="C609" s="258"/>
      <c r="D609" s="279"/>
      <c r="E609" s="279"/>
      <c r="F609" s="280"/>
      <c r="G609" s="258"/>
      <c r="H609" s="258"/>
      <c r="I609" s="258"/>
      <c r="J609" s="258"/>
      <c r="K609" s="258"/>
      <c r="L609" s="258"/>
      <c r="M609" s="258"/>
      <c r="N609" s="258"/>
      <c r="O609" s="258"/>
      <c r="P609" s="258"/>
      <c r="Q609" s="258"/>
      <c r="R609" s="258"/>
      <c r="S609" s="258"/>
      <c r="T609" s="258"/>
      <c r="U609" s="258"/>
      <c r="V609" s="258"/>
      <c r="W609" s="258"/>
      <c r="X609" s="258"/>
      <c r="Y609" s="258"/>
      <c r="Z609" s="258"/>
    </row>
    <row r="610" spans="1:26" x14ac:dyDescent="0.25">
      <c r="A610" s="259"/>
      <c r="B610" s="258"/>
      <c r="C610" s="258"/>
      <c r="D610" s="279"/>
      <c r="E610" s="279"/>
      <c r="F610" s="280"/>
      <c r="G610" s="258"/>
      <c r="H610" s="258"/>
      <c r="I610" s="258"/>
      <c r="J610" s="258"/>
      <c r="K610" s="258"/>
      <c r="L610" s="258"/>
      <c r="M610" s="258"/>
      <c r="N610" s="258"/>
      <c r="O610" s="258"/>
      <c r="P610" s="258"/>
      <c r="Q610" s="258"/>
      <c r="R610" s="258"/>
      <c r="S610" s="258"/>
      <c r="T610" s="258"/>
      <c r="U610" s="258"/>
      <c r="V610" s="258"/>
      <c r="W610" s="258"/>
      <c r="X610" s="258"/>
      <c r="Y610" s="258"/>
      <c r="Z610" s="258"/>
    </row>
    <row r="611" spans="1:26" x14ac:dyDescent="0.25">
      <c r="A611" s="259"/>
      <c r="B611" s="258"/>
      <c r="C611" s="258"/>
      <c r="D611" s="279"/>
      <c r="E611" s="279"/>
      <c r="F611" s="280"/>
      <c r="G611" s="258"/>
      <c r="H611" s="258"/>
      <c r="I611" s="258"/>
      <c r="J611" s="258"/>
      <c r="K611" s="258"/>
      <c r="L611" s="258"/>
      <c r="M611" s="258"/>
      <c r="N611" s="258"/>
      <c r="O611" s="258"/>
      <c r="P611" s="258"/>
      <c r="Q611" s="258"/>
      <c r="R611" s="258"/>
      <c r="S611" s="258"/>
      <c r="T611" s="258"/>
      <c r="U611" s="258"/>
      <c r="V611" s="258"/>
      <c r="W611" s="258"/>
      <c r="X611" s="258"/>
      <c r="Y611" s="258"/>
      <c r="Z611" s="258"/>
    </row>
    <row r="612" spans="1:26" x14ac:dyDescent="0.25">
      <c r="A612" s="259"/>
      <c r="B612" s="258"/>
      <c r="C612" s="258"/>
      <c r="D612" s="279"/>
      <c r="E612" s="279"/>
      <c r="F612" s="280"/>
      <c r="G612" s="258"/>
      <c r="H612" s="258"/>
      <c r="I612" s="258"/>
      <c r="J612" s="258"/>
      <c r="K612" s="258"/>
      <c r="L612" s="258"/>
      <c r="M612" s="258"/>
      <c r="N612" s="258"/>
      <c r="O612" s="258"/>
      <c r="P612" s="258"/>
      <c r="Q612" s="258"/>
      <c r="R612" s="258"/>
      <c r="S612" s="258"/>
      <c r="T612" s="258"/>
      <c r="U612" s="258"/>
      <c r="V612" s="258"/>
      <c r="W612" s="258"/>
      <c r="X612" s="258"/>
      <c r="Y612" s="258"/>
      <c r="Z612" s="258"/>
    </row>
    <row r="613" spans="1:26" x14ac:dyDescent="0.25">
      <c r="A613" s="259"/>
      <c r="B613" s="258"/>
      <c r="C613" s="258"/>
      <c r="D613" s="279"/>
      <c r="E613" s="279"/>
      <c r="F613" s="280"/>
      <c r="G613" s="258"/>
      <c r="H613" s="258"/>
      <c r="I613" s="258"/>
      <c r="J613" s="258"/>
      <c r="K613" s="258"/>
      <c r="L613" s="258"/>
      <c r="M613" s="258"/>
      <c r="N613" s="258"/>
      <c r="O613" s="258"/>
      <c r="P613" s="258"/>
      <c r="Q613" s="258"/>
      <c r="R613" s="258"/>
      <c r="S613" s="258"/>
      <c r="T613" s="258"/>
      <c r="U613" s="258"/>
      <c r="V613" s="258"/>
      <c r="W613" s="258"/>
      <c r="X613" s="258"/>
      <c r="Y613" s="258"/>
      <c r="Z613" s="258"/>
    </row>
    <row r="614" spans="1:26" x14ac:dyDescent="0.25">
      <c r="A614" s="259"/>
      <c r="B614" s="258"/>
      <c r="C614" s="258"/>
      <c r="D614" s="279"/>
      <c r="E614" s="279"/>
      <c r="F614" s="280"/>
      <c r="G614" s="258"/>
      <c r="H614" s="258"/>
      <c r="I614" s="258"/>
      <c r="J614" s="258"/>
      <c r="K614" s="258"/>
      <c r="L614" s="258"/>
      <c r="M614" s="258"/>
      <c r="N614" s="258"/>
      <c r="O614" s="258"/>
      <c r="P614" s="258"/>
      <c r="Q614" s="258"/>
      <c r="R614" s="258"/>
      <c r="S614" s="258"/>
      <c r="T614" s="258"/>
      <c r="U614" s="258"/>
      <c r="V614" s="258"/>
      <c r="W614" s="258"/>
      <c r="X614" s="258"/>
      <c r="Y614" s="258"/>
      <c r="Z614" s="258"/>
    </row>
    <row r="615" spans="1:26" x14ac:dyDescent="0.25">
      <c r="A615" s="259"/>
      <c r="B615" s="258"/>
      <c r="C615" s="258"/>
      <c r="D615" s="279"/>
      <c r="E615" s="279"/>
      <c r="F615" s="280"/>
      <c r="G615" s="258"/>
      <c r="H615" s="258"/>
      <c r="I615" s="258"/>
      <c r="J615" s="258"/>
      <c r="K615" s="258"/>
      <c r="L615" s="258"/>
      <c r="M615" s="258"/>
      <c r="N615" s="258"/>
      <c r="O615" s="258"/>
      <c r="P615" s="258"/>
      <c r="Q615" s="258"/>
      <c r="R615" s="258"/>
      <c r="S615" s="258"/>
      <c r="T615" s="258"/>
      <c r="U615" s="258"/>
      <c r="V615" s="258"/>
      <c r="W615" s="258"/>
      <c r="X615" s="258"/>
      <c r="Y615" s="258"/>
      <c r="Z615" s="258"/>
    </row>
    <row r="616" spans="1:26" x14ac:dyDescent="0.25">
      <c r="A616" s="259"/>
      <c r="B616" s="258"/>
      <c r="C616" s="258"/>
      <c r="D616" s="279"/>
      <c r="E616" s="279"/>
      <c r="F616" s="280"/>
      <c r="G616" s="258"/>
      <c r="H616" s="258"/>
      <c r="I616" s="258"/>
      <c r="J616" s="258"/>
      <c r="K616" s="258"/>
      <c r="L616" s="258"/>
      <c r="M616" s="258"/>
      <c r="N616" s="258"/>
      <c r="O616" s="258"/>
      <c r="P616" s="258"/>
      <c r="Q616" s="258"/>
      <c r="R616" s="258"/>
      <c r="S616" s="258"/>
      <c r="T616" s="258"/>
      <c r="U616" s="258"/>
      <c r="V616" s="258"/>
      <c r="W616" s="258"/>
      <c r="X616" s="258"/>
      <c r="Y616" s="258"/>
      <c r="Z616" s="258"/>
    </row>
    <row r="617" spans="1:26" x14ac:dyDescent="0.25">
      <c r="A617" s="259"/>
      <c r="B617" s="258"/>
      <c r="C617" s="258"/>
      <c r="D617" s="279"/>
      <c r="E617" s="279"/>
      <c r="F617" s="280"/>
      <c r="G617" s="258"/>
      <c r="H617" s="258"/>
      <c r="I617" s="258"/>
      <c r="J617" s="258"/>
      <c r="K617" s="258"/>
      <c r="L617" s="258"/>
      <c r="M617" s="258"/>
      <c r="N617" s="258"/>
      <c r="O617" s="258"/>
      <c r="P617" s="258"/>
      <c r="Q617" s="258"/>
      <c r="R617" s="258"/>
      <c r="S617" s="258"/>
      <c r="T617" s="258"/>
      <c r="U617" s="258"/>
      <c r="V617" s="258"/>
      <c r="W617" s="258"/>
      <c r="X617" s="258"/>
      <c r="Y617" s="258"/>
      <c r="Z617" s="258"/>
    </row>
    <row r="618" spans="1:26" x14ac:dyDescent="0.25">
      <c r="A618" s="259"/>
      <c r="B618" s="258"/>
      <c r="C618" s="258"/>
      <c r="D618" s="279"/>
      <c r="E618" s="279"/>
      <c r="F618" s="280"/>
      <c r="G618" s="258"/>
      <c r="H618" s="258"/>
      <c r="I618" s="258"/>
      <c r="J618" s="258"/>
      <c r="K618" s="258"/>
      <c r="L618" s="258"/>
      <c r="M618" s="258"/>
      <c r="N618" s="258"/>
      <c r="O618" s="258"/>
      <c r="P618" s="258"/>
      <c r="Q618" s="258"/>
      <c r="R618" s="258"/>
      <c r="S618" s="258"/>
      <c r="T618" s="258"/>
      <c r="U618" s="258"/>
      <c r="V618" s="258"/>
      <c r="W618" s="258"/>
      <c r="X618" s="258"/>
      <c r="Y618" s="258"/>
      <c r="Z618" s="258"/>
    </row>
    <row r="619" spans="1:26" x14ac:dyDescent="0.25">
      <c r="A619" s="259"/>
      <c r="B619" s="258"/>
      <c r="C619" s="258"/>
      <c r="D619" s="279"/>
      <c r="E619" s="279"/>
      <c r="F619" s="280"/>
      <c r="G619" s="258"/>
      <c r="H619" s="258"/>
      <c r="I619" s="258"/>
      <c r="J619" s="258"/>
      <c r="K619" s="258"/>
      <c r="L619" s="258"/>
      <c r="M619" s="258"/>
      <c r="N619" s="258"/>
      <c r="O619" s="258"/>
      <c r="P619" s="258"/>
      <c r="Q619" s="258"/>
      <c r="R619" s="258"/>
      <c r="S619" s="258"/>
      <c r="T619" s="258"/>
      <c r="U619" s="258"/>
      <c r="V619" s="258"/>
      <c r="W619" s="258"/>
      <c r="X619" s="258"/>
      <c r="Y619" s="258"/>
      <c r="Z619" s="258"/>
    </row>
    <row r="620" spans="1:26" x14ac:dyDescent="0.25">
      <c r="A620" s="259"/>
      <c r="B620" s="258"/>
      <c r="C620" s="258"/>
      <c r="D620" s="279"/>
      <c r="E620" s="279"/>
      <c r="F620" s="280"/>
      <c r="G620" s="258"/>
      <c r="H620" s="258"/>
      <c r="I620" s="258"/>
      <c r="J620" s="258"/>
      <c r="K620" s="258"/>
      <c r="L620" s="258"/>
      <c r="M620" s="258"/>
      <c r="N620" s="258"/>
      <c r="O620" s="258"/>
      <c r="P620" s="258"/>
      <c r="Q620" s="258"/>
      <c r="R620" s="258"/>
      <c r="S620" s="258"/>
      <c r="T620" s="258"/>
      <c r="U620" s="258"/>
      <c r="V620" s="258"/>
      <c r="W620" s="258"/>
      <c r="X620" s="258"/>
      <c r="Y620" s="258"/>
      <c r="Z620" s="258"/>
    </row>
    <row r="621" spans="1:26" x14ac:dyDescent="0.25">
      <c r="A621" s="259"/>
      <c r="B621" s="258"/>
      <c r="C621" s="258"/>
      <c r="D621" s="279"/>
      <c r="E621" s="279"/>
      <c r="F621" s="280"/>
      <c r="G621" s="258"/>
      <c r="H621" s="258"/>
      <c r="I621" s="258"/>
      <c r="J621" s="258"/>
      <c r="K621" s="258"/>
      <c r="L621" s="258"/>
      <c r="M621" s="258"/>
      <c r="N621" s="258"/>
      <c r="O621" s="258"/>
      <c r="P621" s="258"/>
      <c r="Q621" s="258"/>
      <c r="R621" s="258"/>
      <c r="S621" s="258"/>
      <c r="T621" s="258"/>
      <c r="U621" s="258"/>
      <c r="V621" s="258"/>
      <c r="W621" s="258"/>
      <c r="X621" s="258"/>
      <c r="Y621" s="258"/>
      <c r="Z621" s="258"/>
    </row>
    <row r="622" spans="1:26" x14ac:dyDescent="0.25">
      <c r="A622" s="259"/>
      <c r="B622" s="258"/>
      <c r="C622" s="258"/>
      <c r="D622" s="279"/>
      <c r="E622" s="279"/>
      <c r="F622" s="280"/>
      <c r="G622" s="258"/>
      <c r="H622" s="258"/>
      <c r="I622" s="258"/>
      <c r="J622" s="258"/>
      <c r="K622" s="258"/>
      <c r="L622" s="258"/>
      <c r="M622" s="258"/>
      <c r="N622" s="258"/>
      <c r="O622" s="258"/>
      <c r="P622" s="258"/>
      <c r="Q622" s="258"/>
      <c r="R622" s="258"/>
      <c r="S622" s="258"/>
      <c r="T622" s="258"/>
      <c r="U622" s="258"/>
      <c r="V622" s="258"/>
      <c r="W622" s="258"/>
      <c r="X622" s="258"/>
      <c r="Y622" s="258"/>
      <c r="Z622" s="258"/>
    </row>
    <row r="623" spans="1:26" x14ac:dyDescent="0.25">
      <c r="A623" s="259"/>
      <c r="B623" s="258"/>
      <c r="C623" s="258"/>
      <c r="D623" s="279"/>
      <c r="E623" s="279"/>
      <c r="F623" s="280"/>
      <c r="G623" s="258"/>
      <c r="H623" s="258"/>
      <c r="I623" s="258"/>
      <c r="J623" s="258"/>
      <c r="K623" s="258"/>
      <c r="L623" s="258"/>
      <c r="M623" s="258"/>
      <c r="N623" s="258"/>
      <c r="O623" s="258"/>
      <c r="P623" s="258"/>
      <c r="Q623" s="258"/>
      <c r="R623" s="258"/>
      <c r="S623" s="258"/>
      <c r="T623" s="258"/>
      <c r="U623" s="258"/>
      <c r="V623" s="258"/>
      <c r="W623" s="258"/>
      <c r="X623" s="258"/>
      <c r="Y623" s="258"/>
      <c r="Z623" s="258"/>
    </row>
    <row r="624" spans="1:26" x14ac:dyDescent="0.25">
      <c r="A624" s="259"/>
      <c r="B624" s="258"/>
      <c r="C624" s="258"/>
      <c r="D624" s="279"/>
      <c r="E624" s="279"/>
      <c r="F624" s="280"/>
      <c r="G624" s="258"/>
      <c r="H624" s="258"/>
      <c r="I624" s="258"/>
      <c r="J624" s="258"/>
      <c r="K624" s="258"/>
      <c r="L624" s="258"/>
      <c r="M624" s="258"/>
      <c r="N624" s="258"/>
      <c r="O624" s="258"/>
      <c r="P624" s="258"/>
      <c r="Q624" s="258"/>
      <c r="R624" s="258"/>
      <c r="S624" s="258"/>
      <c r="T624" s="258"/>
      <c r="U624" s="258"/>
      <c r="V624" s="258"/>
      <c r="W624" s="258"/>
      <c r="X624" s="258"/>
      <c r="Y624" s="258"/>
      <c r="Z624" s="258"/>
    </row>
    <row r="625" spans="1:26" x14ac:dyDescent="0.25">
      <c r="A625" s="259"/>
      <c r="B625" s="258"/>
      <c r="C625" s="258"/>
      <c r="D625" s="279"/>
      <c r="E625" s="279"/>
      <c r="F625" s="280"/>
      <c r="G625" s="258"/>
      <c r="H625" s="258"/>
      <c r="I625" s="258"/>
      <c r="J625" s="258"/>
      <c r="K625" s="258"/>
      <c r="L625" s="258"/>
      <c r="M625" s="258"/>
      <c r="N625" s="258"/>
      <c r="O625" s="258"/>
      <c r="P625" s="258"/>
      <c r="Q625" s="258"/>
      <c r="R625" s="258"/>
      <c r="S625" s="258"/>
      <c r="T625" s="258"/>
      <c r="U625" s="258"/>
      <c r="V625" s="258"/>
      <c r="W625" s="258"/>
      <c r="X625" s="258"/>
      <c r="Y625" s="258"/>
      <c r="Z625" s="258"/>
    </row>
    <row r="626" spans="1:26" x14ac:dyDescent="0.25">
      <c r="A626" s="259"/>
      <c r="B626" s="258"/>
      <c r="C626" s="258"/>
      <c r="D626" s="279"/>
      <c r="E626" s="279"/>
      <c r="F626" s="280"/>
      <c r="G626" s="258"/>
      <c r="H626" s="258"/>
      <c r="I626" s="258"/>
      <c r="J626" s="258"/>
      <c r="K626" s="258"/>
      <c r="L626" s="258"/>
      <c r="M626" s="258"/>
      <c r="N626" s="258"/>
      <c r="O626" s="258"/>
      <c r="P626" s="258"/>
      <c r="Q626" s="258"/>
      <c r="R626" s="258"/>
      <c r="S626" s="258"/>
      <c r="T626" s="258"/>
      <c r="U626" s="258"/>
      <c r="V626" s="258"/>
      <c r="W626" s="258"/>
      <c r="X626" s="258"/>
      <c r="Y626" s="258"/>
      <c r="Z626" s="258"/>
    </row>
    <row r="627" spans="1:26" x14ac:dyDescent="0.25">
      <c r="A627" s="259"/>
      <c r="B627" s="258"/>
      <c r="C627" s="258"/>
      <c r="D627" s="279"/>
      <c r="E627" s="279"/>
      <c r="F627" s="280"/>
      <c r="G627" s="258"/>
      <c r="H627" s="258"/>
      <c r="I627" s="258"/>
      <c r="J627" s="258"/>
      <c r="K627" s="258"/>
      <c r="L627" s="258"/>
      <c r="M627" s="258"/>
      <c r="N627" s="258"/>
      <c r="O627" s="258"/>
      <c r="P627" s="258"/>
      <c r="Q627" s="258"/>
      <c r="R627" s="258"/>
      <c r="S627" s="258"/>
      <c r="T627" s="258"/>
      <c r="U627" s="258"/>
      <c r="V627" s="258"/>
      <c r="W627" s="258"/>
      <c r="X627" s="258"/>
      <c r="Y627" s="258"/>
      <c r="Z627" s="258"/>
    </row>
    <row r="628" spans="1:26" x14ac:dyDescent="0.25">
      <c r="A628" s="259"/>
      <c r="B628" s="258"/>
      <c r="C628" s="258"/>
      <c r="D628" s="279"/>
      <c r="E628" s="279"/>
      <c r="F628" s="280"/>
      <c r="G628" s="258"/>
      <c r="H628" s="258"/>
      <c r="I628" s="258"/>
      <c r="J628" s="258"/>
      <c r="K628" s="258"/>
      <c r="L628" s="258"/>
      <c r="M628" s="258"/>
      <c r="N628" s="258"/>
      <c r="O628" s="258"/>
      <c r="P628" s="258"/>
      <c r="Q628" s="258"/>
      <c r="R628" s="258"/>
      <c r="S628" s="258"/>
      <c r="T628" s="258"/>
      <c r="U628" s="258"/>
      <c r="V628" s="258"/>
      <c r="W628" s="258"/>
      <c r="X628" s="258"/>
      <c r="Y628" s="258"/>
      <c r="Z628" s="258"/>
    </row>
    <row r="629" spans="1:26" x14ac:dyDescent="0.25">
      <c r="A629" s="259"/>
      <c r="B629" s="258"/>
      <c r="C629" s="258"/>
      <c r="D629" s="279"/>
      <c r="E629" s="279"/>
      <c r="F629" s="280"/>
      <c r="G629" s="258"/>
      <c r="H629" s="258"/>
      <c r="I629" s="258"/>
      <c r="J629" s="258"/>
      <c r="K629" s="258"/>
      <c r="L629" s="258"/>
      <c r="M629" s="258"/>
      <c r="N629" s="258"/>
      <c r="O629" s="258"/>
      <c r="P629" s="258"/>
      <c r="Q629" s="258"/>
      <c r="R629" s="258"/>
      <c r="S629" s="258"/>
      <c r="T629" s="258"/>
      <c r="U629" s="258"/>
      <c r="V629" s="258"/>
      <c r="W629" s="258"/>
      <c r="X629" s="258"/>
      <c r="Y629" s="258"/>
      <c r="Z629" s="258"/>
    </row>
    <row r="630" spans="1:26" x14ac:dyDescent="0.25">
      <c r="A630" s="259"/>
      <c r="B630" s="258"/>
      <c r="C630" s="258"/>
      <c r="D630" s="279"/>
      <c r="E630" s="279"/>
      <c r="F630" s="280"/>
      <c r="G630" s="258"/>
      <c r="H630" s="258"/>
      <c r="I630" s="258"/>
      <c r="J630" s="258"/>
      <c r="K630" s="258"/>
      <c r="L630" s="258"/>
      <c r="M630" s="258"/>
      <c r="N630" s="258"/>
      <c r="O630" s="258"/>
      <c r="P630" s="258"/>
      <c r="Q630" s="258"/>
      <c r="R630" s="258"/>
      <c r="S630" s="258"/>
      <c r="T630" s="258"/>
      <c r="U630" s="258"/>
      <c r="V630" s="258"/>
      <c r="W630" s="258"/>
      <c r="X630" s="258"/>
      <c r="Y630" s="258"/>
      <c r="Z630" s="258"/>
    </row>
    <row r="631" spans="1:26" x14ac:dyDescent="0.25">
      <c r="A631" s="259"/>
      <c r="B631" s="258"/>
      <c r="C631" s="258"/>
      <c r="D631" s="279"/>
      <c r="E631" s="279"/>
      <c r="F631" s="280"/>
      <c r="G631" s="258"/>
      <c r="H631" s="258"/>
      <c r="I631" s="258"/>
      <c r="J631" s="258"/>
      <c r="K631" s="258"/>
      <c r="L631" s="258"/>
      <c r="M631" s="258"/>
      <c r="N631" s="258"/>
      <c r="O631" s="258"/>
      <c r="P631" s="258"/>
      <c r="Q631" s="258"/>
      <c r="R631" s="258"/>
      <c r="S631" s="258"/>
      <c r="T631" s="258"/>
      <c r="U631" s="258"/>
      <c r="V631" s="258"/>
      <c r="W631" s="258"/>
      <c r="X631" s="258"/>
      <c r="Y631" s="258"/>
      <c r="Z631" s="258"/>
    </row>
    <row r="632" spans="1:26" x14ac:dyDescent="0.25">
      <c r="A632" s="259"/>
      <c r="B632" s="258"/>
      <c r="C632" s="258"/>
      <c r="D632" s="279"/>
      <c r="E632" s="279"/>
      <c r="F632" s="280"/>
      <c r="G632" s="258"/>
      <c r="H632" s="258"/>
      <c r="I632" s="258"/>
      <c r="J632" s="258"/>
      <c r="K632" s="258"/>
      <c r="L632" s="258"/>
      <c r="M632" s="258"/>
      <c r="N632" s="258"/>
      <c r="O632" s="258"/>
      <c r="P632" s="258"/>
      <c r="Q632" s="258"/>
      <c r="R632" s="258"/>
      <c r="S632" s="258"/>
      <c r="T632" s="258"/>
      <c r="U632" s="258"/>
      <c r="V632" s="258"/>
      <c r="W632" s="258"/>
      <c r="X632" s="258"/>
      <c r="Y632" s="258"/>
      <c r="Z632" s="258"/>
    </row>
    <row r="633" spans="1:26" x14ac:dyDescent="0.25">
      <c r="A633" s="259"/>
      <c r="B633" s="258"/>
      <c r="C633" s="258"/>
      <c r="D633" s="279"/>
      <c r="E633" s="279"/>
      <c r="F633" s="280"/>
      <c r="G633" s="258"/>
      <c r="H633" s="258"/>
      <c r="I633" s="258"/>
      <c r="J633" s="258"/>
      <c r="K633" s="258"/>
      <c r="L633" s="258"/>
      <c r="M633" s="258"/>
      <c r="N633" s="258"/>
      <c r="O633" s="258"/>
      <c r="P633" s="258"/>
      <c r="Q633" s="258"/>
      <c r="R633" s="258"/>
      <c r="S633" s="258"/>
      <c r="T633" s="258"/>
      <c r="U633" s="258"/>
      <c r="V633" s="258"/>
      <c r="W633" s="258"/>
      <c r="X633" s="258"/>
      <c r="Y633" s="258"/>
      <c r="Z633" s="258"/>
    </row>
    <row r="634" spans="1:26" x14ac:dyDescent="0.25">
      <c r="A634" s="259"/>
      <c r="B634" s="258"/>
      <c r="C634" s="258"/>
      <c r="D634" s="279"/>
      <c r="E634" s="279"/>
      <c r="F634" s="280"/>
      <c r="G634" s="258"/>
      <c r="H634" s="258"/>
      <c r="I634" s="258"/>
      <c r="J634" s="258"/>
      <c r="K634" s="258"/>
      <c r="L634" s="258"/>
      <c r="M634" s="258"/>
      <c r="N634" s="258"/>
      <c r="O634" s="258"/>
      <c r="P634" s="258"/>
      <c r="Q634" s="258"/>
      <c r="R634" s="258"/>
      <c r="S634" s="258"/>
      <c r="T634" s="258"/>
      <c r="U634" s="258"/>
      <c r="V634" s="258"/>
      <c r="W634" s="258"/>
      <c r="X634" s="258"/>
      <c r="Y634" s="258"/>
      <c r="Z634" s="258"/>
    </row>
    <row r="635" spans="1:26" x14ac:dyDescent="0.25">
      <c r="A635" s="259"/>
      <c r="B635" s="258"/>
      <c r="C635" s="258"/>
      <c r="D635" s="279"/>
      <c r="E635" s="279"/>
      <c r="F635" s="280"/>
      <c r="G635" s="258"/>
      <c r="H635" s="258"/>
      <c r="I635" s="258"/>
      <c r="J635" s="258"/>
      <c r="K635" s="258"/>
      <c r="L635" s="258"/>
      <c r="M635" s="258"/>
      <c r="N635" s="258"/>
      <c r="O635" s="258"/>
      <c r="P635" s="258"/>
      <c r="Q635" s="258"/>
      <c r="R635" s="258"/>
      <c r="S635" s="258"/>
      <c r="T635" s="258"/>
      <c r="U635" s="258"/>
      <c r="V635" s="258"/>
      <c r="W635" s="258"/>
      <c r="X635" s="258"/>
      <c r="Y635" s="258"/>
      <c r="Z635" s="258"/>
    </row>
    <row r="636" spans="1:26" x14ac:dyDescent="0.25">
      <c r="A636" s="259"/>
      <c r="B636" s="258"/>
      <c r="C636" s="258"/>
      <c r="D636" s="279"/>
      <c r="E636" s="279"/>
      <c r="F636" s="280"/>
      <c r="G636" s="258"/>
      <c r="H636" s="258"/>
      <c r="I636" s="258"/>
      <c r="J636" s="258"/>
      <c r="K636" s="258"/>
      <c r="L636" s="258"/>
      <c r="M636" s="258"/>
      <c r="N636" s="258"/>
      <c r="O636" s="258"/>
      <c r="P636" s="258"/>
      <c r="Q636" s="258"/>
      <c r="R636" s="258"/>
      <c r="S636" s="258"/>
      <c r="T636" s="258"/>
      <c r="U636" s="258"/>
      <c r="V636" s="258"/>
      <c r="W636" s="258"/>
      <c r="X636" s="258"/>
      <c r="Y636" s="258"/>
      <c r="Z636" s="258"/>
    </row>
    <row r="637" spans="1:26" x14ac:dyDescent="0.25">
      <c r="A637" s="259"/>
      <c r="B637" s="258"/>
      <c r="C637" s="258"/>
      <c r="D637" s="279"/>
      <c r="E637" s="279"/>
      <c r="F637" s="280"/>
      <c r="G637" s="258"/>
      <c r="H637" s="258"/>
      <c r="I637" s="258"/>
      <c r="J637" s="258"/>
      <c r="K637" s="258"/>
      <c r="L637" s="258"/>
      <c r="M637" s="258"/>
      <c r="N637" s="258"/>
      <c r="O637" s="258"/>
      <c r="P637" s="258"/>
      <c r="Q637" s="258"/>
      <c r="R637" s="258"/>
      <c r="S637" s="258"/>
      <c r="T637" s="258"/>
      <c r="U637" s="258"/>
      <c r="V637" s="258"/>
      <c r="W637" s="258"/>
      <c r="X637" s="258"/>
      <c r="Y637" s="258"/>
      <c r="Z637" s="258"/>
    </row>
    <row r="638" spans="1:26" x14ac:dyDescent="0.25">
      <c r="A638" s="259"/>
      <c r="B638" s="258"/>
      <c r="C638" s="258"/>
      <c r="D638" s="279"/>
      <c r="E638" s="279"/>
      <c r="F638" s="280"/>
      <c r="G638" s="258"/>
      <c r="H638" s="258"/>
      <c r="I638" s="258"/>
      <c r="J638" s="258"/>
      <c r="K638" s="258"/>
      <c r="L638" s="258"/>
      <c r="M638" s="258"/>
      <c r="N638" s="258"/>
      <c r="O638" s="258"/>
      <c r="P638" s="258"/>
      <c r="Q638" s="258"/>
      <c r="R638" s="258"/>
      <c r="S638" s="258"/>
      <c r="T638" s="258"/>
      <c r="U638" s="258"/>
      <c r="V638" s="258"/>
      <c r="W638" s="258"/>
      <c r="X638" s="258"/>
      <c r="Y638" s="258"/>
      <c r="Z638" s="258"/>
    </row>
    <row r="639" spans="1:26" x14ac:dyDescent="0.25">
      <c r="A639" s="259"/>
      <c r="B639" s="258"/>
      <c r="C639" s="258"/>
      <c r="D639" s="279"/>
      <c r="E639" s="279"/>
      <c r="F639" s="280"/>
      <c r="G639" s="258"/>
      <c r="H639" s="258"/>
      <c r="I639" s="258"/>
      <c r="J639" s="258"/>
      <c r="K639" s="258"/>
      <c r="L639" s="258"/>
      <c r="M639" s="258"/>
      <c r="N639" s="258"/>
      <c r="O639" s="258"/>
      <c r="P639" s="258"/>
      <c r="Q639" s="258"/>
      <c r="R639" s="258"/>
      <c r="S639" s="258"/>
      <c r="T639" s="258"/>
      <c r="U639" s="258"/>
      <c r="V639" s="258"/>
      <c r="W639" s="258"/>
      <c r="X639" s="258"/>
      <c r="Y639" s="258"/>
      <c r="Z639" s="258"/>
    </row>
    <row r="640" spans="1:26" x14ac:dyDescent="0.25">
      <c r="A640" s="259"/>
      <c r="B640" s="258"/>
      <c r="C640" s="258"/>
      <c r="D640" s="279"/>
      <c r="E640" s="279"/>
      <c r="F640" s="280"/>
      <c r="G640" s="258"/>
      <c r="H640" s="258"/>
      <c r="I640" s="258"/>
      <c r="J640" s="258"/>
      <c r="K640" s="258"/>
      <c r="L640" s="258"/>
      <c r="M640" s="258"/>
      <c r="N640" s="258"/>
      <c r="O640" s="258"/>
      <c r="P640" s="258"/>
      <c r="Q640" s="258"/>
      <c r="R640" s="258"/>
      <c r="S640" s="258"/>
      <c r="T640" s="258"/>
      <c r="U640" s="258"/>
      <c r="V640" s="258"/>
      <c r="W640" s="258"/>
      <c r="X640" s="258"/>
      <c r="Y640" s="258"/>
      <c r="Z640" s="258"/>
    </row>
    <row r="641" spans="1:26" x14ac:dyDescent="0.25">
      <c r="A641" s="259"/>
      <c r="B641" s="258"/>
      <c r="C641" s="258"/>
      <c r="D641" s="279"/>
      <c r="E641" s="279"/>
      <c r="F641" s="280"/>
      <c r="G641" s="258"/>
      <c r="H641" s="258"/>
      <c r="I641" s="258"/>
      <c r="J641" s="258"/>
      <c r="K641" s="258"/>
      <c r="L641" s="258"/>
      <c r="M641" s="258"/>
      <c r="N641" s="258"/>
      <c r="O641" s="258"/>
      <c r="P641" s="258"/>
      <c r="Q641" s="258"/>
      <c r="R641" s="258"/>
      <c r="S641" s="258"/>
      <c r="T641" s="258"/>
      <c r="U641" s="258"/>
      <c r="V641" s="258"/>
      <c r="W641" s="258"/>
      <c r="X641" s="258"/>
      <c r="Y641" s="258"/>
      <c r="Z641" s="258"/>
    </row>
    <row r="642" spans="1:26" x14ac:dyDescent="0.25">
      <c r="A642" s="259"/>
      <c r="B642" s="258"/>
      <c r="C642" s="258"/>
      <c r="D642" s="279"/>
      <c r="E642" s="279"/>
      <c r="F642" s="280"/>
      <c r="G642" s="258"/>
      <c r="H642" s="258"/>
      <c r="I642" s="258"/>
      <c r="J642" s="258"/>
      <c r="K642" s="258"/>
      <c r="L642" s="258"/>
      <c r="M642" s="258"/>
      <c r="N642" s="258"/>
      <c r="O642" s="258"/>
      <c r="P642" s="258"/>
      <c r="Q642" s="258"/>
      <c r="R642" s="258"/>
      <c r="S642" s="258"/>
      <c r="T642" s="258"/>
      <c r="U642" s="258"/>
      <c r="V642" s="258"/>
      <c r="W642" s="258"/>
      <c r="X642" s="258"/>
      <c r="Y642" s="258"/>
      <c r="Z642" s="258"/>
    </row>
    <row r="643" spans="1:26" x14ac:dyDescent="0.25">
      <c r="A643" s="259"/>
      <c r="B643" s="258"/>
      <c r="C643" s="258"/>
      <c r="D643" s="279"/>
      <c r="E643" s="279"/>
      <c r="F643" s="280"/>
      <c r="G643" s="258"/>
      <c r="H643" s="258"/>
      <c r="I643" s="258"/>
      <c r="J643" s="258"/>
      <c r="K643" s="258"/>
      <c r="L643" s="258"/>
      <c r="M643" s="258"/>
      <c r="N643" s="258"/>
      <c r="O643" s="258"/>
      <c r="P643" s="258"/>
      <c r="Q643" s="258"/>
      <c r="R643" s="258"/>
      <c r="S643" s="258"/>
      <c r="T643" s="258"/>
      <c r="U643" s="258"/>
      <c r="V643" s="258"/>
      <c r="W643" s="258"/>
      <c r="X643" s="258"/>
      <c r="Y643" s="258"/>
      <c r="Z643" s="258"/>
    </row>
    <row r="644" spans="1:26" x14ac:dyDescent="0.25">
      <c r="A644" s="259"/>
      <c r="B644" s="258"/>
      <c r="C644" s="258"/>
      <c r="D644" s="279"/>
      <c r="E644" s="279"/>
      <c r="F644" s="280"/>
      <c r="G644" s="258"/>
      <c r="H644" s="258"/>
      <c r="I644" s="258"/>
      <c r="J644" s="258"/>
      <c r="K644" s="258"/>
      <c r="L644" s="258"/>
      <c r="M644" s="258"/>
      <c r="N644" s="258"/>
      <c r="O644" s="258"/>
      <c r="P644" s="258"/>
      <c r="Q644" s="258"/>
      <c r="R644" s="258"/>
      <c r="S644" s="258"/>
      <c r="T644" s="258"/>
      <c r="U644" s="258"/>
      <c r="V644" s="258"/>
      <c r="W644" s="258"/>
      <c r="X644" s="258"/>
      <c r="Y644" s="258"/>
      <c r="Z644" s="258"/>
    </row>
    <row r="645" spans="1:26" x14ac:dyDescent="0.25">
      <c r="A645" s="259"/>
      <c r="B645" s="258"/>
      <c r="C645" s="258"/>
      <c r="D645" s="279"/>
      <c r="E645" s="279"/>
      <c r="F645" s="280"/>
      <c r="G645" s="258"/>
      <c r="H645" s="258"/>
      <c r="I645" s="258"/>
      <c r="J645" s="258"/>
      <c r="K645" s="258"/>
      <c r="L645" s="258"/>
      <c r="M645" s="258"/>
      <c r="N645" s="258"/>
      <c r="O645" s="258"/>
      <c r="P645" s="258"/>
      <c r="Q645" s="258"/>
      <c r="R645" s="258"/>
      <c r="S645" s="258"/>
      <c r="T645" s="258"/>
      <c r="U645" s="258"/>
      <c r="V645" s="258"/>
      <c r="W645" s="258"/>
      <c r="X645" s="258"/>
      <c r="Y645" s="258"/>
      <c r="Z645" s="258"/>
    </row>
    <row r="646" spans="1:26" x14ac:dyDescent="0.25">
      <c r="A646" s="259"/>
      <c r="B646" s="258"/>
      <c r="C646" s="258"/>
      <c r="D646" s="279"/>
      <c r="E646" s="279"/>
      <c r="F646" s="280"/>
      <c r="G646" s="258"/>
      <c r="H646" s="258"/>
      <c r="I646" s="258"/>
      <c r="J646" s="258"/>
      <c r="K646" s="258"/>
      <c r="L646" s="258"/>
      <c r="M646" s="258"/>
      <c r="N646" s="258"/>
      <c r="O646" s="258"/>
      <c r="P646" s="258"/>
      <c r="Q646" s="258"/>
      <c r="R646" s="258"/>
      <c r="S646" s="258"/>
      <c r="T646" s="258"/>
      <c r="U646" s="258"/>
      <c r="V646" s="258"/>
      <c r="W646" s="258"/>
      <c r="X646" s="258"/>
      <c r="Y646" s="258"/>
      <c r="Z646" s="258"/>
    </row>
    <row r="647" spans="1:26" x14ac:dyDescent="0.25">
      <c r="A647" s="259"/>
      <c r="B647" s="258"/>
      <c r="C647" s="258"/>
      <c r="D647" s="279"/>
      <c r="E647" s="279"/>
      <c r="F647" s="280"/>
      <c r="G647" s="258"/>
      <c r="H647" s="258"/>
      <c r="I647" s="258"/>
      <c r="J647" s="258"/>
      <c r="K647" s="258"/>
      <c r="L647" s="258"/>
      <c r="M647" s="258"/>
      <c r="N647" s="258"/>
      <c r="O647" s="258"/>
      <c r="P647" s="258"/>
      <c r="Q647" s="258"/>
      <c r="R647" s="258"/>
      <c r="S647" s="258"/>
      <c r="T647" s="258"/>
      <c r="U647" s="258"/>
      <c r="V647" s="258"/>
      <c r="W647" s="258"/>
      <c r="X647" s="258"/>
      <c r="Y647" s="258"/>
      <c r="Z647" s="258"/>
    </row>
    <row r="648" spans="1:26" x14ac:dyDescent="0.25">
      <c r="A648" s="259"/>
      <c r="B648" s="258"/>
      <c r="C648" s="258"/>
      <c r="D648" s="279"/>
      <c r="E648" s="279"/>
      <c r="F648" s="280"/>
      <c r="G648" s="258"/>
      <c r="H648" s="258"/>
      <c r="I648" s="258"/>
      <c r="J648" s="258"/>
      <c r="K648" s="258"/>
      <c r="L648" s="258"/>
      <c r="M648" s="258"/>
      <c r="N648" s="258"/>
      <c r="O648" s="258"/>
      <c r="P648" s="258"/>
      <c r="Q648" s="258"/>
      <c r="R648" s="258"/>
      <c r="S648" s="258"/>
      <c r="T648" s="258"/>
      <c r="U648" s="258"/>
      <c r="V648" s="258"/>
      <c r="W648" s="258"/>
      <c r="X648" s="258"/>
      <c r="Y648" s="258"/>
      <c r="Z648" s="258"/>
    </row>
    <row r="649" spans="1:26" x14ac:dyDescent="0.25">
      <c r="A649" s="259"/>
      <c r="B649" s="258"/>
      <c r="C649" s="258"/>
      <c r="D649" s="279"/>
      <c r="E649" s="279"/>
      <c r="F649" s="280"/>
      <c r="G649" s="258"/>
      <c r="H649" s="258"/>
      <c r="I649" s="258"/>
      <c r="J649" s="258"/>
      <c r="K649" s="258"/>
      <c r="L649" s="258"/>
      <c r="M649" s="258"/>
      <c r="N649" s="258"/>
      <c r="O649" s="258"/>
      <c r="P649" s="258"/>
      <c r="Q649" s="258"/>
      <c r="R649" s="258"/>
      <c r="S649" s="258"/>
      <c r="T649" s="258"/>
      <c r="U649" s="258"/>
      <c r="V649" s="258"/>
      <c r="W649" s="258"/>
      <c r="X649" s="258"/>
      <c r="Y649" s="258"/>
      <c r="Z649" s="258"/>
    </row>
    <row r="650" spans="1:26" x14ac:dyDescent="0.25">
      <c r="A650" s="259"/>
      <c r="B650" s="258"/>
      <c r="C650" s="258"/>
      <c r="D650" s="279"/>
      <c r="E650" s="279"/>
      <c r="F650" s="280"/>
      <c r="G650" s="258"/>
      <c r="H650" s="258"/>
      <c r="I650" s="258"/>
      <c r="J650" s="258"/>
      <c r="K650" s="258"/>
      <c r="L650" s="258"/>
      <c r="M650" s="258"/>
      <c r="N650" s="258"/>
      <c r="O650" s="258"/>
      <c r="P650" s="258"/>
      <c r="Q650" s="258"/>
      <c r="R650" s="258"/>
      <c r="S650" s="258"/>
      <c r="T650" s="258"/>
      <c r="U650" s="258"/>
      <c r="V650" s="258"/>
      <c r="W650" s="258"/>
      <c r="X650" s="258"/>
      <c r="Y650" s="258"/>
      <c r="Z650" s="258"/>
    </row>
    <row r="651" spans="1:26" x14ac:dyDescent="0.25">
      <c r="A651" s="259"/>
      <c r="B651" s="258"/>
      <c r="C651" s="258"/>
      <c r="D651" s="279"/>
      <c r="E651" s="279"/>
      <c r="F651" s="280"/>
      <c r="G651" s="258"/>
      <c r="H651" s="258"/>
      <c r="I651" s="258"/>
      <c r="J651" s="258"/>
      <c r="K651" s="258"/>
      <c r="L651" s="258"/>
      <c r="M651" s="258"/>
      <c r="N651" s="258"/>
      <c r="O651" s="258"/>
      <c r="P651" s="258"/>
      <c r="Q651" s="258"/>
      <c r="R651" s="258"/>
      <c r="S651" s="258"/>
      <c r="T651" s="258"/>
      <c r="U651" s="258"/>
      <c r="V651" s="258"/>
      <c r="W651" s="258"/>
      <c r="X651" s="258"/>
      <c r="Y651" s="258"/>
      <c r="Z651" s="258"/>
    </row>
    <row r="652" spans="1:26" x14ac:dyDescent="0.25">
      <c r="A652" s="259"/>
      <c r="B652" s="258"/>
      <c r="C652" s="258"/>
      <c r="D652" s="279"/>
      <c r="E652" s="279"/>
      <c r="F652" s="280"/>
      <c r="G652" s="258"/>
      <c r="H652" s="258"/>
      <c r="I652" s="258"/>
      <c r="J652" s="258"/>
      <c r="K652" s="258"/>
      <c r="L652" s="258"/>
      <c r="M652" s="258"/>
      <c r="N652" s="258"/>
      <c r="O652" s="258"/>
      <c r="P652" s="258"/>
      <c r="Q652" s="258"/>
      <c r="R652" s="258"/>
      <c r="S652" s="258"/>
      <c r="T652" s="258"/>
      <c r="U652" s="258"/>
      <c r="V652" s="258"/>
      <c r="W652" s="258"/>
      <c r="X652" s="258"/>
      <c r="Y652" s="258"/>
      <c r="Z652" s="258"/>
    </row>
    <row r="653" spans="1:26" x14ac:dyDescent="0.25">
      <c r="A653" s="259"/>
      <c r="B653" s="258"/>
      <c r="C653" s="258"/>
      <c r="D653" s="279"/>
      <c r="E653" s="279"/>
      <c r="F653" s="280"/>
      <c r="G653" s="258"/>
      <c r="H653" s="258"/>
      <c r="I653" s="258"/>
      <c r="J653" s="258"/>
      <c r="K653" s="258"/>
      <c r="L653" s="258"/>
      <c r="M653" s="258"/>
      <c r="N653" s="258"/>
      <c r="O653" s="258"/>
      <c r="P653" s="258"/>
      <c r="Q653" s="258"/>
      <c r="R653" s="258"/>
      <c r="S653" s="258"/>
      <c r="T653" s="258"/>
      <c r="U653" s="258"/>
      <c r="V653" s="258"/>
      <c r="W653" s="258"/>
      <c r="X653" s="258"/>
      <c r="Y653" s="258"/>
      <c r="Z653" s="258"/>
    </row>
    <row r="654" spans="1:26" x14ac:dyDescent="0.25">
      <c r="A654" s="259"/>
      <c r="B654" s="258"/>
      <c r="C654" s="258"/>
      <c r="D654" s="279"/>
      <c r="E654" s="279"/>
      <c r="F654" s="280"/>
      <c r="G654" s="258"/>
      <c r="H654" s="258"/>
      <c r="I654" s="258"/>
      <c r="J654" s="258"/>
      <c r="K654" s="258"/>
      <c r="L654" s="258"/>
      <c r="M654" s="258"/>
      <c r="N654" s="258"/>
      <c r="O654" s="258"/>
      <c r="P654" s="258"/>
      <c r="Q654" s="258"/>
      <c r="R654" s="258"/>
      <c r="S654" s="258"/>
      <c r="T654" s="258"/>
      <c r="U654" s="258"/>
      <c r="V654" s="258"/>
      <c r="W654" s="258"/>
      <c r="X654" s="258"/>
      <c r="Y654" s="258"/>
      <c r="Z654" s="258"/>
    </row>
    <row r="655" spans="1:26" x14ac:dyDescent="0.25">
      <c r="A655" s="259"/>
      <c r="B655" s="258"/>
      <c r="C655" s="258"/>
      <c r="D655" s="279"/>
      <c r="E655" s="279"/>
      <c r="F655" s="280"/>
      <c r="G655" s="258"/>
      <c r="H655" s="258"/>
      <c r="I655" s="258"/>
      <c r="J655" s="258"/>
      <c r="K655" s="258"/>
      <c r="L655" s="258"/>
      <c r="M655" s="258"/>
      <c r="N655" s="258"/>
      <c r="O655" s="258"/>
      <c r="P655" s="258"/>
      <c r="Q655" s="258"/>
      <c r="R655" s="258"/>
      <c r="S655" s="258"/>
      <c r="T655" s="258"/>
      <c r="U655" s="258"/>
      <c r="V655" s="258"/>
      <c r="W655" s="258"/>
      <c r="X655" s="258"/>
      <c r="Y655" s="258"/>
      <c r="Z655" s="258"/>
    </row>
    <row r="656" spans="1:26" x14ac:dyDescent="0.25">
      <c r="A656" s="259"/>
      <c r="B656" s="258"/>
      <c r="C656" s="258"/>
      <c r="D656" s="279"/>
      <c r="E656" s="279"/>
      <c r="F656" s="280"/>
      <c r="G656" s="258"/>
      <c r="H656" s="258"/>
      <c r="I656" s="258"/>
      <c r="J656" s="258"/>
      <c r="K656" s="258"/>
      <c r="L656" s="258"/>
      <c r="M656" s="258"/>
      <c r="N656" s="258"/>
      <c r="O656" s="258"/>
      <c r="P656" s="258"/>
      <c r="Q656" s="258"/>
      <c r="R656" s="258"/>
      <c r="S656" s="258"/>
      <c r="T656" s="258"/>
      <c r="U656" s="258"/>
      <c r="V656" s="258"/>
      <c r="W656" s="258"/>
      <c r="X656" s="258"/>
      <c r="Y656" s="258"/>
      <c r="Z656" s="258"/>
    </row>
    <row r="657" spans="1:26" x14ac:dyDescent="0.25">
      <c r="A657" s="259"/>
      <c r="B657" s="258"/>
      <c r="C657" s="258"/>
      <c r="D657" s="279"/>
      <c r="E657" s="279"/>
      <c r="F657" s="280"/>
      <c r="G657" s="258"/>
      <c r="H657" s="258"/>
      <c r="I657" s="258"/>
      <c r="J657" s="258"/>
      <c r="K657" s="258"/>
      <c r="L657" s="258"/>
      <c r="M657" s="258"/>
      <c r="N657" s="258"/>
      <c r="O657" s="258"/>
      <c r="P657" s="258"/>
      <c r="Q657" s="258"/>
      <c r="R657" s="258"/>
      <c r="S657" s="258"/>
      <c r="T657" s="258"/>
      <c r="U657" s="258"/>
      <c r="V657" s="258"/>
      <c r="W657" s="258"/>
      <c r="X657" s="258"/>
      <c r="Y657" s="258"/>
      <c r="Z657" s="258"/>
    </row>
    <row r="658" spans="1:26" x14ac:dyDescent="0.25">
      <c r="A658" s="259"/>
      <c r="B658" s="258"/>
      <c r="C658" s="258"/>
      <c r="D658" s="279"/>
      <c r="E658" s="279"/>
      <c r="F658" s="280"/>
      <c r="G658" s="258"/>
      <c r="H658" s="258"/>
      <c r="I658" s="258"/>
      <c r="J658" s="258"/>
      <c r="K658" s="258"/>
      <c r="L658" s="258"/>
      <c r="M658" s="258"/>
      <c r="N658" s="258"/>
      <c r="O658" s="258"/>
      <c r="P658" s="258"/>
      <c r="Q658" s="258"/>
      <c r="R658" s="258"/>
      <c r="S658" s="258"/>
      <c r="T658" s="258"/>
      <c r="U658" s="258"/>
      <c r="V658" s="258"/>
      <c r="W658" s="258"/>
      <c r="X658" s="258"/>
      <c r="Y658" s="258"/>
      <c r="Z658" s="258"/>
    </row>
    <row r="659" spans="1:26" x14ac:dyDescent="0.25">
      <c r="A659" s="259"/>
      <c r="B659" s="258"/>
      <c r="C659" s="258"/>
      <c r="D659" s="279"/>
      <c r="E659" s="279"/>
      <c r="F659" s="280"/>
      <c r="G659" s="258"/>
      <c r="H659" s="258"/>
      <c r="I659" s="258"/>
      <c r="J659" s="258"/>
      <c r="K659" s="258"/>
      <c r="L659" s="258"/>
      <c r="M659" s="258"/>
      <c r="N659" s="258"/>
      <c r="O659" s="258"/>
      <c r="P659" s="258"/>
      <c r="Q659" s="258"/>
      <c r="R659" s="258"/>
      <c r="S659" s="258"/>
      <c r="T659" s="258"/>
      <c r="U659" s="258"/>
      <c r="V659" s="258"/>
      <c r="W659" s="258"/>
      <c r="X659" s="258"/>
      <c r="Y659" s="258"/>
      <c r="Z659" s="258"/>
    </row>
    <row r="660" spans="1:26" x14ac:dyDescent="0.25">
      <c r="A660" s="259"/>
      <c r="B660" s="258"/>
      <c r="C660" s="258"/>
      <c r="D660" s="279"/>
      <c r="E660" s="279"/>
      <c r="F660" s="280"/>
      <c r="G660" s="258"/>
      <c r="H660" s="258"/>
      <c r="I660" s="258"/>
      <c r="J660" s="258"/>
      <c r="K660" s="258"/>
      <c r="L660" s="258"/>
      <c r="M660" s="258"/>
      <c r="N660" s="258"/>
      <c r="O660" s="258"/>
      <c r="P660" s="258"/>
      <c r="Q660" s="258"/>
      <c r="R660" s="258"/>
      <c r="S660" s="258"/>
      <c r="T660" s="258"/>
      <c r="U660" s="258"/>
      <c r="V660" s="258"/>
      <c r="W660" s="258"/>
      <c r="X660" s="258"/>
      <c r="Y660" s="258"/>
      <c r="Z660" s="258"/>
    </row>
    <row r="661" spans="1:26" x14ac:dyDescent="0.25">
      <c r="A661" s="259"/>
      <c r="B661" s="258"/>
      <c r="C661" s="258"/>
      <c r="D661" s="279"/>
      <c r="E661" s="279"/>
      <c r="F661" s="280"/>
      <c r="G661" s="258"/>
      <c r="H661" s="258"/>
      <c r="I661" s="258"/>
      <c r="J661" s="258"/>
      <c r="K661" s="258"/>
      <c r="L661" s="258"/>
      <c r="M661" s="258"/>
      <c r="N661" s="258"/>
      <c r="O661" s="258"/>
      <c r="P661" s="258"/>
      <c r="Q661" s="258"/>
      <c r="R661" s="258"/>
      <c r="S661" s="258"/>
      <c r="T661" s="258"/>
      <c r="U661" s="258"/>
      <c r="V661" s="258"/>
      <c r="W661" s="258"/>
      <c r="X661" s="258"/>
      <c r="Y661" s="258"/>
      <c r="Z661" s="258"/>
    </row>
    <row r="662" spans="1:26" x14ac:dyDescent="0.25">
      <c r="A662" s="259"/>
      <c r="B662" s="258"/>
      <c r="C662" s="258"/>
      <c r="D662" s="279"/>
      <c r="E662" s="279"/>
      <c r="F662" s="280"/>
      <c r="G662" s="258"/>
      <c r="H662" s="258"/>
      <c r="I662" s="258"/>
      <c r="J662" s="258"/>
      <c r="K662" s="258"/>
      <c r="L662" s="258"/>
      <c r="M662" s="258"/>
      <c r="N662" s="258"/>
      <c r="O662" s="258"/>
      <c r="P662" s="258"/>
      <c r="Q662" s="258"/>
      <c r="R662" s="258"/>
      <c r="S662" s="258"/>
      <c r="T662" s="258"/>
      <c r="U662" s="258"/>
      <c r="V662" s="258"/>
      <c r="W662" s="258"/>
      <c r="X662" s="258"/>
      <c r="Y662" s="258"/>
      <c r="Z662" s="258"/>
    </row>
    <row r="663" spans="1:26" x14ac:dyDescent="0.25">
      <c r="A663" s="259"/>
      <c r="B663" s="258"/>
      <c r="C663" s="258"/>
      <c r="D663" s="279"/>
      <c r="E663" s="279"/>
      <c r="F663" s="280"/>
      <c r="G663" s="258"/>
      <c r="H663" s="258"/>
      <c r="I663" s="258"/>
      <c r="J663" s="258"/>
      <c r="K663" s="258"/>
      <c r="L663" s="258"/>
      <c r="M663" s="258"/>
      <c r="N663" s="258"/>
      <c r="O663" s="258"/>
      <c r="P663" s="258"/>
      <c r="Q663" s="258"/>
      <c r="R663" s="258"/>
      <c r="S663" s="258"/>
      <c r="T663" s="258"/>
      <c r="U663" s="258"/>
      <c r="V663" s="258"/>
      <c r="W663" s="258"/>
      <c r="X663" s="258"/>
      <c r="Y663" s="258"/>
      <c r="Z663" s="258"/>
    </row>
    <row r="664" spans="1:26" x14ac:dyDescent="0.25">
      <c r="A664" s="259"/>
      <c r="B664" s="258"/>
      <c r="C664" s="258"/>
      <c r="D664" s="279"/>
      <c r="E664" s="279"/>
      <c r="F664" s="280"/>
      <c r="G664" s="258"/>
      <c r="H664" s="258"/>
      <c r="I664" s="258"/>
      <c r="J664" s="258"/>
      <c r="K664" s="258"/>
      <c r="L664" s="258"/>
      <c r="M664" s="258"/>
      <c r="N664" s="258"/>
      <c r="O664" s="258"/>
      <c r="P664" s="258"/>
      <c r="Q664" s="258"/>
      <c r="R664" s="258"/>
      <c r="S664" s="258"/>
      <c r="T664" s="258"/>
      <c r="U664" s="258"/>
      <c r="V664" s="258"/>
      <c r="W664" s="258"/>
      <c r="X664" s="258"/>
      <c r="Y664" s="258"/>
      <c r="Z664" s="258"/>
    </row>
    <row r="665" spans="1:26" x14ac:dyDescent="0.25">
      <c r="A665" s="259"/>
      <c r="B665" s="258"/>
      <c r="C665" s="258"/>
      <c r="D665" s="279"/>
      <c r="E665" s="279"/>
      <c r="F665" s="280"/>
      <c r="G665" s="258"/>
      <c r="H665" s="258"/>
      <c r="I665" s="258"/>
      <c r="J665" s="258"/>
      <c r="K665" s="258"/>
      <c r="L665" s="258"/>
      <c r="M665" s="258"/>
      <c r="N665" s="258"/>
      <c r="O665" s="258"/>
      <c r="P665" s="258"/>
      <c r="Q665" s="258"/>
      <c r="R665" s="258"/>
      <c r="S665" s="258"/>
      <c r="T665" s="258"/>
      <c r="U665" s="258"/>
      <c r="V665" s="258"/>
      <c r="W665" s="258"/>
      <c r="X665" s="258"/>
      <c r="Y665" s="258"/>
      <c r="Z665" s="258"/>
    </row>
    <row r="666" spans="1:26" x14ac:dyDescent="0.25">
      <c r="A666" s="259"/>
      <c r="B666" s="258"/>
      <c r="C666" s="258"/>
      <c r="D666" s="279"/>
      <c r="E666" s="279"/>
      <c r="F666" s="280"/>
      <c r="G666" s="258"/>
      <c r="H666" s="258"/>
      <c r="I666" s="258"/>
      <c r="J666" s="258"/>
      <c r="K666" s="258"/>
      <c r="L666" s="258"/>
      <c r="M666" s="258"/>
      <c r="N666" s="258"/>
      <c r="O666" s="258"/>
      <c r="P666" s="258"/>
      <c r="Q666" s="258"/>
      <c r="R666" s="258"/>
      <c r="S666" s="258"/>
      <c r="T666" s="258"/>
      <c r="U666" s="258"/>
      <c r="V666" s="258"/>
      <c r="W666" s="258"/>
      <c r="X666" s="258"/>
      <c r="Y666" s="258"/>
      <c r="Z666" s="258"/>
    </row>
    <row r="667" spans="1:26" x14ac:dyDescent="0.25">
      <c r="A667" s="259"/>
      <c r="B667" s="258"/>
      <c r="C667" s="258"/>
      <c r="D667" s="279"/>
      <c r="E667" s="279"/>
      <c r="F667" s="280"/>
      <c r="G667" s="258"/>
      <c r="H667" s="258"/>
      <c r="I667" s="258"/>
      <c r="J667" s="258"/>
      <c r="K667" s="258"/>
      <c r="L667" s="258"/>
      <c r="M667" s="258"/>
      <c r="N667" s="258"/>
      <c r="O667" s="258"/>
      <c r="P667" s="258"/>
      <c r="Q667" s="258"/>
      <c r="R667" s="258"/>
      <c r="S667" s="258"/>
      <c r="T667" s="258"/>
      <c r="U667" s="258"/>
      <c r="V667" s="258"/>
      <c r="W667" s="258"/>
      <c r="X667" s="258"/>
      <c r="Y667" s="258"/>
      <c r="Z667" s="258"/>
    </row>
    <row r="668" spans="1:26" x14ac:dyDescent="0.25">
      <c r="A668" s="259"/>
      <c r="B668" s="258"/>
      <c r="C668" s="258"/>
      <c r="D668" s="279"/>
      <c r="E668" s="279"/>
      <c r="F668" s="280"/>
      <c r="G668" s="258"/>
      <c r="H668" s="258"/>
      <c r="I668" s="258"/>
      <c r="J668" s="258"/>
      <c r="K668" s="258"/>
      <c r="L668" s="258"/>
      <c r="M668" s="258"/>
      <c r="N668" s="258"/>
      <c r="O668" s="258"/>
      <c r="P668" s="258"/>
      <c r="Q668" s="258"/>
      <c r="R668" s="258"/>
      <c r="S668" s="258"/>
      <c r="T668" s="258"/>
      <c r="U668" s="258"/>
      <c r="V668" s="258"/>
      <c r="W668" s="258"/>
      <c r="X668" s="258"/>
      <c r="Y668" s="258"/>
      <c r="Z668" s="258"/>
    </row>
    <row r="669" spans="1:26" x14ac:dyDescent="0.25">
      <c r="A669" s="259"/>
      <c r="B669" s="258"/>
      <c r="C669" s="258"/>
      <c r="D669" s="279"/>
      <c r="E669" s="279"/>
      <c r="F669" s="280"/>
      <c r="G669" s="258"/>
      <c r="H669" s="258"/>
      <c r="I669" s="258"/>
      <c r="J669" s="258"/>
      <c r="K669" s="258"/>
      <c r="L669" s="258"/>
      <c r="M669" s="258"/>
      <c r="N669" s="258"/>
      <c r="O669" s="258"/>
      <c r="P669" s="258"/>
      <c r="Q669" s="258"/>
      <c r="R669" s="258"/>
      <c r="S669" s="258"/>
      <c r="T669" s="258"/>
      <c r="U669" s="258"/>
      <c r="V669" s="258"/>
      <c r="W669" s="258"/>
      <c r="X669" s="258"/>
      <c r="Y669" s="258"/>
      <c r="Z669" s="258"/>
    </row>
    <row r="670" spans="1:26" x14ac:dyDescent="0.25">
      <c r="A670" s="259"/>
      <c r="B670" s="258"/>
      <c r="C670" s="258"/>
      <c r="D670" s="279"/>
      <c r="E670" s="279"/>
      <c r="F670" s="280"/>
      <c r="G670" s="258"/>
      <c r="H670" s="258"/>
      <c r="I670" s="258"/>
      <c r="J670" s="258"/>
      <c r="K670" s="258"/>
      <c r="L670" s="258"/>
      <c r="M670" s="258"/>
      <c r="N670" s="258"/>
      <c r="O670" s="258"/>
      <c r="P670" s="258"/>
      <c r="Q670" s="258"/>
      <c r="R670" s="258"/>
      <c r="S670" s="258"/>
      <c r="T670" s="258"/>
      <c r="U670" s="258"/>
      <c r="V670" s="258"/>
      <c r="W670" s="258"/>
      <c r="X670" s="258"/>
      <c r="Y670" s="258"/>
      <c r="Z670" s="258"/>
    </row>
    <row r="671" spans="1:26" x14ac:dyDescent="0.25">
      <c r="A671" s="259"/>
      <c r="B671" s="258"/>
      <c r="C671" s="258"/>
      <c r="D671" s="279"/>
      <c r="E671" s="279"/>
      <c r="F671" s="280"/>
      <c r="G671" s="258"/>
      <c r="H671" s="258"/>
      <c r="I671" s="258"/>
      <c r="J671" s="258"/>
      <c r="K671" s="258"/>
      <c r="L671" s="258"/>
      <c r="M671" s="258"/>
      <c r="N671" s="258"/>
      <c r="O671" s="258"/>
      <c r="P671" s="258"/>
      <c r="Q671" s="258"/>
      <c r="R671" s="258"/>
      <c r="S671" s="258"/>
      <c r="T671" s="258"/>
      <c r="U671" s="258"/>
      <c r="V671" s="258"/>
      <c r="W671" s="258"/>
      <c r="X671" s="258"/>
      <c r="Y671" s="258"/>
      <c r="Z671" s="258"/>
    </row>
    <row r="672" spans="1:26" x14ac:dyDescent="0.25">
      <c r="A672" s="259"/>
      <c r="B672" s="258"/>
      <c r="C672" s="258"/>
      <c r="D672" s="279"/>
      <c r="E672" s="279"/>
      <c r="F672" s="280"/>
      <c r="G672" s="258"/>
      <c r="H672" s="258"/>
      <c r="I672" s="258"/>
      <c r="J672" s="258"/>
      <c r="K672" s="258"/>
      <c r="L672" s="258"/>
      <c r="M672" s="258"/>
      <c r="N672" s="258"/>
      <c r="O672" s="258"/>
      <c r="P672" s="258"/>
      <c r="Q672" s="258"/>
      <c r="R672" s="258"/>
      <c r="S672" s="258"/>
      <c r="T672" s="258"/>
      <c r="U672" s="258"/>
      <c r="V672" s="258"/>
      <c r="W672" s="258"/>
      <c r="X672" s="258"/>
      <c r="Y672" s="258"/>
      <c r="Z672" s="258"/>
    </row>
    <row r="673" spans="1:26" x14ac:dyDescent="0.25">
      <c r="A673" s="259"/>
      <c r="B673" s="258"/>
      <c r="C673" s="258"/>
      <c r="D673" s="279"/>
      <c r="E673" s="279"/>
      <c r="F673" s="280"/>
      <c r="G673" s="258"/>
      <c r="H673" s="258"/>
      <c r="I673" s="258"/>
      <c r="J673" s="258"/>
      <c r="K673" s="258"/>
      <c r="L673" s="258"/>
      <c r="M673" s="258"/>
      <c r="N673" s="258"/>
      <c r="O673" s="258"/>
      <c r="P673" s="258"/>
      <c r="Q673" s="258"/>
      <c r="R673" s="258"/>
      <c r="S673" s="258"/>
      <c r="T673" s="258"/>
      <c r="U673" s="258"/>
      <c r="V673" s="258"/>
      <c r="W673" s="258"/>
      <c r="X673" s="258"/>
      <c r="Y673" s="258"/>
      <c r="Z673" s="258"/>
    </row>
    <row r="674" spans="1:26" x14ac:dyDescent="0.25">
      <c r="A674" s="259"/>
      <c r="B674" s="258"/>
      <c r="C674" s="258"/>
      <c r="D674" s="279"/>
      <c r="E674" s="279"/>
      <c r="F674" s="280"/>
      <c r="G674" s="258"/>
      <c r="H674" s="258"/>
      <c r="I674" s="258"/>
      <c r="J674" s="258"/>
      <c r="K674" s="258"/>
      <c r="L674" s="258"/>
      <c r="M674" s="258"/>
      <c r="N674" s="258"/>
      <c r="O674" s="258"/>
      <c r="P674" s="258"/>
      <c r="Q674" s="258"/>
      <c r="R674" s="258"/>
      <c r="S674" s="258"/>
      <c r="T674" s="258"/>
      <c r="U674" s="258"/>
      <c r="V674" s="258"/>
      <c r="W674" s="258"/>
      <c r="X674" s="258"/>
      <c r="Y674" s="258"/>
      <c r="Z674" s="258"/>
    </row>
    <row r="675" spans="1:26" x14ac:dyDescent="0.25">
      <c r="A675" s="259"/>
      <c r="B675" s="258"/>
      <c r="C675" s="258"/>
      <c r="D675" s="279"/>
      <c r="E675" s="279"/>
      <c r="F675" s="280"/>
      <c r="G675" s="258"/>
      <c r="H675" s="258"/>
      <c r="I675" s="258"/>
      <c r="J675" s="258"/>
      <c r="K675" s="258"/>
      <c r="L675" s="258"/>
      <c r="M675" s="258"/>
      <c r="N675" s="258"/>
      <c r="O675" s="258"/>
      <c r="P675" s="258"/>
      <c r="Q675" s="258"/>
      <c r="R675" s="258"/>
      <c r="S675" s="258"/>
      <c r="T675" s="258"/>
      <c r="U675" s="258"/>
      <c r="V675" s="258"/>
      <c r="W675" s="258"/>
      <c r="X675" s="258"/>
      <c r="Y675" s="258"/>
      <c r="Z675" s="258"/>
    </row>
    <row r="676" spans="1:26" x14ac:dyDescent="0.25">
      <c r="A676" s="259"/>
      <c r="B676" s="258"/>
      <c r="C676" s="258"/>
      <c r="D676" s="279"/>
      <c r="E676" s="279"/>
      <c r="F676" s="280"/>
      <c r="G676" s="258"/>
      <c r="H676" s="258"/>
      <c r="I676" s="258"/>
      <c r="J676" s="258"/>
      <c r="K676" s="258"/>
      <c r="L676" s="258"/>
      <c r="M676" s="258"/>
      <c r="N676" s="258"/>
      <c r="O676" s="258"/>
      <c r="P676" s="258"/>
      <c r="Q676" s="258"/>
      <c r="R676" s="258"/>
      <c r="S676" s="258"/>
      <c r="T676" s="258"/>
      <c r="U676" s="258"/>
      <c r="V676" s="258"/>
      <c r="W676" s="258"/>
      <c r="X676" s="258"/>
      <c r="Y676" s="258"/>
      <c r="Z676" s="258"/>
    </row>
    <row r="677" spans="1:26" x14ac:dyDescent="0.25">
      <c r="A677" s="259"/>
      <c r="B677" s="258"/>
      <c r="C677" s="258"/>
      <c r="D677" s="279"/>
      <c r="E677" s="279"/>
      <c r="F677" s="280"/>
      <c r="G677" s="258"/>
      <c r="H677" s="258"/>
      <c r="I677" s="258"/>
      <c r="J677" s="258"/>
      <c r="K677" s="258"/>
      <c r="L677" s="258"/>
      <c r="M677" s="258"/>
      <c r="N677" s="258"/>
      <c r="O677" s="258"/>
      <c r="P677" s="258"/>
      <c r="Q677" s="258"/>
      <c r="R677" s="258"/>
      <c r="S677" s="258"/>
      <c r="T677" s="258"/>
      <c r="U677" s="258"/>
      <c r="V677" s="258"/>
      <c r="W677" s="258"/>
      <c r="X677" s="258"/>
      <c r="Y677" s="258"/>
      <c r="Z677" s="258"/>
    </row>
    <row r="678" spans="1:26" x14ac:dyDescent="0.25">
      <c r="A678" s="259"/>
      <c r="B678" s="258"/>
      <c r="C678" s="258"/>
      <c r="D678" s="279"/>
      <c r="E678" s="279"/>
      <c r="F678" s="280"/>
      <c r="G678" s="258"/>
      <c r="H678" s="258"/>
      <c r="I678" s="258"/>
      <c r="J678" s="258"/>
      <c r="K678" s="258"/>
      <c r="L678" s="258"/>
      <c r="M678" s="258"/>
      <c r="N678" s="258"/>
      <c r="O678" s="258"/>
      <c r="P678" s="258"/>
      <c r="Q678" s="258"/>
      <c r="R678" s="258"/>
      <c r="S678" s="258"/>
      <c r="T678" s="258"/>
      <c r="U678" s="258"/>
      <c r="V678" s="258"/>
      <c r="W678" s="258"/>
      <c r="X678" s="258"/>
      <c r="Y678" s="258"/>
      <c r="Z678" s="258"/>
    </row>
    <row r="679" spans="1:26" x14ac:dyDescent="0.25">
      <c r="A679" s="259"/>
      <c r="B679" s="258"/>
      <c r="C679" s="258"/>
      <c r="D679" s="279"/>
      <c r="E679" s="279"/>
      <c r="F679" s="280"/>
      <c r="G679" s="258"/>
      <c r="H679" s="258"/>
      <c r="I679" s="258"/>
      <c r="J679" s="258"/>
      <c r="K679" s="258"/>
      <c r="L679" s="258"/>
      <c r="M679" s="258"/>
      <c r="N679" s="258"/>
      <c r="O679" s="258"/>
      <c r="P679" s="258"/>
      <c r="Q679" s="258"/>
      <c r="R679" s="258"/>
      <c r="S679" s="258"/>
      <c r="T679" s="258"/>
      <c r="U679" s="258"/>
      <c r="V679" s="258"/>
      <c r="W679" s="258"/>
      <c r="X679" s="258"/>
      <c r="Y679" s="258"/>
      <c r="Z679" s="258"/>
    </row>
    <row r="680" spans="1:26" x14ac:dyDescent="0.25">
      <c r="A680" s="259"/>
      <c r="B680" s="258"/>
      <c r="C680" s="258"/>
      <c r="D680" s="279"/>
      <c r="E680" s="279"/>
      <c r="F680" s="280"/>
      <c r="G680" s="258"/>
      <c r="H680" s="258"/>
      <c r="I680" s="258"/>
      <c r="J680" s="258"/>
      <c r="K680" s="258"/>
      <c r="L680" s="258"/>
      <c r="M680" s="258"/>
      <c r="N680" s="258"/>
      <c r="O680" s="258"/>
      <c r="P680" s="258"/>
      <c r="Q680" s="258"/>
      <c r="R680" s="258"/>
      <c r="S680" s="258"/>
      <c r="T680" s="258"/>
      <c r="U680" s="258"/>
      <c r="V680" s="258"/>
      <c r="W680" s="258"/>
      <c r="X680" s="258"/>
      <c r="Y680" s="258"/>
      <c r="Z680" s="258"/>
    </row>
    <row r="681" spans="1:26" x14ac:dyDescent="0.25">
      <c r="A681" s="259"/>
      <c r="B681" s="258"/>
      <c r="C681" s="258"/>
      <c r="D681" s="279"/>
      <c r="E681" s="279"/>
      <c r="F681" s="280"/>
      <c r="G681" s="258"/>
      <c r="H681" s="258"/>
      <c r="I681" s="258"/>
      <c r="J681" s="258"/>
      <c r="K681" s="258"/>
      <c r="L681" s="258"/>
      <c r="M681" s="258"/>
      <c r="N681" s="258"/>
      <c r="O681" s="258"/>
      <c r="P681" s="258"/>
      <c r="Q681" s="258"/>
      <c r="R681" s="258"/>
      <c r="S681" s="258"/>
      <c r="T681" s="258"/>
      <c r="U681" s="258"/>
      <c r="V681" s="258"/>
      <c r="W681" s="258"/>
      <c r="X681" s="258"/>
      <c r="Y681" s="258"/>
      <c r="Z681" s="258"/>
    </row>
    <row r="682" spans="1:26" x14ac:dyDescent="0.25">
      <c r="A682" s="259"/>
      <c r="B682" s="258"/>
      <c r="C682" s="258"/>
      <c r="D682" s="279"/>
      <c r="E682" s="279"/>
      <c r="F682" s="280"/>
      <c r="G682" s="258"/>
      <c r="H682" s="258"/>
      <c r="I682" s="258"/>
      <c r="J682" s="258"/>
      <c r="K682" s="258"/>
      <c r="L682" s="258"/>
      <c r="M682" s="258"/>
      <c r="N682" s="258"/>
      <c r="O682" s="258"/>
      <c r="P682" s="258"/>
      <c r="Q682" s="258"/>
      <c r="R682" s="258"/>
      <c r="S682" s="258"/>
      <c r="T682" s="258"/>
      <c r="U682" s="258"/>
      <c r="V682" s="258"/>
      <c r="W682" s="258"/>
      <c r="X682" s="258"/>
      <c r="Y682" s="258"/>
      <c r="Z682" s="258"/>
    </row>
    <row r="683" spans="1:26" x14ac:dyDescent="0.25">
      <c r="A683" s="259"/>
      <c r="B683" s="258"/>
      <c r="C683" s="258"/>
      <c r="D683" s="279"/>
      <c r="E683" s="279"/>
      <c r="F683" s="280"/>
      <c r="G683" s="258"/>
      <c r="H683" s="258"/>
      <c r="I683" s="258"/>
      <c r="J683" s="258"/>
      <c r="K683" s="258"/>
      <c r="L683" s="258"/>
      <c r="M683" s="258"/>
      <c r="N683" s="258"/>
      <c r="O683" s="258"/>
      <c r="P683" s="258"/>
      <c r="Q683" s="258"/>
      <c r="R683" s="258"/>
      <c r="S683" s="258"/>
      <c r="T683" s="258"/>
      <c r="U683" s="258"/>
      <c r="V683" s="258"/>
      <c r="W683" s="258"/>
      <c r="X683" s="258"/>
      <c r="Y683" s="258"/>
      <c r="Z683" s="258"/>
    </row>
    <row r="684" spans="1:26" x14ac:dyDescent="0.25">
      <c r="A684" s="259"/>
      <c r="B684" s="258"/>
      <c r="C684" s="258"/>
      <c r="D684" s="279"/>
      <c r="E684" s="279"/>
      <c r="F684" s="280"/>
      <c r="G684" s="258"/>
      <c r="H684" s="258"/>
      <c r="I684" s="258"/>
      <c r="J684" s="258"/>
      <c r="K684" s="258"/>
      <c r="L684" s="258"/>
      <c r="M684" s="258"/>
      <c r="N684" s="258"/>
      <c r="O684" s="258"/>
      <c r="P684" s="258"/>
      <c r="Q684" s="258"/>
      <c r="R684" s="258"/>
      <c r="S684" s="258"/>
      <c r="T684" s="258"/>
      <c r="U684" s="258"/>
      <c r="V684" s="258"/>
      <c r="W684" s="258"/>
      <c r="X684" s="258"/>
      <c r="Y684" s="258"/>
      <c r="Z684" s="258"/>
    </row>
    <row r="685" spans="1:26" x14ac:dyDescent="0.25">
      <c r="A685" s="259"/>
      <c r="B685" s="258"/>
      <c r="C685" s="258"/>
      <c r="D685" s="279"/>
      <c r="E685" s="279"/>
      <c r="F685" s="280"/>
      <c r="G685" s="258"/>
      <c r="H685" s="258"/>
      <c r="I685" s="258"/>
      <c r="J685" s="258"/>
      <c r="K685" s="258"/>
      <c r="L685" s="258"/>
      <c r="M685" s="258"/>
      <c r="N685" s="258"/>
      <c r="O685" s="258"/>
      <c r="P685" s="258"/>
      <c r="Q685" s="258"/>
      <c r="R685" s="258"/>
      <c r="S685" s="258"/>
      <c r="T685" s="258"/>
      <c r="U685" s="258"/>
      <c r="V685" s="258"/>
      <c r="W685" s="258"/>
      <c r="X685" s="258"/>
      <c r="Y685" s="258"/>
      <c r="Z685" s="258"/>
    </row>
    <row r="686" spans="1:26" x14ac:dyDescent="0.25">
      <c r="A686" s="259"/>
      <c r="B686" s="258"/>
      <c r="C686" s="258"/>
      <c r="D686" s="279"/>
      <c r="E686" s="279"/>
      <c r="F686" s="280"/>
      <c r="G686" s="258"/>
      <c r="H686" s="258"/>
      <c r="I686" s="258"/>
      <c r="J686" s="258"/>
      <c r="K686" s="258"/>
      <c r="L686" s="258"/>
      <c r="M686" s="258"/>
      <c r="N686" s="258"/>
      <c r="O686" s="258"/>
      <c r="P686" s="258"/>
      <c r="Q686" s="258"/>
      <c r="R686" s="258"/>
      <c r="S686" s="258"/>
      <c r="T686" s="258"/>
      <c r="U686" s="258"/>
      <c r="V686" s="258"/>
      <c r="W686" s="258"/>
      <c r="X686" s="258"/>
      <c r="Y686" s="258"/>
      <c r="Z686" s="258"/>
    </row>
    <row r="687" spans="1:26" x14ac:dyDescent="0.25">
      <c r="A687" s="259"/>
      <c r="B687" s="258"/>
      <c r="C687" s="258"/>
      <c r="D687" s="279"/>
      <c r="E687" s="279"/>
      <c r="F687" s="280"/>
      <c r="G687" s="258"/>
      <c r="H687" s="258"/>
      <c r="I687" s="258"/>
      <c r="J687" s="258"/>
      <c r="K687" s="258"/>
      <c r="L687" s="258"/>
      <c r="M687" s="258"/>
      <c r="N687" s="258"/>
      <c r="O687" s="258"/>
      <c r="P687" s="258"/>
      <c r="Q687" s="258"/>
      <c r="R687" s="258"/>
      <c r="S687" s="258"/>
      <c r="T687" s="258"/>
      <c r="U687" s="258"/>
      <c r="V687" s="258"/>
      <c r="W687" s="258"/>
      <c r="X687" s="258"/>
      <c r="Y687" s="258"/>
      <c r="Z687" s="258"/>
    </row>
    <row r="688" spans="1:26" x14ac:dyDescent="0.25">
      <c r="A688" s="259"/>
      <c r="B688" s="258"/>
      <c r="C688" s="258"/>
      <c r="D688" s="279"/>
      <c r="E688" s="279"/>
      <c r="F688" s="280"/>
      <c r="G688" s="258"/>
      <c r="H688" s="258"/>
      <c r="I688" s="258"/>
      <c r="J688" s="258"/>
      <c r="K688" s="258"/>
      <c r="L688" s="258"/>
      <c r="M688" s="258"/>
      <c r="N688" s="258"/>
      <c r="O688" s="258"/>
      <c r="P688" s="258"/>
      <c r="Q688" s="258"/>
      <c r="R688" s="258"/>
      <c r="S688" s="258"/>
      <c r="T688" s="258"/>
      <c r="U688" s="258"/>
      <c r="V688" s="258"/>
      <c r="W688" s="258"/>
      <c r="X688" s="258"/>
      <c r="Y688" s="258"/>
      <c r="Z688" s="258"/>
    </row>
    <row r="689" spans="1:26" x14ac:dyDescent="0.25">
      <c r="A689" s="259"/>
      <c r="B689" s="258"/>
      <c r="C689" s="258"/>
      <c r="D689" s="279"/>
      <c r="E689" s="279"/>
      <c r="F689" s="280"/>
      <c r="G689" s="258"/>
      <c r="H689" s="258"/>
      <c r="I689" s="258"/>
      <c r="J689" s="258"/>
      <c r="K689" s="258"/>
      <c r="L689" s="258"/>
      <c r="M689" s="258"/>
      <c r="N689" s="258"/>
      <c r="O689" s="258"/>
      <c r="P689" s="258"/>
      <c r="Q689" s="258"/>
      <c r="R689" s="258"/>
      <c r="S689" s="258"/>
      <c r="T689" s="258"/>
      <c r="U689" s="258"/>
      <c r="V689" s="258"/>
      <c r="W689" s="258"/>
      <c r="X689" s="258"/>
      <c r="Y689" s="258"/>
      <c r="Z689" s="258"/>
    </row>
    <row r="690" spans="1:26" x14ac:dyDescent="0.25">
      <c r="A690" s="259"/>
      <c r="B690" s="258"/>
      <c r="C690" s="258"/>
      <c r="D690" s="279"/>
      <c r="E690" s="279"/>
      <c r="F690" s="280"/>
      <c r="G690" s="258"/>
      <c r="H690" s="258"/>
      <c r="I690" s="258"/>
      <c r="J690" s="258"/>
      <c r="K690" s="258"/>
      <c r="L690" s="258"/>
      <c r="M690" s="258"/>
      <c r="N690" s="258"/>
      <c r="O690" s="258"/>
      <c r="P690" s="258"/>
      <c r="Q690" s="258"/>
      <c r="R690" s="258"/>
      <c r="S690" s="258"/>
      <c r="T690" s="258"/>
      <c r="U690" s="258"/>
      <c r="V690" s="258"/>
      <c r="W690" s="258"/>
      <c r="X690" s="258"/>
      <c r="Y690" s="258"/>
      <c r="Z690" s="258"/>
    </row>
    <row r="691" spans="1:26" x14ac:dyDescent="0.25">
      <c r="A691" s="259"/>
      <c r="B691" s="258"/>
      <c r="C691" s="258"/>
      <c r="D691" s="279"/>
      <c r="E691" s="279"/>
      <c r="F691" s="280"/>
      <c r="G691" s="258"/>
      <c r="H691" s="258"/>
      <c r="I691" s="258"/>
      <c r="J691" s="258"/>
      <c r="K691" s="258"/>
      <c r="L691" s="258"/>
      <c r="M691" s="258"/>
      <c r="N691" s="258"/>
      <c r="O691" s="258"/>
      <c r="P691" s="258"/>
      <c r="Q691" s="258"/>
      <c r="R691" s="258"/>
      <c r="S691" s="258"/>
      <c r="T691" s="258"/>
      <c r="U691" s="258"/>
      <c r="V691" s="258"/>
      <c r="W691" s="258"/>
      <c r="X691" s="258"/>
      <c r="Y691" s="258"/>
      <c r="Z691" s="258"/>
    </row>
    <row r="692" spans="1:26" x14ac:dyDescent="0.25">
      <c r="A692" s="259"/>
      <c r="B692" s="258"/>
      <c r="C692" s="258"/>
      <c r="D692" s="279"/>
      <c r="E692" s="279"/>
      <c r="F692" s="280"/>
      <c r="G692" s="258"/>
      <c r="H692" s="258"/>
      <c r="I692" s="258"/>
      <c r="J692" s="258"/>
      <c r="K692" s="258"/>
      <c r="L692" s="258"/>
      <c r="M692" s="258"/>
      <c r="N692" s="258"/>
      <c r="O692" s="258"/>
      <c r="P692" s="258"/>
      <c r="Q692" s="258"/>
      <c r="R692" s="258"/>
      <c r="S692" s="258"/>
      <c r="T692" s="258"/>
      <c r="U692" s="258"/>
      <c r="V692" s="258"/>
      <c r="W692" s="258"/>
      <c r="X692" s="258"/>
      <c r="Y692" s="258"/>
      <c r="Z692" s="258"/>
    </row>
    <row r="693" spans="1:26" x14ac:dyDescent="0.25">
      <c r="A693" s="259"/>
      <c r="B693" s="258"/>
      <c r="C693" s="258"/>
      <c r="D693" s="279"/>
      <c r="E693" s="279"/>
      <c r="F693" s="280"/>
      <c r="G693" s="258"/>
      <c r="H693" s="258"/>
      <c r="I693" s="258"/>
      <c r="J693" s="258"/>
      <c r="K693" s="258"/>
      <c r="L693" s="258"/>
      <c r="M693" s="258"/>
      <c r="N693" s="258"/>
      <c r="O693" s="258"/>
      <c r="P693" s="258"/>
      <c r="Q693" s="258"/>
      <c r="R693" s="258"/>
      <c r="S693" s="258"/>
      <c r="T693" s="258"/>
      <c r="U693" s="258"/>
      <c r="V693" s="258"/>
      <c r="W693" s="258"/>
      <c r="X693" s="258"/>
      <c r="Y693" s="258"/>
      <c r="Z693" s="258"/>
    </row>
    <row r="694" spans="1:26" x14ac:dyDescent="0.25">
      <c r="A694" s="259"/>
      <c r="B694" s="258"/>
      <c r="C694" s="258"/>
      <c r="D694" s="279"/>
      <c r="E694" s="279"/>
      <c r="F694" s="280"/>
      <c r="G694" s="258"/>
      <c r="H694" s="258"/>
      <c r="I694" s="258"/>
      <c r="J694" s="258"/>
      <c r="K694" s="258"/>
      <c r="L694" s="258"/>
      <c r="M694" s="258"/>
      <c r="N694" s="258"/>
      <c r="O694" s="258"/>
      <c r="P694" s="258"/>
      <c r="Q694" s="258"/>
      <c r="R694" s="258"/>
      <c r="S694" s="258"/>
      <c r="T694" s="258"/>
      <c r="U694" s="258"/>
      <c r="V694" s="258"/>
      <c r="W694" s="258"/>
      <c r="X694" s="258"/>
      <c r="Y694" s="258"/>
      <c r="Z694" s="258"/>
    </row>
    <row r="695" spans="1:26" x14ac:dyDescent="0.25">
      <c r="A695" s="259"/>
      <c r="B695" s="258"/>
      <c r="C695" s="258"/>
      <c r="D695" s="279"/>
      <c r="E695" s="279"/>
      <c r="F695" s="280"/>
      <c r="G695" s="258"/>
      <c r="H695" s="258"/>
      <c r="I695" s="258"/>
      <c r="J695" s="258"/>
      <c r="K695" s="258"/>
      <c r="L695" s="258"/>
      <c r="M695" s="258"/>
      <c r="N695" s="258"/>
      <c r="O695" s="258"/>
      <c r="P695" s="258"/>
      <c r="Q695" s="258"/>
      <c r="R695" s="258"/>
      <c r="S695" s="258"/>
      <c r="T695" s="258"/>
      <c r="U695" s="258"/>
      <c r="V695" s="258"/>
      <c r="W695" s="258"/>
      <c r="X695" s="258"/>
      <c r="Y695" s="258"/>
      <c r="Z695" s="258"/>
    </row>
    <row r="696" spans="1:26" x14ac:dyDescent="0.25">
      <c r="A696" s="259"/>
      <c r="B696" s="258"/>
      <c r="C696" s="258"/>
      <c r="D696" s="279"/>
      <c r="E696" s="279"/>
      <c r="F696" s="280"/>
      <c r="G696" s="258"/>
      <c r="H696" s="258"/>
      <c r="I696" s="258"/>
      <c r="J696" s="258"/>
      <c r="K696" s="258"/>
      <c r="L696" s="258"/>
      <c r="M696" s="258"/>
      <c r="N696" s="258"/>
      <c r="O696" s="258"/>
      <c r="P696" s="258"/>
      <c r="Q696" s="258"/>
      <c r="R696" s="258"/>
      <c r="S696" s="258"/>
      <c r="T696" s="258"/>
      <c r="U696" s="258"/>
      <c r="V696" s="258"/>
      <c r="W696" s="258"/>
      <c r="X696" s="258"/>
      <c r="Y696" s="258"/>
      <c r="Z696" s="258"/>
    </row>
    <row r="697" spans="1:26" x14ac:dyDescent="0.25">
      <c r="A697" s="259"/>
      <c r="B697" s="258"/>
      <c r="C697" s="258"/>
      <c r="D697" s="279"/>
      <c r="E697" s="279"/>
      <c r="F697" s="280"/>
      <c r="G697" s="258"/>
      <c r="H697" s="258"/>
      <c r="I697" s="258"/>
      <c r="J697" s="258"/>
      <c r="K697" s="258"/>
      <c r="L697" s="258"/>
      <c r="M697" s="258"/>
      <c r="N697" s="258"/>
      <c r="O697" s="258"/>
      <c r="P697" s="258"/>
      <c r="Q697" s="258"/>
      <c r="R697" s="258"/>
      <c r="S697" s="258"/>
      <c r="T697" s="258"/>
      <c r="U697" s="258"/>
      <c r="V697" s="258"/>
      <c r="W697" s="258"/>
      <c r="X697" s="258"/>
      <c r="Y697" s="258"/>
      <c r="Z697" s="258"/>
    </row>
    <row r="698" spans="1:26" x14ac:dyDescent="0.25">
      <c r="A698" s="259"/>
      <c r="B698" s="258"/>
      <c r="C698" s="258"/>
      <c r="D698" s="279"/>
      <c r="E698" s="279"/>
      <c r="F698" s="280"/>
      <c r="G698" s="258"/>
      <c r="H698" s="258"/>
      <c r="I698" s="258"/>
      <c r="J698" s="258"/>
      <c r="K698" s="258"/>
      <c r="L698" s="258"/>
      <c r="M698" s="258"/>
      <c r="N698" s="258"/>
      <c r="O698" s="258"/>
      <c r="P698" s="258"/>
      <c r="Q698" s="258"/>
      <c r="R698" s="258"/>
      <c r="S698" s="258"/>
      <c r="T698" s="258"/>
      <c r="U698" s="258"/>
      <c r="V698" s="258"/>
      <c r="W698" s="258"/>
      <c r="X698" s="258"/>
      <c r="Y698" s="258"/>
      <c r="Z698" s="258"/>
    </row>
    <row r="699" spans="1:26" x14ac:dyDescent="0.25">
      <c r="A699" s="259"/>
      <c r="B699" s="258"/>
      <c r="C699" s="258"/>
      <c r="D699" s="279"/>
      <c r="E699" s="279"/>
      <c r="F699" s="280"/>
      <c r="G699" s="258"/>
      <c r="H699" s="258"/>
      <c r="I699" s="258"/>
      <c r="J699" s="258"/>
      <c r="K699" s="258"/>
      <c r="L699" s="258"/>
      <c r="M699" s="258"/>
      <c r="N699" s="258"/>
      <c r="O699" s="258"/>
      <c r="P699" s="258"/>
      <c r="Q699" s="258"/>
      <c r="R699" s="258"/>
      <c r="S699" s="258"/>
      <c r="T699" s="258"/>
      <c r="U699" s="258"/>
      <c r="V699" s="258"/>
      <c r="W699" s="258"/>
      <c r="X699" s="258"/>
      <c r="Y699" s="258"/>
      <c r="Z699" s="258"/>
    </row>
    <row r="700" spans="1:26" x14ac:dyDescent="0.25">
      <c r="A700" s="259"/>
      <c r="B700" s="258"/>
      <c r="C700" s="258"/>
      <c r="D700" s="279"/>
      <c r="E700" s="279"/>
      <c r="F700" s="280"/>
      <c r="G700" s="258"/>
      <c r="H700" s="258"/>
      <c r="I700" s="258"/>
      <c r="J700" s="258"/>
      <c r="K700" s="258"/>
      <c r="L700" s="258"/>
      <c r="M700" s="258"/>
      <c r="N700" s="258"/>
      <c r="O700" s="258"/>
      <c r="P700" s="258"/>
      <c r="Q700" s="258"/>
      <c r="R700" s="258"/>
      <c r="S700" s="258"/>
      <c r="T700" s="258"/>
      <c r="U700" s="258"/>
      <c r="V700" s="258"/>
      <c r="W700" s="258"/>
      <c r="X700" s="258"/>
      <c r="Y700" s="258"/>
      <c r="Z700" s="258"/>
    </row>
    <row r="701" spans="1:26" x14ac:dyDescent="0.25">
      <c r="A701" s="259"/>
      <c r="B701" s="258"/>
      <c r="C701" s="258"/>
      <c r="D701" s="279"/>
      <c r="E701" s="279"/>
      <c r="F701" s="280"/>
      <c r="G701" s="258"/>
      <c r="H701" s="258"/>
      <c r="I701" s="258"/>
      <c r="J701" s="258"/>
      <c r="K701" s="258"/>
      <c r="L701" s="258"/>
      <c r="M701" s="258"/>
      <c r="N701" s="258"/>
      <c r="O701" s="258"/>
      <c r="P701" s="258"/>
      <c r="Q701" s="258"/>
      <c r="R701" s="258"/>
      <c r="S701" s="258"/>
      <c r="T701" s="258"/>
      <c r="U701" s="258"/>
      <c r="V701" s="258"/>
      <c r="W701" s="258"/>
      <c r="X701" s="258"/>
      <c r="Y701" s="258"/>
      <c r="Z701" s="258"/>
    </row>
    <row r="702" spans="1:26" x14ac:dyDescent="0.25">
      <c r="A702" s="259"/>
      <c r="B702" s="258"/>
      <c r="C702" s="258"/>
      <c r="D702" s="279"/>
      <c r="E702" s="279"/>
      <c r="F702" s="280"/>
      <c r="G702" s="258"/>
      <c r="H702" s="258"/>
      <c r="I702" s="258"/>
      <c r="J702" s="258"/>
      <c r="K702" s="258"/>
      <c r="L702" s="258"/>
      <c r="M702" s="258"/>
      <c r="N702" s="258"/>
      <c r="O702" s="258"/>
      <c r="P702" s="258"/>
      <c r="Q702" s="258"/>
      <c r="R702" s="258"/>
      <c r="S702" s="258"/>
      <c r="T702" s="258"/>
      <c r="U702" s="258"/>
      <c r="V702" s="258"/>
      <c r="W702" s="258"/>
      <c r="X702" s="258"/>
      <c r="Y702" s="258"/>
      <c r="Z702" s="258"/>
    </row>
    <row r="703" spans="1:26" x14ac:dyDescent="0.25">
      <c r="A703" s="259"/>
      <c r="B703" s="258"/>
      <c r="C703" s="258"/>
      <c r="D703" s="279"/>
      <c r="E703" s="279"/>
      <c r="F703" s="280"/>
      <c r="G703" s="258"/>
      <c r="H703" s="258"/>
      <c r="I703" s="258"/>
      <c r="J703" s="258"/>
      <c r="K703" s="258"/>
      <c r="L703" s="258"/>
      <c r="M703" s="258"/>
      <c r="N703" s="258"/>
      <c r="O703" s="258"/>
      <c r="P703" s="258"/>
      <c r="Q703" s="258"/>
      <c r="R703" s="258"/>
      <c r="S703" s="258"/>
      <c r="T703" s="258"/>
      <c r="U703" s="258"/>
      <c r="V703" s="258"/>
      <c r="W703" s="258"/>
      <c r="X703" s="258"/>
      <c r="Y703" s="258"/>
      <c r="Z703" s="258"/>
    </row>
    <row r="704" spans="1:26" x14ac:dyDescent="0.25">
      <c r="A704" s="259"/>
      <c r="B704" s="258"/>
      <c r="C704" s="258"/>
      <c r="D704" s="279"/>
      <c r="E704" s="279"/>
      <c r="F704" s="280"/>
      <c r="G704" s="258"/>
      <c r="H704" s="258"/>
      <c r="I704" s="258"/>
      <c r="J704" s="258"/>
      <c r="K704" s="258"/>
      <c r="L704" s="258"/>
      <c r="M704" s="258"/>
      <c r="N704" s="258"/>
      <c r="O704" s="258"/>
      <c r="P704" s="258"/>
      <c r="Q704" s="258"/>
      <c r="R704" s="258"/>
      <c r="S704" s="258"/>
      <c r="T704" s="258"/>
      <c r="U704" s="258"/>
      <c r="V704" s="258"/>
      <c r="W704" s="258"/>
      <c r="X704" s="258"/>
      <c r="Y704" s="258"/>
      <c r="Z704" s="258"/>
    </row>
    <row r="705" spans="1:26" x14ac:dyDescent="0.25">
      <c r="A705" s="259"/>
      <c r="B705" s="258"/>
      <c r="C705" s="258"/>
      <c r="D705" s="279"/>
      <c r="E705" s="279"/>
      <c r="F705" s="280"/>
      <c r="G705" s="258"/>
      <c r="H705" s="258"/>
      <c r="I705" s="258"/>
      <c r="J705" s="258"/>
      <c r="K705" s="258"/>
      <c r="L705" s="258"/>
      <c r="M705" s="258"/>
      <c r="N705" s="258"/>
      <c r="O705" s="258"/>
      <c r="P705" s="258"/>
      <c r="Q705" s="258"/>
      <c r="R705" s="258"/>
      <c r="S705" s="258"/>
      <c r="T705" s="258"/>
      <c r="U705" s="258"/>
      <c r="V705" s="258"/>
      <c r="W705" s="258"/>
      <c r="X705" s="258"/>
      <c r="Y705" s="258"/>
      <c r="Z705" s="258"/>
    </row>
    <row r="706" spans="1:26" x14ac:dyDescent="0.25">
      <c r="A706" s="259"/>
      <c r="B706" s="258"/>
      <c r="C706" s="258"/>
      <c r="D706" s="279"/>
      <c r="E706" s="279"/>
      <c r="F706" s="280"/>
      <c r="G706" s="258"/>
      <c r="H706" s="258"/>
      <c r="I706" s="258"/>
      <c r="J706" s="258"/>
      <c r="K706" s="258"/>
      <c r="L706" s="258"/>
      <c r="M706" s="258"/>
      <c r="N706" s="258"/>
      <c r="O706" s="258"/>
      <c r="P706" s="258"/>
      <c r="Q706" s="258"/>
      <c r="R706" s="258"/>
      <c r="S706" s="258"/>
      <c r="T706" s="258"/>
      <c r="U706" s="258"/>
      <c r="V706" s="258"/>
      <c r="W706" s="258"/>
      <c r="X706" s="258"/>
      <c r="Y706" s="258"/>
      <c r="Z706" s="258"/>
    </row>
    <row r="707" spans="1:26" x14ac:dyDescent="0.25">
      <c r="A707" s="259"/>
      <c r="B707" s="258"/>
      <c r="C707" s="258"/>
      <c r="D707" s="279"/>
      <c r="E707" s="279"/>
      <c r="F707" s="280"/>
      <c r="G707" s="258"/>
      <c r="H707" s="258"/>
      <c r="I707" s="258"/>
      <c r="J707" s="258"/>
      <c r="K707" s="258"/>
      <c r="L707" s="258"/>
      <c r="M707" s="258"/>
      <c r="N707" s="258"/>
      <c r="O707" s="258"/>
      <c r="P707" s="258"/>
      <c r="Q707" s="258"/>
      <c r="R707" s="258"/>
      <c r="S707" s="258"/>
      <c r="T707" s="258"/>
      <c r="U707" s="258"/>
      <c r="V707" s="258"/>
      <c r="W707" s="258"/>
      <c r="X707" s="258"/>
      <c r="Y707" s="258"/>
      <c r="Z707" s="258"/>
    </row>
    <row r="708" spans="1:26" x14ac:dyDescent="0.25">
      <c r="A708" s="259"/>
      <c r="B708" s="258"/>
      <c r="C708" s="258"/>
      <c r="D708" s="279"/>
      <c r="E708" s="279"/>
      <c r="F708" s="280"/>
      <c r="G708" s="258"/>
      <c r="H708" s="258"/>
      <c r="I708" s="258"/>
      <c r="J708" s="258"/>
      <c r="K708" s="258"/>
      <c r="L708" s="258"/>
      <c r="M708" s="258"/>
      <c r="N708" s="258"/>
      <c r="O708" s="258"/>
      <c r="P708" s="258"/>
      <c r="Q708" s="258"/>
      <c r="R708" s="258"/>
      <c r="S708" s="258"/>
      <c r="T708" s="258"/>
      <c r="U708" s="258"/>
      <c r="V708" s="258"/>
      <c r="W708" s="258"/>
      <c r="X708" s="258"/>
      <c r="Y708" s="258"/>
      <c r="Z708" s="258"/>
    </row>
    <row r="709" spans="1:26" x14ac:dyDescent="0.25">
      <c r="A709" s="259"/>
      <c r="B709" s="258"/>
      <c r="C709" s="258"/>
      <c r="D709" s="279"/>
      <c r="E709" s="279"/>
      <c r="F709" s="280"/>
      <c r="G709" s="258"/>
      <c r="H709" s="258"/>
      <c r="I709" s="258"/>
      <c r="J709" s="258"/>
      <c r="K709" s="258"/>
      <c r="L709" s="258"/>
      <c r="M709" s="258"/>
      <c r="N709" s="258"/>
      <c r="O709" s="258"/>
      <c r="P709" s="258"/>
      <c r="Q709" s="258"/>
      <c r="R709" s="258"/>
      <c r="S709" s="258"/>
      <c r="T709" s="258"/>
      <c r="U709" s="258"/>
      <c r="V709" s="258"/>
      <c r="W709" s="258"/>
      <c r="X709" s="258"/>
      <c r="Y709" s="258"/>
      <c r="Z709" s="258"/>
    </row>
    <row r="710" spans="1:26" x14ac:dyDescent="0.25">
      <c r="A710" s="259"/>
      <c r="B710" s="258"/>
      <c r="C710" s="258"/>
      <c r="D710" s="279"/>
      <c r="E710" s="279"/>
      <c r="F710" s="280"/>
      <c r="G710" s="258"/>
      <c r="H710" s="258"/>
      <c r="I710" s="258"/>
      <c r="J710" s="258"/>
      <c r="K710" s="258"/>
      <c r="L710" s="258"/>
      <c r="M710" s="258"/>
      <c r="N710" s="258"/>
      <c r="O710" s="258"/>
      <c r="P710" s="258"/>
      <c r="Q710" s="258"/>
      <c r="R710" s="258"/>
      <c r="S710" s="258"/>
      <c r="T710" s="258"/>
      <c r="U710" s="258"/>
      <c r="V710" s="258"/>
      <c r="W710" s="258"/>
      <c r="X710" s="258"/>
      <c r="Y710" s="258"/>
      <c r="Z710" s="258"/>
    </row>
    <row r="711" spans="1:26" x14ac:dyDescent="0.25">
      <c r="A711" s="259"/>
      <c r="B711" s="258"/>
      <c r="C711" s="258"/>
      <c r="D711" s="279"/>
      <c r="E711" s="279"/>
      <c r="F711" s="280"/>
      <c r="G711" s="258"/>
      <c r="H711" s="258"/>
      <c r="I711" s="258"/>
      <c r="J711" s="258"/>
      <c r="K711" s="258"/>
      <c r="L711" s="258"/>
      <c r="M711" s="258"/>
      <c r="N711" s="258"/>
      <c r="O711" s="258"/>
      <c r="P711" s="258"/>
      <c r="Q711" s="258"/>
      <c r="R711" s="258"/>
      <c r="S711" s="258"/>
      <c r="T711" s="258"/>
      <c r="U711" s="258"/>
      <c r="V711" s="258"/>
      <c r="W711" s="258"/>
      <c r="X711" s="258"/>
      <c r="Y711" s="258"/>
      <c r="Z711" s="258"/>
    </row>
    <row r="712" spans="1:26" x14ac:dyDescent="0.25">
      <c r="A712" s="259"/>
      <c r="B712" s="258"/>
      <c r="C712" s="258"/>
      <c r="D712" s="279"/>
      <c r="E712" s="279"/>
      <c r="F712" s="280"/>
      <c r="G712" s="258"/>
      <c r="H712" s="258"/>
      <c r="I712" s="258"/>
      <c r="J712" s="258"/>
      <c r="K712" s="258"/>
      <c r="L712" s="258"/>
      <c r="M712" s="258"/>
      <c r="N712" s="258"/>
      <c r="O712" s="258"/>
      <c r="P712" s="258"/>
      <c r="Q712" s="258"/>
      <c r="R712" s="258"/>
      <c r="S712" s="258"/>
      <c r="T712" s="258"/>
      <c r="U712" s="258"/>
      <c r="V712" s="258"/>
      <c r="W712" s="258"/>
      <c r="X712" s="258"/>
      <c r="Y712" s="258"/>
      <c r="Z712" s="258"/>
    </row>
    <row r="713" spans="1:26" x14ac:dyDescent="0.25">
      <c r="A713" s="259"/>
      <c r="B713" s="258"/>
      <c r="C713" s="258"/>
      <c r="D713" s="279"/>
      <c r="E713" s="279"/>
      <c r="F713" s="280"/>
      <c r="G713" s="258"/>
      <c r="H713" s="258"/>
      <c r="I713" s="258"/>
      <c r="J713" s="258"/>
      <c r="K713" s="258"/>
      <c r="L713" s="258"/>
      <c r="M713" s="258"/>
      <c r="N713" s="258"/>
      <c r="O713" s="258"/>
      <c r="P713" s="258"/>
      <c r="Q713" s="258"/>
      <c r="R713" s="258"/>
      <c r="S713" s="258"/>
      <c r="T713" s="258"/>
      <c r="U713" s="258"/>
      <c r="V713" s="258"/>
      <c r="W713" s="258"/>
      <c r="X713" s="258"/>
      <c r="Y713" s="258"/>
      <c r="Z713" s="258"/>
    </row>
    <row r="714" spans="1:26" x14ac:dyDescent="0.25">
      <c r="A714" s="259"/>
      <c r="B714" s="258"/>
      <c r="C714" s="258"/>
      <c r="D714" s="279"/>
      <c r="E714" s="279"/>
      <c r="F714" s="280"/>
      <c r="G714" s="258"/>
      <c r="H714" s="258"/>
      <c r="I714" s="258"/>
      <c r="J714" s="258"/>
      <c r="K714" s="258"/>
      <c r="L714" s="258"/>
      <c r="M714" s="258"/>
      <c r="N714" s="258"/>
      <c r="O714" s="258"/>
      <c r="P714" s="258"/>
      <c r="Q714" s="258"/>
      <c r="R714" s="258"/>
      <c r="S714" s="258"/>
      <c r="T714" s="258"/>
      <c r="U714" s="258"/>
      <c r="V714" s="258"/>
      <c r="W714" s="258"/>
      <c r="X714" s="258"/>
      <c r="Y714" s="258"/>
      <c r="Z714" s="258"/>
    </row>
    <row r="715" spans="1:26" x14ac:dyDescent="0.25">
      <c r="A715" s="259"/>
      <c r="B715" s="258"/>
      <c r="C715" s="258"/>
      <c r="D715" s="279"/>
      <c r="E715" s="279"/>
      <c r="F715" s="280"/>
      <c r="G715" s="258"/>
      <c r="H715" s="258"/>
      <c r="I715" s="258"/>
      <c r="J715" s="258"/>
      <c r="K715" s="258"/>
      <c r="L715" s="258"/>
      <c r="M715" s="258"/>
      <c r="N715" s="258"/>
      <c r="O715" s="258"/>
      <c r="P715" s="258"/>
      <c r="Q715" s="258"/>
      <c r="R715" s="258"/>
      <c r="S715" s="258"/>
      <c r="T715" s="258"/>
      <c r="U715" s="258"/>
      <c r="V715" s="258"/>
      <c r="W715" s="258"/>
      <c r="X715" s="258"/>
      <c r="Y715" s="258"/>
      <c r="Z715" s="258"/>
    </row>
    <row r="716" spans="1:26" x14ac:dyDescent="0.25">
      <c r="A716" s="259"/>
      <c r="B716" s="258"/>
      <c r="C716" s="258"/>
      <c r="D716" s="279"/>
      <c r="E716" s="279"/>
      <c r="F716" s="280"/>
      <c r="G716" s="258"/>
      <c r="H716" s="258"/>
      <c r="I716" s="258"/>
      <c r="J716" s="258"/>
      <c r="K716" s="258"/>
      <c r="L716" s="258"/>
      <c r="M716" s="258"/>
      <c r="N716" s="258"/>
      <c r="O716" s="258"/>
      <c r="P716" s="258"/>
      <c r="Q716" s="258"/>
      <c r="R716" s="258"/>
      <c r="S716" s="258"/>
      <c r="T716" s="258"/>
      <c r="U716" s="258"/>
      <c r="V716" s="258"/>
      <c r="W716" s="258"/>
      <c r="X716" s="258"/>
      <c r="Y716" s="258"/>
      <c r="Z716" s="258"/>
    </row>
    <row r="717" spans="1:26" x14ac:dyDescent="0.25">
      <c r="A717" s="259"/>
      <c r="B717" s="258"/>
      <c r="C717" s="258"/>
      <c r="D717" s="279"/>
      <c r="E717" s="279"/>
      <c r="F717" s="280"/>
      <c r="G717" s="258"/>
      <c r="H717" s="258"/>
      <c r="I717" s="258"/>
      <c r="J717" s="258"/>
      <c r="K717" s="258"/>
      <c r="L717" s="258"/>
      <c r="M717" s="258"/>
      <c r="N717" s="258"/>
      <c r="O717" s="258"/>
      <c r="P717" s="258"/>
      <c r="Q717" s="258"/>
      <c r="R717" s="258"/>
      <c r="S717" s="258"/>
      <c r="T717" s="258"/>
      <c r="U717" s="258"/>
      <c r="V717" s="258"/>
      <c r="W717" s="258"/>
      <c r="X717" s="258"/>
      <c r="Y717" s="258"/>
      <c r="Z717" s="258"/>
    </row>
    <row r="718" spans="1:26" x14ac:dyDescent="0.25">
      <c r="A718" s="259"/>
      <c r="B718" s="258"/>
      <c r="C718" s="258"/>
      <c r="D718" s="279"/>
      <c r="E718" s="279"/>
      <c r="F718" s="280"/>
      <c r="G718" s="258"/>
      <c r="H718" s="258"/>
      <c r="I718" s="258"/>
      <c r="J718" s="258"/>
      <c r="K718" s="258"/>
      <c r="L718" s="258"/>
      <c r="M718" s="258"/>
      <c r="N718" s="258"/>
      <c r="O718" s="258"/>
      <c r="P718" s="258"/>
      <c r="Q718" s="258"/>
      <c r="R718" s="258"/>
      <c r="S718" s="258"/>
      <c r="T718" s="258"/>
      <c r="U718" s="258"/>
      <c r="V718" s="258"/>
      <c r="W718" s="258"/>
      <c r="X718" s="258"/>
      <c r="Y718" s="258"/>
      <c r="Z718" s="258"/>
    </row>
    <row r="719" spans="1:26" x14ac:dyDescent="0.25">
      <c r="A719" s="259"/>
      <c r="B719" s="258"/>
      <c r="C719" s="258"/>
      <c r="D719" s="279"/>
      <c r="E719" s="279"/>
      <c r="F719" s="280"/>
      <c r="G719" s="258"/>
      <c r="H719" s="258"/>
      <c r="I719" s="258"/>
      <c r="J719" s="258"/>
      <c r="K719" s="258"/>
      <c r="L719" s="258"/>
      <c r="M719" s="258"/>
      <c r="N719" s="258"/>
      <c r="O719" s="258"/>
      <c r="P719" s="258"/>
      <c r="Q719" s="258"/>
      <c r="R719" s="258"/>
      <c r="S719" s="258"/>
      <c r="T719" s="258"/>
      <c r="U719" s="258"/>
      <c r="V719" s="258"/>
      <c r="W719" s="258"/>
      <c r="X719" s="258"/>
      <c r="Y719" s="258"/>
      <c r="Z719" s="258"/>
    </row>
    <row r="720" spans="1:26" x14ac:dyDescent="0.25">
      <c r="A720" s="259"/>
      <c r="B720" s="258"/>
      <c r="C720" s="258"/>
      <c r="D720" s="279"/>
      <c r="E720" s="279"/>
      <c r="F720" s="280"/>
      <c r="G720" s="258"/>
      <c r="H720" s="258"/>
      <c r="I720" s="258"/>
      <c r="J720" s="258"/>
      <c r="K720" s="258"/>
      <c r="L720" s="258"/>
      <c r="M720" s="258"/>
      <c r="N720" s="258"/>
      <c r="O720" s="258"/>
      <c r="P720" s="258"/>
      <c r="Q720" s="258"/>
      <c r="R720" s="258"/>
      <c r="S720" s="258"/>
      <c r="T720" s="258"/>
      <c r="U720" s="258"/>
      <c r="V720" s="258"/>
      <c r="W720" s="258"/>
      <c r="X720" s="258"/>
      <c r="Y720" s="258"/>
      <c r="Z720" s="258"/>
    </row>
    <row r="721" spans="1:26" x14ac:dyDescent="0.25">
      <c r="A721" s="259"/>
      <c r="B721" s="258"/>
      <c r="C721" s="258"/>
      <c r="D721" s="279"/>
      <c r="E721" s="279"/>
      <c r="F721" s="280"/>
      <c r="G721" s="258"/>
      <c r="H721" s="258"/>
      <c r="I721" s="258"/>
      <c r="J721" s="258"/>
      <c r="K721" s="258"/>
      <c r="L721" s="258"/>
      <c r="M721" s="258"/>
      <c r="N721" s="258"/>
      <c r="O721" s="258"/>
      <c r="P721" s="258"/>
      <c r="Q721" s="258"/>
      <c r="R721" s="258"/>
      <c r="S721" s="258"/>
      <c r="T721" s="258"/>
      <c r="U721" s="258"/>
      <c r="V721" s="258"/>
      <c r="W721" s="258"/>
      <c r="X721" s="258"/>
      <c r="Y721" s="258"/>
      <c r="Z721" s="258"/>
    </row>
    <row r="722" spans="1:26" x14ac:dyDescent="0.25">
      <c r="A722" s="259"/>
      <c r="B722" s="258"/>
      <c r="C722" s="258"/>
      <c r="D722" s="279"/>
      <c r="E722" s="279"/>
      <c r="F722" s="280"/>
      <c r="G722" s="258"/>
      <c r="H722" s="258"/>
      <c r="I722" s="258"/>
      <c r="J722" s="258"/>
      <c r="K722" s="258"/>
      <c r="L722" s="258"/>
      <c r="M722" s="258"/>
      <c r="N722" s="258"/>
      <c r="O722" s="258"/>
      <c r="P722" s="258"/>
      <c r="Q722" s="258"/>
      <c r="R722" s="258"/>
      <c r="S722" s="258"/>
      <c r="T722" s="258"/>
      <c r="U722" s="258"/>
      <c r="V722" s="258"/>
      <c r="W722" s="258"/>
      <c r="X722" s="258"/>
      <c r="Y722" s="258"/>
      <c r="Z722" s="258"/>
    </row>
    <row r="723" spans="1:26" x14ac:dyDescent="0.25">
      <c r="A723" s="259"/>
      <c r="B723" s="258"/>
      <c r="C723" s="258"/>
      <c r="D723" s="279"/>
      <c r="E723" s="279"/>
      <c r="F723" s="280"/>
      <c r="G723" s="258"/>
      <c r="H723" s="258"/>
      <c r="I723" s="258"/>
      <c r="J723" s="258"/>
      <c r="K723" s="258"/>
      <c r="L723" s="258"/>
      <c r="M723" s="258"/>
      <c r="N723" s="258"/>
      <c r="O723" s="258"/>
      <c r="P723" s="258"/>
      <c r="Q723" s="258"/>
      <c r="R723" s="258"/>
      <c r="S723" s="258"/>
      <c r="T723" s="258"/>
      <c r="U723" s="258"/>
      <c r="V723" s="258"/>
      <c r="W723" s="258"/>
      <c r="X723" s="258"/>
      <c r="Y723" s="258"/>
      <c r="Z723" s="258"/>
    </row>
    <row r="724" spans="1:26" x14ac:dyDescent="0.25">
      <c r="A724" s="259"/>
      <c r="B724" s="258"/>
      <c r="C724" s="258"/>
      <c r="D724" s="279"/>
      <c r="E724" s="279"/>
      <c r="F724" s="280"/>
      <c r="G724" s="258"/>
      <c r="H724" s="258"/>
      <c r="I724" s="258"/>
      <c r="J724" s="258"/>
      <c r="K724" s="258"/>
      <c r="L724" s="258"/>
      <c r="M724" s="258"/>
      <c r="N724" s="258"/>
      <c r="O724" s="258"/>
      <c r="P724" s="258"/>
      <c r="Q724" s="258"/>
      <c r="R724" s="258"/>
      <c r="S724" s="258"/>
      <c r="T724" s="258"/>
      <c r="U724" s="258"/>
      <c r="V724" s="258"/>
      <c r="W724" s="258"/>
      <c r="X724" s="258"/>
      <c r="Y724" s="258"/>
      <c r="Z724" s="258"/>
    </row>
    <row r="725" spans="1:26" x14ac:dyDescent="0.25">
      <c r="A725" s="259"/>
      <c r="B725" s="258"/>
      <c r="C725" s="258"/>
      <c r="D725" s="279"/>
      <c r="E725" s="279"/>
      <c r="F725" s="280"/>
      <c r="G725" s="258"/>
      <c r="H725" s="258"/>
      <c r="I725" s="258"/>
      <c r="J725" s="258"/>
      <c r="K725" s="258"/>
      <c r="L725" s="258"/>
      <c r="M725" s="258"/>
      <c r="N725" s="258"/>
      <c r="O725" s="258"/>
      <c r="P725" s="258"/>
      <c r="Q725" s="258"/>
      <c r="R725" s="258"/>
      <c r="S725" s="258"/>
      <c r="T725" s="258"/>
      <c r="U725" s="258"/>
      <c r="V725" s="258"/>
      <c r="W725" s="258"/>
      <c r="X725" s="258"/>
      <c r="Y725" s="258"/>
      <c r="Z725" s="258"/>
    </row>
    <row r="726" spans="1:26" x14ac:dyDescent="0.25">
      <c r="A726" s="259"/>
      <c r="B726" s="258"/>
      <c r="C726" s="258"/>
      <c r="D726" s="279"/>
      <c r="E726" s="279"/>
      <c r="F726" s="280"/>
      <c r="G726" s="258"/>
      <c r="H726" s="258"/>
      <c r="I726" s="258"/>
      <c r="J726" s="258"/>
      <c r="K726" s="258"/>
      <c r="L726" s="258"/>
      <c r="M726" s="258"/>
      <c r="N726" s="258"/>
      <c r="O726" s="258"/>
      <c r="P726" s="258"/>
      <c r="Q726" s="258"/>
      <c r="R726" s="258"/>
      <c r="S726" s="258"/>
      <c r="T726" s="258"/>
      <c r="U726" s="258"/>
      <c r="V726" s="258"/>
      <c r="W726" s="258"/>
      <c r="X726" s="258"/>
      <c r="Y726" s="258"/>
      <c r="Z726" s="258"/>
    </row>
    <row r="727" spans="1:26" x14ac:dyDescent="0.25">
      <c r="A727" s="259"/>
      <c r="B727" s="258"/>
      <c r="C727" s="258"/>
      <c r="D727" s="279"/>
      <c r="E727" s="279"/>
      <c r="F727" s="280"/>
      <c r="G727" s="258"/>
      <c r="H727" s="258"/>
      <c r="I727" s="258"/>
      <c r="J727" s="258"/>
      <c r="K727" s="258"/>
      <c r="L727" s="258"/>
      <c r="M727" s="258"/>
      <c r="N727" s="258"/>
      <c r="O727" s="258"/>
      <c r="P727" s="258"/>
      <c r="Q727" s="258"/>
      <c r="R727" s="258"/>
      <c r="S727" s="258"/>
      <c r="T727" s="258"/>
      <c r="U727" s="258"/>
      <c r="V727" s="258"/>
      <c r="W727" s="258"/>
      <c r="X727" s="258"/>
      <c r="Y727" s="258"/>
      <c r="Z727" s="258"/>
    </row>
    <row r="728" spans="1:26" x14ac:dyDescent="0.25">
      <c r="A728" s="259"/>
      <c r="B728" s="258"/>
      <c r="C728" s="258"/>
      <c r="D728" s="279"/>
      <c r="E728" s="279"/>
      <c r="F728" s="280"/>
      <c r="G728" s="258"/>
      <c r="H728" s="258"/>
      <c r="I728" s="258"/>
      <c r="J728" s="258"/>
      <c r="K728" s="258"/>
      <c r="L728" s="258"/>
      <c r="M728" s="258"/>
      <c r="N728" s="258"/>
      <c r="O728" s="258"/>
      <c r="P728" s="258"/>
      <c r="Q728" s="258"/>
      <c r="R728" s="258"/>
      <c r="S728" s="258"/>
      <c r="T728" s="258"/>
      <c r="U728" s="258"/>
      <c r="V728" s="258"/>
      <c r="W728" s="258"/>
      <c r="X728" s="258"/>
      <c r="Y728" s="258"/>
      <c r="Z728" s="258"/>
    </row>
    <row r="729" spans="1:26" x14ac:dyDescent="0.25">
      <c r="A729" s="259"/>
      <c r="B729" s="258"/>
      <c r="C729" s="258"/>
      <c r="D729" s="279"/>
      <c r="E729" s="279"/>
      <c r="F729" s="280"/>
      <c r="G729" s="258"/>
      <c r="H729" s="258"/>
      <c r="I729" s="258"/>
      <c r="J729" s="258"/>
      <c r="K729" s="258"/>
      <c r="L729" s="258"/>
      <c r="M729" s="258"/>
      <c r="N729" s="258"/>
      <c r="O729" s="258"/>
      <c r="P729" s="258"/>
      <c r="Q729" s="258"/>
      <c r="R729" s="258"/>
      <c r="S729" s="258"/>
      <c r="T729" s="258"/>
      <c r="U729" s="258"/>
      <c r="V729" s="258"/>
      <c r="W729" s="258"/>
      <c r="X729" s="258"/>
      <c r="Y729" s="258"/>
      <c r="Z729" s="258"/>
    </row>
    <row r="730" spans="1:26" x14ac:dyDescent="0.25">
      <c r="A730" s="259"/>
      <c r="B730" s="258"/>
      <c r="C730" s="258"/>
      <c r="D730" s="279"/>
      <c r="E730" s="279"/>
      <c r="F730" s="280"/>
      <c r="G730" s="258"/>
      <c r="H730" s="258"/>
      <c r="I730" s="258"/>
      <c r="J730" s="258"/>
      <c r="K730" s="258"/>
      <c r="L730" s="258"/>
      <c r="M730" s="258"/>
      <c r="N730" s="258"/>
      <c r="O730" s="258"/>
      <c r="P730" s="258"/>
      <c r="Q730" s="258"/>
      <c r="R730" s="258"/>
      <c r="S730" s="258"/>
      <c r="T730" s="258"/>
      <c r="U730" s="258"/>
      <c r="V730" s="258"/>
      <c r="W730" s="258"/>
      <c r="X730" s="258"/>
      <c r="Y730" s="258"/>
      <c r="Z730" s="258"/>
    </row>
    <row r="731" spans="1:26" x14ac:dyDescent="0.25">
      <c r="A731" s="259"/>
      <c r="B731" s="258"/>
      <c r="C731" s="258"/>
      <c r="D731" s="279"/>
      <c r="E731" s="279"/>
      <c r="F731" s="280"/>
      <c r="G731" s="258"/>
      <c r="H731" s="258"/>
      <c r="I731" s="258"/>
      <c r="J731" s="258"/>
      <c r="K731" s="258"/>
      <c r="L731" s="258"/>
      <c r="M731" s="258"/>
      <c r="N731" s="258"/>
      <c r="O731" s="258"/>
      <c r="P731" s="258"/>
      <c r="Q731" s="258"/>
      <c r="R731" s="258"/>
      <c r="S731" s="258"/>
      <c r="T731" s="258"/>
      <c r="U731" s="258"/>
      <c r="V731" s="258"/>
      <c r="W731" s="258"/>
      <c r="X731" s="258"/>
      <c r="Y731" s="258"/>
      <c r="Z731" s="258"/>
    </row>
    <row r="732" spans="1:26" x14ac:dyDescent="0.25">
      <c r="A732" s="259"/>
      <c r="B732" s="258"/>
      <c r="C732" s="258"/>
      <c r="D732" s="279"/>
      <c r="E732" s="279"/>
      <c r="F732" s="280"/>
      <c r="G732" s="258"/>
      <c r="H732" s="258"/>
      <c r="I732" s="258"/>
      <c r="J732" s="258"/>
      <c r="K732" s="258"/>
      <c r="L732" s="258"/>
      <c r="M732" s="258"/>
      <c r="N732" s="258"/>
      <c r="O732" s="258"/>
      <c r="P732" s="258"/>
      <c r="Q732" s="258"/>
      <c r="R732" s="258"/>
      <c r="S732" s="258"/>
      <c r="T732" s="258"/>
      <c r="U732" s="258"/>
      <c r="V732" s="258"/>
      <c r="W732" s="258"/>
      <c r="X732" s="258"/>
      <c r="Y732" s="258"/>
      <c r="Z732" s="258"/>
    </row>
    <row r="733" spans="1:26" x14ac:dyDescent="0.25">
      <c r="A733" s="259"/>
      <c r="B733" s="258"/>
      <c r="C733" s="258"/>
      <c r="D733" s="279"/>
      <c r="E733" s="279"/>
      <c r="F733" s="280"/>
      <c r="G733" s="258"/>
      <c r="H733" s="258"/>
      <c r="I733" s="258"/>
      <c r="J733" s="258"/>
      <c r="K733" s="258"/>
      <c r="L733" s="258"/>
      <c r="M733" s="258"/>
      <c r="N733" s="258"/>
      <c r="O733" s="258"/>
      <c r="P733" s="258"/>
      <c r="Q733" s="258"/>
      <c r="R733" s="258"/>
      <c r="S733" s="258"/>
      <c r="T733" s="258"/>
      <c r="U733" s="258"/>
      <c r="V733" s="258"/>
      <c r="W733" s="258"/>
      <c r="X733" s="258"/>
      <c r="Y733" s="258"/>
      <c r="Z733" s="258"/>
    </row>
    <row r="734" spans="1:26" x14ac:dyDescent="0.25">
      <c r="A734" s="259"/>
      <c r="B734" s="258"/>
      <c r="C734" s="258"/>
      <c r="D734" s="279"/>
      <c r="E734" s="279"/>
      <c r="F734" s="280"/>
      <c r="G734" s="258"/>
      <c r="H734" s="258"/>
      <c r="I734" s="258"/>
      <c r="J734" s="258"/>
      <c r="K734" s="258"/>
      <c r="L734" s="258"/>
      <c r="M734" s="258"/>
      <c r="N734" s="258"/>
      <c r="O734" s="258"/>
      <c r="P734" s="258"/>
      <c r="Q734" s="258"/>
      <c r="R734" s="258"/>
      <c r="S734" s="258"/>
      <c r="T734" s="258"/>
      <c r="U734" s="258"/>
      <c r="V734" s="258"/>
      <c r="W734" s="258"/>
      <c r="X734" s="258"/>
      <c r="Y734" s="258"/>
      <c r="Z734" s="258"/>
    </row>
    <row r="735" spans="1:26" x14ac:dyDescent="0.25">
      <c r="A735" s="259"/>
      <c r="B735" s="258"/>
      <c r="C735" s="258"/>
      <c r="D735" s="279"/>
      <c r="E735" s="279"/>
      <c r="F735" s="280"/>
      <c r="G735" s="258"/>
      <c r="H735" s="258"/>
      <c r="I735" s="258"/>
      <c r="J735" s="258"/>
      <c r="K735" s="258"/>
      <c r="L735" s="258"/>
      <c r="M735" s="258"/>
      <c r="N735" s="258"/>
      <c r="O735" s="258"/>
      <c r="P735" s="258"/>
      <c r="Q735" s="258"/>
      <c r="R735" s="258"/>
      <c r="S735" s="258"/>
      <c r="T735" s="258"/>
      <c r="U735" s="258"/>
      <c r="V735" s="258"/>
      <c r="W735" s="258"/>
      <c r="X735" s="258"/>
      <c r="Y735" s="258"/>
      <c r="Z735" s="258"/>
    </row>
    <row r="736" spans="1:26" x14ac:dyDescent="0.25">
      <c r="A736" s="259"/>
      <c r="B736" s="258"/>
      <c r="C736" s="258"/>
      <c r="D736" s="279"/>
      <c r="E736" s="279"/>
      <c r="F736" s="280"/>
      <c r="G736" s="258"/>
      <c r="H736" s="258"/>
      <c r="I736" s="258"/>
      <c r="J736" s="258"/>
      <c r="K736" s="258"/>
      <c r="L736" s="258"/>
      <c r="M736" s="258"/>
      <c r="N736" s="258"/>
      <c r="O736" s="258"/>
      <c r="P736" s="258"/>
      <c r="Q736" s="258"/>
      <c r="R736" s="258"/>
      <c r="S736" s="258"/>
      <c r="T736" s="258"/>
      <c r="U736" s="258"/>
      <c r="V736" s="258"/>
      <c r="W736" s="258"/>
      <c r="X736" s="258"/>
      <c r="Y736" s="258"/>
      <c r="Z736" s="258"/>
    </row>
    <row r="737" spans="1:26" x14ac:dyDescent="0.25">
      <c r="A737" s="259"/>
      <c r="B737" s="258"/>
      <c r="C737" s="258"/>
      <c r="D737" s="279"/>
      <c r="E737" s="279"/>
      <c r="F737" s="280"/>
      <c r="G737" s="258"/>
      <c r="H737" s="258"/>
      <c r="I737" s="258"/>
      <c r="J737" s="258"/>
      <c r="K737" s="258"/>
      <c r="L737" s="258"/>
      <c r="M737" s="258"/>
      <c r="N737" s="258"/>
      <c r="O737" s="258"/>
      <c r="P737" s="258"/>
      <c r="Q737" s="258"/>
      <c r="R737" s="258"/>
      <c r="S737" s="258"/>
      <c r="T737" s="258"/>
      <c r="U737" s="258"/>
      <c r="V737" s="258"/>
      <c r="W737" s="258"/>
      <c r="X737" s="258"/>
      <c r="Y737" s="258"/>
      <c r="Z737" s="258"/>
    </row>
    <row r="738" spans="1:26" x14ac:dyDescent="0.25">
      <c r="A738" s="259"/>
      <c r="B738" s="258"/>
      <c r="C738" s="258"/>
      <c r="D738" s="279"/>
      <c r="E738" s="279"/>
      <c r="F738" s="280"/>
      <c r="G738" s="258"/>
      <c r="H738" s="258"/>
      <c r="I738" s="258"/>
      <c r="J738" s="258"/>
      <c r="K738" s="258"/>
      <c r="L738" s="258"/>
      <c r="M738" s="258"/>
      <c r="N738" s="258"/>
      <c r="O738" s="258"/>
      <c r="P738" s="258"/>
      <c r="Q738" s="258"/>
      <c r="R738" s="258"/>
      <c r="S738" s="258"/>
      <c r="T738" s="258"/>
      <c r="U738" s="258"/>
      <c r="V738" s="258"/>
      <c r="W738" s="258"/>
      <c r="X738" s="258"/>
      <c r="Y738" s="258"/>
      <c r="Z738" s="258"/>
    </row>
    <row r="739" spans="1:26" x14ac:dyDescent="0.25">
      <c r="A739" s="259"/>
      <c r="B739" s="258"/>
      <c r="C739" s="258"/>
      <c r="D739" s="279"/>
      <c r="E739" s="279"/>
      <c r="F739" s="280"/>
      <c r="G739" s="258"/>
      <c r="H739" s="258"/>
      <c r="I739" s="258"/>
      <c r="J739" s="258"/>
      <c r="K739" s="258"/>
      <c r="L739" s="258"/>
      <c r="M739" s="258"/>
      <c r="N739" s="258"/>
      <c r="O739" s="258"/>
      <c r="P739" s="258"/>
      <c r="Q739" s="258"/>
      <c r="R739" s="258"/>
      <c r="S739" s="258"/>
      <c r="T739" s="258"/>
      <c r="U739" s="258"/>
      <c r="V739" s="258"/>
      <c r="W739" s="258"/>
      <c r="X739" s="258"/>
      <c r="Y739" s="258"/>
      <c r="Z739" s="258"/>
    </row>
    <row r="740" spans="1:26" x14ac:dyDescent="0.25">
      <c r="A740" s="259"/>
      <c r="B740" s="258"/>
      <c r="C740" s="258"/>
      <c r="D740" s="279"/>
      <c r="E740" s="279"/>
      <c r="F740" s="280"/>
      <c r="G740" s="258"/>
      <c r="H740" s="258"/>
      <c r="I740" s="258"/>
      <c r="J740" s="258"/>
      <c r="K740" s="258"/>
      <c r="L740" s="258"/>
      <c r="M740" s="258"/>
      <c r="N740" s="258"/>
      <c r="O740" s="258"/>
      <c r="P740" s="258"/>
      <c r="Q740" s="258"/>
      <c r="R740" s="258"/>
      <c r="S740" s="258"/>
      <c r="T740" s="258"/>
      <c r="U740" s="258"/>
      <c r="V740" s="258"/>
      <c r="W740" s="258"/>
      <c r="X740" s="258"/>
      <c r="Y740" s="258"/>
      <c r="Z740" s="258"/>
    </row>
    <row r="741" spans="1:26" x14ac:dyDescent="0.25">
      <c r="A741" s="259"/>
      <c r="B741" s="258"/>
      <c r="C741" s="258"/>
      <c r="D741" s="279"/>
      <c r="E741" s="279"/>
      <c r="F741" s="280"/>
      <c r="G741" s="258"/>
      <c r="H741" s="258"/>
      <c r="I741" s="258"/>
      <c r="J741" s="258"/>
      <c r="K741" s="258"/>
      <c r="L741" s="258"/>
      <c r="M741" s="258"/>
      <c r="N741" s="258"/>
      <c r="O741" s="258"/>
      <c r="P741" s="258"/>
      <c r="Q741" s="258"/>
      <c r="R741" s="258"/>
      <c r="S741" s="258"/>
      <c r="T741" s="258"/>
      <c r="U741" s="258"/>
      <c r="V741" s="258"/>
      <c r="W741" s="258"/>
      <c r="X741" s="258"/>
      <c r="Y741" s="258"/>
      <c r="Z741" s="258"/>
    </row>
    <row r="742" spans="1:26" x14ac:dyDescent="0.25">
      <c r="A742" s="259"/>
      <c r="B742" s="258"/>
      <c r="C742" s="258"/>
      <c r="D742" s="279"/>
      <c r="E742" s="279"/>
      <c r="F742" s="280"/>
      <c r="G742" s="258"/>
      <c r="H742" s="258"/>
      <c r="I742" s="258"/>
      <c r="J742" s="258"/>
      <c r="K742" s="258"/>
      <c r="L742" s="258"/>
      <c r="M742" s="258"/>
      <c r="N742" s="258"/>
      <c r="O742" s="258"/>
      <c r="P742" s="258"/>
      <c r="Q742" s="258"/>
      <c r="R742" s="258"/>
      <c r="S742" s="258"/>
      <c r="T742" s="258"/>
      <c r="U742" s="258"/>
      <c r="V742" s="258"/>
      <c r="W742" s="258"/>
      <c r="X742" s="258"/>
      <c r="Y742" s="258"/>
      <c r="Z742" s="258"/>
    </row>
    <row r="743" spans="1:26" x14ac:dyDescent="0.25">
      <c r="A743" s="259"/>
      <c r="B743" s="258"/>
      <c r="C743" s="258"/>
      <c r="D743" s="279"/>
      <c r="E743" s="279"/>
      <c r="F743" s="280"/>
      <c r="G743" s="258"/>
      <c r="H743" s="258"/>
      <c r="I743" s="258"/>
      <c r="J743" s="258"/>
      <c r="K743" s="258"/>
      <c r="L743" s="258"/>
      <c r="M743" s="258"/>
      <c r="N743" s="258"/>
      <c r="O743" s="258"/>
      <c r="P743" s="258"/>
      <c r="Q743" s="258"/>
      <c r="R743" s="258"/>
      <c r="S743" s="258"/>
      <c r="T743" s="258"/>
      <c r="U743" s="258"/>
      <c r="V743" s="258"/>
      <c r="W743" s="258"/>
      <c r="X743" s="258"/>
      <c r="Y743" s="258"/>
      <c r="Z743" s="258"/>
    </row>
    <row r="744" spans="1:26" x14ac:dyDescent="0.25">
      <c r="A744" s="259"/>
      <c r="B744" s="258"/>
      <c r="C744" s="258"/>
      <c r="D744" s="279"/>
      <c r="E744" s="279"/>
      <c r="F744" s="280"/>
      <c r="G744" s="258"/>
      <c r="H744" s="258"/>
      <c r="I744" s="258"/>
      <c r="J744" s="258"/>
      <c r="K744" s="258"/>
      <c r="L744" s="258"/>
      <c r="M744" s="258"/>
      <c r="N744" s="258"/>
      <c r="O744" s="258"/>
      <c r="P744" s="258"/>
      <c r="Q744" s="258"/>
      <c r="R744" s="258"/>
      <c r="S744" s="258"/>
      <c r="T744" s="258"/>
      <c r="U744" s="258"/>
      <c r="V744" s="258"/>
      <c r="W744" s="258"/>
      <c r="X744" s="258"/>
      <c r="Y744" s="258"/>
      <c r="Z744" s="258"/>
    </row>
    <row r="745" spans="1:26" x14ac:dyDescent="0.25">
      <c r="A745" s="259"/>
      <c r="B745" s="258"/>
      <c r="C745" s="258"/>
      <c r="D745" s="279"/>
      <c r="E745" s="279"/>
      <c r="F745" s="280"/>
      <c r="G745" s="258"/>
      <c r="H745" s="258"/>
      <c r="I745" s="258"/>
      <c r="J745" s="258"/>
      <c r="K745" s="258"/>
      <c r="L745" s="258"/>
      <c r="M745" s="258"/>
      <c r="N745" s="258"/>
      <c r="O745" s="258"/>
      <c r="P745" s="258"/>
      <c r="Q745" s="258"/>
      <c r="R745" s="258"/>
      <c r="S745" s="258"/>
      <c r="T745" s="258"/>
      <c r="U745" s="258"/>
      <c r="V745" s="258"/>
      <c r="W745" s="258"/>
      <c r="X745" s="258"/>
      <c r="Y745" s="258"/>
      <c r="Z745" s="258"/>
    </row>
    <row r="746" spans="1:26" x14ac:dyDescent="0.25">
      <c r="A746" s="259"/>
      <c r="B746" s="258"/>
      <c r="C746" s="258"/>
      <c r="D746" s="279"/>
      <c r="E746" s="279"/>
      <c r="F746" s="280"/>
      <c r="G746" s="258"/>
      <c r="H746" s="258"/>
      <c r="I746" s="258"/>
      <c r="J746" s="258"/>
      <c r="K746" s="258"/>
      <c r="L746" s="258"/>
      <c r="M746" s="258"/>
      <c r="N746" s="258"/>
      <c r="O746" s="258"/>
      <c r="P746" s="258"/>
      <c r="Q746" s="258"/>
      <c r="R746" s="258"/>
      <c r="S746" s="258"/>
      <c r="T746" s="258"/>
      <c r="U746" s="258"/>
      <c r="V746" s="258"/>
      <c r="W746" s="258"/>
      <c r="X746" s="258"/>
      <c r="Y746" s="258"/>
      <c r="Z746" s="258"/>
    </row>
    <row r="747" spans="1:26" x14ac:dyDescent="0.25">
      <c r="A747" s="259"/>
      <c r="B747" s="258"/>
      <c r="C747" s="258"/>
      <c r="D747" s="279"/>
      <c r="E747" s="279"/>
      <c r="F747" s="280"/>
      <c r="G747" s="258"/>
      <c r="H747" s="258"/>
      <c r="I747" s="258"/>
      <c r="J747" s="258"/>
      <c r="K747" s="258"/>
      <c r="L747" s="258"/>
      <c r="M747" s="258"/>
      <c r="N747" s="258"/>
      <c r="O747" s="258"/>
      <c r="P747" s="258"/>
      <c r="Q747" s="258"/>
      <c r="R747" s="258"/>
      <c r="S747" s="258"/>
      <c r="T747" s="258"/>
      <c r="U747" s="258"/>
      <c r="V747" s="258"/>
      <c r="W747" s="258"/>
      <c r="X747" s="258"/>
      <c r="Y747" s="258"/>
      <c r="Z747" s="258"/>
    </row>
    <row r="748" spans="1:26" x14ac:dyDescent="0.25">
      <c r="A748" s="259"/>
      <c r="B748" s="258"/>
      <c r="C748" s="258"/>
      <c r="D748" s="279"/>
      <c r="E748" s="279"/>
      <c r="F748" s="280"/>
      <c r="G748" s="258"/>
      <c r="H748" s="258"/>
      <c r="I748" s="258"/>
      <c r="J748" s="258"/>
      <c r="K748" s="258"/>
      <c r="L748" s="258"/>
      <c r="M748" s="258"/>
      <c r="N748" s="258"/>
      <c r="O748" s="258"/>
      <c r="P748" s="258"/>
      <c r="Q748" s="258"/>
      <c r="R748" s="258"/>
      <c r="S748" s="258"/>
      <c r="T748" s="258"/>
      <c r="U748" s="258"/>
      <c r="V748" s="258"/>
      <c r="W748" s="258"/>
      <c r="X748" s="258"/>
      <c r="Y748" s="258"/>
      <c r="Z748" s="258"/>
    </row>
    <row r="749" spans="1:26" x14ac:dyDescent="0.25">
      <c r="A749" s="259"/>
      <c r="B749" s="258"/>
      <c r="C749" s="258"/>
      <c r="D749" s="279"/>
      <c r="E749" s="279"/>
      <c r="F749" s="280"/>
      <c r="G749" s="258"/>
      <c r="H749" s="258"/>
      <c r="I749" s="258"/>
      <c r="J749" s="258"/>
      <c r="K749" s="258"/>
      <c r="L749" s="258"/>
      <c r="M749" s="258"/>
      <c r="N749" s="258"/>
      <c r="O749" s="258"/>
      <c r="P749" s="258"/>
      <c r="Q749" s="258"/>
      <c r="R749" s="258"/>
      <c r="S749" s="258"/>
      <c r="T749" s="258"/>
      <c r="U749" s="258"/>
      <c r="V749" s="258"/>
      <c r="W749" s="258"/>
      <c r="X749" s="258"/>
      <c r="Y749" s="258"/>
      <c r="Z749" s="258"/>
    </row>
    <row r="750" spans="1:26" x14ac:dyDescent="0.25">
      <c r="A750" s="259"/>
      <c r="B750" s="258"/>
      <c r="C750" s="258"/>
      <c r="D750" s="279"/>
      <c r="E750" s="279"/>
      <c r="F750" s="280"/>
      <c r="G750" s="258"/>
      <c r="H750" s="258"/>
      <c r="I750" s="258"/>
      <c r="J750" s="258"/>
      <c r="K750" s="258"/>
      <c r="L750" s="258"/>
      <c r="M750" s="258"/>
      <c r="N750" s="258"/>
      <c r="O750" s="258"/>
      <c r="P750" s="258"/>
      <c r="Q750" s="258"/>
      <c r="R750" s="258"/>
      <c r="S750" s="258"/>
      <c r="T750" s="258"/>
      <c r="U750" s="258"/>
      <c r="V750" s="258"/>
      <c r="W750" s="258"/>
      <c r="X750" s="258"/>
      <c r="Y750" s="258"/>
      <c r="Z750" s="258"/>
    </row>
    <row r="751" spans="1:26" x14ac:dyDescent="0.25">
      <c r="A751" s="259"/>
      <c r="B751" s="258"/>
      <c r="C751" s="258"/>
      <c r="D751" s="279"/>
      <c r="E751" s="279"/>
      <c r="F751" s="280"/>
      <c r="G751" s="258"/>
      <c r="H751" s="258"/>
      <c r="I751" s="258"/>
      <c r="J751" s="258"/>
      <c r="K751" s="258"/>
      <c r="L751" s="258"/>
      <c r="M751" s="258"/>
      <c r="N751" s="258"/>
      <c r="O751" s="258"/>
      <c r="P751" s="258"/>
      <c r="Q751" s="258"/>
      <c r="R751" s="258"/>
      <c r="S751" s="258"/>
      <c r="T751" s="258"/>
      <c r="U751" s="258"/>
      <c r="V751" s="258"/>
      <c r="W751" s="258"/>
      <c r="X751" s="258"/>
      <c r="Y751" s="258"/>
      <c r="Z751" s="258"/>
    </row>
    <row r="752" spans="1:26" x14ac:dyDescent="0.25">
      <c r="A752" s="259"/>
      <c r="B752" s="258"/>
      <c r="C752" s="258"/>
      <c r="D752" s="279"/>
      <c r="E752" s="279"/>
      <c r="F752" s="280"/>
      <c r="G752" s="258"/>
      <c r="H752" s="258"/>
      <c r="I752" s="258"/>
      <c r="J752" s="258"/>
      <c r="K752" s="258"/>
      <c r="L752" s="258"/>
      <c r="M752" s="258"/>
      <c r="N752" s="258"/>
      <c r="O752" s="258"/>
      <c r="P752" s="258"/>
      <c r="Q752" s="258"/>
      <c r="R752" s="258"/>
      <c r="S752" s="258"/>
      <c r="T752" s="258"/>
      <c r="U752" s="258"/>
      <c r="V752" s="258"/>
      <c r="W752" s="258"/>
      <c r="X752" s="258"/>
      <c r="Y752" s="258"/>
      <c r="Z752" s="258"/>
    </row>
    <row r="753" spans="1:26" x14ac:dyDescent="0.25">
      <c r="A753" s="259"/>
      <c r="B753" s="258"/>
      <c r="C753" s="258"/>
      <c r="D753" s="279"/>
      <c r="E753" s="279"/>
      <c r="F753" s="280"/>
      <c r="G753" s="258"/>
      <c r="H753" s="258"/>
      <c r="I753" s="258"/>
      <c r="J753" s="258"/>
      <c r="K753" s="258"/>
      <c r="L753" s="258"/>
      <c r="M753" s="258"/>
      <c r="N753" s="258"/>
      <c r="O753" s="258"/>
      <c r="P753" s="258"/>
      <c r="Q753" s="258"/>
      <c r="R753" s="258"/>
      <c r="S753" s="258"/>
      <c r="T753" s="258"/>
      <c r="U753" s="258"/>
      <c r="V753" s="258"/>
      <c r="W753" s="258"/>
      <c r="X753" s="258"/>
      <c r="Y753" s="258"/>
      <c r="Z753" s="258"/>
    </row>
    <row r="754" spans="1:26" x14ac:dyDescent="0.25">
      <c r="A754" s="259"/>
      <c r="B754" s="258"/>
      <c r="C754" s="258"/>
      <c r="D754" s="279"/>
      <c r="E754" s="279"/>
      <c r="F754" s="280"/>
      <c r="G754" s="258"/>
      <c r="H754" s="258"/>
      <c r="I754" s="258"/>
      <c r="J754" s="258"/>
      <c r="K754" s="258"/>
      <c r="L754" s="258"/>
      <c r="M754" s="258"/>
      <c r="N754" s="258"/>
      <c r="O754" s="258"/>
      <c r="P754" s="258"/>
      <c r="Q754" s="258"/>
      <c r="R754" s="258"/>
      <c r="S754" s="258"/>
      <c r="T754" s="258"/>
      <c r="U754" s="258"/>
      <c r="V754" s="258"/>
      <c r="W754" s="258"/>
      <c r="X754" s="258"/>
      <c r="Y754" s="258"/>
      <c r="Z754" s="258"/>
    </row>
    <row r="755" spans="1:26" x14ac:dyDescent="0.25">
      <c r="A755" s="259"/>
      <c r="B755" s="258"/>
      <c r="C755" s="258"/>
      <c r="D755" s="279"/>
      <c r="E755" s="279"/>
      <c r="F755" s="280"/>
      <c r="G755" s="258"/>
      <c r="H755" s="258"/>
      <c r="I755" s="258"/>
      <c r="J755" s="258"/>
      <c r="K755" s="258"/>
      <c r="L755" s="258"/>
      <c r="M755" s="258"/>
      <c r="N755" s="258"/>
      <c r="O755" s="258"/>
      <c r="P755" s="258"/>
      <c r="Q755" s="258"/>
      <c r="R755" s="258"/>
      <c r="S755" s="258"/>
      <c r="T755" s="258"/>
      <c r="U755" s="258"/>
      <c r="V755" s="258"/>
      <c r="W755" s="258"/>
      <c r="X755" s="258"/>
      <c r="Y755" s="258"/>
      <c r="Z755" s="258"/>
    </row>
    <row r="756" spans="1:26" x14ac:dyDescent="0.25">
      <c r="A756" s="259"/>
      <c r="B756" s="258"/>
      <c r="C756" s="258"/>
      <c r="D756" s="279"/>
      <c r="E756" s="279"/>
      <c r="F756" s="280"/>
      <c r="G756" s="258"/>
      <c r="H756" s="258"/>
      <c r="I756" s="258"/>
      <c r="J756" s="258"/>
      <c r="K756" s="258"/>
      <c r="L756" s="258"/>
      <c r="M756" s="258"/>
      <c r="N756" s="258"/>
      <c r="O756" s="258"/>
      <c r="P756" s="258"/>
      <c r="Q756" s="258"/>
      <c r="R756" s="258"/>
      <c r="S756" s="258"/>
      <c r="T756" s="258"/>
      <c r="U756" s="258"/>
      <c r="V756" s="258"/>
      <c r="W756" s="258"/>
      <c r="X756" s="258"/>
      <c r="Y756" s="258"/>
      <c r="Z756" s="258"/>
    </row>
    <row r="757" spans="1:26" x14ac:dyDescent="0.25">
      <c r="A757" s="259"/>
      <c r="B757" s="258"/>
      <c r="C757" s="258"/>
      <c r="D757" s="279"/>
      <c r="E757" s="279"/>
      <c r="F757" s="280"/>
      <c r="G757" s="258"/>
      <c r="H757" s="258"/>
      <c r="I757" s="258"/>
      <c r="J757" s="258"/>
      <c r="K757" s="258"/>
      <c r="L757" s="258"/>
      <c r="M757" s="258"/>
      <c r="N757" s="258"/>
      <c r="O757" s="258"/>
      <c r="P757" s="258"/>
      <c r="Q757" s="258"/>
      <c r="R757" s="258"/>
      <c r="S757" s="258"/>
      <c r="T757" s="258"/>
      <c r="U757" s="258"/>
      <c r="V757" s="258"/>
      <c r="W757" s="258"/>
      <c r="X757" s="258"/>
      <c r="Y757" s="258"/>
      <c r="Z757" s="258"/>
    </row>
    <row r="758" spans="1:26" x14ac:dyDescent="0.25">
      <c r="A758" s="259"/>
      <c r="B758" s="258"/>
      <c r="C758" s="258"/>
      <c r="D758" s="279"/>
      <c r="E758" s="279"/>
      <c r="F758" s="280"/>
      <c r="G758" s="258"/>
      <c r="H758" s="258"/>
      <c r="I758" s="258"/>
      <c r="J758" s="258"/>
      <c r="K758" s="258"/>
      <c r="L758" s="258"/>
      <c r="M758" s="258"/>
      <c r="N758" s="258"/>
      <c r="O758" s="258"/>
      <c r="P758" s="258"/>
      <c r="Q758" s="258"/>
      <c r="R758" s="258"/>
      <c r="S758" s="258"/>
      <c r="T758" s="258"/>
      <c r="U758" s="258"/>
      <c r="V758" s="258"/>
      <c r="W758" s="258"/>
      <c r="X758" s="258"/>
      <c r="Y758" s="258"/>
      <c r="Z758" s="258"/>
    </row>
    <row r="759" spans="1:26" x14ac:dyDescent="0.25">
      <c r="A759" s="259"/>
      <c r="B759" s="258"/>
      <c r="C759" s="258"/>
      <c r="D759" s="279"/>
      <c r="E759" s="279"/>
      <c r="F759" s="280"/>
      <c r="G759" s="258"/>
      <c r="H759" s="258"/>
      <c r="I759" s="258"/>
      <c r="J759" s="258"/>
      <c r="K759" s="258"/>
      <c r="L759" s="258"/>
      <c r="M759" s="258"/>
      <c r="N759" s="258"/>
      <c r="O759" s="258"/>
      <c r="P759" s="258"/>
      <c r="Q759" s="258"/>
      <c r="R759" s="258"/>
      <c r="S759" s="258"/>
      <c r="T759" s="258"/>
      <c r="U759" s="258"/>
      <c r="V759" s="258"/>
      <c r="W759" s="258"/>
      <c r="X759" s="258"/>
      <c r="Y759" s="258"/>
      <c r="Z759" s="258"/>
    </row>
    <row r="760" spans="1:26" x14ac:dyDescent="0.25">
      <c r="A760" s="259"/>
      <c r="B760" s="258"/>
      <c r="C760" s="258"/>
      <c r="D760" s="279"/>
      <c r="E760" s="279"/>
      <c r="F760" s="280"/>
      <c r="G760" s="258"/>
      <c r="H760" s="258"/>
      <c r="I760" s="258"/>
      <c r="J760" s="258"/>
      <c r="K760" s="258"/>
      <c r="L760" s="258"/>
      <c r="M760" s="258"/>
      <c r="N760" s="258"/>
      <c r="O760" s="258"/>
      <c r="P760" s="258"/>
      <c r="Q760" s="258"/>
      <c r="R760" s="258"/>
      <c r="S760" s="258"/>
      <c r="T760" s="258"/>
      <c r="U760" s="258"/>
      <c r="V760" s="258"/>
      <c r="W760" s="258"/>
      <c r="X760" s="258"/>
      <c r="Y760" s="258"/>
      <c r="Z760" s="258"/>
    </row>
    <row r="761" spans="1:26" x14ac:dyDescent="0.25">
      <c r="A761" s="259"/>
      <c r="B761" s="258"/>
      <c r="C761" s="258"/>
      <c r="D761" s="279"/>
      <c r="E761" s="279"/>
      <c r="F761" s="280"/>
      <c r="G761" s="258"/>
      <c r="H761" s="258"/>
      <c r="I761" s="258"/>
      <c r="J761" s="258"/>
      <c r="K761" s="258"/>
      <c r="L761" s="258"/>
      <c r="M761" s="258"/>
      <c r="N761" s="258"/>
      <c r="O761" s="258"/>
      <c r="P761" s="258"/>
      <c r="Q761" s="258"/>
      <c r="R761" s="258"/>
      <c r="S761" s="258"/>
      <c r="T761" s="258"/>
      <c r="U761" s="258"/>
      <c r="V761" s="258"/>
      <c r="W761" s="258"/>
      <c r="X761" s="258"/>
      <c r="Y761" s="258"/>
      <c r="Z761" s="258"/>
    </row>
    <row r="762" spans="1:26" x14ac:dyDescent="0.25">
      <c r="A762" s="259"/>
      <c r="B762" s="258"/>
      <c r="C762" s="258"/>
      <c r="D762" s="279"/>
      <c r="E762" s="279"/>
      <c r="F762" s="280"/>
      <c r="G762" s="258"/>
      <c r="H762" s="258"/>
      <c r="I762" s="258"/>
      <c r="J762" s="258"/>
      <c r="K762" s="258"/>
      <c r="L762" s="258"/>
      <c r="M762" s="258"/>
      <c r="N762" s="258"/>
      <c r="O762" s="258"/>
      <c r="P762" s="258"/>
      <c r="Q762" s="258"/>
      <c r="R762" s="258"/>
      <c r="S762" s="258"/>
      <c r="T762" s="258"/>
      <c r="U762" s="258"/>
      <c r="V762" s="258"/>
      <c r="W762" s="258"/>
      <c r="X762" s="258"/>
      <c r="Y762" s="258"/>
      <c r="Z762" s="258"/>
    </row>
    <row r="763" spans="1:26" x14ac:dyDescent="0.25">
      <c r="A763" s="259"/>
      <c r="B763" s="258"/>
      <c r="C763" s="258"/>
      <c r="D763" s="279"/>
      <c r="E763" s="279"/>
      <c r="F763" s="280"/>
      <c r="G763" s="258"/>
      <c r="H763" s="258"/>
      <c r="I763" s="258"/>
      <c r="J763" s="258"/>
      <c r="K763" s="258"/>
      <c r="L763" s="258"/>
      <c r="M763" s="258"/>
      <c r="N763" s="258"/>
      <c r="O763" s="258"/>
      <c r="P763" s="258"/>
      <c r="Q763" s="258"/>
      <c r="R763" s="258"/>
      <c r="S763" s="258"/>
      <c r="T763" s="258"/>
      <c r="U763" s="258"/>
      <c r="V763" s="258"/>
      <c r="W763" s="258"/>
      <c r="X763" s="258"/>
      <c r="Y763" s="258"/>
      <c r="Z763" s="258"/>
    </row>
    <row r="764" spans="1:26" x14ac:dyDescent="0.25">
      <c r="A764" s="259"/>
      <c r="B764" s="258"/>
      <c r="C764" s="258"/>
      <c r="D764" s="279"/>
      <c r="E764" s="279"/>
      <c r="F764" s="280"/>
      <c r="G764" s="258"/>
      <c r="H764" s="258"/>
      <c r="I764" s="258"/>
      <c r="J764" s="258"/>
      <c r="K764" s="258"/>
      <c r="L764" s="258"/>
      <c r="M764" s="258"/>
      <c r="N764" s="258"/>
      <c r="O764" s="258"/>
      <c r="P764" s="258"/>
      <c r="Q764" s="258"/>
      <c r="R764" s="258"/>
      <c r="S764" s="258"/>
      <c r="T764" s="258"/>
      <c r="U764" s="258"/>
      <c r="V764" s="258"/>
      <c r="W764" s="258"/>
      <c r="X764" s="258"/>
      <c r="Y764" s="258"/>
      <c r="Z764" s="258"/>
    </row>
    <row r="765" spans="1:26" x14ac:dyDescent="0.25">
      <c r="A765" s="259"/>
      <c r="B765" s="258"/>
      <c r="C765" s="258"/>
      <c r="D765" s="279"/>
      <c r="E765" s="279"/>
      <c r="F765" s="280"/>
      <c r="G765" s="258"/>
      <c r="H765" s="258"/>
      <c r="I765" s="258"/>
      <c r="J765" s="258"/>
      <c r="K765" s="258"/>
      <c r="L765" s="258"/>
      <c r="M765" s="258"/>
      <c r="N765" s="258"/>
      <c r="O765" s="258"/>
      <c r="P765" s="258"/>
      <c r="Q765" s="258"/>
      <c r="R765" s="258"/>
      <c r="S765" s="258"/>
      <c r="T765" s="258"/>
      <c r="U765" s="258"/>
      <c r="V765" s="258"/>
      <c r="W765" s="258"/>
      <c r="X765" s="258"/>
      <c r="Y765" s="258"/>
      <c r="Z765" s="258"/>
    </row>
    <row r="766" spans="1:26" x14ac:dyDescent="0.25">
      <c r="A766" s="259"/>
      <c r="B766" s="258"/>
      <c r="C766" s="258"/>
      <c r="D766" s="279"/>
      <c r="E766" s="279"/>
      <c r="F766" s="280"/>
      <c r="G766" s="258"/>
      <c r="H766" s="258"/>
      <c r="I766" s="258"/>
      <c r="J766" s="258"/>
      <c r="K766" s="258"/>
      <c r="L766" s="258"/>
      <c r="M766" s="258"/>
      <c r="N766" s="258"/>
      <c r="O766" s="258"/>
      <c r="P766" s="258"/>
      <c r="Q766" s="258"/>
      <c r="R766" s="258"/>
      <c r="S766" s="258"/>
      <c r="T766" s="258"/>
      <c r="U766" s="258"/>
      <c r="V766" s="258"/>
      <c r="W766" s="258"/>
      <c r="X766" s="258"/>
      <c r="Y766" s="258"/>
      <c r="Z766" s="258"/>
    </row>
    <row r="767" spans="1:26" x14ac:dyDescent="0.25">
      <c r="A767" s="259"/>
      <c r="B767" s="258"/>
      <c r="C767" s="258"/>
      <c r="D767" s="279"/>
      <c r="E767" s="279"/>
      <c r="F767" s="280"/>
      <c r="G767" s="258"/>
      <c r="H767" s="258"/>
      <c r="I767" s="258"/>
      <c r="J767" s="258"/>
      <c r="K767" s="258"/>
      <c r="L767" s="258"/>
      <c r="M767" s="258"/>
      <c r="N767" s="258"/>
      <c r="O767" s="258"/>
      <c r="P767" s="258"/>
      <c r="Q767" s="258"/>
      <c r="R767" s="258"/>
      <c r="S767" s="258"/>
      <c r="T767" s="258"/>
      <c r="U767" s="258"/>
      <c r="V767" s="258"/>
      <c r="W767" s="258"/>
      <c r="X767" s="258"/>
      <c r="Y767" s="258"/>
      <c r="Z767" s="258"/>
    </row>
    <row r="768" spans="1:26" x14ac:dyDescent="0.25">
      <c r="A768" s="259"/>
      <c r="B768" s="258"/>
      <c r="C768" s="258"/>
      <c r="D768" s="279"/>
      <c r="E768" s="279"/>
      <c r="F768" s="280"/>
      <c r="G768" s="258"/>
      <c r="H768" s="258"/>
      <c r="I768" s="258"/>
      <c r="J768" s="258"/>
      <c r="K768" s="258"/>
      <c r="L768" s="258"/>
      <c r="M768" s="258"/>
      <c r="N768" s="258"/>
      <c r="O768" s="258"/>
      <c r="P768" s="258"/>
      <c r="Q768" s="258"/>
      <c r="R768" s="258"/>
      <c r="S768" s="258"/>
      <c r="T768" s="258"/>
      <c r="U768" s="258"/>
      <c r="V768" s="258"/>
      <c r="W768" s="258"/>
      <c r="X768" s="258"/>
      <c r="Y768" s="258"/>
      <c r="Z768" s="258"/>
    </row>
    <row r="769" spans="1:26" x14ac:dyDescent="0.25">
      <c r="A769" s="259"/>
      <c r="B769" s="258"/>
      <c r="C769" s="258"/>
      <c r="D769" s="279"/>
      <c r="E769" s="279"/>
      <c r="F769" s="280"/>
      <c r="G769" s="258"/>
      <c r="H769" s="258"/>
      <c r="I769" s="258"/>
      <c r="J769" s="258"/>
      <c r="K769" s="258"/>
      <c r="L769" s="258"/>
      <c r="M769" s="258"/>
      <c r="N769" s="258"/>
      <c r="O769" s="258"/>
      <c r="P769" s="258"/>
      <c r="Q769" s="258"/>
      <c r="R769" s="258"/>
      <c r="S769" s="258"/>
      <c r="T769" s="258"/>
      <c r="U769" s="258"/>
      <c r="V769" s="258"/>
      <c r="W769" s="258"/>
      <c r="X769" s="258"/>
      <c r="Y769" s="258"/>
      <c r="Z769" s="258"/>
    </row>
    <row r="770" spans="1:26" x14ac:dyDescent="0.25">
      <c r="A770" s="259"/>
      <c r="B770" s="258"/>
      <c r="C770" s="258"/>
      <c r="D770" s="279"/>
      <c r="E770" s="279"/>
      <c r="F770" s="280"/>
      <c r="G770" s="258"/>
      <c r="H770" s="258"/>
      <c r="I770" s="258"/>
      <c r="J770" s="258"/>
      <c r="K770" s="258"/>
      <c r="L770" s="258"/>
      <c r="M770" s="258"/>
      <c r="N770" s="258"/>
      <c r="O770" s="258"/>
      <c r="P770" s="258"/>
      <c r="Q770" s="258"/>
      <c r="R770" s="258"/>
      <c r="S770" s="258"/>
      <c r="T770" s="258"/>
      <c r="U770" s="258"/>
      <c r="V770" s="258"/>
      <c r="W770" s="258"/>
      <c r="X770" s="258"/>
      <c r="Y770" s="258"/>
      <c r="Z770" s="258"/>
    </row>
    <row r="771" spans="1:26" x14ac:dyDescent="0.25">
      <c r="A771" s="259"/>
      <c r="B771" s="258"/>
      <c r="C771" s="258"/>
      <c r="D771" s="279"/>
      <c r="E771" s="279"/>
      <c r="F771" s="280"/>
      <c r="G771" s="258"/>
      <c r="H771" s="258"/>
      <c r="I771" s="258"/>
      <c r="J771" s="258"/>
      <c r="K771" s="258"/>
      <c r="L771" s="258"/>
      <c r="M771" s="258"/>
      <c r="N771" s="258"/>
      <c r="O771" s="258"/>
      <c r="P771" s="258"/>
      <c r="Q771" s="258"/>
      <c r="R771" s="258"/>
      <c r="S771" s="258"/>
      <c r="T771" s="258"/>
      <c r="U771" s="258"/>
      <c r="V771" s="258"/>
      <c r="W771" s="258"/>
      <c r="X771" s="258"/>
      <c r="Y771" s="258"/>
      <c r="Z771" s="258"/>
    </row>
    <row r="772" spans="1:26" x14ac:dyDescent="0.25">
      <c r="A772" s="259"/>
      <c r="B772" s="258"/>
      <c r="C772" s="258"/>
      <c r="D772" s="279"/>
      <c r="E772" s="279"/>
      <c r="F772" s="280"/>
      <c r="G772" s="258"/>
      <c r="H772" s="258"/>
      <c r="I772" s="258"/>
      <c r="J772" s="258"/>
      <c r="K772" s="258"/>
      <c r="L772" s="258"/>
      <c r="M772" s="258"/>
      <c r="N772" s="258"/>
      <c r="O772" s="258"/>
      <c r="P772" s="258"/>
      <c r="Q772" s="258"/>
      <c r="R772" s="258"/>
      <c r="S772" s="258"/>
      <c r="T772" s="258"/>
      <c r="U772" s="258"/>
      <c r="V772" s="258"/>
      <c r="W772" s="258"/>
      <c r="X772" s="258"/>
      <c r="Y772" s="258"/>
      <c r="Z772" s="258"/>
    </row>
    <row r="773" spans="1:26" x14ac:dyDescent="0.25">
      <c r="A773" s="259"/>
      <c r="B773" s="258"/>
      <c r="C773" s="258"/>
      <c r="D773" s="279"/>
      <c r="E773" s="279"/>
      <c r="F773" s="280"/>
      <c r="G773" s="258"/>
      <c r="H773" s="258"/>
      <c r="I773" s="258"/>
      <c r="J773" s="258"/>
      <c r="K773" s="258"/>
      <c r="L773" s="258"/>
      <c r="M773" s="258"/>
      <c r="N773" s="258"/>
      <c r="O773" s="258"/>
      <c r="P773" s="258"/>
      <c r="Q773" s="258"/>
      <c r="R773" s="258"/>
      <c r="S773" s="258"/>
      <c r="T773" s="258"/>
      <c r="U773" s="258"/>
      <c r="V773" s="258"/>
      <c r="W773" s="258"/>
      <c r="X773" s="258"/>
      <c r="Y773" s="258"/>
      <c r="Z773" s="258"/>
    </row>
    <row r="774" spans="1:26" x14ac:dyDescent="0.25">
      <c r="A774" s="259"/>
      <c r="B774" s="258"/>
      <c r="C774" s="258"/>
      <c r="D774" s="279"/>
      <c r="E774" s="279"/>
      <c r="F774" s="280"/>
      <c r="G774" s="258"/>
      <c r="H774" s="258"/>
      <c r="I774" s="258"/>
      <c r="J774" s="258"/>
      <c r="K774" s="258"/>
      <c r="L774" s="258"/>
      <c r="M774" s="258"/>
      <c r="N774" s="258"/>
      <c r="O774" s="258"/>
      <c r="P774" s="258"/>
      <c r="Q774" s="258"/>
      <c r="R774" s="258"/>
      <c r="S774" s="258"/>
      <c r="T774" s="258"/>
      <c r="U774" s="258"/>
      <c r="V774" s="258"/>
      <c r="W774" s="258"/>
      <c r="X774" s="258"/>
      <c r="Y774" s="258"/>
      <c r="Z774" s="258"/>
    </row>
    <row r="775" spans="1:26" x14ac:dyDescent="0.25">
      <c r="A775" s="259"/>
      <c r="B775" s="258"/>
      <c r="C775" s="258"/>
      <c r="D775" s="279"/>
      <c r="E775" s="279"/>
      <c r="F775" s="280"/>
      <c r="G775" s="258"/>
      <c r="H775" s="258"/>
      <c r="I775" s="258"/>
      <c r="J775" s="258"/>
      <c r="K775" s="258"/>
      <c r="L775" s="258"/>
      <c r="M775" s="258"/>
      <c r="N775" s="258"/>
      <c r="O775" s="258"/>
      <c r="P775" s="258"/>
      <c r="Q775" s="258"/>
      <c r="R775" s="258"/>
      <c r="S775" s="258"/>
      <c r="T775" s="258"/>
      <c r="U775" s="258"/>
      <c r="V775" s="258"/>
      <c r="W775" s="258"/>
      <c r="X775" s="258"/>
      <c r="Y775" s="258"/>
      <c r="Z775" s="258"/>
    </row>
    <row r="776" spans="1:26" x14ac:dyDescent="0.25">
      <c r="A776" s="259"/>
      <c r="B776" s="258"/>
      <c r="C776" s="258"/>
      <c r="D776" s="279"/>
      <c r="E776" s="279"/>
      <c r="F776" s="280"/>
      <c r="G776" s="258"/>
      <c r="H776" s="258"/>
      <c r="I776" s="258"/>
      <c r="J776" s="258"/>
      <c r="K776" s="258"/>
      <c r="L776" s="258"/>
      <c r="M776" s="258"/>
      <c r="N776" s="258"/>
      <c r="O776" s="258"/>
      <c r="P776" s="258"/>
      <c r="Q776" s="258"/>
      <c r="R776" s="258"/>
      <c r="S776" s="258"/>
      <c r="T776" s="258"/>
      <c r="U776" s="258"/>
      <c r="V776" s="258"/>
      <c r="W776" s="258"/>
      <c r="X776" s="258"/>
      <c r="Y776" s="258"/>
      <c r="Z776" s="258"/>
    </row>
    <row r="777" spans="1:26" x14ac:dyDescent="0.25">
      <c r="A777" s="259"/>
      <c r="B777" s="258"/>
      <c r="C777" s="258"/>
      <c r="D777" s="279"/>
      <c r="E777" s="279"/>
      <c r="F777" s="280"/>
      <c r="G777" s="258"/>
      <c r="H777" s="258"/>
      <c r="I777" s="258"/>
      <c r="J777" s="258"/>
      <c r="K777" s="258"/>
      <c r="L777" s="258"/>
      <c r="M777" s="258"/>
      <c r="N777" s="258"/>
      <c r="O777" s="258"/>
      <c r="P777" s="258"/>
      <c r="Q777" s="258"/>
      <c r="R777" s="258"/>
      <c r="S777" s="258"/>
      <c r="T777" s="258"/>
      <c r="U777" s="258"/>
      <c r="V777" s="258"/>
      <c r="W777" s="258"/>
      <c r="X777" s="258"/>
      <c r="Y777" s="258"/>
      <c r="Z777" s="258"/>
    </row>
    <row r="778" spans="1:26" x14ac:dyDescent="0.25">
      <c r="A778" s="259"/>
      <c r="B778" s="258"/>
      <c r="C778" s="258"/>
      <c r="D778" s="279"/>
      <c r="E778" s="279"/>
      <c r="F778" s="280"/>
      <c r="G778" s="258"/>
      <c r="H778" s="258"/>
      <c r="I778" s="258"/>
      <c r="J778" s="258"/>
      <c r="K778" s="258"/>
      <c r="L778" s="258"/>
      <c r="M778" s="258"/>
      <c r="N778" s="258"/>
      <c r="O778" s="258"/>
      <c r="P778" s="258"/>
      <c r="Q778" s="258"/>
      <c r="R778" s="258"/>
      <c r="S778" s="258"/>
      <c r="T778" s="258"/>
      <c r="U778" s="258"/>
      <c r="V778" s="258"/>
      <c r="W778" s="258"/>
      <c r="X778" s="258"/>
      <c r="Y778" s="258"/>
      <c r="Z778" s="258"/>
    </row>
    <row r="779" spans="1:26" x14ac:dyDescent="0.25">
      <c r="A779" s="259"/>
      <c r="B779" s="258"/>
      <c r="C779" s="258"/>
      <c r="D779" s="279"/>
      <c r="E779" s="279"/>
      <c r="F779" s="280"/>
      <c r="G779" s="258"/>
      <c r="H779" s="258"/>
      <c r="I779" s="258"/>
      <c r="J779" s="258"/>
      <c r="K779" s="258"/>
      <c r="L779" s="258"/>
      <c r="M779" s="258"/>
      <c r="N779" s="258"/>
      <c r="O779" s="258"/>
      <c r="P779" s="258"/>
      <c r="Q779" s="258"/>
      <c r="R779" s="258"/>
      <c r="S779" s="258"/>
      <c r="T779" s="258"/>
      <c r="U779" s="258"/>
      <c r="V779" s="258"/>
      <c r="W779" s="258"/>
      <c r="X779" s="258"/>
      <c r="Y779" s="258"/>
      <c r="Z779" s="258"/>
    </row>
    <row r="780" spans="1:26" x14ac:dyDescent="0.25">
      <c r="A780" s="259"/>
      <c r="B780" s="258"/>
      <c r="C780" s="258"/>
      <c r="D780" s="279"/>
      <c r="E780" s="279"/>
      <c r="F780" s="280"/>
      <c r="G780" s="258"/>
      <c r="H780" s="258"/>
      <c r="I780" s="258"/>
      <c r="J780" s="258"/>
      <c r="K780" s="258"/>
      <c r="L780" s="258"/>
      <c r="M780" s="258"/>
      <c r="N780" s="258"/>
      <c r="O780" s="258"/>
      <c r="P780" s="258"/>
      <c r="Q780" s="258"/>
      <c r="R780" s="258"/>
      <c r="S780" s="258"/>
      <c r="T780" s="258"/>
      <c r="U780" s="258"/>
      <c r="V780" s="258"/>
      <c r="W780" s="258"/>
      <c r="X780" s="258"/>
      <c r="Y780" s="258"/>
      <c r="Z780" s="258"/>
    </row>
    <row r="781" spans="1:26" x14ac:dyDescent="0.25">
      <c r="A781" s="259"/>
      <c r="B781" s="258"/>
      <c r="C781" s="258"/>
      <c r="D781" s="279"/>
      <c r="E781" s="279"/>
      <c r="F781" s="280"/>
      <c r="G781" s="258"/>
      <c r="H781" s="258"/>
      <c r="I781" s="258"/>
      <c r="J781" s="258"/>
      <c r="K781" s="258"/>
      <c r="L781" s="258"/>
      <c r="M781" s="258"/>
      <c r="N781" s="258"/>
      <c r="O781" s="258"/>
      <c r="P781" s="258"/>
      <c r="Q781" s="258"/>
      <c r="R781" s="258"/>
      <c r="S781" s="258"/>
      <c r="T781" s="258"/>
      <c r="U781" s="258"/>
      <c r="V781" s="258"/>
      <c r="W781" s="258"/>
      <c r="X781" s="258"/>
      <c r="Y781" s="258"/>
      <c r="Z781" s="258"/>
    </row>
    <row r="782" spans="1:26" x14ac:dyDescent="0.25">
      <c r="A782" s="259"/>
      <c r="B782" s="258"/>
      <c r="C782" s="258"/>
      <c r="D782" s="279"/>
      <c r="E782" s="279"/>
      <c r="F782" s="280"/>
      <c r="G782" s="258"/>
      <c r="H782" s="258"/>
      <c r="I782" s="258"/>
      <c r="J782" s="258"/>
      <c r="K782" s="258"/>
      <c r="L782" s="258"/>
      <c r="M782" s="258"/>
      <c r="N782" s="258"/>
      <c r="O782" s="258"/>
      <c r="P782" s="258"/>
      <c r="Q782" s="258"/>
      <c r="R782" s="258"/>
      <c r="S782" s="258"/>
      <c r="T782" s="258"/>
      <c r="U782" s="258"/>
      <c r="V782" s="258"/>
      <c r="W782" s="258"/>
      <c r="X782" s="258"/>
      <c r="Y782" s="258"/>
      <c r="Z782" s="258"/>
    </row>
    <row r="783" spans="1:26" x14ac:dyDescent="0.25">
      <c r="A783" s="259"/>
      <c r="B783" s="258"/>
      <c r="C783" s="258"/>
      <c r="D783" s="279"/>
      <c r="E783" s="279"/>
      <c r="F783" s="280"/>
      <c r="G783" s="258"/>
      <c r="H783" s="258"/>
      <c r="I783" s="258"/>
      <c r="J783" s="258"/>
      <c r="K783" s="258"/>
      <c r="L783" s="258"/>
      <c r="M783" s="258"/>
      <c r="N783" s="258"/>
      <c r="O783" s="258"/>
      <c r="P783" s="258"/>
      <c r="Q783" s="258"/>
      <c r="R783" s="258"/>
      <c r="S783" s="258"/>
      <c r="T783" s="258"/>
      <c r="U783" s="258"/>
      <c r="V783" s="258"/>
      <c r="W783" s="258"/>
      <c r="X783" s="258"/>
      <c r="Y783" s="258"/>
      <c r="Z783" s="258"/>
    </row>
    <row r="784" spans="1:26" x14ac:dyDescent="0.25">
      <c r="A784" s="259"/>
      <c r="B784" s="258"/>
      <c r="C784" s="258"/>
      <c r="D784" s="279"/>
      <c r="E784" s="279"/>
      <c r="F784" s="280"/>
      <c r="G784" s="258"/>
      <c r="H784" s="258"/>
      <c r="I784" s="258"/>
      <c r="J784" s="258"/>
      <c r="K784" s="258"/>
      <c r="L784" s="258"/>
      <c r="M784" s="258"/>
      <c r="N784" s="258"/>
      <c r="O784" s="258"/>
      <c r="P784" s="258"/>
      <c r="Q784" s="258"/>
      <c r="R784" s="258"/>
      <c r="S784" s="258"/>
      <c r="T784" s="258"/>
      <c r="U784" s="258"/>
      <c r="V784" s="258"/>
      <c r="W784" s="258"/>
      <c r="X784" s="258"/>
      <c r="Y784" s="258"/>
      <c r="Z784" s="258"/>
    </row>
    <row r="785" spans="1:26" x14ac:dyDescent="0.25">
      <c r="A785" s="259"/>
      <c r="B785" s="258"/>
      <c r="C785" s="258"/>
      <c r="D785" s="279"/>
      <c r="E785" s="279"/>
      <c r="F785" s="280"/>
      <c r="G785" s="258"/>
      <c r="H785" s="258"/>
      <c r="I785" s="258"/>
      <c r="J785" s="258"/>
      <c r="K785" s="258"/>
      <c r="L785" s="258"/>
      <c r="M785" s="258"/>
      <c r="N785" s="258"/>
      <c r="O785" s="258"/>
      <c r="P785" s="258"/>
      <c r="Q785" s="258"/>
      <c r="R785" s="258"/>
      <c r="S785" s="258"/>
      <c r="T785" s="258"/>
      <c r="U785" s="258"/>
      <c r="V785" s="258"/>
      <c r="W785" s="258"/>
      <c r="X785" s="258"/>
      <c r="Y785" s="258"/>
      <c r="Z785" s="258"/>
    </row>
    <row r="786" spans="1:26" x14ac:dyDescent="0.25">
      <c r="A786" s="259"/>
      <c r="B786" s="258"/>
      <c r="C786" s="258"/>
      <c r="D786" s="279"/>
      <c r="E786" s="279"/>
      <c r="F786" s="280"/>
      <c r="G786" s="258"/>
      <c r="H786" s="258"/>
      <c r="I786" s="258"/>
      <c r="J786" s="258"/>
      <c r="K786" s="258"/>
      <c r="L786" s="258"/>
      <c r="M786" s="258"/>
      <c r="N786" s="258"/>
      <c r="O786" s="258"/>
      <c r="P786" s="258"/>
      <c r="Q786" s="258"/>
      <c r="R786" s="258"/>
      <c r="S786" s="258"/>
      <c r="T786" s="258"/>
      <c r="U786" s="258"/>
      <c r="V786" s="258"/>
      <c r="W786" s="258"/>
      <c r="X786" s="258"/>
      <c r="Y786" s="258"/>
      <c r="Z786" s="258"/>
    </row>
    <row r="787" spans="1:26" x14ac:dyDescent="0.25">
      <c r="A787" s="259"/>
      <c r="B787" s="258"/>
      <c r="C787" s="258"/>
      <c r="D787" s="279"/>
      <c r="E787" s="279"/>
      <c r="F787" s="280"/>
      <c r="G787" s="258"/>
      <c r="H787" s="258"/>
      <c r="I787" s="258"/>
      <c r="J787" s="258"/>
      <c r="K787" s="258"/>
      <c r="L787" s="258"/>
      <c r="M787" s="258"/>
      <c r="N787" s="258"/>
      <c r="O787" s="258"/>
      <c r="P787" s="258"/>
      <c r="Q787" s="258"/>
      <c r="R787" s="258"/>
      <c r="S787" s="258"/>
      <c r="T787" s="258"/>
      <c r="U787" s="258"/>
      <c r="V787" s="258"/>
      <c r="W787" s="258"/>
      <c r="X787" s="258"/>
      <c r="Y787" s="258"/>
      <c r="Z787" s="258"/>
    </row>
    <row r="788" spans="1:26" x14ac:dyDescent="0.25">
      <c r="A788" s="259"/>
      <c r="B788" s="258"/>
      <c r="C788" s="258"/>
      <c r="D788" s="279"/>
      <c r="E788" s="279"/>
      <c r="F788" s="280"/>
      <c r="G788" s="258"/>
      <c r="H788" s="258"/>
      <c r="I788" s="258"/>
      <c r="J788" s="258"/>
      <c r="K788" s="258"/>
      <c r="L788" s="258"/>
      <c r="M788" s="258"/>
      <c r="N788" s="258"/>
      <c r="O788" s="258"/>
      <c r="P788" s="258"/>
      <c r="Q788" s="258"/>
      <c r="R788" s="258"/>
      <c r="S788" s="258"/>
      <c r="T788" s="258"/>
      <c r="U788" s="258"/>
      <c r="V788" s="258"/>
      <c r="W788" s="258"/>
      <c r="X788" s="258"/>
      <c r="Y788" s="258"/>
      <c r="Z788" s="258"/>
    </row>
    <row r="789" spans="1:26" x14ac:dyDescent="0.25">
      <c r="A789" s="259"/>
      <c r="B789" s="258"/>
      <c r="C789" s="258"/>
      <c r="D789" s="279"/>
      <c r="E789" s="279"/>
      <c r="F789" s="280"/>
      <c r="G789" s="258"/>
      <c r="H789" s="258"/>
      <c r="I789" s="258"/>
      <c r="J789" s="258"/>
      <c r="K789" s="258"/>
      <c r="L789" s="258"/>
      <c r="M789" s="258"/>
      <c r="N789" s="258"/>
      <c r="O789" s="258"/>
      <c r="P789" s="258"/>
      <c r="Q789" s="258"/>
      <c r="R789" s="258"/>
      <c r="S789" s="258"/>
      <c r="T789" s="258"/>
      <c r="U789" s="258"/>
      <c r="V789" s="258"/>
      <c r="W789" s="258"/>
      <c r="X789" s="258"/>
      <c r="Y789" s="258"/>
      <c r="Z789" s="258"/>
    </row>
    <row r="790" spans="1:26" x14ac:dyDescent="0.25">
      <c r="A790" s="259"/>
      <c r="B790" s="258"/>
      <c r="C790" s="258"/>
      <c r="D790" s="279"/>
      <c r="E790" s="279"/>
      <c r="F790" s="280"/>
      <c r="G790" s="258"/>
      <c r="H790" s="258"/>
      <c r="I790" s="258"/>
      <c r="J790" s="258"/>
      <c r="K790" s="258"/>
      <c r="L790" s="258"/>
      <c r="M790" s="258"/>
      <c r="N790" s="258"/>
      <c r="O790" s="258"/>
      <c r="P790" s="258"/>
      <c r="Q790" s="258"/>
      <c r="R790" s="258"/>
      <c r="S790" s="258"/>
      <c r="T790" s="258"/>
      <c r="U790" s="258"/>
      <c r="V790" s="258"/>
      <c r="W790" s="258"/>
      <c r="X790" s="258"/>
      <c r="Y790" s="258"/>
      <c r="Z790" s="258"/>
    </row>
    <row r="791" spans="1:26" x14ac:dyDescent="0.25">
      <c r="A791" s="259"/>
      <c r="B791" s="258"/>
      <c r="C791" s="258"/>
      <c r="D791" s="279"/>
      <c r="E791" s="279"/>
      <c r="F791" s="280"/>
      <c r="G791" s="258"/>
      <c r="H791" s="258"/>
      <c r="I791" s="258"/>
      <c r="J791" s="258"/>
      <c r="K791" s="258"/>
      <c r="L791" s="258"/>
      <c r="M791" s="258"/>
      <c r="N791" s="258"/>
      <c r="O791" s="258"/>
      <c r="P791" s="258"/>
      <c r="Q791" s="258"/>
      <c r="R791" s="258"/>
      <c r="S791" s="258"/>
      <c r="T791" s="258"/>
      <c r="U791" s="258"/>
      <c r="V791" s="258"/>
      <c r="W791" s="258"/>
      <c r="X791" s="258"/>
      <c r="Y791" s="258"/>
      <c r="Z791" s="258"/>
    </row>
    <row r="792" spans="1:26" x14ac:dyDescent="0.25">
      <c r="A792" s="259"/>
      <c r="B792" s="258"/>
      <c r="C792" s="258"/>
      <c r="D792" s="279"/>
      <c r="E792" s="279"/>
      <c r="F792" s="280"/>
      <c r="G792" s="258"/>
      <c r="H792" s="258"/>
      <c r="I792" s="258"/>
      <c r="J792" s="258"/>
      <c r="K792" s="258"/>
      <c r="L792" s="258"/>
      <c r="M792" s="258"/>
      <c r="N792" s="258"/>
      <c r="O792" s="258"/>
      <c r="P792" s="258"/>
      <c r="Q792" s="258"/>
      <c r="R792" s="258"/>
      <c r="S792" s="258"/>
      <c r="T792" s="258"/>
      <c r="U792" s="258"/>
      <c r="V792" s="258"/>
      <c r="W792" s="258"/>
      <c r="X792" s="258"/>
      <c r="Y792" s="258"/>
      <c r="Z792" s="258"/>
    </row>
    <row r="793" spans="1:26" x14ac:dyDescent="0.25">
      <c r="A793" s="259"/>
      <c r="B793" s="258"/>
      <c r="C793" s="258"/>
      <c r="D793" s="279"/>
      <c r="E793" s="279"/>
      <c r="F793" s="280"/>
      <c r="G793" s="258"/>
      <c r="H793" s="258"/>
      <c r="I793" s="258"/>
      <c r="J793" s="258"/>
      <c r="K793" s="258"/>
      <c r="L793" s="258"/>
      <c r="M793" s="258"/>
      <c r="N793" s="258"/>
      <c r="O793" s="258"/>
      <c r="P793" s="258"/>
      <c r="Q793" s="258"/>
      <c r="R793" s="258"/>
      <c r="S793" s="258"/>
      <c r="T793" s="258"/>
      <c r="U793" s="258"/>
      <c r="V793" s="258"/>
      <c r="W793" s="258"/>
      <c r="X793" s="258"/>
      <c r="Y793" s="258"/>
      <c r="Z793" s="258"/>
    </row>
    <row r="794" spans="1:26" x14ac:dyDescent="0.25">
      <c r="A794" s="259"/>
      <c r="B794" s="258"/>
      <c r="C794" s="258"/>
      <c r="D794" s="279"/>
      <c r="E794" s="279"/>
      <c r="F794" s="280"/>
      <c r="G794" s="258"/>
      <c r="H794" s="258"/>
      <c r="I794" s="258"/>
      <c r="J794" s="258"/>
      <c r="K794" s="258"/>
      <c r="L794" s="258"/>
      <c r="M794" s="258"/>
      <c r="N794" s="258"/>
      <c r="O794" s="258"/>
      <c r="P794" s="258"/>
      <c r="Q794" s="258"/>
      <c r="R794" s="258"/>
      <c r="S794" s="258"/>
      <c r="T794" s="258"/>
      <c r="U794" s="258"/>
      <c r="V794" s="258"/>
      <c r="W794" s="258"/>
      <c r="X794" s="258"/>
      <c r="Y794" s="258"/>
      <c r="Z794" s="258"/>
    </row>
    <row r="795" spans="1:26" x14ac:dyDescent="0.25">
      <c r="A795" s="259"/>
      <c r="B795" s="258"/>
      <c r="C795" s="258"/>
      <c r="D795" s="279"/>
      <c r="E795" s="279"/>
      <c r="F795" s="280"/>
      <c r="G795" s="258"/>
      <c r="H795" s="258"/>
      <c r="I795" s="258"/>
      <c r="J795" s="258"/>
      <c r="K795" s="258"/>
      <c r="L795" s="258"/>
      <c r="M795" s="258"/>
      <c r="N795" s="258"/>
      <c r="O795" s="258"/>
      <c r="P795" s="258"/>
      <c r="Q795" s="258"/>
      <c r="R795" s="258"/>
      <c r="S795" s="258"/>
      <c r="T795" s="258"/>
      <c r="U795" s="258"/>
      <c r="V795" s="258"/>
      <c r="W795" s="258"/>
      <c r="X795" s="258"/>
      <c r="Y795" s="258"/>
      <c r="Z795" s="258"/>
    </row>
    <row r="796" spans="1:26" x14ac:dyDescent="0.25">
      <c r="A796" s="259"/>
      <c r="B796" s="258"/>
      <c r="C796" s="258"/>
      <c r="D796" s="279"/>
      <c r="E796" s="279"/>
      <c r="F796" s="280"/>
      <c r="G796" s="258"/>
      <c r="H796" s="258"/>
      <c r="I796" s="258"/>
      <c r="J796" s="258"/>
      <c r="K796" s="258"/>
      <c r="L796" s="258"/>
      <c r="M796" s="258"/>
      <c r="N796" s="258"/>
      <c r="O796" s="258"/>
      <c r="P796" s="258"/>
      <c r="Q796" s="258"/>
      <c r="R796" s="258"/>
      <c r="S796" s="258"/>
      <c r="T796" s="258"/>
      <c r="U796" s="258"/>
      <c r="V796" s="258"/>
      <c r="W796" s="258"/>
      <c r="X796" s="258"/>
      <c r="Y796" s="258"/>
      <c r="Z796" s="258"/>
    </row>
    <row r="797" spans="1:26" x14ac:dyDescent="0.25">
      <c r="A797" s="259"/>
      <c r="B797" s="258"/>
      <c r="C797" s="258"/>
      <c r="D797" s="279"/>
      <c r="E797" s="279"/>
      <c r="F797" s="280"/>
      <c r="G797" s="258"/>
      <c r="H797" s="258"/>
      <c r="I797" s="258"/>
      <c r="J797" s="258"/>
      <c r="K797" s="258"/>
      <c r="L797" s="258"/>
      <c r="M797" s="258"/>
      <c r="N797" s="258"/>
      <c r="O797" s="258"/>
      <c r="P797" s="258"/>
      <c r="Q797" s="258"/>
      <c r="R797" s="258"/>
      <c r="S797" s="258"/>
      <c r="T797" s="258"/>
      <c r="U797" s="258"/>
      <c r="V797" s="258"/>
      <c r="W797" s="258"/>
      <c r="X797" s="258"/>
      <c r="Y797" s="258"/>
      <c r="Z797" s="258"/>
    </row>
    <row r="798" spans="1:26" x14ac:dyDescent="0.25">
      <c r="A798" s="259"/>
      <c r="B798" s="258"/>
      <c r="C798" s="258"/>
      <c r="D798" s="279"/>
      <c r="E798" s="279"/>
      <c r="F798" s="280"/>
      <c r="G798" s="258"/>
      <c r="H798" s="258"/>
      <c r="I798" s="258"/>
      <c r="J798" s="258"/>
      <c r="K798" s="258"/>
      <c r="L798" s="258"/>
      <c r="M798" s="258"/>
      <c r="N798" s="258"/>
      <c r="O798" s="258"/>
      <c r="P798" s="258"/>
      <c r="Q798" s="258"/>
      <c r="R798" s="258"/>
      <c r="S798" s="258"/>
      <c r="T798" s="258"/>
      <c r="U798" s="258"/>
      <c r="V798" s="258"/>
      <c r="W798" s="258"/>
      <c r="X798" s="258"/>
      <c r="Y798" s="258"/>
      <c r="Z798" s="258"/>
    </row>
    <row r="799" spans="1:26" x14ac:dyDescent="0.25">
      <c r="A799" s="259"/>
      <c r="B799" s="258"/>
      <c r="C799" s="258"/>
      <c r="D799" s="279"/>
      <c r="E799" s="279"/>
      <c r="F799" s="280"/>
      <c r="G799" s="258"/>
      <c r="H799" s="258"/>
      <c r="I799" s="258"/>
      <c r="J799" s="258"/>
      <c r="K799" s="258"/>
      <c r="L799" s="258"/>
      <c r="M799" s="258"/>
      <c r="N799" s="258"/>
      <c r="O799" s="258"/>
      <c r="P799" s="258"/>
      <c r="Q799" s="258"/>
      <c r="R799" s="258"/>
      <c r="S799" s="258"/>
      <c r="T799" s="258"/>
      <c r="U799" s="258"/>
      <c r="V799" s="258"/>
      <c r="W799" s="258"/>
      <c r="X799" s="258"/>
      <c r="Y799" s="258"/>
      <c r="Z799" s="258"/>
    </row>
    <row r="800" spans="1:26" x14ac:dyDescent="0.25">
      <c r="A800" s="259"/>
      <c r="B800" s="258"/>
      <c r="C800" s="258"/>
      <c r="D800" s="279"/>
      <c r="E800" s="279"/>
      <c r="F800" s="280"/>
      <c r="G800" s="258"/>
      <c r="H800" s="258"/>
      <c r="I800" s="258"/>
      <c r="J800" s="258"/>
      <c r="K800" s="258"/>
      <c r="L800" s="258"/>
      <c r="M800" s="258"/>
      <c r="N800" s="258"/>
      <c r="O800" s="258"/>
      <c r="P800" s="258"/>
      <c r="Q800" s="258"/>
      <c r="R800" s="258"/>
      <c r="S800" s="258"/>
      <c r="T800" s="258"/>
      <c r="U800" s="258"/>
      <c r="V800" s="258"/>
      <c r="W800" s="258"/>
      <c r="X800" s="258"/>
      <c r="Y800" s="258"/>
      <c r="Z800" s="258"/>
    </row>
    <row r="801" spans="1:26" x14ac:dyDescent="0.25">
      <c r="A801" s="259"/>
      <c r="B801" s="258"/>
      <c r="C801" s="258"/>
      <c r="D801" s="279"/>
      <c r="E801" s="279"/>
      <c r="F801" s="280"/>
      <c r="G801" s="258"/>
      <c r="H801" s="258"/>
      <c r="I801" s="258"/>
      <c r="J801" s="258"/>
      <c r="K801" s="258"/>
      <c r="L801" s="258"/>
      <c r="M801" s="258"/>
      <c r="N801" s="258"/>
      <c r="O801" s="258"/>
      <c r="P801" s="258"/>
      <c r="Q801" s="258"/>
      <c r="R801" s="258"/>
      <c r="S801" s="258"/>
      <c r="T801" s="258"/>
      <c r="U801" s="258"/>
      <c r="V801" s="258"/>
      <c r="W801" s="258"/>
      <c r="X801" s="258"/>
      <c r="Y801" s="258"/>
      <c r="Z801" s="258"/>
    </row>
    <row r="802" spans="1:26" x14ac:dyDescent="0.25">
      <c r="A802" s="259"/>
      <c r="B802" s="258"/>
      <c r="C802" s="258"/>
      <c r="D802" s="279"/>
      <c r="E802" s="279"/>
      <c r="F802" s="280"/>
      <c r="G802" s="258"/>
      <c r="H802" s="258"/>
      <c r="I802" s="258"/>
      <c r="J802" s="258"/>
      <c r="K802" s="258"/>
      <c r="L802" s="258"/>
      <c r="M802" s="258"/>
      <c r="N802" s="258"/>
      <c r="O802" s="258"/>
      <c r="P802" s="258"/>
      <c r="Q802" s="258"/>
      <c r="R802" s="258"/>
      <c r="S802" s="258"/>
      <c r="T802" s="258"/>
      <c r="U802" s="258"/>
      <c r="V802" s="258"/>
      <c r="W802" s="258"/>
      <c r="X802" s="258"/>
      <c r="Y802" s="258"/>
      <c r="Z802" s="258"/>
    </row>
    <row r="803" spans="1:26" x14ac:dyDescent="0.25">
      <c r="A803" s="259"/>
      <c r="B803" s="258"/>
      <c r="C803" s="258"/>
      <c r="D803" s="279"/>
      <c r="E803" s="279"/>
      <c r="F803" s="280"/>
      <c r="G803" s="258"/>
      <c r="H803" s="258"/>
      <c r="I803" s="258"/>
      <c r="J803" s="258"/>
      <c r="K803" s="258"/>
      <c r="L803" s="258"/>
      <c r="M803" s="258"/>
      <c r="N803" s="258"/>
      <c r="O803" s="258"/>
      <c r="P803" s="258"/>
      <c r="Q803" s="258"/>
      <c r="R803" s="258"/>
      <c r="S803" s="258"/>
      <c r="T803" s="258"/>
      <c r="U803" s="258"/>
      <c r="V803" s="258"/>
      <c r="W803" s="258"/>
      <c r="X803" s="258"/>
      <c r="Y803" s="258"/>
      <c r="Z803" s="258"/>
    </row>
    <row r="804" spans="1:26" x14ac:dyDescent="0.25">
      <c r="A804" s="259"/>
      <c r="B804" s="258"/>
      <c r="C804" s="258"/>
      <c r="D804" s="279"/>
      <c r="E804" s="279"/>
      <c r="F804" s="280"/>
      <c r="G804" s="258"/>
      <c r="H804" s="258"/>
      <c r="I804" s="258"/>
      <c r="J804" s="258"/>
      <c r="K804" s="258"/>
      <c r="L804" s="258"/>
      <c r="M804" s="258"/>
      <c r="N804" s="258"/>
      <c r="O804" s="258"/>
      <c r="P804" s="258"/>
      <c r="Q804" s="258"/>
      <c r="R804" s="258"/>
      <c r="S804" s="258"/>
      <c r="T804" s="258"/>
      <c r="U804" s="258"/>
      <c r="V804" s="258"/>
      <c r="W804" s="258"/>
      <c r="X804" s="258"/>
      <c r="Y804" s="258"/>
      <c r="Z804" s="258"/>
    </row>
    <row r="805" spans="1:26" x14ac:dyDescent="0.25">
      <c r="A805" s="259"/>
      <c r="B805" s="258"/>
      <c r="C805" s="258"/>
      <c r="D805" s="279"/>
      <c r="E805" s="279"/>
      <c r="F805" s="280"/>
      <c r="G805" s="258"/>
      <c r="H805" s="258"/>
      <c r="I805" s="258"/>
      <c r="J805" s="258"/>
      <c r="K805" s="258"/>
      <c r="L805" s="258"/>
      <c r="M805" s="258"/>
      <c r="N805" s="258"/>
      <c r="O805" s="258"/>
      <c r="P805" s="258"/>
      <c r="Q805" s="258"/>
      <c r="R805" s="258"/>
      <c r="S805" s="258"/>
      <c r="T805" s="258"/>
      <c r="U805" s="258"/>
      <c r="V805" s="258"/>
      <c r="W805" s="258"/>
      <c r="X805" s="258"/>
      <c r="Y805" s="258"/>
      <c r="Z805" s="258"/>
    </row>
    <row r="806" spans="1:26" x14ac:dyDescent="0.25">
      <c r="A806" s="259"/>
      <c r="B806" s="258"/>
      <c r="C806" s="258"/>
      <c r="D806" s="279"/>
      <c r="E806" s="279"/>
      <c r="F806" s="280"/>
      <c r="G806" s="258"/>
      <c r="H806" s="258"/>
      <c r="I806" s="258"/>
      <c r="J806" s="258"/>
      <c r="K806" s="258"/>
      <c r="L806" s="258"/>
      <c r="M806" s="258"/>
      <c r="N806" s="258"/>
      <c r="O806" s="258"/>
      <c r="P806" s="258"/>
      <c r="Q806" s="258"/>
      <c r="R806" s="258"/>
      <c r="S806" s="258"/>
      <c r="T806" s="258"/>
      <c r="U806" s="258"/>
      <c r="V806" s="258"/>
      <c r="W806" s="258"/>
      <c r="X806" s="258"/>
      <c r="Y806" s="258"/>
      <c r="Z806" s="258"/>
    </row>
    <row r="807" spans="1:26" x14ac:dyDescent="0.25">
      <c r="A807" s="259"/>
      <c r="B807" s="258"/>
      <c r="C807" s="258"/>
      <c r="D807" s="279"/>
      <c r="E807" s="279"/>
      <c r="F807" s="280"/>
      <c r="G807" s="258"/>
      <c r="H807" s="258"/>
      <c r="I807" s="258"/>
      <c r="J807" s="258"/>
      <c r="K807" s="258"/>
      <c r="L807" s="258"/>
      <c r="M807" s="258"/>
      <c r="N807" s="258"/>
      <c r="O807" s="258"/>
      <c r="P807" s="258"/>
      <c r="Q807" s="258"/>
      <c r="R807" s="258"/>
      <c r="S807" s="258"/>
      <c r="T807" s="258"/>
      <c r="U807" s="258"/>
      <c r="V807" s="258"/>
      <c r="W807" s="258"/>
      <c r="X807" s="258"/>
      <c r="Y807" s="258"/>
      <c r="Z807" s="258"/>
    </row>
    <row r="808" spans="1:26" x14ac:dyDescent="0.25">
      <c r="A808" s="259"/>
      <c r="B808" s="258"/>
      <c r="C808" s="258"/>
      <c r="D808" s="279"/>
      <c r="E808" s="279"/>
      <c r="F808" s="280"/>
      <c r="G808" s="258"/>
      <c r="H808" s="258"/>
      <c r="I808" s="258"/>
      <c r="J808" s="258"/>
      <c r="K808" s="258"/>
      <c r="L808" s="258"/>
      <c r="M808" s="258"/>
      <c r="N808" s="258"/>
      <c r="O808" s="258"/>
      <c r="P808" s="258"/>
      <c r="Q808" s="258"/>
      <c r="R808" s="258"/>
      <c r="S808" s="258"/>
      <c r="T808" s="258"/>
      <c r="U808" s="258"/>
      <c r="V808" s="258"/>
      <c r="W808" s="258"/>
      <c r="X808" s="258"/>
      <c r="Y808" s="258"/>
      <c r="Z808" s="258"/>
    </row>
    <row r="809" spans="1:26" x14ac:dyDescent="0.25">
      <c r="A809" s="259"/>
      <c r="B809" s="258"/>
      <c r="C809" s="258"/>
      <c r="D809" s="279"/>
      <c r="E809" s="279"/>
      <c r="F809" s="280"/>
      <c r="G809" s="258"/>
      <c r="H809" s="258"/>
      <c r="I809" s="258"/>
      <c r="J809" s="258"/>
      <c r="K809" s="258"/>
      <c r="L809" s="258"/>
      <c r="M809" s="258"/>
      <c r="N809" s="258"/>
      <c r="O809" s="258"/>
      <c r="P809" s="258"/>
      <c r="Q809" s="258"/>
      <c r="R809" s="258"/>
      <c r="S809" s="258"/>
      <c r="T809" s="258"/>
      <c r="U809" s="258"/>
      <c r="V809" s="258"/>
      <c r="W809" s="258"/>
      <c r="X809" s="258"/>
      <c r="Y809" s="258"/>
      <c r="Z809" s="258"/>
    </row>
    <row r="810" spans="1:26" x14ac:dyDescent="0.25">
      <c r="A810" s="259"/>
      <c r="B810" s="258"/>
      <c r="C810" s="258"/>
      <c r="D810" s="279"/>
      <c r="E810" s="279"/>
      <c r="F810" s="280"/>
      <c r="G810" s="258"/>
      <c r="H810" s="258"/>
      <c r="I810" s="258"/>
      <c r="J810" s="258"/>
      <c r="K810" s="258"/>
      <c r="L810" s="258"/>
      <c r="M810" s="258"/>
      <c r="N810" s="258"/>
      <c r="O810" s="258"/>
      <c r="P810" s="258"/>
      <c r="Q810" s="258"/>
      <c r="R810" s="258"/>
      <c r="S810" s="258"/>
      <c r="T810" s="258"/>
      <c r="U810" s="258"/>
      <c r="V810" s="258"/>
      <c r="W810" s="258"/>
      <c r="X810" s="258"/>
      <c r="Y810" s="258"/>
      <c r="Z810" s="258"/>
    </row>
    <row r="811" spans="1:26" x14ac:dyDescent="0.25">
      <c r="A811" s="259"/>
      <c r="B811" s="258"/>
      <c r="C811" s="258"/>
      <c r="D811" s="279"/>
      <c r="E811" s="279"/>
      <c r="F811" s="280"/>
      <c r="G811" s="258"/>
      <c r="H811" s="258"/>
      <c r="I811" s="258"/>
      <c r="J811" s="258"/>
      <c r="K811" s="258"/>
      <c r="L811" s="258"/>
      <c r="M811" s="258"/>
      <c r="N811" s="258"/>
      <c r="O811" s="258"/>
      <c r="P811" s="258"/>
      <c r="Q811" s="258"/>
      <c r="R811" s="258"/>
      <c r="S811" s="258"/>
      <c r="T811" s="258"/>
      <c r="U811" s="258"/>
      <c r="V811" s="258"/>
      <c r="W811" s="258"/>
      <c r="X811" s="258"/>
      <c r="Y811" s="258"/>
      <c r="Z811" s="258"/>
    </row>
    <row r="812" spans="1:26" x14ac:dyDescent="0.25">
      <c r="A812" s="259"/>
      <c r="B812" s="258"/>
      <c r="C812" s="258"/>
      <c r="D812" s="279"/>
      <c r="E812" s="279"/>
      <c r="F812" s="280"/>
      <c r="G812" s="258"/>
      <c r="H812" s="258"/>
      <c r="I812" s="258"/>
      <c r="J812" s="258"/>
      <c r="K812" s="258"/>
      <c r="L812" s="258"/>
      <c r="M812" s="258"/>
      <c r="N812" s="258"/>
      <c r="O812" s="258"/>
      <c r="P812" s="258"/>
      <c r="Q812" s="258"/>
      <c r="R812" s="258"/>
      <c r="S812" s="258"/>
      <c r="T812" s="258"/>
      <c r="U812" s="258"/>
      <c r="V812" s="258"/>
      <c r="W812" s="258"/>
      <c r="X812" s="258"/>
      <c r="Y812" s="258"/>
      <c r="Z812" s="258"/>
    </row>
    <row r="813" spans="1:26" x14ac:dyDescent="0.25">
      <c r="A813" s="259"/>
      <c r="B813" s="258"/>
      <c r="C813" s="258"/>
      <c r="D813" s="279"/>
      <c r="E813" s="279"/>
      <c r="F813" s="280"/>
      <c r="G813" s="258"/>
      <c r="H813" s="258"/>
      <c r="I813" s="258"/>
      <c r="J813" s="258"/>
      <c r="K813" s="258"/>
      <c r="L813" s="258"/>
      <c r="M813" s="258"/>
      <c r="N813" s="258"/>
      <c r="O813" s="258"/>
      <c r="P813" s="258"/>
      <c r="Q813" s="258"/>
      <c r="R813" s="258"/>
      <c r="S813" s="258"/>
      <c r="T813" s="258"/>
      <c r="U813" s="258"/>
      <c r="V813" s="258"/>
      <c r="W813" s="258"/>
      <c r="X813" s="258"/>
      <c r="Y813" s="258"/>
      <c r="Z813" s="258"/>
    </row>
    <row r="814" spans="1:26" x14ac:dyDescent="0.25">
      <c r="A814" s="259"/>
      <c r="B814" s="258"/>
      <c r="C814" s="258"/>
      <c r="D814" s="279"/>
      <c r="E814" s="279"/>
      <c r="F814" s="280"/>
      <c r="G814" s="258"/>
      <c r="H814" s="258"/>
      <c r="I814" s="258"/>
      <c r="J814" s="258"/>
      <c r="K814" s="258"/>
      <c r="L814" s="258"/>
      <c r="M814" s="258"/>
      <c r="N814" s="258"/>
      <c r="O814" s="258"/>
      <c r="P814" s="258"/>
      <c r="Q814" s="258"/>
      <c r="R814" s="258"/>
      <c r="S814" s="258"/>
      <c r="T814" s="258"/>
      <c r="U814" s="258"/>
      <c r="V814" s="258"/>
      <c r="W814" s="258"/>
      <c r="X814" s="258"/>
      <c r="Y814" s="258"/>
      <c r="Z814" s="258"/>
    </row>
    <row r="815" spans="1:26" x14ac:dyDescent="0.25">
      <c r="A815" s="259"/>
      <c r="B815" s="258"/>
      <c r="C815" s="258"/>
      <c r="D815" s="279"/>
      <c r="E815" s="279"/>
      <c r="F815" s="280"/>
      <c r="G815" s="258"/>
      <c r="H815" s="258"/>
      <c r="I815" s="258"/>
      <c r="J815" s="258"/>
      <c r="K815" s="258"/>
      <c r="L815" s="258"/>
      <c r="M815" s="258"/>
      <c r="N815" s="258"/>
      <c r="O815" s="258"/>
      <c r="P815" s="258"/>
      <c r="Q815" s="258"/>
      <c r="R815" s="258"/>
      <c r="S815" s="258"/>
      <c r="T815" s="258"/>
      <c r="U815" s="258"/>
      <c r="V815" s="258"/>
      <c r="W815" s="258"/>
      <c r="X815" s="258"/>
      <c r="Y815" s="258"/>
      <c r="Z815" s="258"/>
    </row>
    <row r="816" spans="1:26" x14ac:dyDescent="0.25">
      <c r="A816" s="259"/>
      <c r="B816" s="258"/>
      <c r="C816" s="258"/>
      <c r="D816" s="279"/>
      <c r="E816" s="279"/>
      <c r="F816" s="280"/>
      <c r="G816" s="258"/>
      <c r="H816" s="258"/>
      <c r="I816" s="258"/>
      <c r="J816" s="258"/>
      <c r="K816" s="258"/>
      <c r="L816" s="258"/>
      <c r="M816" s="258"/>
      <c r="N816" s="258"/>
      <c r="O816" s="258"/>
      <c r="P816" s="258"/>
      <c r="Q816" s="258"/>
      <c r="R816" s="258"/>
      <c r="S816" s="258"/>
      <c r="T816" s="258"/>
      <c r="U816" s="258"/>
      <c r="V816" s="258"/>
      <c r="W816" s="258"/>
      <c r="X816" s="258"/>
      <c r="Y816" s="258"/>
      <c r="Z816" s="258"/>
    </row>
    <row r="817" spans="1:26" x14ac:dyDescent="0.25">
      <c r="A817" s="259"/>
      <c r="B817" s="258"/>
      <c r="C817" s="258"/>
      <c r="D817" s="279"/>
      <c r="E817" s="279"/>
      <c r="F817" s="280"/>
      <c r="G817" s="258"/>
      <c r="H817" s="258"/>
      <c r="I817" s="258"/>
      <c r="J817" s="258"/>
      <c r="K817" s="258"/>
      <c r="L817" s="258"/>
      <c r="M817" s="258"/>
      <c r="N817" s="258"/>
      <c r="O817" s="258"/>
      <c r="P817" s="258"/>
      <c r="Q817" s="258"/>
      <c r="R817" s="258"/>
      <c r="S817" s="258"/>
      <c r="T817" s="258"/>
      <c r="U817" s="258"/>
      <c r="V817" s="258"/>
      <c r="W817" s="258"/>
      <c r="X817" s="258"/>
      <c r="Y817" s="258"/>
      <c r="Z817" s="258"/>
    </row>
    <row r="818" spans="1:26" x14ac:dyDescent="0.25">
      <c r="A818" s="259"/>
      <c r="B818" s="258"/>
      <c r="C818" s="258"/>
      <c r="D818" s="279"/>
      <c r="E818" s="279"/>
      <c r="F818" s="280"/>
      <c r="G818" s="258"/>
      <c r="H818" s="258"/>
      <c r="I818" s="258"/>
      <c r="J818" s="258"/>
      <c r="K818" s="258"/>
      <c r="L818" s="258"/>
      <c r="M818" s="258"/>
      <c r="N818" s="258"/>
      <c r="O818" s="258"/>
      <c r="P818" s="258"/>
      <c r="Q818" s="258"/>
      <c r="R818" s="258"/>
      <c r="S818" s="258"/>
      <c r="T818" s="258"/>
      <c r="U818" s="258"/>
      <c r="V818" s="258"/>
      <c r="W818" s="258"/>
      <c r="X818" s="258"/>
      <c r="Y818" s="258"/>
      <c r="Z818" s="258"/>
    </row>
    <row r="819" spans="1:26" x14ac:dyDescent="0.25">
      <c r="A819" s="259"/>
      <c r="B819" s="258"/>
      <c r="C819" s="258"/>
      <c r="D819" s="279"/>
      <c r="E819" s="279"/>
      <c r="F819" s="280"/>
      <c r="G819" s="258"/>
      <c r="H819" s="258"/>
      <c r="I819" s="258"/>
      <c r="J819" s="258"/>
      <c r="K819" s="258"/>
      <c r="L819" s="258"/>
      <c r="M819" s="258"/>
      <c r="N819" s="258"/>
      <c r="O819" s="258"/>
      <c r="P819" s="258"/>
      <c r="Q819" s="258"/>
      <c r="R819" s="258"/>
      <c r="S819" s="258"/>
      <c r="T819" s="258"/>
      <c r="U819" s="258"/>
      <c r="V819" s="258"/>
      <c r="W819" s="258"/>
      <c r="X819" s="258"/>
      <c r="Y819" s="258"/>
      <c r="Z819" s="258"/>
    </row>
    <row r="820" spans="1:26" x14ac:dyDescent="0.25">
      <c r="A820" s="259"/>
      <c r="B820" s="258"/>
      <c r="C820" s="258"/>
      <c r="D820" s="279"/>
      <c r="E820" s="279"/>
      <c r="F820" s="280"/>
      <c r="G820" s="258"/>
      <c r="H820" s="258"/>
      <c r="I820" s="258"/>
      <c r="J820" s="258"/>
      <c r="K820" s="258"/>
      <c r="L820" s="258"/>
      <c r="M820" s="258"/>
      <c r="N820" s="258"/>
      <c r="O820" s="258"/>
      <c r="P820" s="258"/>
      <c r="Q820" s="258"/>
      <c r="R820" s="258"/>
      <c r="S820" s="258"/>
      <c r="T820" s="258"/>
      <c r="U820" s="258"/>
      <c r="V820" s="258"/>
      <c r="W820" s="258"/>
      <c r="X820" s="258"/>
      <c r="Y820" s="258"/>
      <c r="Z820" s="258"/>
    </row>
    <row r="821" spans="1:26" x14ac:dyDescent="0.25">
      <c r="A821" s="259"/>
      <c r="B821" s="258"/>
      <c r="C821" s="258"/>
      <c r="D821" s="279"/>
      <c r="E821" s="279"/>
      <c r="F821" s="280"/>
      <c r="G821" s="258"/>
      <c r="H821" s="258"/>
      <c r="I821" s="258"/>
      <c r="J821" s="258"/>
      <c r="K821" s="258"/>
      <c r="L821" s="258"/>
      <c r="M821" s="258"/>
      <c r="N821" s="258"/>
      <c r="O821" s="258"/>
      <c r="P821" s="258"/>
      <c r="Q821" s="258"/>
      <c r="R821" s="258"/>
      <c r="S821" s="258"/>
      <c r="T821" s="258"/>
      <c r="U821" s="258"/>
      <c r="V821" s="258"/>
      <c r="W821" s="258"/>
      <c r="X821" s="258"/>
      <c r="Y821" s="258"/>
      <c r="Z821" s="258"/>
    </row>
    <row r="822" spans="1:26" x14ac:dyDescent="0.25">
      <c r="A822" s="259"/>
      <c r="B822" s="258"/>
      <c r="C822" s="258"/>
      <c r="D822" s="279"/>
      <c r="E822" s="279"/>
      <c r="F822" s="280"/>
      <c r="G822" s="258"/>
      <c r="H822" s="258"/>
      <c r="I822" s="258"/>
      <c r="J822" s="258"/>
      <c r="K822" s="258"/>
      <c r="L822" s="258"/>
      <c r="M822" s="258"/>
      <c r="N822" s="258"/>
      <c r="O822" s="258"/>
      <c r="P822" s="258"/>
      <c r="Q822" s="258"/>
      <c r="R822" s="258"/>
      <c r="S822" s="258"/>
      <c r="T822" s="258"/>
      <c r="U822" s="258"/>
      <c r="V822" s="258"/>
      <c r="W822" s="258"/>
      <c r="X822" s="258"/>
      <c r="Y822" s="258"/>
      <c r="Z822" s="258"/>
    </row>
    <row r="823" spans="1:26" x14ac:dyDescent="0.25">
      <c r="A823" s="259"/>
      <c r="B823" s="258"/>
      <c r="C823" s="258"/>
      <c r="D823" s="279"/>
      <c r="E823" s="279"/>
      <c r="F823" s="280"/>
      <c r="G823" s="258"/>
      <c r="H823" s="258"/>
      <c r="I823" s="258"/>
      <c r="J823" s="258"/>
      <c r="K823" s="258"/>
      <c r="L823" s="258"/>
      <c r="M823" s="258"/>
      <c r="N823" s="258"/>
      <c r="O823" s="258"/>
      <c r="P823" s="258"/>
      <c r="Q823" s="258"/>
      <c r="R823" s="258"/>
      <c r="S823" s="258"/>
      <c r="T823" s="258"/>
      <c r="U823" s="258"/>
      <c r="V823" s="258"/>
      <c r="W823" s="258"/>
      <c r="X823" s="258"/>
      <c r="Y823" s="258"/>
      <c r="Z823" s="258"/>
    </row>
    <row r="824" spans="1:26" x14ac:dyDescent="0.25">
      <c r="A824" s="259"/>
      <c r="B824" s="258"/>
      <c r="C824" s="258"/>
      <c r="D824" s="279"/>
      <c r="E824" s="279"/>
      <c r="F824" s="280"/>
      <c r="G824" s="258"/>
      <c r="H824" s="258"/>
      <c r="I824" s="258"/>
      <c r="J824" s="258"/>
      <c r="K824" s="258"/>
      <c r="L824" s="258"/>
      <c r="M824" s="258"/>
      <c r="N824" s="258"/>
      <c r="O824" s="258"/>
      <c r="P824" s="258"/>
      <c r="Q824" s="258"/>
      <c r="R824" s="258"/>
      <c r="S824" s="258"/>
      <c r="T824" s="258"/>
      <c r="U824" s="258"/>
      <c r="V824" s="258"/>
      <c r="W824" s="258"/>
      <c r="X824" s="258"/>
      <c r="Y824" s="258"/>
      <c r="Z824" s="258"/>
    </row>
    <row r="825" spans="1:26" x14ac:dyDescent="0.25">
      <c r="A825" s="259"/>
      <c r="B825" s="258"/>
      <c r="C825" s="258"/>
      <c r="D825" s="279"/>
      <c r="E825" s="279"/>
      <c r="F825" s="280"/>
      <c r="G825" s="258"/>
      <c r="H825" s="258"/>
      <c r="I825" s="258"/>
      <c r="J825" s="258"/>
      <c r="K825" s="258"/>
      <c r="L825" s="258"/>
      <c r="M825" s="258"/>
      <c r="N825" s="258"/>
      <c r="O825" s="258"/>
      <c r="P825" s="258"/>
      <c r="Q825" s="258"/>
      <c r="R825" s="258"/>
      <c r="S825" s="258"/>
      <c r="T825" s="258"/>
      <c r="U825" s="258"/>
      <c r="V825" s="258"/>
      <c r="W825" s="258"/>
      <c r="X825" s="258"/>
      <c r="Y825" s="258"/>
      <c r="Z825" s="258"/>
    </row>
    <row r="826" spans="1:26" x14ac:dyDescent="0.25">
      <c r="A826" s="259"/>
      <c r="B826" s="258"/>
      <c r="C826" s="258"/>
      <c r="D826" s="279"/>
      <c r="E826" s="279"/>
      <c r="F826" s="280"/>
      <c r="G826" s="258"/>
      <c r="H826" s="258"/>
      <c r="I826" s="258"/>
      <c r="J826" s="258"/>
      <c r="K826" s="258"/>
      <c r="L826" s="258"/>
      <c r="M826" s="258"/>
      <c r="N826" s="258"/>
      <c r="O826" s="258"/>
      <c r="P826" s="258"/>
      <c r="Q826" s="258"/>
      <c r="R826" s="258"/>
      <c r="S826" s="258"/>
      <c r="T826" s="258"/>
      <c r="U826" s="258"/>
      <c r="V826" s="258"/>
      <c r="W826" s="258"/>
      <c r="X826" s="258"/>
      <c r="Y826" s="258"/>
      <c r="Z826" s="258"/>
    </row>
    <row r="827" spans="1:26" x14ac:dyDescent="0.25">
      <c r="A827" s="259"/>
      <c r="B827" s="258"/>
      <c r="C827" s="258"/>
      <c r="D827" s="279"/>
      <c r="E827" s="279"/>
      <c r="F827" s="280"/>
      <c r="G827" s="258"/>
      <c r="H827" s="258"/>
      <c r="I827" s="258"/>
      <c r="J827" s="258"/>
      <c r="K827" s="258"/>
      <c r="L827" s="258"/>
      <c r="M827" s="258"/>
      <c r="N827" s="258"/>
      <c r="O827" s="258"/>
      <c r="P827" s="258"/>
      <c r="Q827" s="258"/>
      <c r="R827" s="258"/>
      <c r="S827" s="258"/>
      <c r="T827" s="258"/>
      <c r="U827" s="258"/>
      <c r="V827" s="258"/>
      <c r="W827" s="258"/>
      <c r="X827" s="258"/>
      <c r="Y827" s="258"/>
      <c r="Z827" s="258"/>
    </row>
    <row r="828" spans="1:26" x14ac:dyDescent="0.25">
      <c r="A828" s="259"/>
      <c r="B828" s="258"/>
      <c r="C828" s="258"/>
      <c r="D828" s="279"/>
      <c r="E828" s="279"/>
      <c r="F828" s="280"/>
      <c r="G828" s="258"/>
      <c r="H828" s="258"/>
      <c r="I828" s="258"/>
      <c r="J828" s="258"/>
      <c r="K828" s="258"/>
      <c r="L828" s="258"/>
      <c r="M828" s="258"/>
      <c r="N828" s="258"/>
      <c r="O828" s="258"/>
      <c r="P828" s="258"/>
      <c r="Q828" s="258"/>
      <c r="R828" s="258"/>
      <c r="S828" s="258"/>
      <c r="T828" s="258"/>
      <c r="U828" s="258"/>
      <c r="V828" s="258"/>
      <c r="W828" s="258"/>
      <c r="X828" s="258"/>
      <c r="Y828" s="258"/>
      <c r="Z828" s="258"/>
    </row>
    <row r="829" spans="1:26" x14ac:dyDescent="0.25">
      <c r="A829" s="259"/>
      <c r="B829" s="258"/>
      <c r="C829" s="258"/>
      <c r="D829" s="279"/>
      <c r="E829" s="279"/>
      <c r="F829" s="280"/>
      <c r="G829" s="258"/>
      <c r="H829" s="258"/>
      <c r="I829" s="258"/>
      <c r="J829" s="258"/>
      <c r="K829" s="258"/>
      <c r="L829" s="258"/>
      <c r="M829" s="258"/>
      <c r="N829" s="258"/>
      <c r="O829" s="258"/>
      <c r="P829" s="258"/>
      <c r="Q829" s="258"/>
      <c r="R829" s="258"/>
      <c r="S829" s="258"/>
      <c r="T829" s="258"/>
      <c r="U829" s="258"/>
      <c r="V829" s="258"/>
      <c r="W829" s="258"/>
      <c r="X829" s="258"/>
      <c r="Y829" s="258"/>
      <c r="Z829" s="258"/>
    </row>
    <row r="830" spans="1:26" x14ac:dyDescent="0.25">
      <c r="A830" s="259"/>
      <c r="B830" s="258"/>
      <c r="C830" s="258"/>
      <c r="D830" s="279"/>
      <c r="E830" s="279"/>
      <c r="F830" s="280"/>
      <c r="G830" s="258"/>
      <c r="H830" s="258"/>
      <c r="I830" s="258"/>
      <c r="J830" s="258"/>
      <c r="K830" s="258"/>
      <c r="L830" s="258"/>
      <c r="M830" s="258"/>
      <c r="N830" s="258"/>
      <c r="O830" s="258"/>
      <c r="P830" s="258"/>
      <c r="Q830" s="258"/>
      <c r="R830" s="258"/>
      <c r="S830" s="258"/>
      <c r="T830" s="258"/>
      <c r="U830" s="258"/>
      <c r="V830" s="258"/>
      <c r="W830" s="258"/>
      <c r="X830" s="258"/>
      <c r="Y830" s="258"/>
      <c r="Z830" s="258"/>
    </row>
    <row r="831" spans="1:26" x14ac:dyDescent="0.25">
      <c r="A831" s="259"/>
      <c r="B831" s="258"/>
      <c r="C831" s="258"/>
      <c r="D831" s="279"/>
      <c r="E831" s="279"/>
      <c r="F831" s="280"/>
      <c r="G831" s="258"/>
      <c r="H831" s="258"/>
      <c r="I831" s="258"/>
      <c r="J831" s="258"/>
      <c r="K831" s="258"/>
      <c r="L831" s="258"/>
      <c r="M831" s="258"/>
      <c r="N831" s="258"/>
      <c r="O831" s="258"/>
      <c r="P831" s="258"/>
      <c r="Q831" s="258"/>
      <c r="R831" s="258"/>
      <c r="S831" s="258"/>
      <c r="T831" s="258"/>
      <c r="U831" s="258"/>
      <c r="V831" s="258"/>
      <c r="W831" s="258"/>
      <c r="X831" s="258"/>
      <c r="Y831" s="258"/>
      <c r="Z831" s="258"/>
    </row>
    <row r="832" spans="1:26" x14ac:dyDescent="0.25">
      <c r="A832" s="259"/>
      <c r="B832" s="258"/>
      <c r="C832" s="258"/>
      <c r="D832" s="279"/>
      <c r="E832" s="279"/>
      <c r="F832" s="280"/>
      <c r="G832" s="258"/>
      <c r="H832" s="258"/>
      <c r="I832" s="258"/>
      <c r="J832" s="258"/>
      <c r="K832" s="258"/>
      <c r="L832" s="258"/>
      <c r="M832" s="258"/>
      <c r="N832" s="258"/>
      <c r="O832" s="258"/>
      <c r="P832" s="258"/>
      <c r="Q832" s="258"/>
      <c r="R832" s="258"/>
      <c r="S832" s="258"/>
      <c r="T832" s="258"/>
      <c r="U832" s="258"/>
      <c r="V832" s="258"/>
      <c r="W832" s="258"/>
      <c r="X832" s="258"/>
      <c r="Y832" s="258"/>
      <c r="Z832" s="258"/>
    </row>
    <row r="833" spans="1:26" x14ac:dyDescent="0.25">
      <c r="A833" s="259"/>
      <c r="B833" s="258"/>
      <c r="C833" s="258"/>
      <c r="D833" s="279"/>
      <c r="E833" s="279"/>
      <c r="F833" s="280"/>
      <c r="G833" s="258"/>
      <c r="H833" s="258"/>
      <c r="I833" s="258"/>
      <c r="J833" s="258"/>
      <c r="K833" s="258"/>
      <c r="L833" s="258"/>
      <c r="M833" s="258"/>
      <c r="N833" s="258"/>
      <c r="O833" s="258"/>
      <c r="P833" s="258"/>
      <c r="Q833" s="258"/>
      <c r="R833" s="258"/>
      <c r="S833" s="258"/>
      <c r="T833" s="258"/>
      <c r="U833" s="258"/>
      <c r="V833" s="258"/>
      <c r="W833" s="258"/>
      <c r="X833" s="258"/>
      <c r="Y833" s="258"/>
      <c r="Z833" s="258"/>
    </row>
    <row r="834" spans="1:26" x14ac:dyDescent="0.25">
      <c r="A834" s="259"/>
      <c r="B834" s="258"/>
      <c r="C834" s="258"/>
      <c r="D834" s="279"/>
      <c r="E834" s="279"/>
      <c r="F834" s="280"/>
      <c r="G834" s="258"/>
      <c r="H834" s="258"/>
      <c r="I834" s="258"/>
      <c r="J834" s="258"/>
      <c r="K834" s="258"/>
      <c r="L834" s="258"/>
      <c r="M834" s="258"/>
      <c r="N834" s="258"/>
      <c r="O834" s="258"/>
      <c r="P834" s="258"/>
      <c r="Q834" s="258"/>
      <c r="R834" s="258"/>
      <c r="S834" s="258"/>
      <c r="T834" s="258"/>
      <c r="U834" s="258"/>
      <c r="V834" s="258"/>
      <c r="W834" s="258"/>
      <c r="X834" s="258"/>
      <c r="Y834" s="258"/>
      <c r="Z834" s="258"/>
    </row>
    <row r="835" spans="1:26" x14ac:dyDescent="0.25">
      <c r="A835" s="259"/>
      <c r="B835" s="258"/>
      <c r="C835" s="258"/>
      <c r="D835" s="279"/>
      <c r="E835" s="279"/>
      <c r="F835" s="280"/>
      <c r="G835" s="258"/>
      <c r="H835" s="258"/>
      <c r="I835" s="258"/>
      <c r="J835" s="258"/>
      <c r="K835" s="258"/>
      <c r="L835" s="258"/>
      <c r="M835" s="258"/>
      <c r="N835" s="258"/>
      <c r="O835" s="258"/>
      <c r="P835" s="258"/>
      <c r="Q835" s="258"/>
      <c r="R835" s="258"/>
      <c r="S835" s="258"/>
      <c r="T835" s="258"/>
      <c r="U835" s="258"/>
      <c r="V835" s="258"/>
      <c r="W835" s="258"/>
      <c r="X835" s="258"/>
      <c r="Y835" s="258"/>
      <c r="Z835" s="258"/>
    </row>
    <row r="836" spans="1:26" x14ac:dyDescent="0.25">
      <c r="A836" s="259"/>
      <c r="B836" s="258"/>
      <c r="C836" s="258"/>
      <c r="D836" s="279"/>
      <c r="E836" s="279"/>
      <c r="F836" s="280"/>
      <c r="G836" s="258"/>
      <c r="H836" s="258"/>
      <c r="I836" s="258"/>
      <c r="J836" s="258"/>
      <c r="K836" s="258"/>
      <c r="L836" s="258"/>
      <c r="M836" s="258"/>
      <c r="N836" s="258"/>
      <c r="O836" s="258"/>
      <c r="P836" s="258"/>
      <c r="Q836" s="258"/>
      <c r="R836" s="258"/>
      <c r="S836" s="258"/>
      <c r="T836" s="258"/>
      <c r="U836" s="258"/>
      <c r="V836" s="258"/>
      <c r="W836" s="258"/>
      <c r="X836" s="258"/>
      <c r="Y836" s="258"/>
      <c r="Z836" s="258"/>
    </row>
    <row r="837" spans="1:26" x14ac:dyDescent="0.25">
      <c r="A837" s="259"/>
      <c r="B837" s="258"/>
      <c r="C837" s="258"/>
      <c r="D837" s="279"/>
      <c r="E837" s="279"/>
      <c r="F837" s="280"/>
      <c r="G837" s="258"/>
      <c r="H837" s="258"/>
      <c r="I837" s="258"/>
      <c r="J837" s="258"/>
      <c r="K837" s="258"/>
      <c r="L837" s="258"/>
      <c r="M837" s="258"/>
      <c r="N837" s="258"/>
      <c r="O837" s="258"/>
      <c r="P837" s="258"/>
      <c r="Q837" s="258"/>
      <c r="R837" s="258"/>
      <c r="S837" s="258"/>
      <c r="T837" s="258"/>
      <c r="U837" s="258"/>
      <c r="V837" s="258"/>
      <c r="W837" s="258"/>
      <c r="X837" s="258"/>
      <c r="Y837" s="258"/>
      <c r="Z837" s="258"/>
    </row>
    <row r="838" spans="1:26" x14ac:dyDescent="0.25">
      <c r="A838" s="259"/>
      <c r="B838" s="258"/>
      <c r="C838" s="258"/>
      <c r="D838" s="279"/>
      <c r="E838" s="279"/>
      <c r="F838" s="280"/>
      <c r="G838" s="258"/>
      <c r="H838" s="258"/>
      <c r="I838" s="258"/>
      <c r="J838" s="258"/>
      <c r="K838" s="258"/>
      <c r="L838" s="258"/>
      <c r="M838" s="258"/>
      <c r="N838" s="258"/>
      <c r="O838" s="258"/>
      <c r="P838" s="258"/>
      <c r="Q838" s="258"/>
      <c r="R838" s="258"/>
      <c r="S838" s="258"/>
      <c r="T838" s="258"/>
      <c r="U838" s="258"/>
      <c r="V838" s="258"/>
      <c r="W838" s="258"/>
      <c r="X838" s="258"/>
      <c r="Y838" s="258"/>
      <c r="Z838" s="258"/>
    </row>
    <row r="839" spans="1:26" x14ac:dyDescent="0.25">
      <c r="A839" s="259"/>
      <c r="B839" s="258"/>
      <c r="C839" s="258"/>
      <c r="D839" s="279"/>
      <c r="E839" s="279"/>
      <c r="F839" s="280"/>
      <c r="G839" s="258"/>
      <c r="H839" s="258"/>
      <c r="I839" s="258"/>
      <c r="J839" s="258"/>
      <c r="K839" s="258"/>
      <c r="L839" s="258"/>
      <c r="M839" s="258"/>
      <c r="N839" s="258"/>
      <c r="O839" s="258"/>
      <c r="P839" s="258"/>
      <c r="Q839" s="258"/>
      <c r="R839" s="258"/>
      <c r="S839" s="258"/>
      <c r="T839" s="258"/>
      <c r="U839" s="258"/>
      <c r="V839" s="258"/>
      <c r="W839" s="258"/>
      <c r="X839" s="258"/>
      <c r="Y839" s="258"/>
      <c r="Z839" s="258"/>
    </row>
    <row r="840" spans="1:26" x14ac:dyDescent="0.25">
      <c r="A840" s="259"/>
      <c r="B840" s="258"/>
      <c r="C840" s="258"/>
      <c r="D840" s="279"/>
      <c r="E840" s="279"/>
      <c r="F840" s="280"/>
      <c r="G840" s="258"/>
      <c r="H840" s="258"/>
      <c r="I840" s="258"/>
      <c r="J840" s="258"/>
      <c r="K840" s="258"/>
      <c r="L840" s="258"/>
      <c r="M840" s="258"/>
      <c r="N840" s="258"/>
      <c r="O840" s="258"/>
      <c r="P840" s="258"/>
      <c r="Q840" s="258"/>
      <c r="R840" s="258"/>
      <c r="S840" s="258"/>
      <c r="T840" s="258"/>
      <c r="U840" s="258"/>
      <c r="V840" s="258"/>
      <c r="W840" s="258"/>
      <c r="X840" s="258"/>
      <c r="Y840" s="258"/>
      <c r="Z840" s="258"/>
    </row>
    <row r="841" spans="1:26" x14ac:dyDescent="0.25">
      <c r="A841" s="259"/>
      <c r="B841" s="258"/>
      <c r="C841" s="258"/>
      <c r="D841" s="279"/>
      <c r="E841" s="279"/>
      <c r="F841" s="280"/>
      <c r="G841" s="258"/>
      <c r="H841" s="258"/>
      <c r="I841" s="258"/>
      <c r="J841" s="258"/>
      <c r="K841" s="258"/>
      <c r="L841" s="258"/>
      <c r="M841" s="258"/>
      <c r="N841" s="258"/>
      <c r="O841" s="258"/>
      <c r="P841" s="258"/>
      <c r="Q841" s="258"/>
      <c r="R841" s="258"/>
      <c r="S841" s="258"/>
      <c r="T841" s="258"/>
      <c r="U841" s="258"/>
      <c r="V841" s="258"/>
      <c r="W841" s="258"/>
      <c r="X841" s="258"/>
      <c r="Y841" s="258"/>
      <c r="Z841" s="258"/>
    </row>
    <row r="842" spans="1:26" x14ac:dyDescent="0.25">
      <c r="A842" s="259"/>
      <c r="B842" s="258"/>
      <c r="C842" s="258"/>
      <c r="D842" s="279"/>
      <c r="E842" s="279"/>
      <c r="F842" s="280"/>
      <c r="G842" s="258"/>
      <c r="H842" s="258"/>
      <c r="I842" s="258"/>
      <c r="J842" s="258"/>
      <c r="K842" s="258"/>
      <c r="L842" s="258"/>
      <c r="M842" s="258"/>
      <c r="N842" s="258"/>
      <c r="O842" s="258"/>
      <c r="P842" s="258"/>
      <c r="Q842" s="258"/>
      <c r="R842" s="258"/>
      <c r="S842" s="258"/>
      <c r="T842" s="258"/>
      <c r="U842" s="258"/>
      <c r="V842" s="258"/>
      <c r="W842" s="258"/>
      <c r="X842" s="258"/>
      <c r="Y842" s="258"/>
      <c r="Z842" s="258"/>
    </row>
    <row r="843" spans="1:26" x14ac:dyDescent="0.25">
      <c r="A843" s="259"/>
      <c r="B843" s="258"/>
      <c r="C843" s="258"/>
      <c r="D843" s="279"/>
      <c r="E843" s="279"/>
      <c r="F843" s="280"/>
      <c r="G843" s="258"/>
      <c r="H843" s="258"/>
      <c r="I843" s="258"/>
      <c r="J843" s="258"/>
      <c r="K843" s="258"/>
      <c r="L843" s="258"/>
      <c r="M843" s="258"/>
      <c r="N843" s="258"/>
      <c r="O843" s="258"/>
      <c r="P843" s="258"/>
      <c r="Q843" s="258"/>
      <c r="R843" s="258"/>
      <c r="S843" s="258"/>
      <c r="T843" s="258"/>
      <c r="U843" s="258"/>
      <c r="V843" s="258"/>
      <c r="W843" s="258"/>
      <c r="X843" s="258"/>
      <c r="Y843" s="258"/>
      <c r="Z843" s="258"/>
    </row>
    <row r="844" spans="1:26" x14ac:dyDescent="0.25">
      <c r="A844" s="259"/>
      <c r="B844" s="258"/>
      <c r="C844" s="258"/>
      <c r="D844" s="279"/>
      <c r="E844" s="279"/>
      <c r="F844" s="280"/>
      <c r="G844" s="258"/>
      <c r="H844" s="258"/>
      <c r="I844" s="258"/>
      <c r="J844" s="258"/>
      <c r="K844" s="258"/>
      <c r="L844" s="258"/>
      <c r="M844" s="258"/>
      <c r="N844" s="258"/>
      <c r="O844" s="258"/>
      <c r="P844" s="258"/>
      <c r="Q844" s="258"/>
      <c r="R844" s="258"/>
      <c r="S844" s="258"/>
      <c r="T844" s="258"/>
      <c r="U844" s="258"/>
      <c r="V844" s="258"/>
      <c r="W844" s="258"/>
      <c r="X844" s="258"/>
      <c r="Y844" s="258"/>
      <c r="Z844" s="258"/>
    </row>
    <row r="845" spans="1:26" x14ac:dyDescent="0.25">
      <c r="A845" s="259"/>
      <c r="B845" s="258"/>
      <c r="C845" s="258"/>
      <c r="D845" s="279"/>
      <c r="E845" s="279"/>
      <c r="F845" s="280"/>
      <c r="G845" s="258"/>
      <c r="H845" s="258"/>
      <c r="I845" s="258"/>
      <c r="J845" s="258"/>
      <c r="K845" s="258"/>
      <c r="L845" s="258"/>
      <c r="M845" s="258"/>
      <c r="N845" s="258"/>
      <c r="O845" s="258"/>
      <c r="P845" s="258"/>
      <c r="Q845" s="258"/>
      <c r="R845" s="258"/>
      <c r="S845" s="258"/>
      <c r="T845" s="258"/>
      <c r="U845" s="258"/>
      <c r="V845" s="258"/>
      <c r="W845" s="258"/>
      <c r="X845" s="258"/>
      <c r="Y845" s="258"/>
      <c r="Z845" s="258"/>
    </row>
    <row r="846" spans="1:26" x14ac:dyDescent="0.25">
      <c r="A846" s="259"/>
      <c r="B846" s="258"/>
      <c r="C846" s="258"/>
      <c r="D846" s="279"/>
      <c r="E846" s="279"/>
      <c r="F846" s="280"/>
      <c r="G846" s="258"/>
      <c r="H846" s="258"/>
      <c r="I846" s="258"/>
      <c r="J846" s="258"/>
      <c r="K846" s="258"/>
      <c r="L846" s="258"/>
      <c r="M846" s="258"/>
      <c r="N846" s="258"/>
      <c r="O846" s="258"/>
      <c r="P846" s="258"/>
      <c r="Q846" s="258"/>
      <c r="R846" s="258"/>
      <c r="S846" s="258"/>
      <c r="T846" s="258"/>
      <c r="U846" s="258"/>
      <c r="V846" s="258"/>
      <c r="W846" s="258"/>
      <c r="X846" s="258"/>
      <c r="Y846" s="258"/>
      <c r="Z846" s="258"/>
    </row>
    <row r="847" spans="1:26" x14ac:dyDescent="0.25">
      <c r="A847" s="259"/>
      <c r="B847" s="258"/>
      <c r="C847" s="258"/>
      <c r="D847" s="279"/>
      <c r="E847" s="279"/>
      <c r="F847" s="280"/>
      <c r="G847" s="258"/>
      <c r="H847" s="258"/>
      <c r="I847" s="258"/>
      <c r="J847" s="258"/>
      <c r="K847" s="258"/>
      <c r="L847" s="258"/>
      <c r="M847" s="258"/>
      <c r="N847" s="258"/>
      <c r="O847" s="258"/>
      <c r="P847" s="258"/>
      <c r="Q847" s="258"/>
      <c r="R847" s="258"/>
      <c r="S847" s="258"/>
      <c r="T847" s="258"/>
      <c r="U847" s="258"/>
      <c r="V847" s="258"/>
      <c r="W847" s="258"/>
      <c r="X847" s="258"/>
      <c r="Y847" s="258"/>
      <c r="Z847" s="258"/>
    </row>
    <row r="848" spans="1:26" x14ac:dyDescent="0.25">
      <c r="A848" s="259"/>
      <c r="B848" s="258"/>
      <c r="C848" s="258"/>
      <c r="D848" s="279"/>
      <c r="E848" s="279"/>
      <c r="F848" s="280"/>
      <c r="G848" s="258"/>
      <c r="H848" s="258"/>
      <c r="I848" s="258"/>
      <c r="J848" s="258"/>
      <c r="K848" s="258"/>
      <c r="L848" s="258"/>
      <c r="M848" s="258"/>
      <c r="N848" s="258"/>
      <c r="O848" s="258"/>
      <c r="P848" s="258"/>
      <c r="Q848" s="258"/>
      <c r="R848" s="258"/>
      <c r="S848" s="258"/>
      <c r="T848" s="258"/>
      <c r="U848" s="258"/>
      <c r="V848" s="258"/>
      <c r="W848" s="258"/>
      <c r="X848" s="258"/>
      <c r="Y848" s="258"/>
      <c r="Z848" s="258"/>
    </row>
    <row r="849" spans="1:26" x14ac:dyDescent="0.25">
      <c r="A849" s="259"/>
      <c r="B849" s="258"/>
      <c r="C849" s="258"/>
      <c r="D849" s="279"/>
      <c r="E849" s="279"/>
      <c r="F849" s="280"/>
      <c r="G849" s="258"/>
      <c r="H849" s="258"/>
      <c r="I849" s="258"/>
      <c r="J849" s="258"/>
      <c r="K849" s="258"/>
      <c r="L849" s="258"/>
      <c r="M849" s="258"/>
      <c r="N849" s="258"/>
      <c r="O849" s="258"/>
      <c r="P849" s="258"/>
      <c r="Q849" s="258"/>
      <c r="R849" s="258"/>
      <c r="S849" s="258"/>
      <c r="T849" s="258"/>
      <c r="U849" s="258"/>
      <c r="V849" s="258"/>
      <c r="W849" s="258"/>
      <c r="X849" s="258"/>
      <c r="Y849" s="258"/>
      <c r="Z849" s="258"/>
    </row>
    <row r="850" spans="1:26" x14ac:dyDescent="0.25">
      <c r="A850" s="259"/>
      <c r="B850" s="258"/>
      <c r="C850" s="258"/>
      <c r="D850" s="279"/>
      <c r="E850" s="279"/>
      <c r="F850" s="280"/>
      <c r="G850" s="258"/>
      <c r="H850" s="258"/>
      <c r="I850" s="258"/>
      <c r="J850" s="258"/>
      <c r="K850" s="258"/>
      <c r="L850" s="258"/>
      <c r="M850" s="258"/>
      <c r="N850" s="258"/>
      <c r="O850" s="258"/>
      <c r="P850" s="258"/>
      <c r="Q850" s="258"/>
      <c r="R850" s="258"/>
      <c r="S850" s="258"/>
      <c r="T850" s="258"/>
      <c r="U850" s="258"/>
      <c r="V850" s="258"/>
      <c r="W850" s="258"/>
      <c r="X850" s="258"/>
      <c r="Y850" s="258"/>
      <c r="Z850" s="258"/>
    </row>
    <row r="851" spans="1:26" x14ac:dyDescent="0.25">
      <c r="A851" s="259"/>
      <c r="B851" s="258"/>
      <c r="C851" s="258"/>
      <c r="D851" s="279"/>
      <c r="E851" s="279"/>
      <c r="F851" s="280"/>
      <c r="G851" s="258"/>
      <c r="H851" s="258"/>
      <c r="I851" s="258"/>
      <c r="J851" s="258"/>
      <c r="K851" s="258"/>
      <c r="L851" s="258"/>
      <c r="M851" s="258"/>
      <c r="N851" s="258"/>
      <c r="O851" s="258"/>
      <c r="P851" s="258"/>
      <c r="Q851" s="258"/>
      <c r="R851" s="258"/>
      <c r="S851" s="258"/>
      <c r="T851" s="258"/>
      <c r="U851" s="258"/>
      <c r="V851" s="258"/>
      <c r="W851" s="258"/>
      <c r="X851" s="258"/>
      <c r="Y851" s="258"/>
      <c r="Z851" s="258"/>
    </row>
    <row r="852" spans="1:26" x14ac:dyDescent="0.25">
      <c r="A852" s="259"/>
      <c r="B852" s="258"/>
      <c r="C852" s="258"/>
      <c r="D852" s="279"/>
      <c r="E852" s="279"/>
      <c r="F852" s="280"/>
      <c r="G852" s="258"/>
      <c r="H852" s="258"/>
      <c r="I852" s="258"/>
      <c r="J852" s="258"/>
      <c r="K852" s="258"/>
      <c r="L852" s="258"/>
      <c r="M852" s="258"/>
      <c r="N852" s="258"/>
      <c r="O852" s="258"/>
      <c r="P852" s="258"/>
      <c r="Q852" s="258"/>
      <c r="R852" s="258"/>
      <c r="S852" s="258"/>
      <c r="T852" s="258"/>
      <c r="U852" s="258"/>
      <c r="V852" s="258"/>
      <c r="W852" s="258"/>
      <c r="X852" s="258"/>
      <c r="Y852" s="258"/>
      <c r="Z852" s="258"/>
    </row>
    <row r="853" spans="1:26" x14ac:dyDescent="0.25">
      <c r="A853" s="259"/>
      <c r="B853" s="258"/>
      <c r="C853" s="258"/>
      <c r="D853" s="279"/>
      <c r="E853" s="279"/>
      <c r="F853" s="280"/>
      <c r="G853" s="258"/>
      <c r="H853" s="258"/>
      <c r="I853" s="258"/>
      <c r="J853" s="258"/>
      <c r="K853" s="258"/>
      <c r="L853" s="258"/>
      <c r="M853" s="258"/>
      <c r="N853" s="258"/>
      <c r="O853" s="258"/>
      <c r="P853" s="258"/>
      <c r="Q853" s="258"/>
      <c r="R853" s="258"/>
      <c r="S853" s="258"/>
      <c r="T853" s="258"/>
      <c r="U853" s="258"/>
      <c r="V853" s="258"/>
      <c r="W853" s="258"/>
      <c r="X853" s="258"/>
      <c r="Y853" s="258"/>
      <c r="Z853" s="258"/>
    </row>
    <row r="854" spans="1:26" x14ac:dyDescent="0.25">
      <c r="A854" s="259"/>
      <c r="B854" s="258"/>
      <c r="C854" s="258"/>
      <c r="D854" s="279"/>
      <c r="E854" s="279"/>
      <c r="F854" s="280"/>
      <c r="G854" s="258"/>
      <c r="H854" s="258"/>
      <c r="I854" s="258"/>
      <c r="J854" s="258"/>
      <c r="K854" s="258"/>
      <c r="L854" s="258"/>
      <c r="M854" s="258"/>
      <c r="N854" s="258"/>
      <c r="O854" s="258"/>
      <c r="P854" s="258"/>
      <c r="Q854" s="258"/>
      <c r="R854" s="258"/>
      <c r="S854" s="258"/>
      <c r="T854" s="258"/>
      <c r="U854" s="258"/>
      <c r="V854" s="258"/>
      <c r="W854" s="258"/>
      <c r="X854" s="258"/>
      <c r="Y854" s="258"/>
      <c r="Z854" s="258"/>
    </row>
    <row r="855" spans="1:26" x14ac:dyDescent="0.25">
      <c r="A855" s="259"/>
      <c r="B855" s="258"/>
      <c r="C855" s="258"/>
      <c r="D855" s="279"/>
      <c r="E855" s="279"/>
      <c r="F855" s="280"/>
      <c r="G855" s="258"/>
      <c r="H855" s="258"/>
      <c r="I855" s="258"/>
      <c r="J855" s="258"/>
      <c r="K855" s="258"/>
      <c r="L855" s="258"/>
      <c r="M855" s="258"/>
      <c r="N855" s="258"/>
      <c r="O855" s="258"/>
      <c r="P855" s="258"/>
      <c r="Q855" s="258"/>
      <c r="R855" s="258"/>
      <c r="S855" s="258"/>
      <c r="T855" s="258"/>
      <c r="U855" s="258"/>
      <c r="V855" s="258"/>
      <c r="W855" s="258"/>
      <c r="X855" s="258"/>
      <c r="Y855" s="258"/>
      <c r="Z855" s="258"/>
    </row>
    <row r="856" spans="1:26" x14ac:dyDescent="0.25">
      <c r="A856" s="259"/>
      <c r="B856" s="258"/>
      <c r="C856" s="258"/>
      <c r="D856" s="279"/>
      <c r="E856" s="279"/>
      <c r="F856" s="280"/>
      <c r="G856" s="258"/>
      <c r="H856" s="258"/>
      <c r="I856" s="258"/>
      <c r="J856" s="258"/>
      <c r="K856" s="258"/>
      <c r="L856" s="258"/>
      <c r="M856" s="258"/>
      <c r="N856" s="258"/>
      <c r="O856" s="258"/>
      <c r="P856" s="258"/>
      <c r="Q856" s="258"/>
      <c r="R856" s="258"/>
      <c r="S856" s="258"/>
      <c r="T856" s="258"/>
      <c r="U856" s="258"/>
      <c r="V856" s="258"/>
      <c r="W856" s="258"/>
      <c r="X856" s="258"/>
      <c r="Y856" s="258"/>
      <c r="Z856" s="258"/>
    </row>
    <row r="857" spans="1:26" x14ac:dyDescent="0.25">
      <c r="A857" s="259"/>
      <c r="B857" s="258"/>
      <c r="C857" s="258"/>
      <c r="D857" s="279"/>
      <c r="E857" s="279"/>
      <c r="F857" s="280"/>
      <c r="G857" s="258"/>
      <c r="H857" s="258"/>
      <c r="I857" s="258"/>
      <c r="J857" s="258"/>
      <c r="K857" s="258"/>
      <c r="L857" s="258"/>
      <c r="M857" s="258"/>
      <c r="N857" s="258"/>
      <c r="O857" s="258"/>
      <c r="P857" s="258"/>
      <c r="Q857" s="258"/>
      <c r="R857" s="258"/>
      <c r="S857" s="258"/>
      <c r="T857" s="258"/>
      <c r="U857" s="258"/>
      <c r="V857" s="258"/>
      <c r="W857" s="258"/>
      <c r="X857" s="258"/>
      <c r="Y857" s="258"/>
      <c r="Z857" s="258"/>
    </row>
    <row r="858" spans="1:26" x14ac:dyDescent="0.25">
      <c r="A858" s="259"/>
      <c r="B858" s="258"/>
      <c r="C858" s="258"/>
      <c r="D858" s="279"/>
      <c r="E858" s="279"/>
      <c r="F858" s="280"/>
      <c r="G858" s="258"/>
      <c r="H858" s="258"/>
      <c r="I858" s="258"/>
      <c r="J858" s="258"/>
      <c r="K858" s="258"/>
      <c r="L858" s="258"/>
      <c r="M858" s="258"/>
      <c r="N858" s="258"/>
      <c r="O858" s="258"/>
      <c r="P858" s="258"/>
      <c r="Q858" s="258"/>
      <c r="R858" s="258"/>
      <c r="S858" s="258"/>
      <c r="T858" s="258"/>
      <c r="U858" s="258"/>
      <c r="V858" s="258"/>
      <c r="W858" s="258"/>
      <c r="X858" s="258"/>
      <c r="Y858" s="258"/>
      <c r="Z858" s="258"/>
    </row>
    <row r="859" spans="1:26" x14ac:dyDescent="0.25">
      <c r="A859" s="259"/>
      <c r="B859" s="258"/>
      <c r="C859" s="258"/>
      <c r="D859" s="279"/>
      <c r="E859" s="279"/>
      <c r="F859" s="280"/>
      <c r="G859" s="258"/>
      <c r="H859" s="258"/>
      <c r="I859" s="258"/>
      <c r="J859" s="258"/>
      <c r="K859" s="258"/>
      <c r="L859" s="258"/>
      <c r="M859" s="258"/>
      <c r="N859" s="258"/>
      <c r="O859" s="258"/>
      <c r="P859" s="258"/>
      <c r="Q859" s="258"/>
      <c r="R859" s="258"/>
      <c r="S859" s="258"/>
      <c r="T859" s="258"/>
      <c r="U859" s="258"/>
      <c r="V859" s="258"/>
      <c r="W859" s="258"/>
      <c r="X859" s="258"/>
      <c r="Y859" s="258"/>
      <c r="Z859" s="258"/>
    </row>
    <row r="860" spans="1:26" x14ac:dyDescent="0.25">
      <c r="A860" s="259"/>
      <c r="B860" s="258"/>
      <c r="C860" s="258"/>
      <c r="D860" s="279"/>
      <c r="E860" s="279"/>
      <c r="F860" s="280"/>
      <c r="G860" s="258"/>
      <c r="H860" s="258"/>
      <c r="I860" s="258"/>
      <c r="J860" s="258"/>
      <c r="K860" s="258"/>
      <c r="L860" s="258"/>
      <c r="M860" s="258"/>
      <c r="N860" s="258"/>
      <c r="O860" s="258"/>
      <c r="P860" s="258"/>
      <c r="Q860" s="258"/>
      <c r="R860" s="258"/>
      <c r="S860" s="258"/>
      <c r="T860" s="258"/>
      <c r="U860" s="258"/>
      <c r="V860" s="258"/>
      <c r="W860" s="258"/>
      <c r="X860" s="258"/>
      <c r="Y860" s="258"/>
      <c r="Z860" s="258"/>
    </row>
    <row r="861" spans="1:26" x14ac:dyDescent="0.25">
      <c r="A861" s="259"/>
      <c r="B861" s="258"/>
      <c r="C861" s="258"/>
      <c r="D861" s="279"/>
      <c r="E861" s="279"/>
      <c r="F861" s="280"/>
      <c r="G861" s="258"/>
      <c r="H861" s="258"/>
      <c r="I861" s="258"/>
      <c r="J861" s="258"/>
      <c r="K861" s="258"/>
      <c r="L861" s="258"/>
      <c r="M861" s="258"/>
      <c r="N861" s="258"/>
      <c r="O861" s="258"/>
      <c r="P861" s="258"/>
      <c r="Q861" s="258"/>
      <c r="R861" s="258"/>
      <c r="S861" s="258"/>
      <c r="T861" s="258"/>
      <c r="U861" s="258"/>
      <c r="V861" s="258"/>
      <c r="W861" s="258"/>
      <c r="X861" s="258"/>
      <c r="Y861" s="258"/>
      <c r="Z861" s="258"/>
    </row>
    <row r="862" spans="1:26" x14ac:dyDescent="0.25">
      <c r="A862" s="259"/>
      <c r="B862" s="258"/>
      <c r="C862" s="258"/>
      <c r="D862" s="279"/>
      <c r="E862" s="279"/>
      <c r="F862" s="280"/>
      <c r="G862" s="258"/>
      <c r="H862" s="258"/>
      <c r="I862" s="258"/>
      <c r="J862" s="258"/>
      <c r="K862" s="258"/>
      <c r="L862" s="258"/>
      <c r="M862" s="258"/>
      <c r="N862" s="258"/>
      <c r="O862" s="258"/>
      <c r="P862" s="258"/>
      <c r="Q862" s="258"/>
      <c r="R862" s="258"/>
      <c r="S862" s="258"/>
      <c r="T862" s="258"/>
      <c r="U862" s="258"/>
      <c r="V862" s="258"/>
      <c r="W862" s="258"/>
      <c r="X862" s="258"/>
      <c r="Y862" s="258"/>
      <c r="Z862" s="258"/>
    </row>
    <row r="863" spans="1:26" x14ac:dyDescent="0.25">
      <c r="A863" s="259"/>
      <c r="B863" s="258"/>
      <c r="C863" s="258"/>
      <c r="D863" s="279"/>
      <c r="E863" s="279"/>
      <c r="F863" s="280"/>
      <c r="G863" s="258"/>
      <c r="H863" s="258"/>
      <c r="I863" s="258"/>
      <c r="J863" s="258"/>
      <c r="K863" s="258"/>
      <c r="L863" s="258"/>
      <c r="M863" s="258"/>
      <c r="N863" s="258"/>
      <c r="O863" s="258"/>
      <c r="P863" s="258"/>
      <c r="Q863" s="258"/>
      <c r="R863" s="258"/>
      <c r="S863" s="258"/>
      <c r="T863" s="258"/>
      <c r="U863" s="258"/>
      <c r="V863" s="258"/>
      <c r="W863" s="258"/>
      <c r="X863" s="258"/>
      <c r="Y863" s="258"/>
      <c r="Z863" s="258"/>
    </row>
    <row r="864" spans="1:26" x14ac:dyDescent="0.25">
      <c r="A864" s="259"/>
      <c r="B864" s="258"/>
      <c r="C864" s="258"/>
      <c r="D864" s="279"/>
      <c r="E864" s="279"/>
      <c r="F864" s="280"/>
      <c r="G864" s="258"/>
      <c r="H864" s="258"/>
      <c r="I864" s="258"/>
      <c r="J864" s="258"/>
      <c r="K864" s="258"/>
      <c r="L864" s="258"/>
      <c r="M864" s="258"/>
      <c r="N864" s="258"/>
      <c r="O864" s="258"/>
      <c r="P864" s="258"/>
      <c r="Q864" s="258"/>
      <c r="R864" s="258"/>
      <c r="S864" s="258"/>
      <c r="T864" s="258"/>
      <c r="U864" s="258"/>
      <c r="V864" s="258"/>
      <c r="W864" s="258"/>
      <c r="X864" s="258"/>
      <c r="Y864" s="258"/>
      <c r="Z864" s="258"/>
    </row>
    <row r="865" spans="1:26" x14ac:dyDescent="0.25">
      <c r="A865" s="259"/>
      <c r="B865" s="258"/>
      <c r="C865" s="258"/>
      <c r="D865" s="279"/>
      <c r="E865" s="279"/>
      <c r="F865" s="280"/>
      <c r="G865" s="258"/>
      <c r="H865" s="258"/>
      <c r="I865" s="258"/>
      <c r="J865" s="258"/>
      <c r="K865" s="258"/>
      <c r="L865" s="258"/>
      <c r="M865" s="258"/>
      <c r="N865" s="258"/>
      <c r="O865" s="258"/>
      <c r="P865" s="258"/>
      <c r="Q865" s="258"/>
      <c r="R865" s="258"/>
      <c r="S865" s="258"/>
      <c r="T865" s="258"/>
      <c r="U865" s="258"/>
      <c r="V865" s="258"/>
      <c r="W865" s="258"/>
      <c r="X865" s="258"/>
      <c r="Y865" s="258"/>
      <c r="Z865" s="258"/>
    </row>
    <row r="866" spans="1:26" x14ac:dyDescent="0.25">
      <c r="A866" s="259"/>
      <c r="B866" s="258"/>
      <c r="C866" s="258"/>
      <c r="D866" s="279"/>
      <c r="E866" s="279"/>
      <c r="F866" s="280"/>
      <c r="G866" s="258"/>
      <c r="H866" s="258"/>
      <c r="I866" s="258"/>
      <c r="J866" s="258"/>
      <c r="K866" s="258"/>
      <c r="L866" s="258"/>
      <c r="M866" s="258"/>
      <c r="N866" s="258"/>
      <c r="O866" s="258"/>
      <c r="P866" s="258"/>
      <c r="Q866" s="258"/>
      <c r="R866" s="258"/>
      <c r="S866" s="258"/>
      <c r="T866" s="258"/>
      <c r="U866" s="258"/>
      <c r="V866" s="258"/>
      <c r="W866" s="258"/>
      <c r="X866" s="258"/>
      <c r="Y866" s="258"/>
      <c r="Z866" s="258"/>
    </row>
    <row r="867" spans="1:26" x14ac:dyDescent="0.25">
      <c r="A867" s="259"/>
      <c r="B867" s="258"/>
      <c r="C867" s="258"/>
      <c r="D867" s="279"/>
      <c r="E867" s="279"/>
      <c r="F867" s="280"/>
      <c r="G867" s="258"/>
      <c r="H867" s="258"/>
      <c r="I867" s="258"/>
      <c r="J867" s="258"/>
      <c r="K867" s="258"/>
      <c r="L867" s="258"/>
      <c r="M867" s="258"/>
      <c r="N867" s="258"/>
      <c r="O867" s="258"/>
      <c r="P867" s="258"/>
      <c r="Q867" s="258"/>
      <c r="R867" s="258"/>
      <c r="S867" s="258"/>
      <c r="T867" s="258"/>
      <c r="U867" s="258"/>
      <c r="V867" s="258"/>
      <c r="W867" s="258"/>
      <c r="X867" s="258"/>
      <c r="Y867" s="258"/>
      <c r="Z867" s="258"/>
    </row>
    <row r="868" spans="1:26" x14ac:dyDescent="0.25">
      <c r="A868" s="259"/>
      <c r="B868" s="258"/>
      <c r="C868" s="258"/>
      <c r="D868" s="279"/>
      <c r="E868" s="279"/>
      <c r="F868" s="280"/>
      <c r="G868" s="258"/>
      <c r="H868" s="258"/>
      <c r="I868" s="258"/>
      <c r="J868" s="258"/>
      <c r="K868" s="258"/>
      <c r="L868" s="258"/>
      <c r="M868" s="258"/>
      <c r="N868" s="258"/>
      <c r="O868" s="258"/>
      <c r="P868" s="258"/>
      <c r="Q868" s="258"/>
      <c r="R868" s="258"/>
      <c r="S868" s="258"/>
      <c r="T868" s="258"/>
      <c r="U868" s="258"/>
      <c r="V868" s="258"/>
      <c r="W868" s="258"/>
      <c r="X868" s="258"/>
      <c r="Y868" s="258"/>
      <c r="Z868" s="258"/>
    </row>
    <row r="869" spans="1:26" x14ac:dyDescent="0.25">
      <c r="A869" s="259"/>
      <c r="B869" s="258"/>
      <c r="C869" s="258"/>
      <c r="D869" s="279"/>
      <c r="E869" s="279"/>
      <c r="F869" s="280"/>
      <c r="G869" s="258"/>
      <c r="H869" s="258"/>
      <c r="I869" s="258"/>
      <c r="J869" s="258"/>
      <c r="K869" s="258"/>
      <c r="L869" s="258"/>
      <c r="M869" s="258"/>
      <c r="N869" s="258"/>
      <c r="O869" s="258"/>
      <c r="P869" s="258"/>
      <c r="Q869" s="258"/>
      <c r="R869" s="258"/>
      <c r="S869" s="258"/>
      <c r="T869" s="258"/>
      <c r="U869" s="258"/>
      <c r="V869" s="258"/>
      <c r="W869" s="258"/>
      <c r="X869" s="258"/>
      <c r="Y869" s="258"/>
      <c r="Z869" s="258"/>
    </row>
    <row r="870" spans="1:26" x14ac:dyDescent="0.25">
      <c r="A870" s="259"/>
      <c r="B870" s="258"/>
      <c r="C870" s="258"/>
      <c r="D870" s="279"/>
      <c r="E870" s="279"/>
      <c r="F870" s="280"/>
      <c r="G870" s="258"/>
      <c r="H870" s="258"/>
      <c r="I870" s="258"/>
      <c r="J870" s="258"/>
      <c r="K870" s="258"/>
      <c r="L870" s="258"/>
      <c r="M870" s="258"/>
      <c r="N870" s="258"/>
      <c r="O870" s="258"/>
      <c r="P870" s="258"/>
      <c r="Q870" s="258"/>
      <c r="R870" s="258"/>
      <c r="S870" s="258"/>
      <c r="T870" s="258"/>
      <c r="U870" s="258"/>
      <c r="V870" s="258"/>
      <c r="W870" s="258"/>
      <c r="X870" s="258"/>
      <c r="Y870" s="258"/>
      <c r="Z870" s="258"/>
    </row>
    <row r="871" spans="1:26" x14ac:dyDescent="0.25">
      <c r="A871" s="259"/>
      <c r="B871" s="258"/>
      <c r="C871" s="258"/>
      <c r="D871" s="279"/>
      <c r="E871" s="279"/>
      <c r="F871" s="280"/>
      <c r="G871" s="258"/>
      <c r="H871" s="258"/>
      <c r="I871" s="258"/>
      <c r="J871" s="258"/>
      <c r="K871" s="258"/>
      <c r="L871" s="258"/>
      <c r="M871" s="258"/>
      <c r="N871" s="258"/>
      <c r="O871" s="258"/>
      <c r="P871" s="258"/>
      <c r="Q871" s="258"/>
      <c r="R871" s="258"/>
      <c r="S871" s="258"/>
      <c r="T871" s="258"/>
      <c r="U871" s="258"/>
      <c r="V871" s="258"/>
      <c r="W871" s="258"/>
      <c r="X871" s="258"/>
      <c r="Y871" s="258"/>
      <c r="Z871" s="258"/>
    </row>
    <row r="872" spans="1:26" x14ac:dyDescent="0.25">
      <c r="A872" s="259"/>
      <c r="B872" s="258"/>
      <c r="C872" s="258"/>
      <c r="D872" s="279"/>
      <c r="E872" s="279"/>
      <c r="F872" s="280"/>
      <c r="G872" s="258"/>
      <c r="H872" s="258"/>
      <c r="I872" s="258"/>
      <c r="J872" s="258"/>
      <c r="K872" s="258"/>
      <c r="L872" s="258"/>
      <c r="M872" s="258"/>
      <c r="N872" s="258"/>
      <c r="O872" s="258"/>
      <c r="P872" s="258"/>
      <c r="Q872" s="258"/>
      <c r="R872" s="258"/>
      <c r="S872" s="258"/>
      <c r="T872" s="258"/>
      <c r="U872" s="258"/>
      <c r="V872" s="258"/>
      <c r="W872" s="258"/>
      <c r="X872" s="258"/>
      <c r="Y872" s="258"/>
      <c r="Z872" s="258"/>
    </row>
    <row r="873" spans="1:26" x14ac:dyDescent="0.25">
      <c r="A873" s="259"/>
      <c r="B873" s="258"/>
      <c r="C873" s="258"/>
      <c r="D873" s="279"/>
      <c r="E873" s="279"/>
      <c r="F873" s="280"/>
      <c r="G873" s="258"/>
      <c r="H873" s="258"/>
      <c r="I873" s="258"/>
      <c r="J873" s="258"/>
      <c r="K873" s="258"/>
      <c r="L873" s="258"/>
      <c r="M873" s="258"/>
      <c r="N873" s="258"/>
      <c r="O873" s="258"/>
      <c r="P873" s="258"/>
      <c r="Q873" s="258"/>
      <c r="R873" s="258"/>
      <c r="S873" s="258"/>
      <c r="T873" s="258"/>
      <c r="U873" s="258"/>
      <c r="V873" s="258"/>
      <c r="W873" s="258"/>
      <c r="X873" s="258"/>
      <c r="Y873" s="258"/>
      <c r="Z873" s="258"/>
    </row>
    <row r="874" spans="1:26" x14ac:dyDescent="0.25">
      <c r="A874" s="259"/>
      <c r="B874" s="258"/>
      <c r="C874" s="258"/>
      <c r="D874" s="279"/>
      <c r="E874" s="279"/>
      <c r="F874" s="280"/>
      <c r="G874" s="258"/>
      <c r="H874" s="258"/>
      <c r="I874" s="258"/>
      <c r="J874" s="258"/>
      <c r="K874" s="258"/>
      <c r="L874" s="258"/>
      <c r="M874" s="258"/>
      <c r="N874" s="258"/>
      <c r="O874" s="258"/>
      <c r="P874" s="258"/>
      <c r="Q874" s="258"/>
      <c r="R874" s="258"/>
      <c r="S874" s="258"/>
      <c r="T874" s="258"/>
      <c r="U874" s="258"/>
      <c r="V874" s="258"/>
      <c r="W874" s="258"/>
      <c r="X874" s="258"/>
      <c r="Y874" s="258"/>
      <c r="Z874" s="258"/>
    </row>
    <row r="875" spans="1:26" x14ac:dyDescent="0.25">
      <c r="A875" s="259"/>
      <c r="B875" s="258"/>
      <c r="C875" s="258"/>
      <c r="D875" s="279"/>
      <c r="E875" s="279"/>
      <c r="F875" s="280"/>
      <c r="G875" s="258"/>
      <c r="H875" s="258"/>
      <c r="I875" s="258"/>
      <c r="J875" s="258"/>
      <c r="K875" s="258"/>
      <c r="L875" s="258"/>
      <c r="M875" s="258"/>
      <c r="N875" s="258"/>
      <c r="O875" s="258"/>
      <c r="P875" s="258"/>
      <c r="Q875" s="258"/>
      <c r="R875" s="258"/>
      <c r="S875" s="258"/>
      <c r="T875" s="258"/>
      <c r="U875" s="258"/>
      <c r="V875" s="258"/>
      <c r="W875" s="258"/>
      <c r="X875" s="258"/>
      <c r="Y875" s="258"/>
      <c r="Z875" s="258"/>
    </row>
    <row r="876" spans="1:26" x14ac:dyDescent="0.25">
      <c r="A876" s="259"/>
      <c r="B876" s="258"/>
      <c r="C876" s="258"/>
      <c r="D876" s="279"/>
      <c r="E876" s="279"/>
      <c r="F876" s="280"/>
      <c r="G876" s="258"/>
      <c r="H876" s="258"/>
      <c r="I876" s="258"/>
      <c r="J876" s="258"/>
      <c r="K876" s="258"/>
      <c r="L876" s="258"/>
      <c r="M876" s="258"/>
      <c r="N876" s="258"/>
      <c r="O876" s="258"/>
      <c r="P876" s="258"/>
      <c r="Q876" s="258"/>
      <c r="R876" s="258"/>
      <c r="S876" s="258"/>
      <c r="T876" s="258"/>
      <c r="U876" s="258"/>
      <c r="V876" s="258"/>
      <c r="W876" s="258"/>
      <c r="X876" s="258"/>
      <c r="Y876" s="258"/>
      <c r="Z876" s="258"/>
    </row>
    <row r="877" spans="1:26" x14ac:dyDescent="0.25">
      <c r="A877" s="259"/>
      <c r="B877" s="258"/>
      <c r="C877" s="258"/>
      <c r="D877" s="279"/>
      <c r="E877" s="279"/>
      <c r="F877" s="280"/>
      <c r="G877" s="258"/>
      <c r="H877" s="258"/>
      <c r="I877" s="258"/>
      <c r="J877" s="258"/>
      <c r="K877" s="258"/>
      <c r="L877" s="258"/>
      <c r="M877" s="258"/>
      <c r="N877" s="258"/>
      <c r="O877" s="258"/>
      <c r="P877" s="258"/>
      <c r="Q877" s="258"/>
      <c r="R877" s="258"/>
      <c r="S877" s="258"/>
      <c r="T877" s="258"/>
      <c r="U877" s="258"/>
      <c r="V877" s="258"/>
      <c r="W877" s="258"/>
      <c r="X877" s="258"/>
      <c r="Y877" s="258"/>
      <c r="Z877" s="258"/>
    </row>
    <row r="878" spans="1:26" x14ac:dyDescent="0.25">
      <c r="A878" s="259"/>
      <c r="B878" s="258"/>
      <c r="C878" s="258"/>
      <c r="D878" s="279"/>
      <c r="E878" s="279"/>
      <c r="F878" s="280"/>
      <c r="G878" s="258"/>
      <c r="H878" s="258"/>
      <c r="I878" s="258"/>
      <c r="J878" s="258"/>
      <c r="K878" s="258"/>
      <c r="L878" s="258"/>
      <c r="M878" s="258"/>
      <c r="N878" s="258"/>
      <c r="O878" s="258"/>
      <c r="P878" s="258"/>
      <c r="Q878" s="258"/>
      <c r="R878" s="258"/>
      <c r="S878" s="258"/>
      <c r="T878" s="258"/>
      <c r="U878" s="258"/>
      <c r="V878" s="258"/>
      <c r="W878" s="258"/>
      <c r="X878" s="258"/>
      <c r="Y878" s="258"/>
      <c r="Z878" s="258"/>
    </row>
    <row r="879" spans="1:26" x14ac:dyDescent="0.25">
      <c r="A879" s="259"/>
      <c r="B879" s="258"/>
      <c r="C879" s="258"/>
      <c r="D879" s="279"/>
      <c r="E879" s="279"/>
      <c r="F879" s="280"/>
      <c r="G879" s="258"/>
      <c r="H879" s="258"/>
      <c r="I879" s="258"/>
      <c r="J879" s="258"/>
      <c r="K879" s="258"/>
      <c r="L879" s="258"/>
      <c r="M879" s="258"/>
      <c r="N879" s="258"/>
      <c r="O879" s="258"/>
      <c r="P879" s="258"/>
      <c r="Q879" s="258"/>
      <c r="R879" s="258"/>
      <c r="S879" s="258"/>
      <c r="T879" s="258"/>
      <c r="U879" s="258"/>
      <c r="V879" s="258"/>
      <c r="W879" s="258"/>
      <c r="X879" s="258"/>
      <c r="Y879" s="258"/>
      <c r="Z879" s="258"/>
    </row>
    <row r="880" spans="1:26" x14ac:dyDescent="0.25">
      <c r="A880" s="259"/>
      <c r="B880" s="258"/>
      <c r="C880" s="258"/>
      <c r="D880" s="279"/>
      <c r="E880" s="279"/>
      <c r="F880" s="280"/>
      <c r="G880" s="258"/>
      <c r="H880" s="258"/>
      <c r="I880" s="258"/>
      <c r="J880" s="258"/>
      <c r="K880" s="258"/>
      <c r="L880" s="258"/>
      <c r="M880" s="258"/>
      <c r="N880" s="258"/>
      <c r="O880" s="258"/>
      <c r="P880" s="258"/>
      <c r="Q880" s="258"/>
      <c r="R880" s="258"/>
      <c r="S880" s="258"/>
      <c r="T880" s="258"/>
      <c r="U880" s="258"/>
      <c r="V880" s="258"/>
      <c r="W880" s="258"/>
      <c r="X880" s="258"/>
      <c r="Y880" s="258"/>
      <c r="Z880" s="258"/>
    </row>
    <row r="881" spans="1:26" x14ac:dyDescent="0.25">
      <c r="A881" s="259"/>
      <c r="B881" s="258"/>
      <c r="C881" s="258"/>
      <c r="D881" s="279"/>
      <c r="E881" s="279"/>
      <c r="F881" s="280"/>
      <c r="G881" s="258"/>
      <c r="H881" s="258"/>
      <c r="I881" s="258"/>
      <c r="J881" s="258"/>
      <c r="K881" s="258"/>
      <c r="L881" s="258"/>
      <c r="M881" s="258"/>
      <c r="N881" s="258"/>
      <c r="O881" s="258"/>
      <c r="P881" s="258"/>
      <c r="Q881" s="258"/>
      <c r="R881" s="258"/>
      <c r="S881" s="258"/>
      <c r="T881" s="258"/>
      <c r="U881" s="258"/>
      <c r="V881" s="258"/>
      <c r="W881" s="258"/>
      <c r="X881" s="258"/>
      <c r="Y881" s="258"/>
      <c r="Z881" s="258"/>
    </row>
    <row r="882" spans="1:26" x14ac:dyDescent="0.25">
      <c r="A882" s="259"/>
      <c r="B882" s="258"/>
      <c r="C882" s="258"/>
      <c r="D882" s="279"/>
      <c r="E882" s="279"/>
      <c r="F882" s="280"/>
      <c r="G882" s="258"/>
      <c r="H882" s="258"/>
      <c r="I882" s="258"/>
      <c r="J882" s="258"/>
      <c r="K882" s="258"/>
      <c r="L882" s="258"/>
      <c r="M882" s="258"/>
      <c r="N882" s="258"/>
      <c r="O882" s="258"/>
      <c r="P882" s="258"/>
      <c r="Q882" s="258"/>
      <c r="R882" s="258"/>
      <c r="S882" s="258"/>
      <c r="T882" s="258"/>
      <c r="U882" s="258"/>
      <c r="V882" s="258"/>
      <c r="W882" s="258"/>
      <c r="X882" s="258"/>
      <c r="Y882" s="258"/>
      <c r="Z882" s="258"/>
    </row>
    <row r="883" spans="1:26" x14ac:dyDescent="0.25">
      <c r="A883" s="259"/>
      <c r="B883" s="258"/>
      <c r="C883" s="258"/>
      <c r="D883" s="279"/>
      <c r="E883" s="279"/>
      <c r="F883" s="280"/>
      <c r="G883" s="258"/>
      <c r="H883" s="258"/>
      <c r="I883" s="258"/>
      <c r="J883" s="258"/>
      <c r="K883" s="258"/>
      <c r="L883" s="258"/>
      <c r="M883" s="258"/>
      <c r="N883" s="258"/>
      <c r="O883" s="258"/>
      <c r="P883" s="258"/>
      <c r="Q883" s="258"/>
      <c r="R883" s="258"/>
      <c r="S883" s="258"/>
      <c r="T883" s="258"/>
      <c r="U883" s="258"/>
      <c r="V883" s="258"/>
      <c r="W883" s="258"/>
      <c r="X883" s="258"/>
      <c r="Y883" s="258"/>
      <c r="Z883" s="258"/>
    </row>
    <row r="884" spans="1:26" x14ac:dyDescent="0.25">
      <c r="A884" s="259"/>
      <c r="B884" s="258"/>
      <c r="C884" s="258"/>
      <c r="D884" s="279"/>
      <c r="E884" s="279"/>
      <c r="F884" s="280"/>
      <c r="G884" s="258"/>
      <c r="H884" s="258"/>
      <c r="I884" s="258"/>
      <c r="J884" s="258"/>
      <c r="K884" s="258"/>
      <c r="L884" s="258"/>
      <c r="M884" s="258"/>
      <c r="N884" s="258"/>
      <c r="O884" s="258"/>
      <c r="P884" s="258"/>
      <c r="Q884" s="258"/>
      <c r="R884" s="258"/>
      <c r="S884" s="258"/>
      <c r="T884" s="258"/>
      <c r="U884" s="258"/>
      <c r="V884" s="258"/>
      <c r="W884" s="258"/>
      <c r="X884" s="258"/>
      <c r="Y884" s="258"/>
      <c r="Z884" s="258"/>
    </row>
    <row r="885" spans="1:26" x14ac:dyDescent="0.25">
      <c r="A885" s="259"/>
      <c r="B885" s="258"/>
      <c r="C885" s="258"/>
      <c r="D885" s="279"/>
      <c r="E885" s="279"/>
      <c r="F885" s="280"/>
      <c r="G885" s="258"/>
      <c r="H885" s="258"/>
      <c r="I885" s="258"/>
      <c r="J885" s="258"/>
      <c r="K885" s="258"/>
      <c r="L885" s="258"/>
      <c r="M885" s="258"/>
      <c r="N885" s="258"/>
      <c r="O885" s="258"/>
      <c r="P885" s="258"/>
      <c r="Q885" s="258"/>
      <c r="R885" s="258"/>
      <c r="S885" s="258"/>
      <c r="T885" s="258"/>
      <c r="U885" s="258"/>
      <c r="V885" s="258"/>
      <c r="W885" s="258"/>
      <c r="X885" s="258"/>
      <c r="Y885" s="258"/>
      <c r="Z885" s="258"/>
    </row>
    <row r="886" spans="1:26" x14ac:dyDescent="0.25">
      <c r="A886" s="259"/>
      <c r="B886" s="258"/>
      <c r="C886" s="258"/>
      <c r="D886" s="279"/>
      <c r="E886" s="279"/>
      <c r="F886" s="280"/>
      <c r="G886" s="258"/>
      <c r="H886" s="258"/>
      <c r="I886" s="258"/>
      <c r="J886" s="258"/>
      <c r="K886" s="258"/>
      <c r="L886" s="258"/>
      <c r="M886" s="258"/>
      <c r="N886" s="258"/>
      <c r="O886" s="258"/>
      <c r="P886" s="258"/>
      <c r="Q886" s="258"/>
      <c r="R886" s="258"/>
      <c r="S886" s="258"/>
      <c r="T886" s="258"/>
      <c r="U886" s="258"/>
      <c r="V886" s="258"/>
      <c r="W886" s="258"/>
      <c r="X886" s="258"/>
      <c r="Y886" s="258"/>
      <c r="Z886" s="258"/>
    </row>
    <row r="887" spans="1:26" x14ac:dyDescent="0.25">
      <c r="A887" s="259"/>
      <c r="B887" s="258"/>
      <c r="C887" s="258"/>
      <c r="D887" s="279"/>
      <c r="E887" s="279"/>
      <c r="F887" s="280"/>
      <c r="G887" s="258"/>
      <c r="H887" s="258"/>
      <c r="I887" s="258"/>
      <c r="J887" s="258"/>
      <c r="K887" s="258"/>
      <c r="L887" s="258"/>
      <c r="M887" s="258"/>
      <c r="N887" s="258"/>
      <c r="O887" s="258"/>
      <c r="P887" s="258"/>
      <c r="Q887" s="258"/>
      <c r="R887" s="258"/>
      <c r="S887" s="258"/>
      <c r="T887" s="258"/>
      <c r="U887" s="258"/>
      <c r="V887" s="258"/>
      <c r="W887" s="258"/>
      <c r="X887" s="258"/>
      <c r="Y887" s="258"/>
      <c r="Z887" s="258"/>
    </row>
    <row r="888" spans="1:26" x14ac:dyDescent="0.25">
      <c r="A888" s="259"/>
      <c r="B888" s="258"/>
      <c r="C888" s="258"/>
      <c r="D888" s="279"/>
      <c r="E888" s="279"/>
      <c r="F888" s="280"/>
      <c r="G888" s="258"/>
      <c r="H888" s="258"/>
      <c r="I888" s="258"/>
      <c r="J888" s="258"/>
      <c r="K888" s="258"/>
      <c r="L888" s="258"/>
      <c r="M888" s="258"/>
      <c r="N888" s="258"/>
      <c r="O888" s="258"/>
      <c r="P888" s="258"/>
      <c r="Q888" s="258"/>
      <c r="R888" s="258"/>
      <c r="S888" s="258"/>
      <c r="T888" s="258"/>
      <c r="U888" s="258"/>
      <c r="V888" s="258"/>
      <c r="W888" s="258"/>
      <c r="X888" s="258"/>
      <c r="Y888" s="258"/>
      <c r="Z888" s="258"/>
    </row>
    <row r="889" spans="1:26" x14ac:dyDescent="0.25">
      <c r="A889" s="259"/>
      <c r="B889" s="258"/>
      <c r="C889" s="258"/>
      <c r="D889" s="279"/>
      <c r="E889" s="279"/>
      <c r="F889" s="280"/>
      <c r="G889" s="258"/>
      <c r="H889" s="258"/>
      <c r="I889" s="258"/>
      <c r="J889" s="258"/>
      <c r="K889" s="258"/>
      <c r="L889" s="258"/>
      <c r="M889" s="258"/>
      <c r="N889" s="258"/>
      <c r="O889" s="258"/>
      <c r="P889" s="258"/>
      <c r="Q889" s="258"/>
      <c r="R889" s="258"/>
      <c r="S889" s="258"/>
      <c r="T889" s="258"/>
      <c r="U889" s="258"/>
      <c r="V889" s="258"/>
      <c r="W889" s="258"/>
      <c r="X889" s="258"/>
      <c r="Y889" s="258"/>
      <c r="Z889" s="258"/>
    </row>
    <row r="890" spans="1:26" x14ac:dyDescent="0.25">
      <c r="A890" s="259"/>
      <c r="B890" s="258"/>
      <c r="C890" s="258"/>
      <c r="D890" s="279"/>
      <c r="E890" s="279"/>
      <c r="F890" s="280"/>
      <c r="G890" s="258"/>
      <c r="H890" s="258"/>
      <c r="I890" s="258"/>
      <c r="J890" s="258"/>
      <c r="K890" s="258"/>
      <c r="L890" s="258"/>
      <c r="M890" s="258"/>
      <c r="N890" s="258"/>
      <c r="O890" s="258"/>
      <c r="P890" s="258"/>
      <c r="Q890" s="258"/>
      <c r="R890" s="258"/>
      <c r="S890" s="258"/>
      <c r="T890" s="258"/>
      <c r="U890" s="258"/>
      <c r="V890" s="258"/>
      <c r="W890" s="258"/>
      <c r="X890" s="258"/>
      <c r="Y890" s="258"/>
      <c r="Z890" s="258"/>
    </row>
    <row r="891" spans="1:26" x14ac:dyDescent="0.25">
      <c r="A891" s="259"/>
      <c r="B891" s="258"/>
      <c r="C891" s="258"/>
      <c r="D891" s="279"/>
      <c r="E891" s="279"/>
      <c r="F891" s="280"/>
      <c r="G891" s="258"/>
      <c r="H891" s="258"/>
      <c r="I891" s="258"/>
      <c r="J891" s="258"/>
      <c r="K891" s="258"/>
      <c r="L891" s="258"/>
      <c r="M891" s="258"/>
      <c r="N891" s="258"/>
      <c r="O891" s="258"/>
      <c r="P891" s="258"/>
      <c r="Q891" s="258"/>
      <c r="R891" s="258"/>
      <c r="S891" s="258"/>
      <c r="T891" s="258"/>
      <c r="U891" s="258"/>
      <c r="V891" s="258"/>
      <c r="W891" s="258"/>
      <c r="X891" s="258"/>
      <c r="Y891" s="258"/>
      <c r="Z891" s="258"/>
    </row>
    <row r="892" spans="1:26" x14ac:dyDescent="0.25">
      <c r="A892" s="259"/>
      <c r="B892" s="258"/>
      <c r="C892" s="258"/>
      <c r="D892" s="279"/>
      <c r="E892" s="279"/>
      <c r="F892" s="280"/>
      <c r="G892" s="258"/>
      <c r="H892" s="258"/>
      <c r="I892" s="258"/>
      <c r="J892" s="258"/>
      <c r="K892" s="258"/>
      <c r="L892" s="258"/>
      <c r="M892" s="258"/>
      <c r="N892" s="258"/>
      <c r="O892" s="258"/>
      <c r="P892" s="258"/>
      <c r="Q892" s="258"/>
      <c r="R892" s="258"/>
      <c r="S892" s="258"/>
      <c r="T892" s="258"/>
      <c r="U892" s="258"/>
      <c r="V892" s="258"/>
      <c r="W892" s="258"/>
      <c r="X892" s="258"/>
      <c r="Y892" s="258"/>
      <c r="Z892" s="258"/>
    </row>
    <row r="893" spans="1:26" x14ac:dyDescent="0.25">
      <c r="A893" s="259"/>
      <c r="B893" s="258"/>
      <c r="C893" s="258"/>
      <c r="D893" s="279"/>
      <c r="E893" s="279"/>
      <c r="F893" s="280"/>
      <c r="G893" s="258"/>
      <c r="H893" s="258"/>
      <c r="I893" s="258"/>
      <c r="J893" s="258"/>
      <c r="K893" s="258"/>
      <c r="L893" s="258"/>
      <c r="M893" s="258"/>
      <c r="N893" s="258"/>
      <c r="O893" s="258"/>
      <c r="P893" s="258"/>
      <c r="Q893" s="258"/>
      <c r="R893" s="258"/>
      <c r="S893" s="258"/>
      <c r="T893" s="258"/>
      <c r="U893" s="258"/>
      <c r="V893" s="258"/>
      <c r="W893" s="258"/>
      <c r="X893" s="258"/>
      <c r="Y893" s="258"/>
      <c r="Z893" s="258"/>
    </row>
    <row r="894" spans="1:26" x14ac:dyDescent="0.25">
      <c r="A894" s="259"/>
      <c r="B894" s="258"/>
      <c r="C894" s="258"/>
      <c r="D894" s="279"/>
      <c r="E894" s="279"/>
      <c r="F894" s="280"/>
      <c r="G894" s="258"/>
      <c r="H894" s="258"/>
      <c r="I894" s="258"/>
      <c r="J894" s="258"/>
      <c r="K894" s="258"/>
      <c r="L894" s="258"/>
      <c r="M894" s="258"/>
      <c r="N894" s="258"/>
      <c r="O894" s="258"/>
      <c r="P894" s="258"/>
      <c r="Q894" s="258"/>
      <c r="R894" s="258"/>
      <c r="S894" s="258"/>
      <c r="T894" s="258"/>
      <c r="U894" s="258"/>
      <c r="V894" s="258"/>
      <c r="W894" s="258"/>
      <c r="X894" s="258"/>
      <c r="Y894" s="258"/>
      <c r="Z894" s="258"/>
    </row>
    <row r="895" spans="1:26" x14ac:dyDescent="0.25">
      <c r="A895" s="259"/>
      <c r="B895" s="258"/>
      <c r="C895" s="258"/>
      <c r="D895" s="279"/>
      <c r="E895" s="279"/>
      <c r="F895" s="280"/>
      <c r="G895" s="258"/>
      <c r="H895" s="258"/>
      <c r="I895" s="258"/>
      <c r="J895" s="258"/>
      <c r="K895" s="258"/>
      <c r="L895" s="258"/>
      <c r="M895" s="258"/>
      <c r="N895" s="258"/>
      <c r="O895" s="258"/>
      <c r="P895" s="258"/>
      <c r="Q895" s="258"/>
      <c r="R895" s="258"/>
      <c r="S895" s="258"/>
      <c r="T895" s="258"/>
      <c r="U895" s="258"/>
      <c r="V895" s="258"/>
      <c r="W895" s="258"/>
      <c r="X895" s="258"/>
      <c r="Y895" s="258"/>
      <c r="Z895" s="258"/>
    </row>
    <row r="896" spans="1:26" x14ac:dyDescent="0.25">
      <c r="A896" s="259"/>
      <c r="B896" s="258"/>
      <c r="C896" s="258"/>
      <c r="D896" s="279"/>
      <c r="E896" s="279"/>
      <c r="F896" s="280"/>
      <c r="G896" s="258"/>
      <c r="H896" s="258"/>
      <c r="I896" s="258"/>
      <c r="J896" s="258"/>
      <c r="K896" s="258"/>
      <c r="L896" s="258"/>
      <c r="M896" s="258"/>
      <c r="N896" s="258"/>
      <c r="O896" s="258"/>
      <c r="P896" s="258"/>
      <c r="Q896" s="258"/>
      <c r="R896" s="258"/>
      <c r="S896" s="258"/>
      <c r="T896" s="258"/>
      <c r="U896" s="258"/>
      <c r="V896" s="258"/>
      <c r="W896" s="258"/>
      <c r="X896" s="258"/>
      <c r="Y896" s="258"/>
      <c r="Z896" s="258"/>
    </row>
    <row r="897" spans="1:26" x14ac:dyDescent="0.25">
      <c r="A897" s="259"/>
      <c r="B897" s="258"/>
      <c r="C897" s="258"/>
      <c r="D897" s="279"/>
      <c r="E897" s="279"/>
      <c r="F897" s="280"/>
      <c r="G897" s="258"/>
      <c r="H897" s="258"/>
      <c r="I897" s="258"/>
      <c r="J897" s="258"/>
      <c r="K897" s="258"/>
      <c r="L897" s="258"/>
      <c r="M897" s="258"/>
      <c r="N897" s="258"/>
      <c r="O897" s="258"/>
      <c r="P897" s="258"/>
      <c r="Q897" s="258"/>
      <c r="R897" s="258"/>
      <c r="S897" s="258"/>
      <c r="T897" s="258"/>
      <c r="U897" s="258"/>
      <c r="V897" s="258"/>
      <c r="W897" s="258"/>
      <c r="X897" s="258"/>
      <c r="Y897" s="258"/>
      <c r="Z897" s="258"/>
    </row>
    <row r="898" spans="1:26" x14ac:dyDescent="0.25">
      <c r="A898" s="259"/>
      <c r="B898" s="258"/>
      <c r="C898" s="258"/>
      <c r="D898" s="279"/>
      <c r="E898" s="279"/>
      <c r="F898" s="280"/>
      <c r="G898" s="258"/>
      <c r="H898" s="258"/>
      <c r="I898" s="258"/>
      <c r="J898" s="258"/>
      <c r="K898" s="258"/>
      <c r="L898" s="258"/>
      <c r="M898" s="258"/>
      <c r="N898" s="258"/>
      <c r="O898" s="258"/>
      <c r="P898" s="258"/>
      <c r="Q898" s="258"/>
      <c r="R898" s="258"/>
      <c r="S898" s="258"/>
      <c r="T898" s="258"/>
      <c r="U898" s="258"/>
      <c r="V898" s="258"/>
      <c r="W898" s="258"/>
      <c r="X898" s="258"/>
      <c r="Y898" s="258"/>
      <c r="Z898" s="258"/>
    </row>
    <row r="899" spans="1:26" x14ac:dyDescent="0.25">
      <c r="A899" s="259"/>
      <c r="B899" s="258"/>
      <c r="C899" s="258"/>
      <c r="D899" s="279"/>
      <c r="E899" s="279"/>
      <c r="F899" s="280"/>
      <c r="G899" s="258"/>
      <c r="H899" s="258"/>
      <c r="I899" s="258"/>
      <c r="J899" s="258"/>
      <c r="K899" s="258"/>
      <c r="L899" s="258"/>
      <c r="M899" s="258"/>
      <c r="N899" s="258"/>
      <c r="O899" s="258"/>
      <c r="P899" s="258"/>
      <c r="Q899" s="258"/>
      <c r="R899" s="258"/>
      <c r="S899" s="258"/>
      <c r="T899" s="258"/>
      <c r="U899" s="258"/>
      <c r="V899" s="258"/>
      <c r="W899" s="258"/>
      <c r="X899" s="258"/>
      <c r="Y899" s="258"/>
      <c r="Z899" s="258"/>
    </row>
    <row r="900" spans="1:26" x14ac:dyDescent="0.25">
      <c r="A900" s="259"/>
      <c r="B900" s="258"/>
      <c r="C900" s="258"/>
      <c r="D900" s="279"/>
      <c r="E900" s="279"/>
      <c r="F900" s="280"/>
      <c r="G900" s="258"/>
      <c r="H900" s="258"/>
      <c r="I900" s="258"/>
      <c r="J900" s="258"/>
      <c r="K900" s="258"/>
      <c r="L900" s="258"/>
      <c r="M900" s="258"/>
      <c r="N900" s="258"/>
      <c r="O900" s="258"/>
      <c r="P900" s="258"/>
      <c r="Q900" s="258"/>
      <c r="R900" s="258"/>
      <c r="S900" s="258"/>
      <c r="T900" s="258"/>
      <c r="U900" s="258"/>
      <c r="V900" s="258"/>
      <c r="W900" s="258"/>
      <c r="X900" s="258"/>
      <c r="Y900" s="258"/>
      <c r="Z900" s="258"/>
    </row>
    <row r="901" spans="1:26" x14ac:dyDescent="0.25">
      <c r="A901" s="259"/>
      <c r="B901" s="258"/>
      <c r="C901" s="258"/>
      <c r="D901" s="279"/>
      <c r="E901" s="279"/>
      <c r="F901" s="280"/>
      <c r="G901" s="258"/>
      <c r="H901" s="258"/>
      <c r="I901" s="258"/>
      <c r="J901" s="258"/>
      <c r="K901" s="258"/>
      <c r="L901" s="258"/>
      <c r="M901" s="258"/>
      <c r="N901" s="258"/>
      <c r="O901" s="258"/>
      <c r="P901" s="258"/>
      <c r="Q901" s="258"/>
      <c r="R901" s="258"/>
      <c r="S901" s="258"/>
      <c r="T901" s="258"/>
      <c r="U901" s="258"/>
      <c r="V901" s="258"/>
      <c r="W901" s="258"/>
      <c r="X901" s="258"/>
      <c r="Y901" s="258"/>
      <c r="Z901" s="258"/>
    </row>
    <row r="902" spans="1:26" x14ac:dyDescent="0.25">
      <c r="A902" s="259"/>
      <c r="B902" s="258"/>
      <c r="C902" s="258"/>
      <c r="D902" s="279"/>
      <c r="E902" s="279"/>
      <c r="F902" s="280"/>
      <c r="G902" s="258"/>
      <c r="H902" s="258"/>
      <c r="I902" s="258"/>
      <c r="J902" s="258"/>
      <c r="K902" s="258"/>
      <c r="L902" s="258"/>
      <c r="M902" s="258"/>
      <c r="N902" s="258"/>
      <c r="O902" s="258"/>
      <c r="P902" s="258"/>
      <c r="Q902" s="258"/>
      <c r="R902" s="258"/>
      <c r="S902" s="258"/>
      <c r="T902" s="258"/>
      <c r="U902" s="258"/>
      <c r="V902" s="258"/>
      <c r="W902" s="258"/>
      <c r="X902" s="258"/>
      <c r="Y902" s="258"/>
      <c r="Z902" s="258"/>
    </row>
    <row r="903" spans="1:26" x14ac:dyDescent="0.25">
      <c r="A903" s="259"/>
      <c r="B903" s="258"/>
      <c r="C903" s="258"/>
      <c r="D903" s="279"/>
      <c r="E903" s="279"/>
      <c r="F903" s="280"/>
      <c r="G903" s="258"/>
      <c r="H903" s="258"/>
      <c r="I903" s="258"/>
      <c r="J903" s="258"/>
      <c r="K903" s="258"/>
      <c r="L903" s="258"/>
      <c r="M903" s="258"/>
      <c r="N903" s="258"/>
      <c r="O903" s="258"/>
      <c r="P903" s="258"/>
      <c r="Q903" s="258"/>
      <c r="R903" s="258"/>
      <c r="S903" s="258"/>
      <c r="T903" s="258"/>
      <c r="U903" s="258"/>
      <c r="V903" s="258"/>
      <c r="W903" s="258"/>
      <c r="X903" s="258"/>
      <c r="Y903" s="258"/>
      <c r="Z903" s="258"/>
    </row>
    <row r="904" spans="1:26" x14ac:dyDescent="0.25">
      <c r="A904" s="259"/>
      <c r="B904" s="258"/>
      <c r="C904" s="258"/>
      <c r="D904" s="279"/>
      <c r="E904" s="279"/>
      <c r="F904" s="280"/>
      <c r="G904" s="258"/>
      <c r="H904" s="258"/>
      <c r="I904" s="258"/>
      <c r="J904" s="258"/>
      <c r="K904" s="258"/>
      <c r="L904" s="258"/>
      <c r="M904" s="258"/>
      <c r="N904" s="258"/>
      <c r="O904" s="258"/>
      <c r="P904" s="258"/>
      <c r="Q904" s="258"/>
      <c r="R904" s="258"/>
      <c r="S904" s="258"/>
      <c r="T904" s="258"/>
      <c r="U904" s="258"/>
      <c r="V904" s="258"/>
      <c r="W904" s="258"/>
      <c r="X904" s="258"/>
      <c r="Y904" s="258"/>
      <c r="Z904" s="258"/>
    </row>
    <row r="905" spans="1:26" x14ac:dyDescent="0.25">
      <c r="A905" s="259"/>
      <c r="B905" s="258"/>
      <c r="C905" s="258"/>
      <c r="D905" s="279"/>
      <c r="E905" s="279"/>
      <c r="F905" s="280"/>
      <c r="G905" s="258"/>
      <c r="H905" s="258"/>
      <c r="I905" s="258"/>
      <c r="J905" s="258"/>
      <c r="K905" s="258"/>
      <c r="L905" s="258"/>
      <c r="M905" s="258"/>
      <c r="N905" s="258"/>
      <c r="O905" s="258"/>
      <c r="P905" s="258"/>
      <c r="Q905" s="258"/>
      <c r="R905" s="258"/>
      <c r="S905" s="258"/>
      <c r="T905" s="258"/>
      <c r="U905" s="258"/>
      <c r="V905" s="258"/>
      <c r="W905" s="258"/>
      <c r="X905" s="258"/>
      <c r="Y905" s="258"/>
      <c r="Z905" s="258"/>
    </row>
    <row r="906" spans="1:26" x14ac:dyDescent="0.25">
      <c r="A906" s="259"/>
      <c r="B906" s="258"/>
      <c r="C906" s="258"/>
      <c r="D906" s="279"/>
      <c r="E906" s="279"/>
      <c r="F906" s="280"/>
      <c r="G906" s="258"/>
      <c r="H906" s="258"/>
      <c r="I906" s="258"/>
      <c r="J906" s="258"/>
      <c r="K906" s="258"/>
      <c r="L906" s="258"/>
      <c r="M906" s="258"/>
      <c r="N906" s="258"/>
      <c r="O906" s="258"/>
      <c r="P906" s="258"/>
      <c r="Q906" s="258"/>
      <c r="R906" s="258"/>
      <c r="S906" s="258"/>
      <c r="T906" s="258"/>
      <c r="U906" s="258"/>
      <c r="V906" s="258"/>
      <c r="W906" s="258"/>
      <c r="X906" s="258"/>
      <c r="Y906" s="258"/>
      <c r="Z906" s="258"/>
    </row>
    <row r="907" spans="1:26" x14ac:dyDescent="0.25">
      <c r="A907" s="259"/>
      <c r="B907" s="258"/>
      <c r="C907" s="258"/>
      <c r="D907" s="279"/>
      <c r="E907" s="279"/>
      <c r="F907" s="280"/>
      <c r="G907" s="258"/>
      <c r="H907" s="258"/>
      <c r="I907" s="258"/>
      <c r="J907" s="258"/>
      <c r="K907" s="258"/>
      <c r="L907" s="258"/>
      <c r="M907" s="258"/>
      <c r="N907" s="258"/>
      <c r="O907" s="258"/>
      <c r="P907" s="258"/>
      <c r="Q907" s="258"/>
      <c r="R907" s="258"/>
      <c r="S907" s="258"/>
      <c r="T907" s="258"/>
      <c r="U907" s="258"/>
      <c r="V907" s="258"/>
      <c r="W907" s="258"/>
      <c r="X907" s="258"/>
      <c r="Y907" s="258"/>
      <c r="Z907" s="258"/>
    </row>
    <row r="908" spans="1:26" x14ac:dyDescent="0.25">
      <c r="A908" s="259"/>
      <c r="B908" s="258"/>
      <c r="C908" s="258"/>
      <c r="D908" s="279"/>
      <c r="E908" s="279"/>
      <c r="F908" s="280"/>
      <c r="G908" s="258"/>
      <c r="H908" s="258"/>
      <c r="I908" s="258"/>
      <c r="J908" s="258"/>
      <c r="K908" s="258"/>
      <c r="L908" s="258"/>
      <c r="M908" s="258"/>
      <c r="N908" s="258"/>
      <c r="O908" s="258"/>
      <c r="P908" s="258"/>
      <c r="Q908" s="258"/>
      <c r="R908" s="258"/>
      <c r="S908" s="258"/>
      <c r="T908" s="258"/>
      <c r="U908" s="258"/>
      <c r="V908" s="258"/>
      <c r="W908" s="258"/>
      <c r="X908" s="258"/>
      <c r="Y908" s="258"/>
      <c r="Z908" s="258"/>
    </row>
    <row r="909" spans="1:26" x14ac:dyDescent="0.25">
      <c r="A909" s="259"/>
      <c r="B909" s="258"/>
      <c r="C909" s="258"/>
      <c r="D909" s="279"/>
      <c r="E909" s="279"/>
      <c r="F909" s="280"/>
      <c r="G909" s="258"/>
      <c r="H909" s="258"/>
      <c r="I909" s="258"/>
      <c r="J909" s="258"/>
      <c r="K909" s="258"/>
      <c r="L909" s="258"/>
      <c r="M909" s="258"/>
      <c r="N909" s="258"/>
      <c r="O909" s="258"/>
      <c r="P909" s="258"/>
      <c r="Q909" s="258"/>
      <c r="R909" s="258"/>
      <c r="S909" s="258"/>
      <c r="T909" s="258"/>
      <c r="U909" s="258"/>
      <c r="V909" s="258"/>
      <c r="W909" s="258"/>
      <c r="X909" s="258"/>
      <c r="Y909" s="258"/>
      <c r="Z909" s="258"/>
    </row>
    <row r="910" spans="1:26" x14ac:dyDescent="0.25">
      <c r="A910" s="259"/>
      <c r="B910" s="258"/>
      <c r="C910" s="258"/>
      <c r="D910" s="279"/>
      <c r="E910" s="279"/>
      <c r="F910" s="280"/>
      <c r="G910" s="258"/>
      <c r="H910" s="258"/>
      <c r="I910" s="258"/>
      <c r="J910" s="258"/>
      <c r="K910" s="258"/>
      <c r="L910" s="258"/>
      <c r="M910" s="258"/>
      <c r="N910" s="258"/>
      <c r="O910" s="258"/>
      <c r="P910" s="258"/>
      <c r="Q910" s="258"/>
      <c r="R910" s="258"/>
      <c r="S910" s="258"/>
      <c r="T910" s="258"/>
      <c r="U910" s="258"/>
      <c r="V910" s="258"/>
      <c r="W910" s="258"/>
      <c r="X910" s="258"/>
      <c r="Y910" s="258"/>
      <c r="Z910" s="258"/>
    </row>
    <row r="911" spans="1:26" x14ac:dyDescent="0.25">
      <c r="A911" s="259"/>
      <c r="B911" s="258"/>
      <c r="C911" s="258"/>
      <c r="D911" s="279"/>
      <c r="E911" s="279"/>
      <c r="F911" s="280"/>
      <c r="G911" s="258"/>
      <c r="H911" s="258"/>
      <c r="I911" s="258"/>
      <c r="J911" s="258"/>
      <c r="K911" s="258"/>
      <c r="L911" s="258"/>
      <c r="M911" s="258"/>
      <c r="N911" s="258"/>
      <c r="O911" s="258"/>
      <c r="P911" s="258"/>
      <c r="Q911" s="258"/>
      <c r="R911" s="258"/>
      <c r="S911" s="258"/>
      <c r="T911" s="258"/>
      <c r="U911" s="258"/>
      <c r="V911" s="258"/>
      <c r="W911" s="258"/>
      <c r="X911" s="258"/>
      <c r="Y911" s="258"/>
      <c r="Z911" s="258"/>
    </row>
    <row r="912" spans="1:26" x14ac:dyDescent="0.25">
      <c r="A912" s="259"/>
      <c r="B912" s="258"/>
      <c r="C912" s="258"/>
      <c r="D912" s="279"/>
      <c r="E912" s="279"/>
      <c r="F912" s="280"/>
      <c r="G912" s="258"/>
      <c r="H912" s="258"/>
      <c r="I912" s="258"/>
      <c r="J912" s="258"/>
      <c r="K912" s="258"/>
      <c r="L912" s="258"/>
      <c r="M912" s="258"/>
      <c r="N912" s="258"/>
      <c r="O912" s="258"/>
      <c r="P912" s="258"/>
      <c r="Q912" s="258"/>
      <c r="R912" s="258"/>
      <c r="S912" s="258"/>
      <c r="T912" s="258"/>
      <c r="U912" s="258"/>
      <c r="V912" s="258"/>
      <c r="W912" s="258"/>
      <c r="X912" s="258"/>
      <c r="Y912" s="258"/>
      <c r="Z912" s="258"/>
    </row>
    <row r="913" spans="1:26" x14ac:dyDescent="0.25">
      <c r="A913" s="259"/>
      <c r="B913" s="258"/>
      <c r="C913" s="258"/>
      <c r="D913" s="279"/>
      <c r="E913" s="279"/>
      <c r="F913" s="280"/>
      <c r="G913" s="258"/>
      <c r="H913" s="258"/>
      <c r="I913" s="258"/>
      <c r="J913" s="258"/>
      <c r="K913" s="258"/>
      <c r="L913" s="258"/>
      <c r="M913" s="258"/>
      <c r="N913" s="258"/>
      <c r="O913" s="258"/>
      <c r="P913" s="258"/>
      <c r="Q913" s="258"/>
      <c r="R913" s="258"/>
      <c r="S913" s="258"/>
      <c r="T913" s="258"/>
      <c r="U913" s="258"/>
      <c r="V913" s="258"/>
      <c r="W913" s="258"/>
      <c r="X913" s="258"/>
      <c r="Y913" s="258"/>
      <c r="Z913" s="258"/>
    </row>
    <row r="914" spans="1:26" x14ac:dyDescent="0.25">
      <c r="A914" s="259"/>
      <c r="B914" s="258"/>
      <c r="C914" s="258"/>
      <c r="D914" s="279"/>
      <c r="E914" s="279"/>
      <c r="F914" s="280"/>
      <c r="G914" s="258"/>
      <c r="H914" s="258"/>
      <c r="I914" s="258"/>
      <c r="J914" s="258"/>
      <c r="K914" s="258"/>
      <c r="L914" s="258"/>
      <c r="M914" s="258"/>
      <c r="N914" s="258"/>
      <c r="O914" s="258"/>
      <c r="P914" s="258"/>
      <c r="Q914" s="258"/>
      <c r="R914" s="258"/>
      <c r="S914" s="258"/>
      <c r="T914" s="258"/>
      <c r="U914" s="258"/>
      <c r="V914" s="258"/>
      <c r="W914" s="258"/>
      <c r="X914" s="258"/>
      <c r="Y914" s="258"/>
      <c r="Z914" s="258"/>
    </row>
    <row r="915" spans="1:26" x14ac:dyDescent="0.25">
      <c r="A915" s="259"/>
      <c r="B915" s="258"/>
      <c r="C915" s="258"/>
      <c r="D915" s="279"/>
      <c r="E915" s="279"/>
      <c r="F915" s="280"/>
      <c r="G915" s="258"/>
      <c r="H915" s="258"/>
      <c r="I915" s="258"/>
      <c r="J915" s="258"/>
      <c r="K915" s="258"/>
      <c r="L915" s="258"/>
      <c r="M915" s="258"/>
      <c r="N915" s="258"/>
      <c r="O915" s="258"/>
      <c r="P915" s="258"/>
      <c r="Q915" s="258"/>
      <c r="R915" s="258"/>
      <c r="S915" s="258"/>
      <c r="T915" s="258"/>
      <c r="U915" s="258"/>
      <c r="V915" s="258"/>
      <c r="W915" s="258"/>
      <c r="X915" s="258"/>
      <c r="Y915" s="258"/>
      <c r="Z915" s="258"/>
    </row>
    <row r="916" spans="1:26" x14ac:dyDescent="0.25">
      <c r="A916" s="259"/>
      <c r="B916" s="258"/>
      <c r="C916" s="258"/>
      <c r="D916" s="279"/>
      <c r="E916" s="279"/>
      <c r="F916" s="280"/>
      <c r="G916" s="258"/>
      <c r="H916" s="258"/>
      <c r="I916" s="258"/>
      <c r="J916" s="258"/>
      <c r="K916" s="258"/>
      <c r="L916" s="258"/>
      <c r="M916" s="258"/>
      <c r="N916" s="258"/>
      <c r="O916" s="258"/>
      <c r="P916" s="258"/>
      <c r="Q916" s="258"/>
      <c r="R916" s="258"/>
      <c r="S916" s="258"/>
      <c r="T916" s="258"/>
      <c r="U916" s="258"/>
      <c r="V916" s="258"/>
      <c r="W916" s="258"/>
      <c r="X916" s="258"/>
      <c r="Y916" s="258"/>
      <c r="Z916" s="258"/>
    </row>
    <row r="917" spans="1:26" x14ac:dyDescent="0.25">
      <c r="A917" s="259"/>
      <c r="B917" s="258"/>
      <c r="C917" s="258"/>
      <c r="D917" s="279"/>
      <c r="E917" s="279"/>
      <c r="F917" s="280"/>
      <c r="G917" s="258"/>
      <c r="H917" s="258"/>
      <c r="I917" s="258"/>
      <c r="J917" s="258"/>
      <c r="K917" s="258"/>
      <c r="L917" s="258"/>
      <c r="M917" s="258"/>
      <c r="N917" s="258"/>
      <c r="O917" s="258"/>
      <c r="P917" s="258"/>
      <c r="Q917" s="258"/>
      <c r="R917" s="258"/>
      <c r="S917" s="258"/>
      <c r="T917" s="258"/>
      <c r="U917" s="258"/>
      <c r="V917" s="258"/>
      <c r="W917" s="258"/>
      <c r="X917" s="258"/>
      <c r="Y917" s="258"/>
      <c r="Z917" s="258"/>
    </row>
    <row r="918" spans="1:26" x14ac:dyDescent="0.25">
      <c r="A918" s="259"/>
      <c r="B918" s="258"/>
      <c r="C918" s="258"/>
      <c r="D918" s="279"/>
      <c r="E918" s="279"/>
      <c r="F918" s="280"/>
      <c r="G918" s="258"/>
      <c r="H918" s="258"/>
      <c r="I918" s="258"/>
      <c r="J918" s="258"/>
      <c r="K918" s="258"/>
      <c r="L918" s="258"/>
      <c r="M918" s="258"/>
      <c r="N918" s="258"/>
      <c r="O918" s="258"/>
      <c r="P918" s="258"/>
      <c r="Q918" s="258"/>
      <c r="R918" s="258"/>
      <c r="S918" s="258"/>
      <c r="T918" s="258"/>
      <c r="U918" s="258"/>
      <c r="V918" s="258"/>
      <c r="W918" s="258"/>
      <c r="X918" s="258"/>
      <c r="Y918" s="258"/>
      <c r="Z918" s="258"/>
    </row>
    <row r="919" spans="1:26" x14ac:dyDescent="0.25">
      <c r="A919" s="259"/>
      <c r="B919" s="258"/>
      <c r="C919" s="258"/>
      <c r="D919" s="279"/>
      <c r="E919" s="279"/>
      <c r="F919" s="280"/>
      <c r="G919" s="258"/>
      <c r="H919" s="258"/>
      <c r="I919" s="258"/>
      <c r="J919" s="258"/>
      <c r="K919" s="258"/>
      <c r="L919" s="258"/>
      <c r="M919" s="258"/>
      <c r="N919" s="258"/>
      <c r="O919" s="258"/>
      <c r="P919" s="258"/>
      <c r="Q919" s="258"/>
      <c r="R919" s="258"/>
      <c r="S919" s="258"/>
      <c r="T919" s="258"/>
      <c r="U919" s="258"/>
      <c r="V919" s="258"/>
      <c r="W919" s="258"/>
      <c r="X919" s="258"/>
      <c r="Y919" s="258"/>
      <c r="Z919" s="258"/>
    </row>
    <row r="920" spans="1:26" x14ac:dyDescent="0.25">
      <c r="A920" s="259"/>
      <c r="B920" s="258"/>
      <c r="C920" s="258"/>
      <c r="D920" s="279"/>
      <c r="E920" s="279"/>
      <c r="F920" s="280"/>
      <c r="G920" s="258"/>
      <c r="H920" s="258"/>
      <c r="I920" s="258"/>
      <c r="J920" s="258"/>
      <c r="K920" s="258"/>
      <c r="L920" s="258"/>
      <c r="M920" s="258"/>
      <c r="N920" s="258"/>
      <c r="O920" s="258"/>
      <c r="P920" s="258"/>
      <c r="Q920" s="258"/>
      <c r="R920" s="258"/>
      <c r="S920" s="258"/>
      <c r="T920" s="258"/>
      <c r="U920" s="258"/>
      <c r="V920" s="258"/>
      <c r="W920" s="258"/>
      <c r="X920" s="258"/>
      <c r="Y920" s="258"/>
      <c r="Z920" s="258"/>
    </row>
    <row r="921" spans="1:26" x14ac:dyDescent="0.25">
      <c r="A921" s="259"/>
      <c r="B921" s="258"/>
      <c r="C921" s="258"/>
      <c r="D921" s="279"/>
      <c r="E921" s="279"/>
      <c r="F921" s="280"/>
      <c r="G921" s="258"/>
      <c r="H921" s="258"/>
      <c r="I921" s="258"/>
      <c r="J921" s="258"/>
      <c r="K921" s="258"/>
      <c r="L921" s="258"/>
      <c r="M921" s="258"/>
      <c r="N921" s="258"/>
      <c r="O921" s="258"/>
      <c r="P921" s="258"/>
      <c r="Q921" s="258"/>
      <c r="R921" s="258"/>
      <c r="S921" s="258"/>
      <c r="T921" s="258"/>
      <c r="U921" s="258"/>
      <c r="V921" s="258"/>
      <c r="W921" s="258"/>
      <c r="X921" s="258"/>
      <c r="Y921" s="258"/>
      <c r="Z921" s="258"/>
    </row>
    <row r="922" spans="1:26" x14ac:dyDescent="0.25">
      <c r="A922" s="259"/>
      <c r="B922" s="258"/>
      <c r="C922" s="258"/>
      <c r="D922" s="279"/>
      <c r="E922" s="279"/>
      <c r="F922" s="280"/>
      <c r="G922" s="258"/>
      <c r="H922" s="258"/>
      <c r="I922" s="258"/>
      <c r="J922" s="258"/>
      <c r="K922" s="258"/>
      <c r="L922" s="258"/>
      <c r="M922" s="258"/>
      <c r="N922" s="258"/>
      <c r="O922" s="258"/>
      <c r="P922" s="258"/>
      <c r="Q922" s="258"/>
      <c r="R922" s="258"/>
      <c r="S922" s="258"/>
      <c r="T922" s="258"/>
      <c r="U922" s="258"/>
      <c r="V922" s="258"/>
      <c r="W922" s="258"/>
      <c r="X922" s="258"/>
      <c r="Y922" s="258"/>
      <c r="Z922" s="258"/>
    </row>
    <row r="923" spans="1:26" x14ac:dyDescent="0.25">
      <c r="A923" s="259"/>
      <c r="B923" s="258"/>
      <c r="C923" s="258"/>
      <c r="D923" s="279"/>
      <c r="E923" s="279"/>
      <c r="F923" s="280"/>
      <c r="G923" s="258"/>
      <c r="H923" s="258"/>
      <c r="I923" s="258"/>
      <c r="J923" s="258"/>
      <c r="K923" s="258"/>
      <c r="L923" s="258"/>
      <c r="M923" s="258"/>
      <c r="N923" s="258"/>
      <c r="O923" s="258"/>
      <c r="P923" s="258"/>
      <c r="Q923" s="258"/>
      <c r="R923" s="258"/>
      <c r="S923" s="258"/>
      <c r="T923" s="258"/>
      <c r="U923" s="258"/>
      <c r="V923" s="258"/>
      <c r="W923" s="258"/>
      <c r="X923" s="258"/>
      <c r="Y923" s="258"/>
      <c r="Z923" s="258"/>
    </row>
    <row r="924" spans="1:26" x14ac:dyDescent="0.25">
      <c r="A924" s="259"/>
      <c r="B924" s="258"/>
      <c r="C924" s="258"/>
      <c r="D924" s="279"/>
      <c r="E924" s="279"/>
      <c r="F924" s="280"/>
      <c r="G924" s="258"/>
      <c r="H924" s="258"/>
      <c r="I924" s="258"/>
      <c r="J924" s="258"/>
      <c r="K924" s="258"/>
      <c r="L924" s="258"/>
      <c r="M924" s="258"/>
      <c r="N924" s="258"/>
      <c r="O924" s="258"/>
      <c r="P924" s="258"/>
      <c r="Q924" s="258"/>
      <c r="R924" s="258"/>
      <c r="S924" s="258"/>
      <c r="T924" s="258"/>
      <c r="U924" s="258"/>
      <c r="V924" s="258"/>
      <c r="W924" s="258"/>
      <c r="X924" s="258"/>
      <c r="Y924" s="258"/>
      <c r="Z924" s="258"/>
    </row>
    <row r="925" spans="1:26" x14ac:dyDescent="0.25">
      <c r="A925" s="259"/>
      <c r="B925" s="258"/>
      <c r="C925" s="258"/>
      <c r="D925" s="279"/>
      <c r="E925" s="279"/>
      <c r="F925" s="280"/>
      <c r="G925" s="258"/>
      <c r="H925" s="258"/>
      <c r="I925" s="258"/>
      <c r="J925" s="258"/>
      <c r="K925" s="258"/>
      <c r="L925" s="258"/>
      <c r="M925" s="258"/>
      <c r="N925" s="258"/>
      <c r="O925" s="258"/>
      <c r="P925" s="258"/>
      <c r="Q925" s="258"/>
      <c r="R925" s="258"/>
      <c r="S925" s="258"/>
      <c r="T925" s="258"/>
      <c r="U925" s="258"/>
      <c r="V925" s="258"/>
      <c r="W925" s="258"/>
      <c r="X925" s="258"/>
      <c r="Y925" s="258"/>
      <c r="Z925" s="258"/>
    </row>
    <row r="926" spans="1:26" x14ac:dyDescent="0.25">
      <c r="A926" s="259"/>
      <c r="B926" s="258"/>
      <c r="C926" s="258"/>
      <c r="D926" s="279"/>
      <c r="E926" s="279"/>
      <c r="F926" s="280"/>
      <c r="G926" s="258"/>
      <c r="H926" s="258"/>
      <c r="I926" s="258"/>
      <c r="J926" s="258"/>
      <c r="K926" s="258"/>
      <c r="L926" s="258"/>
      <c r="M926" s="258"/>
      <c r="N926" s="258"/>
      <c r="O926" s="258"/>
      <c r="P926" s="258"/>
      <c r="Q926" s="258"/>
      <c r="R926" s="258"/>
      <c r="S926" s="258"/>
      <c r="T926" s="258"/>
      <c r="U926" s="258"/>
      <c r="V926" s="258"/>
      <c r="W926" s="258"/>
      <c r="X926" s="258"/>
      <c r="Y926" s="258"/>
      <c r="Z926" s="258"/>
    </row>
    <row r="927" spans="1:26" x14ac:dyDescent="0.25">
      <c r="A927" s="259"/>
      <c r="B927" s="258"/>
      <c r="C927" s="258"/>
      <c r="D927" s="279"/>
      <c r="E927" s="279"/>
      <c r="F927" s="280"/>
      <c r="G927" s="258"/>
      <c r="H927" s="258"/>
      <c r="I927" s="258"/>
      <c r="J927" s="258"/>
      <c r="K927" s="258"/>
      <c r="L927" s="258"/>
      <c r="M927" s="258"/>
      <c r="N927" s="258"/>
      <c r="O927" s="258"/>
      <c r="P927" s="258"/>
      <c r="Q927" s="258"/>
      <c r="R927" s="258"/>
      <c r="S927" s="258"/>
      <c r="T927" s="258"/>
      <c r="U927" s="258"/>
      <c r="V927" s="258"/>
      <c r="W927" s="258"/>
      <c r="X927" s="258"/>
      <c r="Y927" s="258"/>
      <c r="Z927" s="258"/>
    </row>
    <row r="928" spans="1:26" x14ac:dyDescent="0.25">
      <c r="A928" s="259"/>
      <c r="B928" s="258"/>
      <c r="C928" s="258"/>
      <c r="D928" s="279"/>
      <c r="E928" s="279"/>
      <c r="F928" s="280"/>
      <c r="G928" s="258"/>
      <c r="H928" s="258"/>
      <c r="I928" s="258"/>
      <c r="J928" s="258"/>
      <c r="K928" s="258"/>
      <c r="L928" s="258"/>
      <c r="M928" s="258"/>
      <c r="N928" s="258"/>
      <c r="O928" s="258"/>
      <c r="P928" s="258"/>
      <c r="Q928" s="258"/>
      <c r="R928" s="258"/>
      <c r="S928" s="258"/>
      <c r="T928" s="258"/>
      <c r="U928" s="258"/>
      <c r="V928" s="258"/>
      <c r="W928" s="258"/>
      <c r="X928" s="258"/>
      <c r="Y928" s="258"/>
      <c r="Z928" s="258"/>
    </row>
    <row r="929" spans="1:26" x14ac:dyDescent="0.25">
      <c r="A929" s="259"/>
      <c r="B929" s="258"/>
      <c r="C929" s="258"/>
      <c r="D929" s="279"/>
      <c r="E929" s="279"/>
      <c r="F929" s="280"/>
      <c r="G929" s="258"/>
      <c r="H929" s="258"/>
      <c r="I929" s="258"/>
      <c r="J929" s="258"/>
      <c r="K929" s="258"/>
      <c r="L929" s="258"/>
      <c r="M929" s="258"/>
      <c r="N929" s="258"/>
      <c r="O929" s="258"/>
      <c r="P929" s="258"/>
      <c r="Q929" s="258"/>
      <c r="R929" s="258"/>
      <c r="S929" s="258"/>
      <c r="T929" s="258"/>
      <c r="U929" s="258"/>
      <c r="V929" s="258"/>
      <c r="W929" s="258"/>
      <c r="X929" s="258"/>
      <c r="Y929" s="258"/>
      <c r="Z929" s="258"/>
    </row>
    <row r="930" spans="1:26" x14ac:dyDescent="0.25">
      <c r="A930" s="259"/>
      <c r="B930" s="258"/>
      <c r="C930" s="258"/>
      <c r="D930" s="279"/>
      <c r="E930" s="279"/>
      <c r="F930" s="280"/>
      <c r="G930" s="258"/>
      <c r="H930" s="258"/>
      <c r="I930" s="258"/>
      <c r="J930" s="258"/>
      <c r="K930" s="258"/>
      <c r="L930" s="258"/>
      <c r="M930" s="258"/>
      <c r="N930" s="258"/>
      <c r="O930" s="258"/>
      <c r="P930" s="258"/>
      <c r="Q930" s="258"/>
      <c r="R930" s="258"/>
      <c r="S930" s="258"/>
      <c r="T930" s="258"/>
      <c r="U930" s="258"/>
      <c r="V930" s="258"/>
      <c r="W930" s="258"/>
      <c r="X930" s="258"/>
      <c r="Y930" s="258"/>
      <c r="Z930" s="258"/>
    </row>
    <row r="931" spans="1:26" x14ac:dyDescent="0.25">
      <c r="A931" s="259"/>
      <c r="B931" s="258"/>
      <c r="C931" s="258"/>
      <c r="D931" s="279"/>
      <c r="E931" s="279"/>
      <c r="F931" s="280"/>
      <c r="G931" s="258"/>
      <c r="H931" s="258"/>
      <c r="I931" s="258"/>
      <c r="J931" s="258"/>
      <c r="K931" s="258"/>
      <c r="L931" s="258"/>
      <c r="M931" s="258"/>
      <c r="N931" s="258"/>
      <c r="O931" s="258"/>
      <c r="P931" s="258"/>
      <c r="Q931" s="258"/>
      <c r="R931" s="258"/>
      <c r="S931" s="258"/>
      <c r="T931" s="258"/>
      <c r="U931" s="258"/>
      <c r="V931" s="258"/>
      <c r="W931" s="258"/>
      <c r="X931" s="258"/>
      <c r="Y931" s="258"/>
      <c r="Z931" s="258"/>
    </row>
    <row r="932" spans="1:26" x14ac:dyDescent="0.25">
      <c r="A932" s="259"/>
      <c r="B932" s="258"/>
      <c r="C932" s="258"/>
      <c r="D932" s="279"/>
      <c r="E932" s="279"/>
      <c r="F932" s="280"/>
      <c r="G932" s="258"/>
      <c r="H932" s="258"/>
      <c r="I932" s="258"/>
      <c r="J932" s="258"/>
      <c r="K932" s="258"/>
      <c r="L932" s="258"/>
      <c r="M932" s="258"/>
      <c r="N932" s="258"/>
      <c r="O932" s="258"/>
      <c r="P932" s="258"/>
      <c r="Q932" s="258"/>
      <c r="R932" s="258"/>
      <c r="S932" s="258"/>
      <c r="T932" s="258"/>
      <c r="U932" s="258"/>
      <c r="V932" s="258"/>
      <c r="W932" s="258"/>
      <c r="X932" s="258"/>
      <c r="Y932" s="258"/>
      <c r="Z932" s="258"/>
    </row>
    <row r="933" spans="1:26" x14ac:dyDescent="0.25">
      <c r="A933" s="259"/>
      <c r="B933" s="258"/>
      <c r="C933" s="258"/>
      <c r="D933" s="279"/>
      <c r="E933" s="279"/>
      <c r="F933" s="280"/>
      <c r="G933" s="258"/>
      <c r="H933" s="258"/>
      <c r="I933" s="258"/>
      <c r="J933" s="258"/>
      <c r="K933" s="258"/>
      <c r="L933" s="258"/>
      <c r="M933" s="258"/>
      <c r="N933" s="258"/>
      <c r="O933" s="258"/>
      <c r="P933" s="258"/>
      <c r="Q933" s="258"/>
      <c r="R933" s="258"/>
      <c r="S933" s="258"/>
      <c r="T933" s="258"/>
      <c r="U933" s="258"/>
      <c r="V933" s="258"/>
      <c r="W933" s="258"/>
      <c r="X933" s="258"/>
      <c r="Y933" s="258"/>
      <c r="Z933" s="258"/>
    </row>
    <row r="934" spans="1:26" x14ac:dyDescent="0.25">
      <c r="A934" s="259"/>
      <c r="B934" s="258"/>
      <c r="C934" s="258"/>
      <c r="D934" s="279"/>
      <c r="E934" s="279"/>
      <c r="F934" s="280"/>
      <c r="G934" s="258"/>
      <c r="H934" s="258"/>
      <c r="I934" s="258"/>
      <c r="J934" s="258"/>
      <c r="K934" s="258"/>
      <c r="L934" s="258"/>
      <c r="M934" s="258"/>
      <c r="N934" s="258"/>
      <c r="O934" s="258"/>
      <c r="P934" s="258"/>
      <c r="Q934" s="258"/>
      <c r="R934" s="258"/>
      <c r="S934" s="258"/>
      <c r="T934" s="258"/>
      <c r="U934" s="258"/>
      <c r="V934" s="258"/>
      <c r="W934" s="258"/>
      <c r="X934" s="258"/>
      <c r="Y934" s="258"/>
      <c r="Z934" s="258"/>
    </row>
    <row r="935" spans="1:26" x14ac:dyDescent="0.25">
      <c r="A935" s="259"/>
      <c r="B935" s="258"/>
      <c r="C935" s="258"/>
      <c r="D935" s="279"/>
      <c r="E935" s="279"/>
      <c r="F935" s="280"/>
      <c r="G935" s="258"/>
      <c r="H935" s="258"/>
      <c r="I935" s="258"/>
      <c r="J935" s="258"/>
      <c r="K935" s="258"/>
      <c r="L935" s="258"/>
      <c r="M935" s="258"/>
      <c r="N935" s="258"/>
      <c r="O935" s="258"/>
      <c r="P935" s="258"/>
      <c r="Q935" s="258"/>
      <c r="R935" s="258"/>
      <c r="S935" s="258"/>
      <c r="T935" s="258"/>
      <c r="U935" s="258"/>
      <c r="V935" s="258"/>
      <c r="W935" s="258"/>
      <c r="X935" s="258"/>
      <c r="Y935" s="258"/>
      <c r="Z935" s="258"/>
    </row>
    <row r="936" spans="1:26" x14ac:dyDescent="0.25">
      <c r="A936" s="259"/>
      <c r="B936" s="258"/>
      <c r="C936" s="258"/>
      <c r="D936" s="279"/>
      <c r="E936" s="279"/>
      <c r="F936" s="280"/>
      <c r="G936" s="258"/>
      <c r="H936" s="258"/>
      <c r="I936" s="258"/>
      <c r="J936" s="258"/>
      <c r="K936" s="258"/>
      <c r="L936" s="258"/>
      <c r="M936" s="258"/>
      <c r="N936" s="258"/>
      <c r="O936" s="258"/>
      <c r="P936" s="258"/>
      <c r="Q936" s="258"/>
      <c r="R936" s="258"/>
      <c r="S936" s="258"/>
      <c r="T936" s="258"/>
      <c r="U936" s="258"/>
      <c r="V936" s="258"/>
      <c r="W936" s="258"/>
      <c r="X936" s="258"/>
      <c r="Y936" s="258"/>
      <c r="Z936" s="258"/>
    </row>
    <row r="937" spans="1:26" x14ac:dyDescent="0.25">
      <c r="A937" s="259"/>
      <c r="B937" s="258"/>
      <c r="C937" s="258"/>
      <c r="D937" s="279"/>
      <c r="E937" s="279"/>
      <c r="F937" s="280"/>
      <c r="G937" s="258"/>
      <c r="H937" s="258"/>
      <c r="I937" s="258"/>
      <c r="J937" s="258"/>
      <c r="K937" s="258"/>
      <c r="L937" s="258"/>
      <c r="M937" s="258"/>
      <c r="N937" s="258"/>
      <c r="O937" s="258"/>
      <c r="P937" s="258"/>
      <c r="Q937" s="258"/>
      <c r="R937" s="258"/>
      <c r="S937" s="258"/>
      <c r="T937" s="258"/>
      <c r="U937" s="258"/>
      <c r="V937" s="258"/>
      <c r="W937" s="258"/>
      <c r="X937" s="258"/>
      <c r="Y937" s="258"/>
      <c r="Z937" s="258"/>
    </row>
    <row r="938" spans="1:26" x14ac:dyDescent="0.25">
      <c r="A938" s="259"/>
      <c r="B938" s="258"/>
      <c r="C938" s="258"/>
      <c r="D938" s="279"/>
      <c r="E938" s="279"/>
      <c r="F938" s="280"/>
      <c r="G938" s="258"/>
      <c r="H938" s="258"/>
      <c r="I938" s="258"/>
      <c r="J938" s="258"/>
      <c r="K938" s="258"/>
      <c r="L938" s="258"/>
      <c r="M938" s="258"/>
      <c r="N938" s="258"/>
      <c r="O938" s="258"/>
      <c r="P938" s="258"/>
      <c r="Q938" s="258"/>
      <c r="R938" s="258"/>
      <c r="S938" s="258"/>
      <c r="T938" s="258"/>
      <c r="U938" s="258"/>
      <c r="V938" s="258"/>
      <c r="W938" s="258"/>
      <c r="X938" s="258"/>
      <c r="Y938" s="258"/>
      <c r="Z938" s="258"/>
    </row>
    <row r="939" spans="1:26" x14ac:dyDescent="0.25">
      <c r="A939" s="259"/>
      <c r="B939" s="258"/>
      <c r="C939" s="258"/>
      <c r="D939" s="279"/>
      <c r="E939" s="279"/>
      <c r="F939" s="280"/>
      <c r="G939" s="258"/>
      <c r="H939" s="258"/>
      <c r="I939" s="258"/>
      <c r="J939" s="258"/>
      <c r="K939" s="258"/>
      <c r="L939" s="258"/>
      <c r="M939" s="258"/>
      <c r="N939" s="258"/>
      <c r="O939" s="258"/>
      <c r="P939" s="258"/>
      <c r="Q939" s="258"/>
      <c r="R939" s="258"/>
      <c r="S939" s="258"/>
      <c r="T939" s="258"/>
      <c r="U939" s="258"/>
      <c r="V939" s="258"/>
      <c r="W939" s="258"/>
      <c r="X939" s="258"/>
      <c r="Y939" s="258"/>
      <c r="Z939" s="258"/>
    </row>
    <row r="940" spans="1:26" x14ac:dyDescent="0.25">
      <c r="A940" s="259"/>
      <c r="B940" s="258"/>
      <c r="C940" s="258"/>
      <c r="D940" s="279"/>
      <c r="E940" s="279"/>
      <c r="F940" s="280"/>
      <c r="G940" s="258"/>
      <c r="H940" s="258"/>
      <c r="I940" s="258"/>
      <c r="J940" s="258"/>
      <c r="K940" s="258"/>
      <c r="L940" s="258"/>
      <c r="M940" s="258"/>
      <c r="N940" s="258"/>
      <c r="O940" s="258"/>
      <c r="P940" s="258"/>
      <c r="Q940" s="258"/>
      <c r="R940" s="258"/>
      <c r="S940" s="258"/>
      <c r="T940" s="258"/>
      <c r="U940" s="258"/>
      <c r="V940" s="258"/>
      <c r="W940" s="258"/>
      <c r="X940" s="258"/>
      <c r="Y940" s="258"/>
      <c r="Z940" s="258"/>
    </row>
    <row r="941" spans="1:26" x14ac:dyDescent="0.25">
      <c r="A941" s="259"/>
      <c r="B941" s="258"/>
      <c r="C941" s="258"/>
      <c r="D941" s="279"/>
      <c r="E941" s="279"/>
      <c r="F941" s="280"/>
      <c r="G941" s="258"/>
      <c r="H941" s="258"/>
      <c r="I941" s="258"/>
      <c r="J941" s="258"/>
      <c r="K941" s="258"/>
      <c r="L941" s="258"/>
      <c r="M941" s="258"/>
      <c r="N941" s="258"/>
      <c r="O941" s="258"/>
      <c r="P941" s="258"/>
      <c r="Q941" s="258"/>
      <c r="R941" s="258"/>
      <c r="S941" s="258"/>
      <c r="T941" s="258"/>
      <c r="U941" s="258"/>
      <c r="V941" s="258"/>
      <c r="W941" s="258"/>
      <c r="X941" s="258"/>
      <c r="Y941" s="258"/>
      <c r="Z941" s="258"/>
    </row>
    <row r="942" spans="1:26" x14ac:dyDescent="0.25">
      <c r="A942" s="259"/>
      <c r="B942" s="258"/>
      <c r="C942" s="258"/>
      <c r="D942" s="279"/>
      <c r="E942" s="279"/>
      <c r="F942" s="280"/>
      <c r="G942" s="258"/>
      <c r="H942" s="258"/>
      <c r="I942" s="258"/>
      <c r="J942" s="258"/>
      <c r="K942" s="258"/>
      <c r="L942" s="258"/>
      <c r="M942" s="258"/>
      <c r="N942" s="258"/>
      <c r="O942" s="258"/>
      <c r="P942" s="258"/>
      <c r="Q942" s="258"/>
      <c r="R942" s="258"/>
      <c r="S942" s="258"/>
      <c r="T942" s="258"/>
      <c r="U942" s="258"/>
      <c r="V942" s="258"/>
      <c r="W942" s="258"/>
      <c r="X942" s="258"/>
      <c r="Y942" s="258"/>
      <c r="Z942" s="258"/>
    </row>
    <row r="943" spans="1:26" x14ac:dyDescent="0.25">
      <c r="A943" s="259"/>
      <c r="B943" s="258"/>
      <c r="C943" s="258"/>
      <c r="D943" s="279"/>
      <c r="E943" s="279"/>
      <c r="F943" s="280"/>
      <c r="G943" s="258"/>
      <c r="H943" s="258"/>
      <c r="I943" s="258"/>
      <c r="J943" s="258"/>
      <c r="K943" s="258"/>
      <c r="L943" s="258"/>
      <c r="M943" s="258"/>
      <c r="N943" s="258"/>
      <c r="O943" s="258"/>
      <c r="P943" s="258"/>
      <c r="Q943" s="258"/>
      <c r="R943" s="258"/>
      <c r="S943" s="258"/>
      <c r="T943" s="258"/>
      <c r="U943" s="258"/>
      <c r="V943" s="258"/>
      <c r="W943" s="258"/>
      <c r="X943" s="258"/>
      <c r="Y943" s="258"/>
      <c r="Z943" s="258"/>
    </row>
    <row r="944" spans="1:26" x14ac:dyDescent="0.25">
      <c r="A944" s="259"/>
      <c r="B944" s="258"/>
      <c r="C944" s="258"/>
      <c r="D944" s="279"/>
      <c r="E944" s="279"/>
      <c r="F944" s="280"/>
      <c r="G944" s="258"/>
      <c r="H944" s="258"/>
      <c r="I944" s="258"/>
      <c r="J944" s="258"/>
      <c r="K944" s="258"/>
      <c r="L944" s="258"/>
      <c r="M944" s="258"/>
      <c r="N944" s="258"/>
      <c r="O944" s="258"/>
      <c r="P944" s="258"/>
      <c r="Q944" s="258"/>
      <c r="R944" s="258"/>
      <c r="S944" s="258"/>
      <c r="T944" s="258"/>
      <c r="U944" s="258"/>
      <c r="V944" s="258"/>
      <c r="W944" s="258"/>
      <c r="X944" s="258"/>
      <c r="Y944" s="258"/>
      <c r="Z944" s="258"/>
    </row>
    <row r="945" spans="1:26" x14ac:dyDescent="0.25">
      <c r="A945" s="259"/>
      <c r="B945" s="258"/>
      <c r="C945" s="258"/>
      <c r="D945" s="279"/>
      <c r="E945" s="279"/>
      <c r="F945" s="280"/>
      <c r="G945" s="258"/>
      <c r="H945" s="258"/>
      <c r="I945" s="258"/>
      <c r="J945" s="258"/>
      <c r="K945" s="258"/>
      <c r="L945" s="258"/>
      <c r="M945" s="258"/>
      <c r="N945" s="258"/>
      <c r="O945" s="258"/>
      <c r="P945" s="258"/>
      <c r="Q945" s="258"/>
      <c r="R945" s="258"/>
      <c r="S945" s="258"/>
      <c r="T945" s="258"/>
      <c r="U945" s="258"/>
      <c r="V945" s="258"/>
      <c r="W945" s="258"/>
      <c r="X945" s="258"/>
      <c r="Y945" s="258"/>
      <c r="Z945" s="258"/>
    </row>
    <row r="946" spans="1:26" x14ac:dyDescent="0.25">
      <c r="A946" s="259"/>
      <c r="B946" s="258"/>
      <c r="C946" s="258"/>
      <c r="D946" s="279"/>
      <c r="E946" s="279"/>
      <c r="F946" s="280"/>
      <c r="G946" s="258"/>
      <c r="H946" s="258"/>
      <c r="I946" s="258"/>
      <c r="J946" s="258"/>
      <c r="K946" s="258"/>
      <c r="L946" s="258"/>
      <c r="M946" s="258"/>
      <c r="N946" s="258"/>
      <c r="O946" s="258"/>
      <c r="P946" s="258"/>
      <c r="Q946" s="258"/>
      <c r="R946" s="258"/>
      <c r="S946" s="258"/>
      <c r="T946" s="258"/>
      <c r="U946" s="258"/>
      <c r="V946" s="258"/>
      <c r="W946" s="258"/>
      <c r="X946" s="258"/>
      <c r="Y946" s="258"/>
      <c r="Z946" s="258"/>
    </row>
    <row r="947" spans="1:26" x14ac:dyDescent="0.25">
      <c r="A947" s="259"/>
      <c r="B947" s="258"/>
      <c r="C947" s="258"/>
      <c r="D947" s="279"/>
      <c r="E947" s="279"/>
      <c r="F947" s="280"/>
      <c r="G947" s="258"/>
      <c r="H947" s="258"/>
      <c r="I947" s="258"/>
      <c r="J947" s="258"/>
      <c r="K947" s="258"/>
      <c r="L947" s="258"/>
      <c r="M947" s="258"/>
      <c r="N947" s="258"/>
      <c r="O947" s="258"/>
      <c r="P947" s="258"/>
      <c r="Q947" s="258"/>
      <c r="R947" s="258"/>
      <c r="S947" s="258"/>
      <c r="T947" s="258"/>
      <c r="U947" s="258"/>
      <c r="V947" s="258"/>
      <c r="W947" s="258"/>
      <c r="X947" s="258"/>
      <c r="Y947" s="258"/>
      <c r="Z947" s="258"/>
    </row>
    <row r="948" spans="1:26" x14ac:dyDescent="0.25">
      <c r="A948" s="259"/>
      <c r="B948" s="258"/>
      <c r="C948" s="258"/>
      <c r="D948" s="279"/>
      <c r="E948" s="279"/>
      <c r="F948" s="280"/>
      <c r="G948" s="258"/>
      <c r="H948" s="258"/>
      <c r="I948" s="258"/>
      <c r="J948" s="258"/>
      <c r="K948" s="258"/>
      <c r="L948" s="258"/>
      <c r="M948" s="258"/>
      <c r="N948" s="258"/>
      <c r="O948" s="258"/>
      <c r="P948" s="258"/>
      <c r="Q948" s="258"/>
      <c r="R948" s="258"/>
      <c r="S948" s="258"/>
      <c r="T948" s="258"/>
      <c r="U948" s="258"/>
      <c r="V948" s="258"/>
      <c r="W948" s="258"/>
      <c r="X948" s="258"/>
      <c r="Y948" s="258"/>
      <c r="Z948" s="258"/>
    </row>
    <row r="949" spans="1:26" x14ac:dyDescent="0.25">
      <c r="A949" s="259"/>
      <c r="B949" s="258"/>
      <c r="C949" s="258"/>
      <c r="D949" s="279"/>
      <c r="E949" s="279"/>
      <c r="F949" s="280"/>
      <c r="G949" s="258"/>
      <c r="H949" s="258"/>
      <c r="I949" s="258"/>
      <c r="J949" s="258"/>
      <c r="K949" s="258"/>
      <c r="L949" s="258"/>
      <c r="M949" s="258"/>
      <c r="N949" s="258"/>
      <c r="O949" s="258"/>
      <c r="P949" s="258"/>
      <c r="Q949" s="258"/>
      <c r="R949" s="258"/>
      <c r="S949" s="258"/>
      <c r="T949" s="258"/>
      <c r="U949" s="258"/>
      <c r="V949" s="258"/>
      <c r="W949" s="258"/>
      <c r="X949" s="258"/>
      <c r="Y949" s="258"/>
      <c r="Z949" s="258"/>
    </row>
    <row r="950" spans="1:26" x14ac:dyDescent="0.25">
      <c r="A950" s="259"/>
      <c r="B950" s="258"/>
      <c r="C950" s="258"/>
      <c r="D950" s="279"/>
      <c r="E950" s="279"/>
      <c r="F950" s="280"/>
      <c r="G950" s="258"/>
      <c r="H950" s="258"/>
      <c r="I950" s="258"/>
      <c r="J950" s="258"/>
      <c r="K950" s="258"/>
      <c r="L950" s="258"/>
      <c r="M950" s="258"/>
      <c r="N950" s="258"/>
      <c r="O950" s="258"/>
      <c r="P950" s="258"/>
      <c r="Q950" s="258"/>
      <c r="R950" s="258"/>
      <c r="S950" s="258"/>
      <c r="T950" s="258"/>
      <c r="U950" s="258"/>
      <c r="V950" s="258"/>
      <c r="W950" s="258"/>
      <c r="X950" s="258"/>
      <c r="Y950" s="258"/>
      <c r="Z950" s="258"/>
    </row>
    <row r="951" spans="1:26" x14ac:dyDescent="0.25">
      <c r="A951" s="259"/>
      <c r="B951" s="258"/>
      <c r="C951" s="258"/>
      <c r="D951" s="279"/>
      <c r="E951" s="279"/>
      <c r="F951" s="280"/>
      <c r="G951" s="258"/>
      <c r="H951" s="258"/>
      <c r="I951" s="258"/>
      <c r="J951" s="258"/>
      <c r="K951" s="258"/>
      <c r="L951" s="258"/>
      <c r="M951" s="258"/>
      <c r="N951" s="258"/>
      <c r="O951" s="258"/>
      <c r="P951" s="258"/>
      <c r="Q951" s="258"/>
      <c r="R951" s="258"/>
      <c r="S951" s="258"/>
      <c r="T951" s="258"/>
      <c r="U951" s="258"/>
      <c r="V951" s="258"/>
      <c r="W951" s="258"/>
      <c r="X951" s="258"/>
      <c r="Y951" s="258"/>
      <c r="Z951" s="258"/>
    </row>
    <row r="952" spans="1:26" x14ac:dyDescent="0.25">
      <c r="A952" s="259"/>
      <c r="B952" s="258"/>
      <c r="C952" s="258"/>
      <c r="D952" s="279"/>
      <c r="E952" s="279"/>
      <c r="F952" s="280"/>
      <c r="G952" s="258"/>
      <c r="H952" s="258"/>
      <c r="I952" s="258"/>
      <c r="J952" s="258"/>
      <c r="K952" s="258"/>
      <c r="L952" s="258"/>
      <c r="M952" s="258"/>
      <c r="N952" s="258"/>
      <c r="O952" s="258"/>
      <c r="P952" s="258"/>
      <c r="Q952" s="258"/>
      <c r="R952" s="258"/>
      <c r="S952" s="258"/>
      <c r="T952" s="258"/>
      <c r="U952" s="258"/>
      <c r="V952" s="258"/>
      <c r="W952" s="258"/>
      <c r="X952" s="258"/>
      <c r="Y952" s="258"/>
      <c r="Z952" s="258"/>
    </row>
    <row r="953" spans="1:26" x14ac:dyDescent="0.25">
      <c r="A953" s="259"/>
      <c r="B953" s="258"/>
      <c r="C953" s="258"/>
      <c r="D953" s="279"/>
      <c r="E953" s="279"/>
      <c r="F953" s="280"/>
      <c r="G953" s="258"/>
      <c r="H953" s="258"/>
      <c r="I953" s="258"/>
      <c r="J953" s="258"/>
      <c r="K953" s="258"/>
      <c r="L953" s="258"/>
      <c r="M953" s="258"/>
      <c r="N953" s="258"/>
      <c r="O953" s="258"/>
      <c r="P953" s="258"/>
      <c r="Q953" s="258"/>
      <c r="R953" s="258"/>
      <c r="S953" s="258"/>
      <c r="T953" s="258"/>
      <c r="U953" s="258"/>
      <c r="V953" s="258"/>
      <c r="W953" s="258"/>
      <c r="X953" s="258"/>
      <c r="Y953" s="258"/>
      <c r="Z953" s="258"/>
    </row>
    <row r="954" spans="1:26" x14ac:dyDescent="0.25">
      <c r="A954" s="259"/>
      <c r="B954" s="258"/>
      <c r="C954" s="258"/>
      <c r="D954" s="279"/>
      <c r="E954" s="279"/>
      <c r="F954" s="280"/>
      <c r="G954" s="258"/>
      <c r="H954" s="258"/>
      <c r="I954" s="258"/>
      <c r="J954" s="258"/>
      <c r="K954" s="258"/>
      <c r="L954" s="258"/>
      <c r="M954" s="258"/>
      <c r="N954" s="258"/>
      <c r="O954" s="258"/>
      <c r="P954" s="258"/>
      <c r="Q954" s="258"/>
      <c r="R954" s="258"/>
      <c r="S954" s="258"/>
      <c r="T954" s="258"/>
      <c r="U954" s="258"/>
      <c r="V954" s="258"/>
      <c r="W954" s="258"/>
      <c r="X954" s="258"/>
      <c r="Y954" s="258"/>
      <c r="Z954" s="258"/>
    </row>
    <row r="955" spans="1:26" x14ac:dyDescent="0.25">
      <c r="A955" s="259"/>
      <c r="B955" s="258"/>
      <c r="C955" s="258"/>
      <c r="D955" s="279"/>
      <c r="E955" s="279"/>
      <c r="F955" s="280"/>
      <c r="G955" s="258"/>
      <c r="H955" s="258"/>
      <c r="I955" s="258"/>
      <c r="J955" s="258"/>
      <c r="K955" s="258"/>
      <c r="L955" s="258"/>
      <c r="M955" s="258"/>
      <c r="N955" s="258"/>
      <c r="O955" s="258"/>
      <c r="P955" s="258"/>
      <c r="Q955" s="258"/>
      <c r="R955" s="258"/>
      <c r="S955" s="258"/>
      <c r="T955" s="258"/>
      <c r="U955" s="258"/>
      <c r="V955" s="258"/>
      <c r="W955" s="258"/>
      <c r="X955" s="258"/>
      <c r="Y955" s="258"/>
      <c r="Z955" s="258"/>
    </row>
    <row r="956" spans="1:26" x14ac:dyDescent="0.25">
      <c r="A956" s="259"/>
      <c r="B956" s="258"/>
      <c r="C956" s="258"/>
      <c r="D956" s="279"/>
      <c r="E956" s="279"/>
      <c r="F956" s="280"/>
      <c r="G956" s="258"/>
      <c r="H956" s="258"/>
      <c r="I956" s="258"/>
      <c r="J956" s="258"/>
      <c r="K956" s="258"/>
      <c r="L956" s="258"/>
      <c r="M956" s="258"/>
      <c r="N956" s="258"/>
      <c r="O956" s="258"/>
      <c r="P956" s="258"/>
      <c r="Q956" s="258"/>
      <c r="R956" s="258"/>
      <c r="S956" s="258"/>
      <c r="T956" s="258"/>
      <c r="U956" s="258"/>
      <c r="V956" s="258"/>
      <c r="W956" s="258"/>
      <c r="X956" s="258"/>
      <c r="Y956" s="258"/>
      <c r="Z956" s="258"/>
    </row>
    <row r="957" spans="1:26" x14ac:dyDescent="0.25">
      <c r="A957" s="259"/>
      <c r="B957" s="258"/>
      <c r="C957" s="258"/>
      <c r="D957" s="279"/>
      <c r="E957" s="279"/>
      <c r="F957" s="280"/>
      <c r="G957" s="258"/>
      <c r="H957" s="258"/>
      <c r="I957" s="258"/>
      <c r="J957" s="258"/>
      <c r="K957" s="258"/>
      <c r="L957" s="258"/>
      <c r="M957" s="258"/>
      <c r="N957" s="258"/>
      <c r="O957" s="258"/>
      <c r="P957" s="258"/>
      <c r="Q957" s="258"/>
      <c r="R957" s="258"/>
      <c r="S957" s="258"/>
      <c r="T957" s="258"/>
      <c r="U957" s="258"/>
      <c r="V957" s="258"/>
      <c r="W957" s="258"/>
      <c r="X957" s="258"/>
      <c r="Y957" s="258"/>
      <c r="Z957" s="258"/>
    </row>
    <row r="958" spans="1:26" x14ac:dyDescent="0.25">
      <c r="A958" s="259"/>
      <c r="B958" s="258"/>
      <c r="C958" s="258"/>
      <c r="D958" s="279"/>
      <c r="E958" s="279"/>
      <c r="F958" s="280"/>
      <c r="G958" s="258"/>
      <c r="H958" s="258"/>
      <c r="I958" s="258"/>
      <c r="J958" s="258"/>
      <c r="K958" s="258"/>
      <c r="L958" s="258"/>
      <c r="M958" s="258"/>
      <c r="N958" s="258"/>
      <c r="O958" s="258"/>
      <c r="P958" s="258"/>
      <c r="Q958" s="258"/>
      <c r="R958" s="258"/>
      <c r="S958" s="258"/>
      <c r="T958" s="258"/>
      <c r="U958" s="258"/>
      <c r="V958" s="258"/>
      <c r="W958" s="258"/>
      <c r="X958" s="258"/>
      <c r="Y958" s="258"/>
      <c r="Z958" s="258"/>
    </row>
    <row r="959" spans="1:26" x14ac:dyDescent="0.25">
      <c r="A959" s="259"/>
      <c r="B959" s="258"/>
      <c r="C959" s="258"/>
      <c r="D959" s="279"/>
      <c r="E959" s="279"/>
      <c r="F959" s="280"/>
      <c r="G959" s="258"/>
      <c r="H959" s="258"/>
      <c r="I959" s="258"/>
      <c r="J959" s="258"/>
      <c r="K959" s="258"/>
      <c r="L959" s="258"/>
      <c r="M959" s="258"/>
      <c r="N959" s="258"/>
      <c r="O959" s="258"/>
      <c r="P959" s="258"/>
      <c r="Q959" s="258"/>
      <c r="R959" s="258"/>
      <c r="S959" s="258"/>
      <c r="T959" s="258"/>
      <c r="U959" s="258"/>
      <c r="V959" s="258"/>
      <c r="W959" s="258"/>
      <c r="X959" s="258"/>
      <c r="Y959" s="258"/>
      <c r="Z959" s="258"/>
    </row>
    <row r="960" spans="1:26" x14ac:dyDescent="0.25">
      <c r="A960" s="259"/>
      <c r="B960" s="258"/>
      <c r="C960" s="258"/>
      <c r="D960" s="279"/>
      <c r="E960" s="279"/>
      <c r="F960" s="280"/>
      <c r="G960" s="258"/>
      <c r="H960" s="258"/>
      <c r="I960" s="258"/>
      <c r="J960" s="258"/>
      <c r="K960" s="258"/>
      <c r="L960" s="258"/>
      <c r="M960" s="258"/>
      <c r="N960" s="258"/>
      <c r="O960" s="258"/>
      <c r="P960" s="258"/>
      <c r="Q960" s="258"/>
      <c r="R960" s="258"/>
      <c r="S960" s="258"/>
      <c r="T960" s="258"/>
      <c r="U960" s="258"/>
      <c r="V960" s="258"/>
      <c r="W960" s="258"/>
      <c r="X960" s="258"/>
      <c r="Y960" s="258"/>
      <c r="Z960" s="258"/>
    </row>
    <row r="961" spans="1:26" x14ac:dyDescent="0.25">
      <c r="A961" s="259"/>
      <c r="B961" s="258"/>
      <c r="C961" s="258"/>
      <c r="D961" s="279"/>
      <c r="E961" s="279"/>
      <c r="F961" s="280"/>
      <c r="G961" s="258"/>
      <c r="H961" s="258"/>
      <c r="I961" s="258"/>
      <c r="J961" s="258"/>
      <c r="K961" s="258"/>
      <c r="L961" s="258"/>
      <c r="M961" s="258"/>
      <c r="N961" s="258"/>
      <c r="O961" s="258"/>
      <c r="P961" s="258"/>
      <c r="Q961" s="258"/>
      <c r="R961" s="258"/>
      <c r="S961" s="258"/>
      <c r="T961" s="258"/>
      <c r="U961" s="258"/>
      <c r="V961" s="258"/>
      <c r="W961" s="258"/>
      <c r="X961" s="258"/>
      <c r="Y961" s="258"/>
      <c r="Z961" s="258"/>
    </row>
    <row r="962" spans="1:26" x14ac:dyDescent="0.25">
      <c r="A962" s="259"/>
      <c r="B962" s="258"/>
      <c r="C962" s="258"/>
      <c r="D962" s="279"/>
      <c r="E962" s="279"/>
      <c r="F962" s="280"/>
      <c r="G962" s="258"/>
      <c r="H962" s="258"/>
      <c r="I962" s="258"/>
      <c r="J962" s="258"/>
      <c r="K962" s="258"/>
      <c r="L962" s="258"/>
      <c r="M962" s="258"/>
      <c r="N962" s="258"/>
      <c r="O962" s="258"/>
      <c r="P962" s="258"/>
      <c r="Q962" s="258"/>
      <c r="R962" s="258"/>
      <c r="S962" s="258"/>
      <c r="T962" s="258"/>
      <c r="U962" s="258"/>
      <c r="V962" s="258"/>
      <c r="W962" s="258"/>
      <c r="X962" s="258"/>
      <c r="Y962" s="258"/>
      <c r="Z962" s="258"/>
    </row>
    <row r="963" spans="1:26" x14ac:dyDescent="0.25">
      <c r="A963" s="259"/>
      <c r="B963" s="258"/>
      <c r="C963" s="258"/>
      <c r="D963" s="279"/>
      <c r="E963" s="279"/>
      <c r="F963" s="280"/>
      <c r="G963" s="258"/>
      <c r="H963" s="258"/>
      <c r="I963" s="258"/>
      <c r="J963" s="258"/>
      <c r="K963" s="258"/>
      <c r="L963" s="258"/>
      <c r="M963" s="258"/>
      <c r="N963" s="258"/>
      <c r="O963" s="258"/>
      <c r="P963" s="258"/>
      <c r="Q963" s="258"/>
      <c r="R963" s="258"/>
      <c r="S963" s="258"/>
      <c r="T963" s="258"/>
      <c r="U963" s="258"/>
      <c r="V963" s="258"/>
      <c r="W963" s="258"/>
      <c r="X963" s="258"/>
      <c r="Y963" s="258"/>
      <c r="Z963" s="258"/>
    </row>
    <row r="964" spans="1:26" x14ac:dyDescent="0.25">
      <c r="A964" s="259"/>
      <c r="B964" s="258"/>
      <c r="C964" s="258"/>
      <c r="D964" s="279"/>
      <c r="E964" s="279"/>
      <c r="F964" s="280"/>
      <c r="G964" s="258"/>
      <c r="H964" s="258"/>
      <c r="I964" s="258"/>
      <c r="J964" s="258"/>
      <c r="K964" s="258"/>
      <c r="L964" s="258"/>
      <c r="M964" s="258"/>
      <c r="N964" s="258"/>
      <c r="O964" s="258"/>
      <c r="P964" s="258"/>
      <c r="Q964" s="258"/>
      <c r="R964" s="258"/>
      <c r="S964" s="258"/>
      <c r="T964" s="258"/>
      <c r="U964" s="258"/>
      <c r="V964" s="258"/>
      <c r="W964" s="258"/>
      <c r="X964" s="258"/>
      <c r="Y964" s="258"/>
      <c r="Z964" s="258"/>
    </row>
    <row r="965" spans="1:26" x14ac:dyDescent="0.25">
      <c r="A965" s="259"/>
      <c r="B965" s="258"/>
      <c r="C965" s="258"/>
      <c r="D965" s="279"/>
      <c r="E965" s="279"/>
      <c r="F965" s="280"/>
      <c r="G965" s="258"/>
      <c r="H965" s="258"/>
      <c r="I965" s="258"/>
      <c r="J965" s="258"/>
      <c r="K965" s="258"/>
      <c r="L965" s="258"/>
      <c r="M965" s="258"/>
      <c r="N965" s="258"/>
      <c r="O965" s="258"/>
      <c r="P965" s="258"/>
      <c r="Q965" s="258"/>
      <c r="R965" s="258"/>
      <c r="S965" s="258"/>
      <c r="T965" s="258"/>
      <c r="U965" s="258"/>
      <c r="V965" s="258"/>
      <c r="W965" s="258"/>
      <c r="X965" s="258"/>
      <c r="Y965" s="258"/>
      <c r="Z965" s="258"/>
    </row>
    <row r="966" spans="1:26" x14ac:dyDescent="0.25">
      <c r="A966" s="259"/>
      <c r="B966" s="258"/>
      <c r="C966" s="258"/>
      <c r="D966" s="279"/>
      <c r="E966" s="279"/>
      <c r="F966" s="280"/>
      <c r="G966" s="258"/>
      <c r="H966" s="258"/>
      <c r="I966" s="258"/>
      <c r="J966" s="258"/>
      <c r="K966" s="258"/>
      <c r="L966" s="258"/>
      <c r="M966" s="258"/>
      <c r="N966" s="258"/>
      <c r="O966" s="258"/>
      <c r="P966" s="258"/>
      <c r="Q966" s="258"/>
      <c r="R966" s="258"/>
      <c r="S966" s="258"/>
      <c r="T966" s="258"/>
      <c r="U966" s="258"/>
      <c r="V966" s="258"/>
      <c r="W966" s="258"/>
      <c r="X966" s="258"/>
      <c r="Y966" s="258"/>
      <c r="Z966" s="258"/>
    </row>
    <row r="967" spans="1:26" x14ac:dyDescent="0.25">
      <c r="A967" s="259"/>
      <c r="B967" s="258"/>
      <c r="C967" s="258"/>
      <c r="D967" s="279"/>
      <c r="E967" s="279"/>
      <c r="F967" s="280"/>
      <c r="G967" s="258"/>
      <c r="H967" s="258"/>
      <c r="I967" s="258"/>
      <c r="J967" s="258"/>
      <c r="K967" s="258"/>
      <c r="L967" s="258"/>
      <c r="M967" s="258"/>
      <c r="N967" s="258"/>
      <c r="O967" s="258"/>
      <c r="P967" s="258"/>
      <c r="Q967" s="258"/>
      <c r="R967" s="258"/>
      <c r="S967" s="258"/>
      <c r="T967" s="258"/>
      <c r="U967" s="258"/>
      <c r="V967" s="258"/>
      <c r="W967" s="258"/>
      <c r="X967" s="258"/>
      <c r="Y967" s="258"/>
      <c r="Z967" s="258"/>
    </row>
    <row r="968" spans="1:26" x14ac:dyDescent="0.25">
      <c r="A968" s="259"/>
      <c r="B968" s="258"/>
      <c r="C968" s="258"/>
      <c r="D968" s="279"/>
      <c r="E968" s="279"/>
      <c r="F968" s="280"/>
      <c r="G968" s="258"/>
      <c r="H968" s="258"/>
      <c r="I968" s="258"/>
      <c r="J968" s="258"/>
      <c r="K968" s="258"/>
      <c r="L968" s="258"/>
      <c r="M968" s="258"/>
      <c r="N968" s="258"/>
      <c r="O968" s="258"/>
      <c r="P968" s="258"/>
      <c r="Q968" s="258"/>
      <c r="R968" s="258"/>
      <c r="S968" s="258"/>
      <c r="T968" s="258"/>
      <c r="U968" s="258"/>
      <c r="V968" s="258"/>
      <c r="W968" s="258"/>
      <c r="X968" s="258"/>
      <c r="Y968" s="258"/>
      <c r="Z968" s="258"/>
    </row>
    <row r="969" spans="1:26" x14ac:dyDescent="0.25">
      <c r="A969" s="259"/>
      <c r="B969" s="258"/>
      <c r="C969" s="258"/>
      <c r="D969" s="279"/>
      <c r="E969" s="279"/>
      <c r="F969" s="280"/>
      <c r="G969" s="258"/>
      <c r="H969" s="258"/>
      <c r="I969" s="258"/>
      <c r="J969" s="258"/>
      <c r="K969" s="258"/>
      <c r="L969" s="258"/>
      <c r="M969" s="258"/>
      <c r="N969" s="258"/>
      <c r="O969" s="258"/>
      <c r="P969" s="258"/>
      <c r="Q969" s="258"/>
      <c r="R969" s="258"/>
      <c r="S969" s="258"/>
      <c r="T969" s="258"/>
      <c r="U969" s="258"/>
      <c r="V969" s="258"/>
      <c r="W969" s="258"/>
      <c r="X969" s="258"/>
      <c r="Y969" s="258"/>
      <c r="Z969" s="258"/>
    </row>
    <row r="970" spans="1:26" x14ac:dyDescent="0.25">
      <c r="A970" s="259"/>
      <c r="B970" s="258"/>
      <c r="C970" s="258"/>
      <c r="D970" s="279"/>
      <c r="E970" s="279"/>
      <c r="F970" s="280"/>
      <c r="G970" s="258"/>
      <c r="H970" s="258"/>
      <c r="I970" s="258"/>
      <c r="J970" s="258"/>
      <c r="K970" s="258"/>
      <c r="L970" s="258"/>
      <c r="M970" s="258"/>
      <c r="N970" s="258"/>
      <c r="O970" s="258"/>
      <c r="P970" s="258"/>
      <c r="Q970" s="258"/>
      <c r="R970" s="258"/>
      <c r="S970" s="258"/>
      <c r="T970" s="258"/>
      <c r="U970" s="258"/>
      <c r="V970" s="258"/>
      <c r="W970" s="258"/>
      <c r="X970" s="258"/>
      <c r="Y970" s="258"/>
      <c r="Z970" s="258"/>
    </row>
    <row r="971" spans="1:26" x14ac:dyDescent="0.25">
      <c r="A971" s="259"/>
      <c r="B971" s="258"/>
      <c r="C971" s="258"/>
      <c r="D971" s="279"/>
      <c r="E971" s="279"/>
      <c r="F971" s="280"/>
      <c r="G971" s="258"/>
      <c r="H971" s="258"/>
      <c r="I971" s="258"/>
      <c r="J971" s="258"/>
      <c r="K971" s="258"/>
      <c r="L971" s="258"/>
      <c r="M971" s="258"/>
      <c r="N971" s="258"/>
      <c r="O971" s="258"/>
      <c r="P971" s="258"/>
      <c r="Q971" s="258"/>
      <c r="R971" s="258"/>
      <c r="S971" s="258"/>
      <c r="T971" s="258"/>
      <c r="U971" s="258"/>
      <c r="V971" s="258"/>
      <c r="W971" s="258"/>
      <c r="X971" s="258"/>
      <c r="Y971" s="258"/>
      <c r="Z971" s="258"/>
    </row>
    <row r="972" spans="1:26" x14ac:dyDescent="0.25">
      <c r="A972" s="259"/>
      <c r="B972" s="258"/>
      <c r="C972" s="258"/>
      <c r="D972" s="279"/>
      <c r="E972" s="279"/>
      <c r="F972" s="280"/>
      <c r="G972" s="258"/>
      <c r="H972" s="258"/>
      <c r="I972" s="258"/>
      <c r="J972" s="258"/>
      <c r="K972" s="258"/>
      <c r="L972" s="258"/>
      <c r="M972" s="258"/>
      <c r="N972" s="258"/>
      <c r="O972" s="258"/>
      <c r="P972" s="258"/>
      <c r="Q972" s="258"/>
      <c r="R972" s="258"/>
      <c r="S972" s="258"/>
      <c r="T972" s="258"/>
      <c r="U972" s="258"/>
      <c r="V972" s="258"/>
      <c r="W972" s="258"/>
      <c r="X972" s="258"/>
      <c r="Y972" s="258"/>
      <c r="Z972" s="258"/>
    </row>
    <row r="973" spans="1:26" x14ac:dyDescent="0.25">
      <c r="A973" s="259"/>
      <c r="B973" s="258"/>
      <c r="C973" s="258"/>
      <c r="D973" s="279"/>
      <c r="E973" s="279"/>
      <c r="F973" s="280"/>
      <c r="G973" s="258"/>
      <c r="H973" s="258"/>
      <c r="I973" s="258"/>
      <c r="J973" s="258"/>
      <c r="K973" s="258"/>
      <c r="L973" s="258"/>
      <c r="M973" s="258"/>
      <c r="N973" s="258"/>
      <c r="O973" s="258"/>
      <c r="P973" s="258"/>
      <c r="Q973" s="258"/>
      <c r="R973" s="258"/>
      <c r="S973" s="258"/>
      <c r="T973" s="258"/>
      <c r="U973" s="258"/>
      <c r="V973" s="258"/>
      <c r="W973" s="258"/>
      <c r="X973" s="258"/>
      <c r="Y973" s="258"/>
      <c r="Z973" s="258"/>
    </row>
    <row r="974" spans="1:26" x14ac:dyDescent="0.25">
      <c r="A974" s="259"/>
      <c r="B974" s="258"/>
      <c r="C974" s="258"/>
      <c r="D974" s="279"/>
      <c r="E974" s="279"/>
      <c r="F974" s="280"/>
      <c r="G974" s="258"/>
      <c r="H974" s="258"/>
      <c r="I974" s="258"/>
      <c r="J974" s="258"/>
      <c r="K974" s="258"/>
      <c r="L974" s="258"/>
      <c r="M974" s="258"/>
      <c r="N974" s="258"/>
      <c r="O974" s="258"/>
      <c r="P974" s="258"/>
      <c r="Q974" s="258"/>
      <c r="R974" s="258"/>
      <c r="S974" s="258"/>
      <c r="T974" s="258"/>
      <c r="U974" s="258"/>
      <c r="V974" s="258"/>
      <c r="W974" s="258"/>
      <c r="X974" s="258"/>
      <c r="Y974" s="258"/>
      <c r="Z974" s="258"/>
    </row>
    <row r="975" spans="1:26" x14ac:dyDescent="0.25">
      <c r="A975" s="259"/>
      <c r="B975" s="258"/>
      <c r="C975" s="258"/>
      <c r="D975" s="279"/>
      <c r="E975" s="279"/>
      <c r="F975" s="280"/>
      <c r="G975" s="258"/>
      <c r="H975" s="258"/>
      <c r="I975" s="258"/>
      <c r="J975" s="258"/>
      <c r="K975" s="258"/>
      <c r="L975" s="258"/>
      <c r="M975" s="258"/>
      <c r="N975" s="258"/>
      <c r="O975" s="258"/>
      <c r="P975" s="258"/>
      <c r="Q975" s="258"/>
      <c r="R975" s="258"/>
      <c r="S975" s="258"/>
      <c r="T975" s="258"/>
      <c r="U975" s="258"/>
      <c r="V975" s="258"/>
      <c r="W975" s="258"/>
      <c r="X975" s="258"/>
      <c r="Y975" s="258"/>
      <c r="Z975" s="258"/>
    </row>
    <row r="976" spans="1:26" x14ac:dyDescent="0.25">
      <c r="A976" s="259"/>
      <c r="B976" s="258"/>
      <c r="C976" s="258"/>
      <c r="D976" s="279"/>
      <c r="E976" s="279"/>
      <c r="F976" s="280"/>
      <c r="G976" s="258"/>
      <c r="H976" s="258"/>
      <c r="I976" s="258"/>
      <c r="J976" s="258"/>
      <c r="K976" s="258"/>
      <c r="L976" s="258"/>
      <c r="M976" s="258"/>
      <c r="N976" s="258"/>
      <c r="O976" s="258"/>
      <c r="P976" s="258"/>
      <c r="Q976" s="258"/>
      <c r="R976" s="258"/>
      <c r="S976" s="258"/>
      <c r="T976" s="258"/>
      <c r="U976" s="258"/>
      <c r="V976" s="258"/>
      <c r="W976" s="258"/>
      <c r="X976" s="258"/>
      <c r="Y976" s="258"/>
      <c r="Z976" s="258"/>
    </row>
    <row r="977" spans="1:26" x14ac:dyDescent="0.25">
      <c r="A977" s="259"/>
      <c r="B977" s="258"/>
      <c r="C977" s="258"/>
      <c r="D977" s="279"/>
      <c r="E977" s="279"/>
      <c r="F977" s="280"/>
      <c r="G977" s="258"/>
      <c r="H977" s="258"/>
      <c r="I977" s="258"/>
      <c r="J977" s="258"/>
      <c r="K977" s="258"/>
      <c r="L977" s="258"/>
      <c r="M977" s="258"/>
      <c r="N977" s="258"/>
      <c r="O977" s="258"/>
      <c r="P977" s="258"/>
      <c r="Q977" s="258"/>
      <c r="R977" s="258"/>
      <c r="S977" s="258"/>
      <c r="T977" s="258"/>
      <c r="U977" s="258"/>
      <c r="V977" s="258"/>
      <c r="W977" s="258"/>
      <c r="X977" s="258"/>
      <c r="Y977" s="258"/>
      <c r="Z977" s="258"/>
    </row>
    <row r="978" spans="1:26" x14ac:dyDescent="0.25">
      <c r="A978" s="259"/>
      <c r="B978" s="258"/>
      <c r="C978" s="258"/>
      <c r="D978" s="279"/>
      <c r="E978" s="279"/>
      <c r="F978" s="280"/>
      <c r="G978" s="258"/>
      <c r="H978" s="258"/>
      <c r="I978" s="258"/>
      <c r="J978" s="258"/>
      <c r="K978" s="258"/>
      <c r="L978" s="258"/>
      <c r="M978" s="258"/>
      <c r="N978" s="258"/>
      <c r="O978" s="258"/>
      <c r="P978" s="258"/>
      <c r="Q978" s="258"/>
      <c r="R978" s="258"/>
      <c r="S978" s="258"/>
      <c r="T978" s="258"/>
      <c r="U978" s="258"/>
      <c r="V978" s="258"/>
      <c r="W978" s="258"/>
      <c r="X978" s="258"/>
      <c r="Y978" s="258"/>
      <c r="Z978" s="258"/>
    </row>
    <row r="979" spans="1:26" x14ac:dyDescent="0.25">
      <c r="A979" s="259"/>
      <c r="B979" s="258"/>
      <c r="C979" s="258"/>
      <c r="D979" s="279"/>
      <c r="E979" s="279"/>
      <c r="F979" s="280"/>
      <c r="G979" s="258"/>
      <c r="H979" s="258"/>
      <c r="I979" s="258"/>
      <c r="J979" s="258"/>
      <c r="K979" s="258"/>
      <c r="L979" s="258"/>
      <c r="M979" s="258"/>
      <c r="N979" s="258"/>
      <c r="O979" s="258"/>
      <c r="P979" s="258"/>
      <c r="Q979" s="258"/>
      <c r="R979" s="258"/>
      <c r="S979" s="258"/>
      <c r="T979" s="258"/>
      <c r="U979" s="258"/>
      <c r="V979" s="258"/>
      <c r="W979" s="258"/>
      <c r="X979" s="258"/>
      <c r="Y979" s="258"/>
      <c r="Z979" s="258"/>
    </row>
    <row r="980" spans="1:26" x14ac:dyDescent="0.25">
      <c r="A980" s="259"/>
      <c r="B980" s="258"/>
      <c r="C980" s="258"/>
      <c r="D980" s="279"/>
      <c r="E980" s="279"/>
      <c r="F980" s="280"/>
      <c r="G980" s="258"/>
      <c r="H980" s="258"/>
      <c r="I980" s="258"/>
      <c r="J980" s="258"/>
      <c r="K980" s="258"/>
      <c r="L980" s="258"/>
      <c r="M980" s="258"/>
      <c r="N980" s="258"/>
      <c r="O980" s="258"/>
      <c r="P980" s="258"/>
      <c r="Q980" s="258"/>
      <c r="R980" s="258"/>
      <c r="S980" s="258"/>
      <c r="T980" s="258"/>
      <c r="U980" s="258"/>
      <c r="V980" s="258"/>
      <c r="W980" s="258"/>
      <c r="X980" s="258"/>
      <c r="Y980" s="258"/>
      <c r="Z980" s="258"/>
    </row>
    <row r="981" spans="1:26" x14ac:dyDescent="0.25">
      <c r="A981" s="259"/>
      <c r="B981" s="258"/>
      <c r="C981" s="258"/>
      <c r="D981" s="279"/>
      <c r="E981" s="279"/>
      <c r="F981" s="280"/>
      <c r="G981" s="258"/>
      <c r="H981" s="258"/>
      <c r="I981" s="258"/>
      <c r="J981" s="258"/>
      <c r="K981" s="258"/>
      <c r="L981" s="258"/>
      <c r="M981" s="258"/>
      <c r="N981" s="258"/>
      <c r="O981" s="258"/>
      <c r="P981" s="258"/>
      <c r="Q981" s="258"/>
      <c r="R981" s="258"/>
      <c r="S981" s="258"/>
      <c r="T981" s="258"/>
      <c r="U981" s="258"/>
      <c r="V981" s="258"/>
      <c r="W981" s="258"/>
      <c r="X981" s="258"/>
      <c r="Y981" s="258"/>
      <c r="Z981" s="258"/>
    </row>
    <row r="982" spans="1:26" x14ac:dyDescent="0.25">
      <c r="A982" s="259"/>
      <c r="B982" s="258"/>
      <c r="C982" s="258"/>
      <c r="D982" s="279"/>
      <c r="E982" s="279"/>
      <c r="F982" s="280"/>
      <c r="G982" s="258"/>
      <c r="H982" s="258"/>
      <c r="I982" s="258"/>
      <c r="J982" s="258"/>
      <c r="K982" s="258"/>
      <c r="L982" s="258"/>
      <c r="M982" s="258"/>
      <c r="N982" s="258"/>
      <c r="O982" s="258"/>
      <c r="P982" s="258"/>
      <c r="Q982" s="258"/>
      <c r="R982" s="258"/>
      <c r="S982" s="258"/>
      <c r="T982" s="258"/>
      <c r="U982" s="258"/>
      <c r="V982" s="258"/>
      <c r="W982" s="258"/>
      <c r="X982" s="258"/>
      <c r="Y982" s="258"/>
      <c r="Z982" s="258"/>
    </row>
    <row r="983" spans="1:26" x14ac:dyDescent="0.25">
      <c r="A983" s="259"/>
      <c r="B983" s="258"/>
      <c r="C983" s="258"/>
      <c r="D983" s="279"/>
      <c r="E983" s="279"/>
      <c r="F983" s="280"/>
      <c r="G983" s="258"/>
      <c r="H983" s="258"/>
      <c r="I983" s="258"/>
      <c r="J983" s="258"/>
      <c r="K983" s="258"/>
      <c r="L983" s="258"/>
      <c r="M983" s="258"/>
      <c r="N983" s="258"/>
      <c r="O983" s="258"/>
      <c r="P983" s="258"/>
      <c r="Q983" s="258"/>
      <c r="R983" s="258"/>
      <c r="S983" s="258"/>
      <c r="T983" s="258"/>
      <c r="U983" s="258"/>
      <c r="V983" s="258"/>
      <c r="W983" s="258"/>
      <c r="X983" s="258"/>
      <c r="Y983" s="258"/>
      <c r="Z983" s="258"/>
    </row>
    <row r="984" spans="1:26" x14ac:dyDescent="0.25">
      <c r="A984" s="338"/>
      <c r="B984" s="338"/>
      <c r="C984" s="338"/>
      <c r="D984" s="339"/>
      <c r="E984" s="339"/>
      <c r="F984" s="338"/>
      <c r="G984" s="338"/>
      <c r="H984" s="338"/>
      <c r="I984" s="338"/>
      <c r="J984" s="338"/>
      <c r="K984" s="338"/>
      <c r="L984" s="338"/>
      <c r="M984" s="338"/>
      <c r="N984" s="338"/>
      <c r="O984" s="338"/>
      <c r="P984" s="338"/>
      <c r="Q984" s="338"/>
      <c r="R984" s="338"/>
      <c r="S984" s="338"/>
      <c r="T984" s="338"/>
      <c r="U984" s="338"/>
      <c r="V984" s="338"/>
      <c r="W984" s="338"/>
      <c r="X984" s="338"/>
      <c r="Y984" s="338"/>
      <c r="Z984" s="338"/>
    </row>
    <row r="985" spans="1:26" x14ac:dyDescent="0.25">
      <c r="A985" s="338"/>
      <c r="B985" s="338"/>
      <c r="C985" s="338"/>
      <c r="D985" s="339"/>
      <c r="E985" s="339"/>
      <c r="F985" s="338"/>
      <c r="G985" s="338"/>
      <c r="H985" s="338"/>
      <c r="I985" s="338"/>
      <c r="J985" s="338"/>
      <c r="K985" s="338"/>
      <c r="L985" s="338"/>
      <c r="M985" s="338"/>
      <c r="N985" s="338"/>
      <c r="O985" s="338"/>
      <c r="P985" s="338"/>
      <c r="Q985" s="338"/>
      <c r="R985" s="338"/>
      <c r="S985" s="338"/>
      <c r="T985" s="338"/>
      <c r="U985" s="338"/>
      <c r="V985" s="338"/>
      <c r="W985" s="338"/>
      <c r="X985" s="338"/>
      <c r="Y985" s="338"/>
      <c r="Z985" s="338"/>
    </row>
    <row r="986" spans="1:26" x14ac:dyDescent="0.25">
      <c r="A986" s="338"/>
      <c r="B986" s="338"/>
      <c r="C986" s="338"/>
      <c r="D986" s="339"/>
      <c r="E986" s="339"/>
      <c r="F986" s="338"/>
      <c r="G986" s="338"/>
      <c r="H986" s="338"/>
      <c r="I986" s="338"/>
      <c r="J986" s="338"/>
      <c r="K986" s="338"/>
      <c r="L986" s="338"/>
      <c r="M986" s="338"/>
      <c r="N986" s="338"/>
      <c r="O986" s="338"/>
      <c r="P986" s="338"/>
      <c r="Q986" s="338"/>
      <c r="R986" s="338"/>
      <c r="S986" s="338"/>
      <c r="T986" s="338"/>
      <c r="U986" s="338"/>
      <c r="V986" s="338"/>
      <c r="W986" s="338"/>
      <c r="X986" s="338"/>
      <c r="Y986" s="338"/>
      <c r="Z986" s="338"/>
    </row>
    <row r="987" spans="1:26" x14ac:dyDescent="0.25">
      <c r="A987" s="338"/>
      <c r="B987" s="338"/>
      <c r="C987" s="338"/>
      <c r="D987" s="339"/>
      <c r="E987" s="339"/>
      <c r="F987" s="338"/>
      <c r="G987" s="338"/>
      <c r="H987" s="338"/>
      <c r="I987" s="338"/>
      <c r="J987" s="338"/>
      <c r="K987" s="338"/>
      <c r="L987" s="338"/>
      <c r="M987" s="338"/>
      <c r="N987" s="338"/>
      <c r="O987" s="338"/>
      <c r="P987" s="338"/>
      <c r="Q987" s="338"/>
      <c r="R987" s="338"/>
      <c r="S987" s="338"/>
      <c r="T987" s="338"/>
      <c r="U987" s="338"/>
      <c r="V987" s="338"/>
      <c r="W987" s="338"/>
      <c r="X987" s="338"/>
      <c r="Y987" s="338"/>
      <c r="Z987" s="338"/>
    </row>
    <row r="988" spans="1:26" x14ac:dyDescent="0.25">
      <c r="A988" s="338"/>
      <c r="B988" s="338"/>
      <c r="C988" s="338"/>
      <c r="D988" s="339"/>
      <c r="E988" s="339"/>
      <c r="F988" s="338"/>
      <c r="G988" s="338"/>
      <c r="H988" s="338"/>
      <c r="I988" s="338"/>
      <c r="J988" s="338"/>
      <c r="K988" s="338"/>
      <c r="L988" s="338"/>
      <c r="M988" s="338"/>
      <c r="N988" s="338"/>
      <c r="O988" s="338"/>
      <c r="P988" s="338"/>
      <c r="Q988" s="338"/>
      <c r="R988" s="338"/>
      <c r="S988" s="338"/>
      <c r="T988" s="338"/>
      <c r="U988" s="338"/>
      <c r="V988" s="338"/>
      <c r="W988" s="338"/>
      <c r="X988" s="338"/>
      <c r="Y988" s="338"/>
      <c r="Z988" s="338"/>
    </row>
    <row r="989" spans="1:26" x14ac:dyDescent="0.25">
      <c r="A989" s="338"/>
      <c r="B989" s="338"/>
      <c r="C989" s="338"/>
      <c r="D989" s="339"/>
      <c r="E989" s="339"/>
      <c r="F989" s="338"/>
      <c r="G989" s="338"/>
      <c r="H989" s="338"/>
      <c r="I989" s="338"/>
      <c r="J989" s="338"/>
      <c r="K989" s="338"/>
      <c r="L989" s="338"/>
      <c r="M989" s="338"/>
      <c r="N989" s="338"/>
      <c r="O989" s="338"/>
      <c r="P989" s="338"/>
      <c r="Q989" s="338"/>
      <c r="R989" s="338"/>
      <c r="S989" s="338"/>
      <c r="T989" s="338"/>
      <c r="U989" s="338"/>
      <c r="V989" s="338"/>
      <c r="W989" s="338"/>
      <c r="X989" s="338"/>
      <c r="Y989" s="338"/>
      <c r="Z989" s="338"/>
    </row>
    <row r="990" spans="1:26" x14ac:dyDescent="0.25">
      <c r="A990" s="338"/>
      <c r="B990" s="338"/>
      <c r="C990" s="338"/>
      <c r="D990" s="339"/>
      <c r="E990" s="339"/>
      <c r="F990" s="338"/>
      <c r="G990" s="338"/>
      <c r="H990" s="338"/>
      <c r="I990" s="338"/>
      <c r="J990" s="338"/>
      <c r="K990" s="338"/>
      <c r="L990" s="338"/>
      <c r="M990" s="338"/>
      <c r="N990" s="338"/>
      <c r="O990" s="338"/>
      <c r="P990" s="338"/>
      <c r="Q990" s="338"/>
      <c r="R990" s="338"/>
      <c r="S990" s="338"/>
      <c r="T990" s="338"/>
      <c r="U990" s="338"/>
      <c r="V990" s="338"/>
      <c r="W990" s="338"/>
      <c r="X990" s="338"/>
      <c r="Y990" s="338"/>
      <c r="Z990" s="338"/>
    </row>
    <row r="991" spans="1:26" x14ac:dyDescent="0.25">
      <c r="A991" s="338"/>
      <c r="B991" s="338"/>
      <c r="C991" s="338"/>
      <c r="D991" s="339"/>
      <c r="E991" s="339"/>
      <c r="F991" s="338"/>
      <c r="G991" s="338"/>
      <c r="H991" s="338"/>
      <c r="I991" s="338"/>
      <c r="J991" s="338"/>
      <c r="K991" s="338"/>
      <c r="L991" s="338"/>
      <c r="M991" s="338"/>
      <c r="N991" s="338"/>
      <c r="O991" s="338"/>
      <c r="P991" s="338"/>
      <c r="Q991" s="338"/>
      <c r="R991" s="338"/>
      <c r="S991" s="338"/>
      <c r="T991" s="338"/>
      <c r="U991" s="338"/>
      <c r="V991" s="338"/>
      <c r="W991" s="338"/>
      <c r="X991" s="338"/>
      <c r="Y991" s="338"/>
      <c r="Z991" s="338"/>
    </row>
    <row r="992" spans="1:26" x14ac:dyDescent="0.25">
      <c r="A992" s="338"/>
      <c r="B992" s="338"/>
      <c r="C992" s="338"/>
      <c r="D992" s="339"/>
      <c r="E992" s="339"/>
      <c r="F992" s="338"/>
      <c r="G992" s="338"/>
      <c r="H992" s="338"/>
      <c r="I992" s="338"/>
      <c r="J992" s="338"/>
      <c r="K992" s="338"/>
      <c r="L992" s="338"/>
      <c r="M992" s="338"/>
      <c r="N992" s="338"/>
      <c r="O992" s="338"/>
      <c r="P992" s="338"/>
      <c r="Q992" s="338"/>
      <c r="R992" s="338"/>
      <c r="S992" s="338"/>
      <c r="T992" s="338"/>
      <c r="U992" s="338"/>
      <c r="V992" s="338"/>
      <c r="W992" s="338"/>
      <c r="X992" s="338"/>
      <c r="Y992" s="338"/>
      <c r="Z992" s="338"/>
    </row>
    <row r="993" spans="1:26" x14ac:dyDescent="0.25">
      <c r="A993" s="338"/>
      <c r="B993" s="338"/>
      <c r="C993" s="338"/>
      <c r="D993" s="339"/>
      <c r="E993" s="339"/>
      <c r="F993" s="338"/>
      <c r="G993" s="338"/>
      <c r="H993" s="338"/>
      <c r="I993" s="338"/>
      <c r="J993" s="338"/>
      <c r="K993" s="338"/>
      <c r="L993" s="338"/>
      <c r="M993" s="338"/>
      <c r="N993" s="338"/>
      <c r="O993" s="338"/>
      <c r="P993" s="338"/>
      <c r="Q993" s="338"/>
      <c r="R993" s="338"/>
      <c r="S993" s="338"/>
      <c r="T993" s="338"/>
      <c r="U993" s="338"/>
      <c r="V993" s="338"/>
      <c r="W993" s="338"/>
      <c r="X993" s="338"/>
      <c r="Y993" s="338"/>
      <c r="Z993" s="338"/>
    </row>
    <row r="994" spans="1:26" x14ac:dyDescent="0.25">
      <c r="A994" s="338"/>
      <c r="B994" s="338"/>
      <c r="C994" s="338"/>
      <c r="D994" s="339"/>
      <c r="E994" s="339"/>
      <c r="F994" s="338"/>
      <c r="G994" s="338"/>
      <c r="H994" s="338"/>
      <c r="I994" s="338"/>
      <c r="J994" s="338"/>
      <c r="K994" s="338"/>
      <c r="L994" s="338"/>
      <c r="M994" s="338"/>
      <c r="N994" s="338"/>
      <c r="O994" s="338"/>
      <c r="P994" s="338"/>
      <c r="Q994" s="338"/>
      <c r="R994" s="338"/>
      <c r="S994" s="338"/>
      <c r="T994" s="338"/>
      <c r="U994" s="338"/>
      <c r="V994" s="338"/>
      <c r="W994" s="338"/>
      <c r="X994" s="338"/>
      <c r="Y994" s="338"/>
      <c r="Z994" s="338"/>
    </row>
    <row r="995" spans="1:26" x14ac:dyDescent="0.25">
      <c r="A995" s="338"/>
      <c r="B995" s="338"/>
      <c r="C995" s="338"/>
      <c r="D995" s="339"/>
      <c r="E995" s="339"/>
      <c r="F995" s="338"/>
      <c r="G995" s="338"/>
      <c r="H995" s="338"/>
      <c r="I995" s="338"/>
      <c r="J995" s="338"/>
      <c r="K995" s="338"/>
      <c r="L995" s="338"/>
      <c r="M995" s="338"/>
      <c r="N995" s="338"/>
      <c r="O995" s="338"/>
      <c r="P995" s="338"/>
      <c r="Q995" s="338"/>
      <c r="R995" s="338"/>
      <c r="S995" s="338"/>
      <c r="T995" s="338"/>
      <c r="U995" s="338"/>
      <c r="V995" s="338"/>
      <c r="W995" s="338"/>
      <c r="X995" s="338"/>
      <c r="Y995" s="338"/>
      <c r="Z995" s="338"/>
    </row>
    <row r="996" spans="1:26" x14ac:dyDescent="0.25">
      <c r="A996" s="338"/>
      <c r="B996" s="338"/>
      <c r="C996" s="338"/>
      <c r="D996" s="339"/>
      <c r="E996" s="339"/>
      <c r="F996" s="338"/>
      <c r="G996" s="338"/>
      <c r="H996" s="338"/>
      <c r="I996" s="338"/>
      <c r="J996" s="338"/>
      <c r="K996" s="338"/>
      <c r="L996" s="338"/>
      <c r="M996" s="338"/>
      <c r="N996" s="338"/>
      <c r="O996" s="338"/>
      <c r="P996" s="338"/>
      <c r="Q996" s="338"/>
      <c r="R996" s="338"/>
      <c r="S996" s="338"/>
      <c r="T996" s="338"/>
      <c r="U996" s="338"/>
      <c r="V996" s="338"/>
      <c r="W996" s="338"/>
      <c r="X996" s="338"/>
      <c r="Y996" s="338"/>
      <c r="Z996" s="338"/>
    </row>
    <row r="997" spans="1:26" x14ac:dyDescent="0.25">
      <c r="A997" s="338"/>
      <c r="B997" s="338"/>
      <c r="C997" s="338"/>
      <c r="D997" s="339"/>
      <c r="E997" s="339"/>
      <c r="F997" s="338"/>
      <c r="G997" s="338"/>
      <c r="H997" s="338"/>
      <c r="I997" s="338"/>
      <c r="J997" s="338"/>
      <c r="K997" s="338"/>
      <c r="L997" s="338"/>
      <c r="M997" s="338"/>
      <c r="N997" s="338"/>
      <c r="O997" s="338"/>
      <c r="P997" s="338"/>
      <c r="Q997" s="338"/>
      <c r="R997" s="338"/>
      <c r="S997" s="338"/>
      <c r="T997" s="338"/>
      <c r="U997" s="338"/>
      <c r="V997" s="338"/>
      <c r="W997" s="338"/>
      <c r="X997" s="338"/>
      <c r="Y997" s="338"/>
      <c r="Z997" s="338"/>
    </row>
    <row r="998" spans="1:26" x14ac:dyDescent="0.25">
      <c r="A998" s="338"/>
      <c r="B998" s="338"/>
      <c r="C998" s="338"/>
      <c r="D998" s="339"/>
      <c r="E998" s="339"/>
      <c r="F998" s="338"/>
      <c r="G998" s="338"/>
      <c r="H998" s="338"/>
      <c r="I998" s="338"/>
      <c r="J998" s="338"/>
      <c r="K998" s="338"/>
      <c r="L998" s="338"/>
      <c r="M998" s="338"/>
      <c r="N998" s="338"/>
      <c r="O998" s="338"/>
      <c r="P998" s="338"/>
      <c r="Q998" s="338"/>
      <c r="R998" s="338"/>
      <c r="S998" s="338"/>
      <c r="T998" s="338"/>
      <c r="U998" s="338"/>
      <c r="V998" s="338"/>
      <c r="W998" s="338"/>
      <c r="X998" s="338"/>
      <c r="Y998" s="338"/>
      <c r="Z998" s="338"/>
    </row>
    <row r="999" spans="1:26" x14ac:dyDescent="0.25">
      <c r="A999" s="338"/>
      <c r="B999" s="338"/>
      <c r="C999" s="338"/>
      <c r="D999" s="339"/>
      <c r="E999" s="339"/>
      <c r="F999" s="338"/>
      <c r="G999" s="338"/>
      <c r="H999" s="338"/>
      <c r="I999" s="338"/>
      <c r="J999" s="338"/>
      <c r="K999" s="338"/>
      <c r="L999" s="338"/>
      <c r="M999" s="338"/>
      <c r="N999" s="338"/>
      <c r="O999" s="338"/>
      <c r="P999" s="338"/>
      <c r="Q999" s="338"/>
      <c r="R999" s="338"/>
      <c r="S999" s="338"/>
      <c r="T999" s="338"/>
      <c r="U999" s="338"/>
      <c r="V999" s="338"/>
      <c r="W999" s="338"/>
      <c r="X999" s="338"/>
      <c r="Y999" s="338"/>
      <c r="Z999" s="338"/>
    </row>
    <row r="1000" spans="1:26" x14ac:dyDescent="0.25">
      <c r="A1000" s="338"/>
      <c r="B1000" s="338"/>
      <c r="C1000" s="338"/>
      <c r="D1000" s="339"/>
      <c r="E1000" s="339"/>
      <c r="F1000" s="338"/>
      <c r="G1000" s="338"/>
      <c r="H1000" s="338"/>
      <c r="I1000" s="338"/>
      <c r="J1000" s="338"/>
      <c r="K1000" s="338"/>
      <c r="L1000" s="338"/>
      <c r="M1000" s="338"/>
      <c r="N1000" s="338"/>
      <c r="O1000" s="338"/>
      <c r="P1000" s="338"/>
      <c r="Q1000" s="338"/>
      <c r="R1000" s="338"/>
      <c r="S1000" s="338"/>
      <c r="T1000" s="338"/>
      <c r="U1000" s="338"/>
      <c r="V1000" s="338"/>
      <c r="W1000" s="338"/>
      <c r="X1000" s="338"/>
      <c r="Y1000" s="338"/>
      <c r="Z1000" s="338"/>
    </row>
  </sheetData>
  <conditionalFormatting sqref="E1:E1000">
    <cfRule type="cellIs" dxfId="39" priority="1" operator="equal">
      <formula>"Ativo"</formula>
    </cfRule>
  </conditionalFormatting>
  <conditionalFormatting sqref="E1:E1000">
    <cfRule type="cellIs" dxfId="38" priority="2" operator="equal">
      <formula>"INATIVO"</formula>
    </cfRule>
  </conditionalFormatting>
  <conditionalFormatting sqref="D1:D1000">
    <cfRule type="containsText" dxfId="37" priority="3" operator="containsText" text="TESTE">
      <formula>NOT(ISERROR(SEARCH(("TESTE"),(D1))))</formula>
    </cfRule>
  </conditionalFormatting>
  <conditionalFormatting sqref="D1:D1000">
    <cfRule type="containsText" dxfId="36" priority="4" operator="containsText" text="REPROVADO">
      <formula>NOT(ISERROR(SEARCH(("REPROVADO"),(D1))))</formula>
    </cfRule>
  </conditionalFormatting>
  <conditionalFormatting sqref="D1:D1000">
    <cfRule type="containsText" dxfId="35" priority="5" operator="containsText" text="APROVADO">
      <formula>NOT(ISERROR(SEARCH(("APROVADO"),(D1))))</formula>
    </cfRule>
  </conditionalFormatting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workbookViewId="0"/>
  </sheetViews>
  <sheetFormatPr defaultColWidth="11.25" defaultRowHeight="15" customHeight="1" x14ac:dyDescent="0.25"/>
  <cols>
    <col min="3" max="3" width="50.875" customWidth="1"/>
  </cols>
  <sheetData>
    <row r="1" spans="1:26" x14ac:dyDescent="0.25">
      <c r="A1" s="248">
        <v>43697</v>
      </c>
      <c r="B1" s="281"/>
      <c r="C1" s="281"/>
      <c r="D1" s="282"/>
      <c r="E1" s="282"/>
      <c r="F1" s="283"/>
      <c r="G1" s="281"/>
      <c r="H1" s="281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</row>
    <row r="2" spans="1:26" x14ac:dyDescent="0.25">
      <c r="A2" s="285"/>
      <c r="B2" s="254" t="s">
        <v>82</v>
      </c>
      <c r="C2" s="254" t="s">
        <v>206</v>
      </c>
      <c r="D2" s="256" t="s">
        <v>95</v>
      </c>
      <c r="E2" s="256" t="s">
        <v>86</v>
      </c>
      <c r="F2" s="257" t="s">
        <v>87</v>
      </c>
      <c r="G2" s="254" t="s">
        <v>88</v>
      </c>
      <c r="H2" s="254" t="s">
        <v>8</v>
      </c>
      <c r="I2" s="286"/>
      <c r="J2" s="286"/>
      <c r="K2" s="286"/>
      <c r="L2" s="286"/>
      <c r="M2" s="286"/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</row>
    <row r="3" spans="1:26" x14ac:dyDescent="0.25">
      <c r="A3" s="287"/>
      <c r="B3" s="288"/>
      <c r="C3" s="288"/>
      <c r="D3" s="289"/>
      <c r="E3" s="289"/>
      <c r="F3" s="290"/>
      <c r="G3" s="288"/>
      <c r="H3" s="288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</row>
    <row r="4" spans="1:26" x14ac:dyDescent="0.25">
      <c r="A4" s="285"/>
      <c r="B4" s="254"/>
      <c r="C4" s="291"/>
      <c r="D4" s="275"/>
      <c r="E4" s="275"/>
      <c r="F4" s="269"/>
      <c r="G4" s="271"/>
      <c r="H4" s="269"/>
      <c r="I4" s="286"/>
      <c r="J4" s="286"/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</row>
    <row r="5" spans="1:26" x14ac:dyDescent="0.25">
      <c r="A5" s="285"/>
      <c r="B5" s="254"/>
      <c r="C5" s="291"/>
      <c r="D5" s="275"/>
      <c r="E5" s="275"/>
      <c r="F5" s="269"/>
      <c r="G5" s="271"/>
      <c r="H5" s="269"/>
      <c r="I5" s="286"/>
      <c r="J5" s="286"/>
      <c r="K5" s="286"/>
      <c r="L5" s="286"/>
      <c r="M5" s="286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</row>
    <row r="6" spans="1:26" x14ac:dyDescent="0.25">
      <c r="A6" s="285"/>
      <c r="B6" s="254"/>
      <c r="C6" s="291"/>
      <c r="D6" s="275"/>
      <c r="E6" s="275"/>
      <c r="F6" s="269"/>
      <c r="G6" s="271"/>
      <c r="H6" s="271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</row>
    <row r="7" spans="1:26" x14ac:dyDescent="0.25">
      <c r="A7" s="285"/>
      <c r="B7" s="254"/>
      <c r="C7" s="291"/>
      <c r="D7" s="275"/>
      <c r="E7" s="275"/>
      <c r="F7" s="269"/>
      <c r="G7" s="271"/>
      <c r="H7" s="271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</row>
    <row r="8" spans="1:26" x14ac:dyDescent="0.25">
      <c r="A8" s="285"/>
      <c r="B8" s="254"/>
      <c r="C8" s="291"/>
      <c r="D8" s="275"/>
      <c r="E8" s="275"/>
      <c r="F8" s="269"/>
      <c r="G8" s="271"/>
      <c r="H8" s="271"/>
      <c r="I8" s="286"/>
      <c r="J8" s="286"/>
      <c r="K8" s="286"/>
      <c r="L8" s="286"/>
      <c r="M8" s="286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</row>
    <row r="9" spans="1:26" x14ac:dyDescent="0.25">
      <c r="A9" s="285"/>
      <c r="B9" s="254"/>
      <c r="C9" s="291"/>
      <c r="D9" s="275"/>
      <c r="E9" s="275"/>
      <c r="F9" s="269"/>
      <c r="G9" s="271"/>
      <c r="H9" s="271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</row>
    <row r="10" spans="1:26" x14ac:dyDescent="0.25">
      <c r="A10" s="285"/>
      <c r="B10" s="254"/>
      <c r="C10" s="291"/>
      <c r="D10" s="275"/>
      <c r="E10" s="275"/>
      <c r="F10" s="269"/>
      <c r="G10" s="271"/>
      <c r="H10" s="271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</row>
    <row r="11" spans="1:26" x14ac:dyDescent="0.25">
      <c r="A11" s="285"/>
      <c r="B11" s="254"/>
      <c r="C11" s="291"/>
      <c r="D11" s="275"/>
      <c r="E11" s="275"/>
      <c r="F11" s="269"/>
      <c r="G11" s="271"/>
      <c r="H11" s="269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</row>
    <row r="12" spans="1:26" x14ac:dyDescent="0.25">
      <c r="A12" s="285"/>
      <c r="B12" s="254"/>
      <c r="C12" s="291"/>
      <c r="D12" s="275"/>
      <c r="E12" s="275"/>
      <c r="F12" s="269"/>
      <c r="G12" s="271"/>
      <c r="H12" s="269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</row>
    <row r="13" spans="1:26" x14ac:dyDescent="0.25">
      <c r="A13" s="285"/>
      <c r="B13" s="254"/>
      <c r="C13" s="292"/>
      <c r="D13" s="275"/>
      <c r="E13" s="275"/>
      <c r="F13" s="269"/>
      <c r="G13" s="271"/>
      <c r="H13" s="271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</row>
    <row r="14" spans="1:26" x14ac:dyDescent="0.25">
      <c r="A14" s="285"/>
      <c r="B14" s="254"/>
      <c r="C14" s="292"/>
      <c r="D14" s="275"/>
      <c r="E14" s="275"/>
      <c r="F14" s="269"/>
      <c r="G14" s="271"/>
      <c r="H14" s="271"/>
      <c r="I14" s="286"/>
      <c r="J14" s="286"/>
      <c r="K14" s="286"/>
      <c r="L14" s="286"/>
      <c r="M14" s="286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</row>
    <row r="15" spans="1:26" x14ac:dyDescent="0.25">
      <c r="A15" s="285"/>
      <c r="B15" s="254"/>
      <c r="C15" s="292"/>
      <c r="D15" s="275"/>
      <c r="E15" s="275"/>
      <c r="F15" s="269"/>
      <c r="G15" s="271"/>
      <c r="H15" s="271"/>
      <c r="I15" s="286"/>
      <c r="J15" s="286"/>
      <c r="K15" s="286"/>
      <c r="L15" s="286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</row>
    <row r="16" spans="1:26" x14ac:dyDescent="0.25">
      <c r="A16" s="285"/>
      <c r="B16" s="254"/>
      <c r="C16" s="292"/>
      <c r="D16" s="275"/>
      <c r="E16" s="275"/>
      <c r="F16" s="269"/>
      <c r="G16" s="271"/>
      <c r="H16" s="271"/>
      <c r="I16" s="286"/>
      <c r="J16" s="286"/>
      <c r="K16" s="286"/>
      <c r="L16" s="286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</row>
    <row r="17" spans="1:26" x14ac:dyDescent="0.25">
      <c r="A17" s="285"/>
      <c r="B17" s="254"/>
      <c r="C17" s="292"/>
      <c r="D17" s="275"/>
      <c r="E17" s="275"/>
      <c r="F17" s="269"/>
      <c r="G17" s="271"/>
      <c r="H17" s="271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</row>
    <row r="18" spans="1:26" x14ac:dyDescent="0.25">
      <c r="A18" s="285"/>
      <c r="B18" s="254"/>
      <c r="C18" s="292"/>
      <c r="D18" s="275"/>
      <c r="E18" s="275"/>
      <c r="F18" s="269"/>
      <c r="G18" s="271"/>
      <c r="H18" s="271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</row>
    <row r="19" spans="1:26" x14ac:dyDescent="0.25">
      <c r="A19" s="285"/>
      <c r="B19" s="254"/>
      <c r="C19" s="292"/>
      <c r="D19" s="275"/>
      <c r="E19" s="275"/>
      <c r="F19" s="269"/>
      <c r="G19" s="271"/>
      <c r="H19" s="271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</row>
    <row r="20" spans="1:26" x14ac:dyDescent="0.25">
      <c r="A20" s="287"/>
      <c r="B20" s="286"/>
      <c r="C20" s="286"/>
      <c r="D20" s="293"/>
      <c r="E20" s="293"/>
      <c r="F20" s="294"/>
      <c r="G20" s="286"/>
      <c r="H20" s="286"/>
      <c r="I20" s="286"/>
      <c r="J20" s="286"/>
      <c r="K20" s="286"/>
      <c r="L20" s="286"/>
      <c r="M20" s="286"/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</row>
    <row r="21" spans="1:26" x14ac:dyDescent="0.25">
      <c r="A21" s="287"/>
      <c r="B21" s="286"/>
      <c r="C21" s="286"/>
      <c r="D21" s="293"/>
      <c r="E21" s="293"/>
      <c r="F21" s="294"/>
      <c r="G21" s="286"/>
      <c r="H21" s="286"/>
      <c r="I21" s="286"/>
      <c r="J21" s="286"/>
      <c r="K21" s="286"/>
      <c r="L21" s="286"/>
      <c r="M21" s="286"/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</row>
    <row r="22" spans="1:26" x14ac:dyDescent="0.25">
      <c r="A22" s="287"/>
      <c r="B22" s="286"/>
      <c r="C22" s="286"/>
      <c r="D22" s="293"/>
      <c r="E22" s="293"/>
      <c r="F22" s="294"/>
      <c r="G22" s="286"/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</row>
    <row r="23" spans="1:26" x14ac:dyDescent="0.25">
      <c r="A23" s="287"/>
      <c r="B23" s="286"/>
      <c r="C23" s="286"/>
      <c r="D23" s="293"/>
      <c r="E23" s="293"/>
      <c r="F23" s="294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</row>
    <row r="24" spans="1:26" x14ac:dyDescent="0.25">
      <c r="A24" s="287"/>
      <c r="B24" s="286"/>
      <c r="C24" s="286"/>
      <c r="D24" s="293"/>
      <c r="E24" s="293"/>
      <c r="F24" s="294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</row>
    <row r="25" spans="1:26" x14ac:dyDescent="0.25">
      <c r="A25" s="287"/>
      <c r="B25" s="286"/>
      <c r="C25" s="286"/>
      <c r="D25" s="293"/>
      <c r="E25" s="293"/>
      <c r="F25" s="294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</row>
    <row r="26" spans="1:26" x14ac:dyDescent="0.25">
      <c r="A26" s="287"/>
      <c r="B26" s="286"/>
      <c r="C26" s="286"/>
      <c r="D26" s="293"/>
      <c r="E26" s="293"/>
      <c r="F26" s="294"/>
      <c r="G26" s="286"/>
      <c r="H26" s="286"/>
      <c r="I26" s="286"/>
      <c r="J26" s="286"/>
      <c r="K26" s="286"/>
      <c r="L26" s="286"/>
      <c r="M26" s="286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</row>
    <row r="27" spans="1:26" x14ac:dyDescent="0.25">
      <c r="A27" s="287"/>
      <c r="B27" s="286"/>
      <c r="C27" s="286"/>
      <c r="D27" s="293"/>
      <c r="E27" s="293"/>
      <c r="F27" s="294"/>
      <c r="G27" s="286"/>
      <c r="H27" s="286"/>
      <c r="I27" s="286"/>
      <c r="J27" s="286"/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</row>
    <row r="28" spans="1:26" x14ac:dyDescent="0.25">
      <c r="A28" s="287"/>
      <c r="B28" s="286"/>
      <c r="C28" s="286"/>
      <c r="D28" s="293"/>
      <c r="E28" s="293"/>
      <c r="F28" s="294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</row>
    <row r="29" spans="1:26" x14ac:dyDescent="0.25">
      <c r="A29" s="287"/>
      <c r="B29" s="286"/>
      <c r="C29" s="286"/>
      <c r="D29" s="293"/>
      <c r="E29" s="293"/>
      <c r="F29" s="294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</row>
    <row r="30" spans="1:26" x14ac:dyDescent="0.25">
      <c r="A30" s="287"/>
      <c r="B30" s="286"/>
      <c r="C30" s="286"/>
      <c r="D30" s="293"/>
      <c r="E30" s="293"/>
      <c r="F30" s="294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</row>
    <row r="31" spans="1:26" x14ac:dyDescent="0.25">
      <c r="A31" s="287"/>
      <c r="B31" s="286"/>
      <c r="C31" s="286"/>
      <c r="D31" s="293"/>
      <c r="E31" s="293"/>
      <c r="F31" s="294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</row>
    <row r="32" spans="1:26" x14ac:dyDescent="0.25">
      <c r="A32" s="287"/>
      <c r="B32" s="286"/>
      <c r="C32" s="286"/>
      <c r="D32" s="293"/>
      <c r="E32" s="293"/>
      <c r="F32" s="294"/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</row>
    <row r="33" spans="1:26" x14ac:dyDescent="0.25">
      <c r="A33" s="287"/>
      <c r="B33" s="286"/>
      <c r="C33" s="286"/>
      <c r="D33" s="293"/>
      <c r="E33" s="293"/>
      <c r="F33" s="294"/>
      <c r="G33" s="286"/>
      <c r="H33" s="286"/>
      <c r="I33" s="286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</row>
    <row r="34" spans="1:26" x14ac:dyDescent="0.25">
      <c r="A34" s="287"/>
      <c r="B34" s="286"/>
      <c r="C34" s="286"/>
      <c r="D34" s="293"/>
      <c r="E34" s="293"/>
      <c r="F34" s="294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</row>
    <row r="35" spans="1:26" x14ac:dyDescent="0.25">
      <c r="A35" s="287"/>
      <c r="B35" s="286"/>
      <c r="C35" s="286"/>
      <c r="D35" s="293"/>
      <c r="E35" s="293"/>
      <c r="F35" s="294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</row>
    <row r="36" spans="1:26" x14ac:dyDescent="0.25">
      <c r="A36" s="287"/>
      <c r="B36" s="286"/>
      <c r="C36" s="286"/>
      <c r="D36" s="293"/>
      <c r="E36" s="293"/>
      <c r="F36" s="294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</row>
    <row r="37" spans="1:26" x14ac:dyDescent="0.25">
      <c r="A37" s="287"/>
      <c r="B37" s="286"/>
      <c r="C37" s="286"/>
      <c r="D37" s="293"/>
      <c r="E37" s="293"/>
      <c r="F37" s="294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</row>
    <row r="38" spans="1:26" x14ac:dyDescent="0.25">
      <c r="A38" s="287"/>
      <c r="B38" s="286"/>
      <c r="C38" s="286"/>
      <c r="D38" s="293"/>
      <c r="E38" s="293"/>
      <c r="F38" s="294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</row>
    <row r="39" spans="1:26" x14ac:dyDescent="0.25">
      <c r="A39" s="287"/>
      <c r="B39" s="286"/>
      <c r="C39" s="286"/>
      <c r="D39" s="293"/>
      <c r="E39" s="293"/>
      <c r="F39" s="294"/>
      <c r="G39" s="286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</row>
    <row r="40" spans="1:26" x14ac:dyDescent="0.25">
      <c r="A40" s="287"/>
      <c r="B40" s="286"/>
      <c r="C40" s="286"/>
      <c r="D40" s="293"/>
      <c r="E40" s="293"/>
      <c r="F40" s="294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</row>
    <row r="41" spans="1:26" x14ac:dyDescent="0.25">
      <c r="A41" s="287"/>
      <c r="B41" s="286"/>
      <c r="C41" s="286"/>
      <c r="D41" s="293"/>
      <c r="E41" s="293"/>
      <c r="F41" s="294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</row>
    <row r="42" spans="1:26" x14ac:dyDescent="0.25">
      <c r="A42" s="287"/>
      <c r="B42" s="286"/>
      <c r="C42" s="286"/>
      <c r="D42" s="293"/>
      <c r="E42" s="293"/>
      <c r="F42" s="294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</row>
    <row r="43" spans="1:26" x14ac:dyDescent="0.25">
      <c r="A43" s="287"/>
      <c r="B43" s="286"/>
      <c r="C43" s="286"/>
      <c r="D43" s="293"/>
      <c r="E43" s="293"/>
      <c r="F43" s="294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</row>
    <row r="44" spans="1:26" x14ac:dyDescent="0.25">
      <c r="A44" s="287"/>
      <c r="B44" s="286"/>
      <c r="C44" s="286"/>
      <c r="D44" s="293"/>
      <c r="E44" s="293"/>
      <c r="F44" s="294"/>
      <c r="G44" s="286"/>
      <c r="H44" s="286"/>
      <c r="I44" s="286"/>
      <c r="J44" s="286"/>
      <c r="K44" s="286"/>
      <c r="L44" s="286"/>
      <c r="M44" s="286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</row>
    <row r="45" spans="1:26" x14ac:dyDescent="0.25">
      <c r="A45" s="287"/>
      <c r="B45" s="286"/>
      <c r="C45" s="286"/>
      <c r="D45" s="293"/>
      <c r="E45" s="293"/>
      <c r="F45" s="294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</row>
    <row r="46" spans="1:26" x14ac:dyDescent="0.25">
      <c r="A46" s="287"/>
      <c r="B46" s="286"/>
      <c r="C46" s="286"/>
      <c r="D46" s="293"/>
      <c r="E46" s="293"/>
      <c r="F46" s="294"/>
      <c r="G46" s="286"/>
      <c r="H46" s="286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</row>
    <row r="47" spans="1:26" x14ac:dyDescent="0.25">
      <c r="A47" s="287"/>
      <c r="B47" s="286"/>
      <c r="C47" s="286"/>
      <c r="D47" s="293"/>
      <c r="E47" s="293"/>
      <c r="F47" s="294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</row>
    <row r="48" spans="1:26" x14ac:dyDescent="0.25">
      <c r="A48" s="287"/>
      <c r="B48" s="286"/>
      <c r="C48" s="286"/>
      <c r="D48" s="293"/>
      <c r="E48" s="293"/>
      <c r="F48" s="294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</row>
    <row r="49" spans="1:26" x14ac:dyDescent="0.25">
      <c r="A49" s="287"/>
      <c r="B49" s="286"/>
      <c r="C49" s="286"/>
      <c r="D49" s="293"/>
      <c r="E49" s="293"/>
      <c r="F49" s="294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</row>
    <row r="50" spans="1:26" x14ac:dyDescent="0.25">
      <c r="A50" s="287"/>
      <c r="B50" s="286"/>
      <c r="C50" s="286"/>
      <c r="D50" s="293"/>
      <c r="E50" s="293"/>
      <c r="F50" s="294"/>
      <c r="G50" s="286"/>
      <c r="H50" s="286"/>
      <c r="I50" s="286"/>
      <c r="J50" s="286"/>
      <c r="K50" s="286"/>
      <c r="L50" s="286"/>
      <c r="M50" s="286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</row>
    <row r="51" spans="1:26" x14ac:dyDescent="0.25">
      <c r="A51" s="287"/>
      <c r="B51" s="286"/>
      <c r="C51" s="286"/>
      <c r="D51" s="293"/>
      <c r="E51" s="293"/>
      <c r="F51" s="294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</row>
    <row r="52" spans="1:26" x14ac:dyDescent="0.25">
      <c r="A52" s="287"/>
      <c r="B52" s="286"/>
      <c r="C52" s="286"/>
      <c r="D52" s="293"/>
      <c r="E52" s="293"/>
      <c r="F52" s="294"/>
      <c r="G52" s="286"/>
      <c r="H52" s="286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</row>
    <row r="53" spans="1:26" x14ac:dyDescent="0.25">
      <c r="A53" s="287"/>
      <c r="B53" s="286"/>
      <c r="C53" s="286"/>
      <c r="D53" s="293"/>
      <c r="E53" s="293"/>
      <c r="F53" s="294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</row>
    <row r="54" spans="1:26" x14ac:dyDescent="0.25">
      <c r="A54" s="287"/>
      <c r="B54" s="286"/>
      <c r="C54" s="286"/>
      <c r="D54" s="293"/>
      <c r="E54" s="293"/>
      <c r="F54" s="294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</row>
    <row r="55" spans="1:26" x14ac:dyDescent="0.25">
      <c r="A55" s="287"/>
      <c r="B55" s="286"/>
      <c r="C55" s="286"/>
      <c r="D55" s="293"/>
      <c r="E55" s="293"/>
      <c r="F55" s="294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</row>
    <row r="56" spans="1:26" x14ac:dyDescent="0.25">
      <c r="A56" s="287"/>
      <c r="B56" s="286"/>
      <c r="C56" s="286"/>
      <c r="D56" s="293"/>
      <c r="E56" s="293"/>
      <c r="F56" s="294"/>
      <c r="G56" s="286"/>
      <c r="H56" s="286"/>
      <c r="I56" s="286"/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</row>
    <row r="57" spans="1:26" x14ac:dyDescent="0.25">
      <c r="A57" s="287"/>
      <c r="B57" s="286"/>
      <c r="C57" s="286"/>
      <c r="D57" s="293"/>
      <c r="E57" s="293"/>
      <c r="F57" s="294"/>
      <c r="G57" s="286"/>
      <c r="H57" s="286"/>
      <c r="I57" s="286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</row>
    <row r="58" spans="1:26" x14ac:dyDescent="0.25">
      <c r="A58" s="287"/>
      <c r="B58" s="286"/>
      <c r="C58" s="286"/>
      <c r="D58" s="293"/>
      <c r="E58" s="293"/>
      <c r="F58" s="294"/>
      <c r="G58" s="286"/>
      <c r="H58" s="286"/>
      <c r="I58" s="286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</row>
    <row r="59" spans="1:26" x14ac:dyDescent="0.25">
      <c r="A59" s="287"/>
      <c r="B59" s="286"/>
      <c r="C59" s="286"/>
      <c r="D59" s="293"/>
      <c r="E59" s="293"/>
      <c r="F59" s="294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</row>
    <row r="60" spans="1:26" x14ac:dyDescent="0.25">
      <c r="A60" s="287"/>
      <c r="B60" s="286"/>
      <c r="C60" s="286"/>
      <c r="D60" s="293"/>
      <c r="E60" s="293"/>
      <c r="F60" s="294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</row>
    <row r="61" spans="1:26" x14ac:dyDescent="0.25">
      <c r="A61" s="287"/>
      <c r="B61" s="286"/>
      <c r="C61" s="286"/>
      <c r="D61" s="293"/>
      <c r="E61" s="293"/>
      <c r="F61" s="294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</row>
    <row r="62" spans="1:26" x14ac:dyDescent="0.25">
      <c r="A62" s="287"/>
      <c r="B62" s="286"/>
      <c r="C62" s="286"/>
      <c r="D62" s="293"/>
      <c r="E62" s="293"/>
      <c r="F62" s="294"/>
      <c r="G62" s="286"/>
      <c r="H62" s="286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</row>
    <row r="63" spans="1:26" x14ac:dyDescent="0.25">
      <c r="A63" s="287"/>
      <c r="B63" s="286"/>
      <c r="C63" s="286"/>
      <c r="D63" s="293"/>
      <c r="E63" s="293"/>
      <c r="F63" s="294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</row>
    <row r="64" spans="1:26" x14ac:dyDescent="0.25">
      <c r="A64" s="287"/>
      <c r="B64" s="286"/>
      <c r="C64" s="286"/>
      <c r="D64" s="293"/>
      <c r="E64" s="293"/>
      <c r="F64" s="294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</row>
    <row r="65" spans="1:26" x14ac:dyDescent="0.25">
      <c r="A65" s="287"/>
      <c r="B65" s="286"/>
      <c r="C65" s="286"/>
      <c r="D65" s="293"/>
      <c r="E65" s="293"/>
      <c r="F65" s="294"/>
      <c r="G65" s="286"/>
      <c r="H65" s="286"/>
      <c r="I65" s="286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</row>
    <row r="66" spans="1:26" x14ac:dyDescent="0.25">
      <c r="A66" s="287"/>
      <c r="B66" s="286"/>
      <c r="C66" s="286"/>
      <c r="D66" s="293"/>
      <c r="E66" s="293"/>
      <c r="F66" s="294"/>
      <c r="G66" s="286"/>
      <c r="H66" s="286"/>
      <c r="I66" s="286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</row>
    <row r="67" spans="1:26" x14ac:dyDescent="0.25">
      <c r="A67" s="287"/>
      <c r="B67" s="286"/>
      <c r="C67" s="286"/>
      <c r="D67" s="293"/>
      <c r="E67" s="293"/>
      <c r="F67" s="294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</row>
    <row r="68" spans="1:26" x14ac:dyDescent="0.25">
      <c r="A68" s="287"/>
      <c r="B68" s="286"/>
      <c r="C68" s="286"/>
      <c r="D68" s="293"/>
      <c r="E68" s="293"/>
      <c r="F68" s="294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</row>
    <row r="69" spans="1:26" x14ac:dyDescent="0.25">
      <c r="A69" s="287"/>
      <c r="B69" s="286"/>
      <c r="C69" s="286"/>
      <c r="D69" s="293"/>
      <c r="E69" s="293"/>
      <c r="F69" s="294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</row>
    <row r="70" spans="1:26" x14ac:dyDescent="0.25">
      <c r="A70" s="287"/>
      <c r="B70" s="286"/>
      <c r="C70" s="286"/>
      <c r="D70" s="293"/>
      <c r="E70" s="293"/>
      <c r="F70" s="294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</row>
    <row r="71" spans="1:26" x14ac:dyDescent="0.25">
      <c r="A71" s="287"/>
      <c r="B71" s="286"/>
      <c r="C71" s="286"/>
      <c r="D71" s="293"/>
      <c r="E71" s="293"/>
      <c r="F71" s="294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</row>
    <row r="72" spans="1:26" x14ac:dyDescent="0.25">
      <c r="A72" s="287"/>
      <c r="B72" s="286"/>
      <c r="C72" s="286"/>
      <c r="D72" s="293"/>
      <c r="E72" s="293"/>
      <c r="F72" s="294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</row>
    <row r="73" spans="1:26" x14ac:dyDescent="0.25">
      <c r="A73" s="287"/>
      <c r="B73" s="286"/>
      <c r="C73" s="286"/>
      <c r="D73" s="293"/>
      <c r="E73" s="293"/>
      <c r="F73" s="294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</row>
    <row r="74" spans="1:26" x14ac:dyDescent="0.25">
      <c r="A74" s="287"/>
      <c r="B74" s="286"/>
      <c r="C74" s="286"/>
      <c r="D74" s="293"/>
      <c r="E74" s="293"/>
      <c r="F74" s="294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</row>
    <row r="75" spans="1:26" x14ac:dyDescent="0.25">
      <c r="A75" s="287"/>
      <c r="B75" s="286"/>
      <c r="C75" s="286"/>
      <c r="D75" s="293"/>
      <c r="E75" s="293"/>
      <c r="F75" s="294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</row>
    <row r="76" spans="1:26" x14ac:dyDescent="0.25">
      <c r="A76" s="287"/>
      <c r="B76" s="286"/>
      <c r="C76" s="286"/>
      <c r="D76" s="293"/>
      <c r="E76" s="293"/>
      <c r="F76" s="294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</row>
    <row r="77" spans="1:26" x14ac:dyDescent="0.25">
      <c r="A77" s="287"/>
      <c r="B77" s="286"/>
      <c r="C77" s="286"/>
      <c r="D77" s="293"/>
      <c r="E77" s="293"/>
      <c r="F77" s="294"/>
      <c r="G77" s="286"/>
      <c r="H77" s="286"/>
      <c r="I77" s="286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</row>
    <row r="78" spans="1:26" x14ac:dyDescent="0.25">
      <c r="A78" s="287"/>
      <c r="B78" s="286"/>
      <c r="C78" s="286"/>
      <c r="D78" s="293"/>
      <c r="E78" s="293"/>
      <c r="F78" s="294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</row>
    <row r="79" spans="1:26" x14ac:dyDescent="0.25">
      <c r="A79" s="287"/>
      <c r="B79" s="286"/>
      <c r="C79" s="286"/>
      <c r="D79" s="293"/>
      <c r="E79" s="293"/>
      <c r="F79" s="294"/>
      <c r="G79" s="286"/>
      <c r="H79" s="286"/>
      <c r="I79" s="286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</row>
    <row r="80" spans="1:26" x14ac:dyDescent="0.25">
      <c r="A80" s="287"/>
      <c r="B80" s="286"/>
      <c r="C80" s="286"/>
      <c r="D80" s="293"/>
      <c r="E80" s="293"/>
      <c r="F80" s="294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</row>
    <row r="81" spans="1:26" x14ac:dyDescent="0.25">
      <c r="A81" s="287"/>
      <c r="B81" s="286"/>
      <c r="C81" s="286"/>
      <c r="D81" s="293"/>
      <c r="E81" s="293"/>
      <c r="F81" s="294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</row>
    <row r="82" spans="1:26" x14ac:dyDescent="0.25">
      <c r="A82" s="287"/>
      <c r="B82" s="286"/>
      <c r="C82" s="286"/>
      <c r="D82" s="293"/>
      <c r="E82" s="293"/>
      <c r="F82" s="294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</row>
    <row r="83" spans="1:26" x14ac:dyDescent="0.25">
      <c r="A83" s="287"/>
      <c r="B83" s="286"/>
      <c r="C83" s="286"/>
      <c r="D83" s="293"/>
      <c r="E83" s="293"/>
      <c r="F83" s="294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</row>
    <row r="84" spans="1:26" x14ac:dyDescent="0.25">
      <c r="A84" s="287"/>
      <c r="B84" s="286"/>
      <c r="C84" s="286"/>
      <c r="D84" s="293"/>
      <c r="E84" s="293"/>
      <c r="F84" s="294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</row>
    <row r="85" spans="1:26" x14ac:dyDescent="0.25">
      <c r="A85" s="287"/>
      <c r="B85" s="286"/>
      <c r="C85" s="286"/>
      <c r="D85" s="293"/>
      <c r="E85" s="293"/>
      <c r="F85" s="294"/>
      <c r="G85" s="286"/>
      <c r="H85" s="286"/>
      <c r="I85" s="286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</row>
    <row r="86" spans="1:26" x14ac:dyDescent="0.25">
      <c r="A86" s="287"/>
      <c r="B86" s="286"/>
      <c r="C86" s="286"/>
      <c r="D86" s="293"/>
      <c r="E86" s="293"/>
      <c r="F86" s="294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</row>
    <row r="87" spans="1:26" x14ac:dyDescent="0.25">
      <c r="A87" s="287"/>
      <c r="B87" s="286"/>
      <c r="C87" s="286"/>
      <c r="D87" s="293"/>
      <c r="E87" s="293"/>
      <c r="F87" s="294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</row>
    <row r="88" spans="1:26" x14ac:dyDescent="0.25">
      <c r="A88" s="287"/>
      <c r="B88" s="286"/>
      <c r="C88" s="286"/>
      <c r="D88" s="293"/>
      <c r="E88" s="293"/>
      <c r="F88" s="294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</row>
    <row r="89" spans="1:26" x14ac:dyDescent="0.25">
      <c r="A89" s="287"/>
      <c r="B89" s="286"/>
      <c r="C89" s="286"/>
      <c r="D89" s="293"/>
      <c r="E89" s="293"/>
      <c r="F89" s="294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</row>
    <row r="90" spans="1:26" x14ac:dyDescent="0.25">
      <c r="A90" s="287"/>
      <c r="B90" s="286"/>
      <c r="C90" s="286"/>
      <c r="D90" s="293"/>
      <c r="E90" s="293"/>
      <c r="F90" s="294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</row>
    <row r="91" spans="1:26" x14ac:dyDescent="0.25">
      <c r="A91" s="287"/>
      <c r="B91" s="286"/>
      <c r="C91" s="286"/>
      <c r="D91" s="293"/>
      <c r="E91" s="293"/>
      <c r="F91" s="294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</row>
    <row r="92" spans="1:26" x14ac:dyDescent="0.25">
      <c r="A92" s="287"/>
      <c r="B92" s="286"/>
      <c r="C92" s="286"/>
      <c r="D92" s="293"/>
      <c r="E92" s="293"/>
      <c r="F92" s="294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</row>
    <row r="93" spans="1:26" x14ac:dyDescent="0.25">
      <c r="A93" s="287"/>
      <c r="B93" s="286"/>
      <c r="C93" s="286"/>
      <c r="D93" s="293"/>
      <c r="E93" s="293"/>
      <c r="F93" s="294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</row>
    <row r="94" spans="1:26" x14ac:dyDescent="0.25">
      <c r="A94" s="287"/>
      <c r="B94" s="286"/>
      <c r="C94" s="286"/>
      <c r="D94" s="293"/>
      <c r="E94" s="293"/>
      <c r="F94" s="294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</row>
    <row r="95" spans="1:26" x14ac:dyDescent="0.25">
      <c r="A95" s="287"/>
      <c r="B95" s="286"/>
      <c r="C95" s="286"/>
      <c r="D95" s="293"/>
      <c r="E95" s="293"/>
      <c r="F95" s="294"/>
      <c r="G95" s="286"/>
      <c r="H95" s="286"/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</row>
    <row r="96" spans="1:26" x14ac:dyDescent="0.25">
      <c r="A96" s="287"/>
      <c r="B96" s="286"/>
      <c r="C96" s="286"/>
      <c r="D96" s="293"/>
      <c r="E96" s="293"/>
      <c r="F96" s="294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</row>
    <row r="97" spans="1:26" x14ac:dyDescent="0.25">
      <c r="A97" s="287"/>
      <c r="B97" s="286"/>
      <c r="C97" s="286"/>
      <c r="D97" s="293"/>
      <c r="E97" s="293"/>
      <c r="F97" s="294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</row>
    <row r="98" spans="1:26" x14ac:dyDescent="0.25">
      <c r="A98" s="287"/>
      <c r="B98" s="286"/>
      <c r="C98" s="286"/>
      <c r="D98" s="293"/>
      <c r="E98" s="293"/>
      <c r="F98" s="294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</row>
    <row r="99" spans="1:26" x14ac:dyDescent="0.25">
      <c r="A99" s="287"/>
      <c r="B99" s="286"/>
      <c r="C99" s="286"/>
      <c r="D99" s="293"/>
      <c r="E99" s="293"/>
      <c r="F99" s="294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</row>
    <row r="100" spans="1:26" x14ac:dyDescent="0.25">
      <c r="A100" s="287"/>
      <c r="B100" s="286"/>
      <c r="C100" s="286"/>
      <c r="D100" s="293"/>
      <c r="E100" s="293"/>
      <c r="F100" s="294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</row>
    <row r="101" spans="1:26" x14ac:dyDescent="0.25">
      <c r="A101" s="287"/>
      <c r="B101" s="286"/>
      <c r="C101" s="286"/>
      <c r="D101" s="293"/>
      <c r="E101" s="293"/>
      <c r="F101" s="294"/>
      <c r="G101" s="286"/>
      <c r="H101" s="286"/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</row>
    <row r="102" spans="1:26" x14ac:dyDescent="0.25">
      <c r="A102" s="287"/>
      <c r="B102" s="286"/>
      <c r="C102" s="286"/>
      <c r="D102" s="293"/>
      <c r="E102" s="293"/>
      <c r="F102" s="294"/>
      <c r="G102" s="286"/>
      <c r="H102" s="286"/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</row>
    <row r="103" spans="1:26" x14ac:dyDescent="0.25">
      <c r="A103" s="287"/>
      <c r="B103" s="286"/>
      <c r="C103" s="286"/>
      <c r="D103" s="293"/>
      <c r="E103" s="293"/>
      <c r="F103" s="294"/>
      <c r="G103" s="286"/>
      <c r="H103" s="286"/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</row>
    <row r="104" spans="1:26" x14ac:dyDescent="0.25">
      <c r="A104" s="287"/>
      <c r="B104" s="286"/>
      <c r="C104" s="286"/>
      <c r="D104" s="293"/>
      <c r="E104" s="293"/>
      <c r="F104" s="294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</row>
    <row r="105" spans="1:26" x14ac:dyDescent="0.25">
      <c r="A105" s="287"/>
      <c r="B105" s="286"/>
      <c r="C105" s="286"/>
      <c r="D105" s="293"/>
      <c r="E105" s="293"/>
      <c r="F105" s="294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</row>
    <row r="106" spans="1:26" x14ac:dyDescent="0.25">
      <c r="A106" s="287"/>
      <c r="B106" s="286"/>
      <c r="C106" s="286"/>
      <c r="D106" s="293"/>
      <c r="E106" s="293"/>
      <c r="F106" s="294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</row>
    <row r="107" spans="1:26" x14ac:dyDescent="0.25">
      <c r="A107" s="287"/>
      <c r="B107" s="286"/>
      <c r="C107" s="286"/>
      <c r="D107" s="293"/>
      <c r="E107" s="293"/>
      <c r="F107" s="294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</row>
    <row r="108" spans="1:26" x14ac:dyDescent="0.25">
      <c r="A108" s="287"/>
      <c r="B108" s="286"/>
      <c r="C108" s="286"/>
      <c r="D108" s="293"/>
      <c r="E108" s="293"/>
      <c r="F108" s="294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</row>
    <row r="109" spans="1:26" x14ac:dyDescent="0.25">
      <c r="A109" s="287"/>
      <c r="B109" s="286"/>
      <c r="C109" s="286"/>
      <c r="D109" s="293"/>
      <c r="E109" s="293"/>
      <c r="F109" s="294"/>
      <c r="G109" s="286"/>
      <c r="H109" s="286"/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</row>
    <row r="110" spans="1:26" x14ac:dyDescent="0.25">
      <c r="A110" s="287"/>
      <c r="B110" s="286"/>
      <c r="C110" s="286"/>
      <c r="D110" s="293"/>
      <c r="E110" s="293"/>
      <c r="F110" s="294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</row>
    <row r="111" spans="1:26" x14ac:dyDescent="0.25">
      <c r="A111" s="287"/>
      <c r="B111" s="286"/>
      <c r="C111" s="286"/>
      <c r="D111" s="293"/>
      <c r="E111" s="293"/>
      <c r="F111" s="294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</row>
    <row r="112" spans="1:26" x14ac:dyDescent="0.25">
      <c r="A112" s="287"/>
      <c r="B112" s="286"/>
      <c r="C112" s="286"/>
      <c r="D112" s="293"/>
      <c r="E112" s="293"/>
      <c r="F112" s="294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</row>
    <row r="113" spans="1:26" x14ac:dyDescent="0.25">
      <c r="A113" s="287"/>
      <c r="B113" s="286"/>
      <c r="C113" s="286"/>
      <c r="D113" s="293"/>
      <c r="E113" s="293"/>
      <c r="F113" s="294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</row>
    <row r="114" spans="1:26" x14ac:dyDescent="0.25">
      <c r="A114" s="287"/>
      <c r="B114" s="286"/>
      <c r="C114" s="286"/>
      <c r="D114" s="293"/>
      <c r="E114" s="293"/>
      <c r="F114" s="294"/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</row>
    <row r="115" spans="1:26" x14ac:dyDescent="0.25">
      <c r="A115" s="287"/>
      <c r="B115" s="286"/>
      <c r="C115" s="286"/>
      <c r="D115" s="293"/>
      <c r="E115" s="293"/>
      <c r="F115" s="294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</row>
    <row r="116" spans="1:26" x14ac:dyDescent="0.25">
      <c r="A116" s="287"/>
      <c r="B116" s="286"/>
      <c r="C116" s="286"/>
      <c r="D116" s="293"/>
      <c r="E116" s="293"/>
      <c r="F116" s="294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</row>
    <row r="117" spans="1:26" x14ac:dyDescent="0.25">
      <c r="A117" s="287"/>
      <c r="B117" s="286"/>
      <c r="C117" s="286"/>
      <c r="D117" s="293"/>
      <c r="E117" s="293"/>
      <c r="F117" s="294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</row>
    <row r="118" spans="1:26" x14ac:dyDescent="0.25">
      <c r="A118" s="287"/>
      <c r="B118" s="286"/>
      <c r="C118" s="286"/>
      <c r="D118" s="293"/>
      <c r="E118" s="293"/>
      <c r="F118" s="294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</row>
    <row r="119" spans="1:26" x14ac:dyDescent="0.25">
      <c r="A119" s="287"/>
      <c r="B119" s="286"/>
      <c r="C119" s="286"/>
      <c r="D119" s="293"/>
      <c r="E119" s="293"/>
      <c r="F119" s="294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</row>
    <row r="120" spans="1:26" x14ac:dyDescent="0.25">
      <c r="A120" s="287"/>
      <c r="B120" s="286"/>
      <c r="C120" s="286"/>
      <c r="D120" s="293"/>
      <c r="E120" s="293"/>
      <c r="F120" s="294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</row>
    <row r="121" spans="1:26" x14ac:dyDescent="0.25">
      <c r="A121" s="287"/>
      <c r="B121" s="286"/>
      <c r="C121" s="286"/>
      <c r="D121" s="293"/>
      <c r="E121" s="293"/>
      <c r="F121" s="294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</row>
    <row r="122" spans="1:26" x14ac:dyDescent="0.25">
      <c r="A122" s="287"/>
      <c r="B122" s="286"/>
      <c r="C122" s="286"/>
      <c r="D122" s="293"/>
      <c r="E122" s="293"/>
      <c r="F122" s="294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</row>
    <row r="123" spans="1:26" x14ac:dyDescent="0.25">
      <c r="A123" s="287"/>
      <c r="B123" s="286"/>
      <c r="C123" s="286"/>
      <c r="D123" s="293"/>
      <c r="E123" s="293"/>
      <c r="F123" s="294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</row>
    <row r="124" spans="1:26" x14ac:dyDescent="0.25">
      <c r="A124" s="287"/>
      <c r="B124" s="286"/>
      <c r="C124" s="286"/>
      <c r="D124" s="293"/>
      <c r="E124" s="293"/>
      <c r="F124" s="294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</row>
    <row r="125" spans="1:26" x14ac:dyDescent="0.25">
      <c r="A125" s="287"/>
      <c r="B125" s="286"/>
      <c r="C125" s="286"/>
      <c r="D125" s="293"/>
      <c r="E125" s="293"/>
      <c r="F125" s="294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</row>
    <row r="126" spans="1:26" x14ac:dyDescent="0.25">
      <c r="A126" s="287"/>
      <c r="B126" s="286"/>
      <c r="C126" s="286"/>
      <c r="D126" s="293"/>
      <c r="E126" s="293"/>
      <c r="F126" s="294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</row>
    <row r="127" spans="1:26" x14ac:dyDescent="0.25">
      <c r="A127" s="287"/>
      <c r="B127" s="286"/>
      <c r="C127" s="286"/>
      <c r="D127" s="293"/>
      <c r="E127" s="293"/>
      <c r="F127" s="294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</row>
    <row r="128" spans="1:26" x14ac:dyDescent="0.25">
      <c r="A128" s="287"/>
      <c r="B128" s="286"/>
      <c r="C128" s="286"/>
      <c r="D128" s="293"/>
      <c r="E128" s="293"/>
      <c r="F128" s="294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</row>
    <row r="129" spans="1:26" x14ac:dyDescent="0.25">
      <c r="A129" s="287"/>
      <c r="B129" s="286"/>
      <c r="C129" s="286"/>
      <c r="D129" s="293"/>
      <c r="E129" s="293"/>
      <c r="F129" s="294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</row>
    <row r="130" spans="1:26" x14ac:dyDescent="0.25">
      <c r="A130" s="287"/>
      <c r="B130" s="286"/>
      <c r="C130" s="286"/>
      <c r="D130" s="293"/>
      <c r="E130" s="293"/>
      <c r="F130" s="294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</row>
    <row r="131" spans="1:26" x14ac:dyDescent="0.25">
      <c r="A131" s="287"/>
      <c r="B131" s="286"/>
      <c r="C131" s="286"/>
      <c r="D131" s="293"/>
      <c r="E131" s="293"/>
      <c r="F131" s="294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</row>
    <row r="132" spans="1:26" x14ac:dyDescent="0.25">
      <c r="A132" s="287"/>
      <c r="B132" s="286"/>
      <c r="C132" s="286"/>
      <c r="D132" s="293"/>
      <c r="E132" s="293"/>
      <c r="F132" s="294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</row>
    <row r="133" spans="1:26" x14ac:dyDescent="0.25">
      <c r="A133" s="287"/>
      <c r="B133" s="286"/>
      <c r="C133" s="286"/>
      <c r="D133" s="293"/>
      <c r="E133" s="293"/>
      <c r="F133" s="294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</row>
    <row r="134" spans="1:26" x14ac:dyDescent="0.25">
      <c r="A134" s="287"/>
      <c r="B134" s="286"/>
      <c r="C134" s="286"/>
      <c r="D134" s="293"/>
      <c r="E134" s="293"/>
      <c r="F134" s="294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</row>
    <row r="135" spans="1:26" x14ac:dyDescent="0.25">
      <c r="A135" s="287"/>
      <c r="B135" s="286"/>
      <c r="C135" s="286"/>
      <c r="D135" s="293"/>
      <c r="E135" s="293"/>
      <c r="F135" s="294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</row>
    <row r="136" spans="1:26" x14ac:dyDescent="0.25">
      <c r="A136" s="287"/>
      <c r="B136" s="286"/>
      <c r="C136" s="286"/>
      <c r="D136" s="293"/>
      <c r="E136" s="293"/>
      <c r="F136" s="294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</row>
    <row r="137" spans="1:26" x14ac:dyDescent="0.25">
      <c r="A137" s="287"/>
      <c r="B137" s="286"/>
      <c r="C137" s="286"/>
      <c r="D137" s="293"/>
      <c r="E137" s="293"/>
      <c r="F137" s="294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</row>
    <row r="138" spans="1:26" x14ac:dyDescent="0.25">
      <c r="A138" s="287"/>
      <c r="B138" s="286"/>
      <c r="C138" s="286"/>
      <c r="D138" s="293"/>
      <c r="E138" s="293"/>
      <c r="F138" s="294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</row>
    <row r="139" spans="1:26" x14ac:dyDescent="0.25">
      <c r="A139" s="287"/>
      <c r="B139" s="286"/>
      <c r="C139" s="286"/>
      <c r="D139" s="293"/>
      <c r="E139" s="293"/>
      <c r="F139" s="294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</row>
    <row r="140" spans="1:26" x14ac:dyDescent="0.25">
      <c r="A140" s="287"/>
      <c r="B140" s="286"/>
      <c r="C140" s="286"/>
      <c r="D140" s="293"/>
      <c r="E140" s="293"/>
      <c r="F140" s="294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</row>
    <row r="141" spans="1:26" x14ac:dyDescent="0.25">
      <c r="A141" s="287"/>
      <c r="B141" s="286"/>
      <c r="C141" s="286"/>
      <c r="D141" s="293"/>
      <c r="E141" s="293"/>
      <c r="F141" s="294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</row>
    <row r="142" spans="1:26" x14ac:dyDescent="0.25">
      <c r="A142" s="287"/>
      <c r="B142" s="286"/>
      <c r="C142" s="286"/>
      <c r="D142" s="293"/>
      <c r="E142" s="293"/>
      <c r="F142" s="294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</row>
    <row r="143" spans="1:26" x14ac:dyDescent="0.25">
      <c r="A143" s="287"/>
      <c r="B143" s="286"/>
      <c r="C143" s="286"/>
      <c r="D143" s="293"/>
      <c r="E143" s="293"/>
      <c r="F143" s="294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</row>
    <row r="144" spans="1:26" x14ac:dyDescent="0.25">
      <c r="A144" s="287"/>
      <c r="B144" s="286"/>
      <c r="C144" s="286"/>
      <c r="D144" s="293"/>
      <c r="E144" s="293"/>
      <c r="F144" s="294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</row>
    <row r="145" spans="1:26" x14ac:dyDescent="0.25">
      <c r="A145" s="287"/>
      <c r="B145" s="286"/>
      <c r="C145" s="286"/>
      <c r="D145" s="293"/>
      <c r="E145" s="293"/>
      <c r="F145" s="294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</row>
    <row r="146" spans="1:26" x14ac:dyDescent="0.25">
      <c r="A146" s="287"/>
      <c r="B146" s="286"/>
      <c r="C146" s="286"/>
      <c r="D146" s="293"/>
      <c r="E146" s="293"/>
      <c r="F146" s="294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</row>
    <row r="147" spans="1:26" x14ac:dyDescent="0.25">
      <c r="A147" s="287"/>
      <c r="B147" s="286"/>
      <c r="C147" s="286"/>
      <c r="D147" s="293"/>
      <c r="E147" s="293"/>
      <c r="F147" s="294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</row>
    <row r="148" spans="1:26" x14ac:dyDescent="0.25">
      <c r="A148" s="287"/>
      <c r="B148" s="286"/>
      <c r="C148" s="286"/>
      <c r="D148" s="293"/>
      <c r="E148" s="293"/>
      <c r="F148" s="294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</row>
    <row r="149" spans="1:26" x14ac:dyDescent="0.25">
      <c r="A149" s="287"/>
      <c r="B149" s="286"/>
      <c r="C149" s="286"/>
      <c r="D149" s="293"/>
      <c r="E149" s="293"/>
      <c r="F149" s="294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</row>
    <row r="150" spans="1:26" x14ac:dyDescent="0.25">
      <c r="A150" s="287"/>
      <c r="B150" s="286"/>
      <c r="C150" s="286"/>
      <c r="D150" s="293"/>
      <c r="E150" s="293"/>
      <c r="F150" s="294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</row>
    <row r="151" spans="1:26" x14ac:dyDescent="0.25">
      <c r="A151" s="287"/>
      <c r="B151" s="286"/>
      <c r="C151" s="286"/>
      <c r="D151" s="293"/>
      <c r="E151" s="293"/>
      <c r="F151" s="294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</row>
    <row r="152" spans="1:26" x14ac:dyDescent="0.25">
      <c r="A152" s="287"/>
      <c r="B152" s="286"/>
      <c r="C152" s="286"/>
      <c r="D152" s="293"/>
      <c r="E152" s="293"/>
      <c r="F152" s="294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</row>
    <row r="153" spans="1:26" x14ac:dyDescent="0.25">
      <c r="A153" s="287"/>
      <c r="B153" s="286"/>
      <c r="C153" s="286"/>
      <c r="D153" s="293"/>
      <c r="E153" s="293"/>
      <c r="F153" s="294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</row>
    <row r="154" spans="1:26" x14ac:dyDescent="0.25">
      <c r="A154" s="287"/>
      <c r="B154" s="286"/>
      <c r="C154" s="286"/>
      <c r="D154" s="293"/>
      <c r="E154" s="293"/>
      <c r="F154" s="294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</row>
    <row r="155" spans="1:26" x14ac:dyDescent="0.25">
      <c r="A155" s="287"/>
      <c r="B155" s="286"/>
      <c r="C155" s="286"/>
      <c r="D155" s="293"/>
      <c r="E155" s="293"/>
      <c r="F155" s="294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</row>
    <row r="156" spans="1:26" x14ac:dyDescent="0.25">
      <c r="A156" s="287"/>
      <c r="B156" s="286"/>
      <c r="C156" s="286"/>
      <c r="D156" s="293"/>
      <c r="E156" s="293"/>
      <c r="F156" s="294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</row>
    <row r="157" spans="1:26" x14ac:dyDescent="0.25">
      <c r="A157" s="287"/>
      <c r="B157" s="286"/>
      <c r="C157" s="286"/>
      <c r="D157" s="293"/>
      <c r="E157" s="293"/>
      <c r="F157" s="294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</row>
    <row r="158" spans="1:26" x14ac:dyDescent="0.25">
      <c r="A158" s="287"/>
      <c r="B158" s="286"/>
      <c r="C158" s="286"/>
      <c r="D158" s="293"/>
      <c r="E158" s="293"/>
      <c r="F158" s="294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</row>
    <row r="159" spans="1:26" x14ac:dyDescent="0.25">
      <c r="A159" s="287"/>
      <c r="B159" s="286"/>
      <c r="C159" s="286"/>
      <c r="D159" s="293"/>
      <c r="E159" s="293"/>
      <c r="F159" s="294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</row>
    <row r="160" spans="1:26" x14ac:dyDescent="0.25">
      <c r="A160" s="287"/>
      <c r="B160" s="286"/>
      <c r="C160" s="286"/>
      <c r="D160" s="293"/>
      <c r="E160" s="293"/>
      <c r="F160" s="294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</row>
    <row r="161" spans="1:26" x14ac:dyDescent="0.25">
      <c r="A161" s="287"/>
      <c r="B161" s="286"/>
      <c r="C161" s="286"/>
      <c r="D161" s="293"/>
      <c r="E161" s="293"/>
      <c r="F161" s="294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</row>
    <row r="162" spans="1:26" x14ac:dyDescent="0.25">
      <c r="A162" s="287"/>
      <c r="B162" s="286"/>
      <c r="C162" s="286"/>
      <c r="D162" s="293"/>
      <c r="E162" s="293"/>
      <c r="F162" s="294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</row>
    <row r="163" spans="1:26" x14ac:dyDescent="0.25">
      <c r="A163" s="287"/>
      <c r="B163" s="286"/>
      <c r="C163" s="286"/>
      <c r="D163" s="293"/>
      <c r="E163" s="293"/>
      <c r="F163" s="294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</row>
    <row r="164" spans="1:26" x14ac:dyDescent="0.25">
      <c r="A164" s="287"/>
      <c r="B164" s="286"/>
      <c r="C164" s="286"/>
      <c r="D164" s="293"/>
      <c r="E164" s="293"/>
      <c r="F164" s="294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</row>
    <row r="165" spans="1:26" x14ac:dyDescent="0.25">
      <c r="A165" s="287"/>
      <c r="B165" s="286"/>
      <c r="C165" s="286"/>
      <c r="D165" s="293"/>
      <c r="E165" s="293"/>
      <c r="F165" s="294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</row>
    <row r="166" spans="1:26" x14ac:dyDescent="0.25">
      <c r="A166" s="287"/>
      <c r="B166" s="286"/>
      <c r="C166" s="286"/>
      <c r="D166" s="293"/>
      <c r="E166" s="293"/>
      <c r="F166" s="294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</row>
    <row r="167" spans="1:26" x14ac:dyDescent="0.25">
      <c r="A167" s="287"/>
      <c r="B167" s="286"/>
      <c r="C167" s="286"/>
      <c r="D167" s="293"/>
      <c r="E167" s="293"/>
      <c r="F167" s="294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</row>
    <row r="168" spans="1:26" x14ac:dyDescent="0.25">
      <c r="A168" s="287"/>
      <c r="B168" s="286"/>
      <c r="C168" s="286"/>
      <c r="D168" s="293"/>
      <c r="E168" s="293"/>
      <c r="F168" s="294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</row>
    <row r="169" spans="1:26" x14ac:dyDescent="0.25">
      <c r="A169" s="287"/>
      <c r="B169" s="286"/>
      <c r="C169" s="286"/>
      <c r="D169" s="293"/>
      <c r="E169" s="293"/>
      <c r="F169" s="294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</row>
    <row r="170" spans="1:26" x14ac:dyDescent="0.25">
      <c r="A170" s="287"/>
      <c r="B170" s="286"/>
      <c r="C170" s="286"/>
      <c r="D170" s="293"/>
      <c r="E170" s="293"/>
      <c r="F170" s="294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</row>
    <row r="171" spans="1:26" x14ac:dyDescent="0.25">
      <c r="A171" s="287"/>
      <c r="B171" s="286"/>
      <c r="C171" s="286"/>
      <c r="D171" s="293"/>
      <c r="E171" s="293"/>
      <c r="F171" s="294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</row>
    <row r="172" spans="1:26" x14ac:dyDescent="0.25">
      <c r="A172" s="287"/>
      <c r="B172" s="286"/>
      <c r="C172" s="286"/>
      <c r="D172" s="293"/>
      <c r="E172" s="293"/>
      <c r="F172" s="294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</row>
    <row r="173" spans="1:26" x14ac:dyDescent="0.25">
      <c r="A173" s="287"/>
      <c r="B173" s="286"/>
      <c r="C173" s="286"/>
      <c r="D173" s="293"/>
      <c r="E173" s="293"/>
      <c r="F173" s="294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</row>
    <row r="174" spans="1:26" x14ac:dyDescent="0.25">
      <c r="A174" s="287"/>
      <c r="B174" s="286"/>
      <c r="C174" s="286"/>
      <c r="D174" s="293"/>
      <c r="E174" s="293"/>
      <c r="F174" s="294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</row>
    <row r="175" spans="1:26" x14ac:dyDescent="0.25">
      <c r="A175" s="287"/>
      <c r="B175" s="286"/>
      <c r="C175" s="286"/>
      <c r="D175" s="293"/>
      <c r="E175" s="293"/>
      <c r="F175" s="294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</row>
    <row r="176" spans="1:26" x14ac:dyDescent="0.25">
      <c r="A176" s="287"/>
      <c r="B176" s="286"/>
      <c r="C176" s="286"/>
      <c r="D176" s="293"/>
      <c r="E176" s="293"/>
      <c r="F176" s="294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</row>
    <row r="177" spans="1:26" x14ac:dyDescent="0.25">
      <c r="A177" s="287"/>
      <c r="B177" s="286"/>
      <c r="C177" s="286"/>
      <c r="D177" s="293"/>
      <c r="E177" s="293"/>
      <c r="F177" s="294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</row>
    <row r="178" spans="1:26" x14ac:dyDescent="0.25">
      <c r="A178" s="287"/>
      <c r="B178" s="286"/>
      <c r="C178" s="286"/>
      <c r="D178" s="293"/>
      <c r="E178" s="293"/>
      <c r="F178" s="294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</row>
    <row r="179" spans="1:26" x14ac:dyDescent="0.25">
      <c r="A179" s="287"/>
      <c r="B179" s="286"/>
      <c r="C179" s="286"/>
      <c r="D179" s="293"/>
      <c r="E179" s="293"/>
      <c r="F179" s="294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</row>
    <row r="180" spans="1:26" x14ac:dyDescent="0.25">
      <c r="A180" s="287"/>
      <c r="B180" s="286"/>
      <c r="C180" s="286"/>
      <c r="D180" s="293"/>
      <c r="E180" s="293"/>
      <c r="F180" s="294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</row>
    <row r="181" spans="1:26" x14ac:dyDescent="0.25">
      <c r="A181" s="287"/>
      <c r="B181" s="286"/>
      <c r="C181" s="286"/>
      <c r="D181" s="293"/>
      <c r="E181" s="293"/>
      <c r="F181" s="294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</row>
    <row r="182" spans="1:26" x14ac:dyDescent="0.25">
      <c r="A182" s="287"/>
      <c r="B182" s="286"/>
      <c r="C182" s="286"/>
      <c r="D182" s="293"/>
      <c r="E182" s="293"/>
      <c r="F182" s="294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</row>
    <row r="183" spans="1:26" x14ac:dyDescent="0.25">
      <c r="A183" s="287"/>
      <c r="B183" s="286"/>
      <c r="C183" s="286"/>
      <c r="D183" s="293"/>
      <c r="E183" s="293"/>
      <c r="F183" s="294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</row>
    <row r="184" spans="1:26" x14ac:dyDescent="0.25">
      <c r="A184" s="287"/>
      <c r="B184" s="286"/>
      <c r="C184" s="286"/>
      <c r="D184" s="293"/>
      <c r="E184" s="293"/>
      <c r="F184" s="294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</row>
    <row r="185" spans="1:26" x14ac:dyDescent="0.25">
      <c r="A185" s="287"/>
      <c r="B185" s="286"/>
      <c r="C185" s="286"/>
      <c r="D185" s="293"/>
      <c r="E185" s="293"/>
      <c r="F185" s="294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</row>
    <row r="186" spans="1:26" x14ac:dyDescent="0.25">
      <c r="A186" s="287"/>
      <c r="B186" s="286"/>
      <c r="C186" s="286"/>
      <c r="D186" s="293"/>
      <c r="E186" s="293"/>
      <c r="F186" s="294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</row>
    <row r="187" spans="1:26" x14ac:dyDescent="0.25">
      <c r="A187" s="287"/>
      <c r="B187" s="286"/>
      <c r="C187" s="286"/>
      <c r="D187" s="293"/>
      <c r="E187" s="293"/>
      <c r="F187" s="294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</row>
    <row r="188" spans="1:26" x14ac:dyDescent="0.25">
      <c r="A188" s="287"/>
      <c r="B188" s="286"/>
      <c r="C188" s="286"/>
      <c r="D188" s="293"/>
      <c r="E188" s="293"/>
      <c r="F188" s="294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</row>
    <row r="189" spans="1:26" x14ac:dyDescent="0.25">
      <c r="A189" s="287"/>
      <c r="B189" s="286"/>
      <c r="C189" s="286"/>
      <c r="D189" s="293"/>
      <c r="E189" s="293"/>
      <c r="F189" s="294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</row>
    <row r="190" spans="1:26" x14ac:dyDescent="0.25">
      <c r="A190" s="287"/>
      <c r="B190" s="286"/>
      <c r="C190" s="286"/>
      <c r="D190" s="293"/>
      <c r="E190" s="293"/>
      <c r="F190" s="294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</row>
    <row r="191" spans="1:26" x14ac:dyDescent="0.25">
      <c r="A191" s="287"/>
      <c r="B191" s="286"/>
      <c r="C191" s="286"/>
      <c r="D191" s="293"/>
      <c r="E191" s="293"/>
      <c r="F191" s="294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</row>
    <row r="192" spans="1:26" x14ac:dyDescent="0.25">
      <c r="A192" s="287"/>
      <c r="B192" s="286"/>
      <c r="C192" s="286"/>
      <c r="D192" s="293"/>
      <c r="E192" s="293"/>
      <c r="F192" s="294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</row>
    <row r="193" spans="1:26" x14ac:dyDescent="0.25">
      <c r="A193" s="287"/>
      <c r="B193" s="286"/>
      <c r="C193" s="286"/>
      <c r="D193" s="293"/>
      <c r="E193" s="293"/>
      <c r="F193" s="294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</row>
    <row r="194" spans="1:26" x14ac:dyDescent="0.25">
      <c r="A194" s="287"/>
      <c r="B194" s="286"/>
      <c r="C194" s="286"/>
      <c r="D194" s="293"/>
      <c r="E194" s="293"/>
      <c r="F194" s="294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</row>
    <row r="195" spans="1:26" x14ac:dyDescent="0.25">
      <c r="A195" s="287"/>
      <c r="B195" s="286"/>
      <c r="C195" s="286"/>
      <c r="D195" s="293"/>
      <c r="E195" s="293"/>
      <c r="F195" s="294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</row>
    <row r="196" spans="1:26" x14ac:dyDescent="0.25">
      <c r="A196" s="287"/>
      <c r="B196" s="286"/>
      <c r="C196" s="286"/>
      <c r="D196" s="293"/>
      <c r="E196" s="293"/>
      <c r="F196" s="294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</row>
    <row r="197" spans="1:26" x14ac:dyDescent="0.25">
      <c r="A197" s="287"/>
      <c r="B197" s="286"/>
      <c r="C197" s="286"/>
      <c r="D197" s="293"/>
      <c r="E197" s="293"/>
      <c r="F197" s="294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</row>
    <row r="198" spans="1:26" x14ac:dyDescent="0.25">
      <c r="A198" s="287"/>
      <c r="B198" s="286"/>
      <c r="C198" s="286"/>
      <c r="D198" s="293"/>
      <c r="E198" s="293"/>
      <c r="F198" s="294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</row>
    <row r="199" spans="1:26" x14ac:dyDescent="0.25">
      <c r="A199" s="287"/>
      <c r="B199" s="286"/>
      <c r="C199" s="286"/>
      <c r="D199" s="293"/>
      <c r="E199" s="293"/>
      <c r="F199" s="294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</row>
    <row r="200" spans="1:26" x14ac:dyDescent="0.25">
      <c r="A200" s="287"/>
      <c r="B200" s="286"/>
      <c r="C200" s="286"/>
      <c r="D200" s="293"/>
      <c r="E200" s="293"/>
      <c r="F200" s="294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</row>
    <row r="201" spans="1:26" x14ac:dyDescent="0.25">
      <c r="A201" s="287"/>
      <c r="B201" s="286"/>
      <c r="C201" s="286"/>
      <c r="D201" s="293"/>
      <c r="E201" s="293"/>
      <c r="F201" s="294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</row>
    <row r="202" spans="1:26" x14ac:dyDescent="0.25">
      <c r="A202" s="287"/>
      <c r="B202" s="286"/>
      <c r="C202" s="286"/>
      <c r="D202" s="293"/>
      <c r="E202" s="293"/>
      <c r="F202" s="294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</row>
    <row r="203" spans="1:26" x14ac:dyDescent="0.25">
      <c r="A203" s="287"/>
      <c r="B203" s="286"/>
      <c r="C203" s="286"/>
      <c r="D203" s="293"/>
      <c r="E203" s="293"/>
      <c r="F203" s="294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</row>
    <row r="204" spans="1:26" x14ac:dyDescent="0.25">
      <c r="A204" s="287"/>
      <c r="B204" s="286"/>
      <c r="C204" s="286"/>
      <c r="D204" s="293"/>
      <c r="E204" s="293"/>
      <c r="F204" s="294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</row>
    <row r="205" spans="1:26" x14ac:dyDescent="0.25">
      <c r="A205" s="287"/>
      <c r="B205" s="286"/>
      <c r="C205" s="286"/>
      <c r="D205" s="293"/>
      <c r="E205" s="293"/>
      <c r="F205" s="294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</row>
    <row r="206" spans="1:26" x14ac:dyDescent="0.25">
      <c r="A206" s="287"/>
      <c r="B206" s="286"/>
      <c r="C206" s="286"/>
      <c r="D206" s="293"/>
      <c r="E206" s="293"/>
      <c r="F206" s="294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</row>
    <row r="207" spans="1:26" x14ac:dyDescent="0.25">
      <c r="A207" s="287"/>
      <c r="B207" s="286"/>
      <c r="C207" s="286"/>
      <c r="D207" s="293"/>
      <c r="E207" s="293"/>
      <c r="F207" s="294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</row>
    <row r="208" spans="1:26" x14ac:dyDescent="0.25">
      <c r="A208" s="287"/>
      <c r="B208" s="286"/>
      <c r="C208" s="286"/>
      <c r="D208" s="293"/>
      <c r="E208" s="293"/>
      <c r="F208" s="294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</row>
    <row r="209" spans="1:26" x14ac:dyDescent="0.25">
      <c r="A209" s="287"/>
      <c r="B209" s="286"/>
      <c r="C209" s="286"/>
      <c r="D209" s="293"/>
      <c r="E209" s="293"/>
      <c r="F209" s="294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</row>
    <row r="210" spans="1:26" x14ac:dyDescent="0.25">
      <c r="A210" s="287"/>
      <c r="B210" s="286"/>
      <c r="C210" s="286"/>
      <c r="D210" s="293"/>
      <c r="E210" s="293"/>
      <c r="F210" s="294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</row>
    <row r="211" spans="1:26" x14ac:dyDescent="0.25">
      <c r="A211" s="287"/>
      <c r="B211" s="286"/>
      <c r="C211" s="286"/>
      <c r="D211" s="293"/>
      <c r="E211" s="293"/>
      <c r="F211" s="294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</row>
    <row r="212" spans="1:26" x14ac:dyDescent="0.25">
      <c r="A212" s="287"/>
      <c r="B212" s="286"/>
      <c r="C212" s="286"/>
      <c r="D212" s="293"/>
      <c r="E212" s="293"/>
      <c r="F212" s="294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</row>
    <row r="213" spans="1:26" x14ac:dyDescent="0.25">
      <c r="A213" s="287"/>
      <c r="B213" s="286"/>
      <c r="C213" s="286"/>
      <c r="D213" s="293"/>
      <c r="E213" s="293"/>
      <c r="F213" s="294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</row>
    <row r="214" spans="1:26" x14ac:dyDescent="0.25">
      <c r="A214" s="287"/>
      <c r="B214" s="286"/>
      <c r="C214" s="286"/>
      <c r="D214" s="293"/>
      <c r="E214" s="293"/>
      <c r="F214" s="294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</row>
    <row r="215" spans="1:26" x14ac:dyDescent="0.25">
      <c r="A215" s="287"/>
      <c r="B215" s="286"/>
      <c r="C215" s="286"/>
      <c r="D215" s="293"/>
      <c r="E215" s="293"/>
      <c r="F215" s="294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</row>
    <row r="216" spans="1:26" x14ac:dyDescent="0.25">
      <c r="A216" s="287"/>
      <c r="B216" s="286"/>
      <c r="C216" s="286"/>
      <c r="D216" s="293"/>
      <c r="E216" s="293"/>
      <c r="F216" s="294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</row>
    <row r="217" spans="1:26" x14ac:dyDescent="0.25">
      <c r="A217" s="287"/>
      <c r="B217" s="286"/>
      <c r="C217" s="286"/>
      <c r="D217" s="293"/>
      <c r="E217" s="293"/>
      <c r="F217" s="294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</row>
    <row r="218" spans="1:26" x14ac:dyDescent="0.25">
      <c r="A218" s="287"/>
      <c r="B218" s="286"/>
      <c r="C218" s="286"/>
      <c r="D218" s="293"/>
      <c r="E218" s="293"/>
      <c r="F218" s="294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</row>
    <row r="219" spans="1:26" x14ac:dyDescent="0.25">
      <c r="A219" s="287"/>
      <c r="B219" s="286"/>
      <c r="C219" s="286"/>
      <c r="D219" s="293"/>
      <c r="E219" s="293"/>
      <c r="F219" s="294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</row>
    <row r="220" spans="1:26" x14ac:dyDescent="0.25">
      <c r="A220" s="287"/>
      <c r="B220" s="286"/>
      <c r="C220" s="286"/>
      <c r="D220" s="293"/>
      <c r="E220" s="293"/>
      <c r="F220" s="294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</row>
    <row r="221" spans="1:26" x14ac:dyDescent="0.25">
      <c r="A221" s="287"/>
      <c r="B221" s="286"/>
      <c r="C221" s="286"/>
      <c r="D221" s="293"/>
      <c r="E221" s="293"/>
      <c r="F221" s="294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</row>
    <row r="222" spans="1:26" x14ac:dyDescent="0.25">
      <c r="A222" s="287"/>
      <c r="B222" s="286"/>
      <c r="C222" s="286"/>
      <c r="D222" s="293"/>
      <c r="E222" s="293"/>
      <c r="F222" s="294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</row>
    <row r="223" spans="1:26" x14ac:dyDescent="0.25">
      <c r="A223" s="287"/>
      <c r="B223" s="286"/>
      <c r="C223" s="286"/>
      <c r="D223" s="293"/>
      <c r="E223" s="293"/>
      <c r="F223" s="294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</row>
    <row r="224" spans="1:26" x14ac:dyDescent="0.25">
      <c r="A224" s="287"/>
      <c r="B224" s="286"/>
      <c r="C224" s="286"/>
      <c r="D224" s="293"/>
      <c r="E224" s="293"/>
      <c r="F224" s="294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</row>
    <row r="225" spans="1:26" x14ac:dyDescent="0.25">
      <c r="A225" s="287"/>
      <c r="B225" s="286"/>
      <c r="C225" s="286"/>
      <c r="D225" s="293"/>
      <c r="E225" s="293"/>
      <c r="F225" s="294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</row>
    <row r="226" spans="1:26" x14ac:dyDescent="0.25">
      <c r="A226" s="287"/>
      <c r="B226" s="286"/>
      <c r="C226" s="286"/>
      <c r="D226" s="293"/>
      <c r="E226" s="293"/>
      <c r="F226" s="294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</row>
    <row r="227" spans="1:26" x14ac:dyDescent="0.25">
      <c r="A227" s="287"/>
      <c r="B227" s="286"/>
      <c r="C227" s="286"/>
      <c r="D227" s="293"/>
      <c r="E227" s="293"/>
      <c r="F227" s="294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</row>
    <row r="228" spans="1:26" x14ac:dyDescent="0.25">
      <c r="A228" s="287"/>
      <c r="B228" s="286"/>
      <c r="C228" s="286"/>
      <c r="D228" s="293"/>
      <c r="E228" s="293"/>
      <c r="F228" s="294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</row>
    <row r="229" spans="1:26" x14ac:dyDescent="0.25">
      <c r="A229" s="287"/>
      <c r="B229" s="286"/>
      <c r="C229" s="286"/>
      <c r="D229" s="293"/>
      <c r="E229" s="293"/>
      <c r="F229" s="294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</row>
    <row r="230" spans="1:26" x14ac:dyDescent="0.25">
      <c r="A230" s="287"/>
      <c r="B230" s="286"/>
      <c r="C230" s="286"/>
      <c r="D230" s="293"/>
      <c r="E230" s="293"/>
      <c r="F230" s="294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</row>
    <row r="231" spans="1:26" x14ac:dyDescent="0.25">
      <c r="A231" s="287"/>
      <c r="B231" s="286"/>
      <c r="C231" s="286"/>
      <c r="D231" s="293"/>
      <c r="E231" s="293"/>
      <c r="F231" s="294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</row>
    <row r="232" spans="1:26" x14ac:dyDescent="0.25">
      <c r="A232" s="287"/>
      <c r="B232" s="286"/>
      <c r="C232" s="286"/>
      <c r="D232" s="293"/>
      <c r="E232" s="293"/>
      <c r="F232" s="294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</row>
    <row r="233" spans="1:26" x14ac:dyDescent="0.25">
      <c r="A233" s="287"/>
      <c r="B233" s="286"/>
      <c r="C233" s="286"/>
      <c r="D233" s="293"/>
      <c r="E233" s="293"/>
      <c r="F233" s="294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</row>
    <row r="234" spans="1:26" x14ac:dyDescent="0.25">
      <c r="A234" s="287"/>
      <c r="B234" s="286"/>
      <c r="C234" s="286"/>
      <c r="D234" s="293"/>
      <c r="E234" s="293"/>
      <c r="F234" s="294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</row>
    <row r="235" spans="1:26" x14ac:dyDescent="0.25">
      <c r="A235" s="287"/>
      <c r="B235" s="286"/>
      <c r="C235" s="286"/>
      <c r="D235" s="293"/>
      <c r="E235" s="293"/>
      <c r="F235" s="294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</row>
    <row r="236" spans="1:26" x14ac:dyDescent="0.25">
      <c r="A236" s="287"/>
      <c r="B236" s="286"/>
      <c r="C236" s="286"/>
      <c r="D236" s="293"/>
      <c r="E236" s="293"/>
      <c r="F236" s="294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</row>
    <row r="237" spans="1:26" x14ac:dyDescent="0.25">
      <c r="A237" s="287"/>
      <c r="B237" s="286"/>
      <c r="C237" s="286"/>
      <c r="D237" s="293"/>
      <c r="E237" s="293"/>
      <c r="F237" s="294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</row>
    <row r="238" spans="1:26" x14ac:dyDescent="0.25">
      <c r="A238" s="287"/>
      <c r="B238" s="286"/>
      <c r="C238" s="286"/>
      <c r="D238" s="293"/>
      <c r="E238" s="293"/>
      <c r="F238" s="294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</row>
    <row r="239" spans="1:26" x14ac:dyDescent="0.25">
      <c r="A239" s="287"/>
      <c r="B239" s="286"/>
      <c r="C239" s="286"/>
      <c r="D239" s="293"/>
      <c r="E239" s="293"/>
      <c r="F239" s="294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</row>
    <row r="240" spans="1:26" x14ac:dyDescent="0.25">
      <c r="A240" s="287"/>
      <c r="B240" s="286"/>
      <c r="C240" s="286"/>
      <c r="D240" s="293"/>
      <c r="E240" s="293"/>
      <c r="F240" s="294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</row>
    <row r="241" spans="1:26" x14ac:dyDescent="0.25">
      <c r="A241" s="287"/>
      <c r="B241" s="286"/>
      <c r="C241" s="286"/>
      <c r="D241" s="293"/>
      <c r="E241" s="293"/>
      <c r="F241" s="294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</row>
    <row r="242" spans="1:26" x14ac:dyDescent="0.25">
      <c r="A242" s="287"/>
      <c r="B242" s="286"/>
      <c r="C242" s="286"/>
      <c r="D242" s="293"/>
      <c r="E242" s="293"/>
      <c r="F242" s="294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</row>
    <row r="243" spans="1:26" x14ac:dyDescent="0.25">
      <c r="A243" s="287"/>
      <c r="B243" s="286"/>
      <c r="C243" s="286"/>
      <c r="D243" s="293"/>
      <c r="E243" s="293"/>
      <c r="F243" s="294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</row>
    <row r="244" spans="1:26" x14ac:dyDescent="0.25">
      <c r="A244" s="287"/>
      <c r="B244" s="286"/>
      <c r="C244" s="286"/>
      <c r="D244" s="293"/>
      <c r="E244" s="293"/>
      <c r="F244" s="294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</row>
    <row r="245" spans="1:26" x14ac:dyDescent="0.25">
      <c r="A245" s="287"/>
      <c r="B245" s="286"/>
      <c r="C245" s="286"/>
      <c r="D245" s="293"/>
      <c r="E245" s="293"/>
      <c r="F245" s="294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</row>
    <row r="246" spans="1:26" x14ac:dyDescent="0.25">
      <c r="A246" s="287"/>
      <c r="B246" s="286"/>
      <c r="C246" s="286"/>
      <c r="D246" s="293"/>
      <c r="E246" s="293"/>
      <c r="F246" s="294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</row>
    <row r="247" spans="1:26" x14ac:dyDescent="0.25">
      <c r="A247" s="287"/>
      <c r="B247" s="286"/>
      <c r="C247" s="286"/>
      <c r="D247" s="293"/>
      <c r="E247" s="293"/>
      <c r="F247" s="294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</row>
    <row r="248" spans="1:26" x14ac:dyDescent="0.25">
      <c r="A248" s="287"/>
      <c r="B248" s="286"/>
      <c r="C248" s="286"/>
      <c r="D248" s="293"/>
      <c r="E248" s="293"/>
      <c r="F248" s="294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</row>
    <row r="249" spans="1:26" x14ac:dyDescent="0.25">
      <c r="A249" s="287"/>
      <c r="B249" s="286"/>
      <c r="C249" s="286"/>
      <c r="D249" s="293"/>
      <c r="E249" s="293"/>
      <c r="F249" s="294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</row>
    <row r="250" spans="1:26" x14ac:dyDescent="0.25">
      <c r="A250" s="287"/>
      <c r="B250" s="286"/>
      <c r="C250" s="286"/>
      <c r="D250" s="293"/>
      <c r="E250" s="293"/>
      <c r="F250" s="294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</row>
    <row r="251" spans="1:26" x14ac:dyDescent="0.25">
      <c r="A251" s="287"/>
      <c r="B251" s="286"/>
      <c r="C251" s="286"/>
      <c r="D251" s="293"/>
      <c r="E251" s="293"/>
      <c r="F251" s="294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</row>
    <row r="252" spans="1:26" x14ac:dyDescent="0.25">
      <c r="A252" s="287"/>
      <c r="B252" s="286"/>
      <c r="C252" s="286"/>
      <c r="D252" s="293"/>
      <c r="E252" s="293"/>
      <c r="F252" s="294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</row>
    <row r="253" spans="1:26" x14ac:dyDescent="0.25">
      <c r="A253" s="287"/>
      <c r="B253" s="286"/>
      <c r="C253" s="286"/>
      <c r="D253" s="293"/>
      <c r="E253" s="293"/>
      <c r="F253" s="294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</row>
    <row r="254" spans="1:26" x14ac:dyDescent="0.25">
      <c r="A254" s="287"/>
      <c r="B254" s="286"/>
      <c r="C254" s="286"/>
      <c r="D254" s="293"/>
      <c r="E254" s="293"/>
      <c r="F254" s="294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</row>
    <row r="255" spans="1:26" x14ac:dyDescent="0.25">
      <c r="A255" s="287"/>
      <c r="B255" s="286"/>
      <c r="C255" s="286"/>
      <c r="D255" s="293"/>
      <c r="E255" s="293"/>
      <c r="F255" s="294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</row>
    <row r="256" spans="1:26" x14ac:dyDescent="0.25">
      <c r="A256" s="287"/>
      <c r="B256" s="286"/>
      <c r="C256" s="286"/>
      <c r="D256" s="293"/>
      <c r="E256" s="293"/>
      <c r="F256" s="294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</row>
    <row r="257" spans="1:26" x14ac:dyDescent="0.25">
      <c r="A257" s="287"/>
      <c r="B257" s="286"/>
      <c r="C257" s="286"/>
      <c r="D257" s="293"/>
      <c r="E257" s="293"/>
      <c r="F257" s="294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</row>
    <row r="258" spans="1:26" x14ac:dyDescent="0.25">
      <c r="A258" s="287"/>
      <c r="B258" s="286"/>
      <c r="C258" s="286"/>
      <c r="D258" s="293"/>
      <c r="E258" s="293"/>
      <c r="F258" s="294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</row>
    <row r="259" spans="1:26" x14ac:dyDescent="0.25">
      <c r="A259" s="287"/>
      <c r="B259" s="286"/>
      <c r="C259" s="286"/>
      <c r="D259" s="293"/>
      <c r="E259" s="293"/>
      <c r="F259" s="294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</row>
    <row r="260" spans="1:26" x14ac:dyDescent="0.25">
      <c r="A260" s="287"/>
      <c r="B260" s="286"/>
      <c r="C260" s="286"/>
      <c r="D260" s="293"/>
      <c r="E260" s="293"/>
      <c r="F260" s="294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</row>
    <row r="261" spans="1:26" x14ac:dyDescent="0.25">
      <c r="A261" s="287"/>
      <c r="B261" s="286"/>
      <c r="C261" s="286"/>
      <c r="D261" s="293"/>
      <c r="E261" s="293"/>
      <c r="F261" s="294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</row>
    <row r="262" spans="1:26" x14ac:dyDescent="0.25">
      <c r="A262" s="287"/>
      <c r="B262" s="286"/>
      <c r="C262" s="286"/>
      <c r="D262" s="293"/>
      <c r="E262" s="293"/>
      <c r="F262" s="294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</row>
    <row r="263" spans="1:26" x14ac:dyDescent="0.25">
      <c r="A263" s="287"/>
      <c r="B263" s="286"/>
      <c r="C263" s="286"/>
      <c r="D263" s="293"/>
      <c r="E263" s="293"/>
      <c r="F263" s="294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</row>
    <row r="264" spans="1:26" x14ac:dyDescent="0.25">
      <c r="A264" s="287"/>
      <c r="B264" s="286"/>
      <c r="C264" s="286"/>
      <c r="D264" s="293"/>
      <c r="E264" s="293"/>
      <c r="F264" s="294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</row>
    <row r="265" spans="1:26" x14ac:dyDescent="0.25">
      <c r="A265" s="287"/>
      <c r="B265" s="286"/>
      <c r="C265" s="286"/>
      <c r="D265" s="293"/>
      <c r="E265" s="293"/>
      <c r="F265" s="294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</row>
    <row r="266" spans="1:26" x14ac:dyDescent="0.25">
      <c r="A266" s="287"/>
      <c r="B266" s="286"/>
      <c r="C266" s="286"/>
      <c r="D266" s="293"/>
      <c r="E266" s="293"/>
      <c r="F266" s="294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</row>
    <row r="267" spans="1:26" x14ac:dyDescent="0.25">
      <c r="A267" s="287"/>
      <c r="B267" s="286"/>
      <c r="C267" s="286"/>
      <c r="D267" s="293"/>
      <c r="E267" s="293"/>
      <c r="F267" s="294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</row>
    <row r="268" spans="1:26" x14ac:dyDescent="0.25">
      <c r="A268" s="287"/>
      <c r="B268" s="286"/>
      <c r="C268" s="286"/>
      <c r="D268" s="293"/>
      <c r="E268" s="293"/>
      <c r="F268" s="294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</row>
    <row r="269" spans="1:26" x14ac:dyDescent="0.25">
      <c r="A269" s="287"/>
      <c r="B269" s="286"/>
      <c r="C269" s="286"/>
      <c r="D269" s="293"/>
      <c r="E269" s="293"/>
      <c r="F269" s="294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</row>
    <row r="270" spans="1:26" x14ac:dyDescent="0.25">
      <c r="A270" s="287"/>
      <c r="B270" s="286"/>
      <c r="C270" s="286"/>
      <c r="D270" s="293"/>
      <c r="E270" s="293"/>
      <c r="F270" s="294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</row>
    <row r="271" spans="1:26" x14ac:dyDescent="0.25">
      <c r="A271" s="287"/>
      <c r="B271" s="286"/>
      <c r="C271" s="286"/>
      <c r="D271" s="293"/>
      <c r="E271" s="293"/>
      <c r="F271" s="294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</row>
    <row r="272" spans="1:26" x14ac:dyDescent="0.25">
      <c r="A272" s="287"/>
      <c r="B272" s="286"/>
      <c r="C272" s="286"/>
      <c r="D272" s="293"/>
      <c r="E272" s="293"/>
      <c r="F272" s="294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</row>
    <row r="273" spans="1:26" x14ac:dyDescent="0.25">
      <c r="A273" s="287"/>
      <c r="B273" s="286"/>
      <c r="C273" s="286"/>
      <c r="D273" s="293"/>
      <c r="E273" s="293"/>
      <c r="F273" s="294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</row>
    <row r="274" spans="1:26" x14ac:dyDescent="0.25">
      <c r="A274" s="287"/>
      <c r="B274" s="286"/>
      <c r="C274" s="286"/>
      <c r="D274" s="293"/>
      <c r="E274" s="293"/>
      <c r="F274" s="294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</row>
    <row r="275" spans="1:26" x14ac:dyDescent="0.25">
      <c r="A275" s="287"/>
      <c r="B275" s="286"/>
      <c r="C275" s="286"/>
      <c r="D275" s="293"/>
      <c r="E275" s="293"/>
      <c r="F275" s="294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</row>
    <row r="276" spans="1:26" x14ac:dyDescent="0.25">
      <c r="A276" s="287"/>
      <c r="B276" s="286"/>
      <c r="C276" s="286"/>
      <c r="D276" s="293"/>
      <c r="E276" s="293"/>
      <c r="F276" s="294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</row>
    <row r="277" spans="1:26" x14ac:dyDescent="0.25">
      <c r="A277" s="287"/>
      <c r="B277" s="286"/>
      <c r="C277" s="286"/>
      <c r="D277" s="293"/>
      <c r="E277" s="293"/>
      <c r="F277" s="294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</row>
    <row r="278" spans="1:26" x14ac:dyDescent="0.25">
      <c r="A278" s="287"/>
      <c r="B278" s="286"/>
      <c r="C278" s="286"/>
      <c r="D278" s="293"/>
      <c r="E278" s="293"/>
      <c r="F278" s="294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</row>
    <row r="279" spans="1:26" x14ac:dyDescent="0.25">
      <c r="A279" s="287"/>
      <c r="B279" s="286"/>
      <c r="C279" s="286"/>
      <c r="D279" s="293"/>
      <c r="E279" s="293"/>
      <c r="F279" s="294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</row>
    <row r="280" spans="1:26" x14ac:dyDescent="0.25">
      <c r="A280" s="287"/>
      <c r="B280" s="286"/>
      <c r="C280" s="286"/>
      <c r="D280" s="293"/>
      <c r="E280" s="293"/>
      <c r="F280" s="294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</row>
    <row r="281" spans="1:26" x14ac:dyDescent="0.25">
      <c r="A281" s="287"/>
      <c r="B281" s="286"/>
      <c r="C281" s="286"/>
      <c r="D281" s="293"/>
      <c r="E281" s="293"/>
      <c r="F281" s="294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</row>
    <row r="282" spans="1:26" x14ac:dyDescent="0.25">
      <c r="A282" s="287"/>
      <c r="B282" s="286"/>
      <c r="C282" s="286"/>
      <c r="D282" s="293"/>
      <c r="E282" s="293"/>
      <c r="F282" s="294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</row>
    <row r="283" spans="1:26" x14ac:dyDescent="0.25">
      <c r="A283" s="287"/>
      <c r="B283" s="286"/>
      <c r="C283" s="286"/>
      <c r="D283" s="293"/>
      <c r="E283" s="293"/>
      <c r="F283" s="294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</row>
    <row r="284" spans="1:26" x14ac:dyDescent="0.25">
      <c r="A284" s="287"/>
      <c r="B284" s="286"/>
      <c r="C284" s="286"/>
      <c r="D284" s="293"/>
      <c r="E284" s="293"/>
      <c r="F284" s="294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</row>
    <row r="285" spans="1:26" x14ac:dyDescent="0.25">
      <c r="A285" s="287"/>
      <c r="B285" s="286"/>
      <c r="C285" s="286"/>
      <c r="D285" s="293"/>
      <c r="E285" s="293"/>
      <c r="F285" s="294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</row>
    <row r="286" spans="1:26" x14ac:dyDescent="0.25">
      <c r="A286" s="287"/>
      <c r="B286" s="286"/>
      <c r="C286" s="286"/>
      <c r="D286" s="293"/>
      <c r="E286" s="293"/>
      <c r="F286" s="294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</row>
    <row r="287" spans="1:26" x14ac:dyDescent="0.25">
      <c r="A287" s="287"/>
      <c r="B287" s="286"/>
      <c r="C287" s="286"/>
      <c r="D287" s="293"/>
      <c r="E287" s="293"/>
      <c r="F287" s="294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</row>
    <row r="288" spans="1:26" x14ac:dyDescent="0.25">
      <c r="A288" s="287"/>
      <c r="B288" s="286"/>
      <c r="C288" s="286"/>
      <c r="D288" s="293"/>
      <c r="E288" s="293"/>
      <c r="F288" s="294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</row>
    <row r="289" spans="1:26" x14ac:dyDescent="0.25">
      <c r="A289" s="287"/>
      <c r="B289" s="286"/>
      <c r="C289" s="286"/>
      <c r="D289" s="293"/>
      <c r="E289" s="293"/>
      <c r="F289" s="294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</row>
    <row r="290" spans="1:26" x14ac:dyDescent="0.25">
      <c r="A290" s="287"/>
      <c r="B290" s="286"/>
      <c r="C290" s="286"/>
      <c r="D290" s="293"/>
      <c r="E290" s="293"/>
      <c r="F290" s="294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</row>
    <row r="291" spans="1:26" x14ac:dyDescent="0.25">
      <c r="A291" s="287"/>
      <c r="B291" s="286"/>
      <c r="C291" s="286"/>
      <c r="D291" s="293"/>
      <c r="E291" s="293"/>
      <c r="F291" s="294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</row>
    <row r="292" spans="1:26" x14ac:dyDescent="0.25">
      <c r="A292" s="287"/>
      <c r="B292" s="286"/>
      <c r="C292" s="286"/>
      <c r="D292" s="293"/>
      <c r="E292" s="293"/>
      <c r="F292" s="294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</row>
    <row r="293" spans="1:26" x14ac:dyDescent="0.25">
      <c r="A293" s="287"/>
      <c r="B293" s="286"/>
      <c r="C293" s="286"/>
      <c r="D293" s="293"/>
      <c r="E293" s="293"/>
      <c r="F293" s="294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</row>
    <row r="294" spans="1:26" x14ac:dyDescent="0.25">
      <c r="A294" s="287"/>
      <c r="B294" s="286"/>
      <c r="C294" s="286"/>
      <c r="D294" s="293"/>
      <c r="E294" s="293"/>
      <c r="F294" s="294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</row>
    <row r="295" spans="1:26" x14ac:dyDescent="0.25">
      <c r="A295" s="287"/>
      <c r="B295" s="286"/>
      <c r="C295" s="286"/>
      <c r="D295" s="293"/>
      <c r="E295" s="293"/>
      <c r="F295" s="294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</row>
    <row r="296" spans="1:26" x14ac:dyDescent="0.25">
      <c r="A296" s="287"/>
      <c r="B296" s="286"/>
      <c r="C296" s="286"/>
      <c r="D296" s="293"/>
      <c r="E296" s="293"/>
      <c r="F296" s="294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</row>
    <row r="297" spans="1:26" x14ac:dyDescent="0.25">
      <c r="A297" s="287"/>
      <c r="B297" s="286"/>
      <c r="C297" s="286"/>
      <c r="D297" s="293"/>
      <c r="E297" s="293"/>
      <c r="F297" s="294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</row>
    <row r="298" spans="1:26" x14ac:dyDescent="0.25">
      <c r="A298" s="287"/>
      <c r="B298" s="286"/>
      <c r="C298" s="286"/>
      <c r="D298" s="293"/>
      <c r="E298" s="293"/>
      <c r="F298" s="294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</row>
    <row r="299" spans="1:26" x14ac:dyDescent="0.25">
      <c r="A299" s="287"/>
      <c r="B299" s="286"/>
      <c r="C299" s="286"/>
      <c r="D299" s="293"/>
      <c r="E299" s="293"/>
      <c r="F299" s="294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</row>
    <row r="300" spans="1:26" x14ac:dyDescent="0.25">
      <c r="A300" s="287"/>
      <c r="B300" s="286"/>
      <c r="C300" s="286"/>
      <c r="D300" s="293"/>
      <c r="E300" s="293"/>
      <c r="F300" s="294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</row>
    <row r="301" spans="1:26" x14ac:dyDescent="0.25">
      <c r="A301" s="287"/>
      <c r="B301" s="286"/>
      <c r="C301" s="286"/>
      <c r="D301" s="293"/>
      <c r="E301" s="293"/>
      <c r="F301" s="294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</row>
    <row r="302" spans="1:26" x14ac:dyDescent="0.25">
      <c r="A302" s="287"/>
      <c r="B302" s="286"/>
      <c r="C302" s="286"/>
      <c r="D302" s="293"/>
      <c r="E302" s="293"/>
      <c r="F302" s="294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</row>
    <row r="303" spans="1:26" x14ac:dyDescent="0.25">
      <c r="A303" s="287"/>
      <c r="B303" s="286"/>
      <c r="C303" s="286"/>
      <c r="D303" s="293"/>
      <c r="E303" s="293"/>
      <c r="F303" s="294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</row>
    <row r="304" spans="1:26" x14ac:dyDescent="0.25">
      <c r="A304" s="287"/>
      <c r="B304" s="286"/>
      <c r="C304" s="286"/>
      <c r="D304" s="293"/>
      <c r="E304" s="293"/>
      <c r="F304" s="294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</row>
    <row r="305" spans="1:26" x14ac:dyDescent="0.25">
      <c r="A305" s="287"/>
      <c r="B305" s="286"/>
      <c r="C305" s="286"/>
      <c r="D305" s="293"/>
      <c r="E305" s="293"/>
      <c r="F305" s="294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</row>
    <row r="306" spans="1:26" x14ac:dyDescent="0.25">
      <c r="A306" s="287"/>
      <c r="B306" s="286"/>
      <c r="C306" s="286"/>
      <c r="D306" s="293"/>
      <c r="E306" s="293"/>
      <c r="F306" s="294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</row>
    <row r="307" spans="1:26" x14ac:dyDescent="0.25">
      <c r="A307" s="287"/>
      <c r="B307" s="286"/>
      <c r="C307" s="286"/>
      <c r="D307" s="293"/>
      <c r="E307" s="293"/>
      <c r="F307" s="294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</row>
    <row r="308" spans="1:26" x14ac:dyDescent="0.25">
      <c r="A308" s="287"/>
      <c r="B308" s="286"/>
      <c r="C308" s="286"/>
      <c r="D308" s="293"/>
      <c r="E308" s="293"/>
      <c r="F308" s="294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</row>
    <row r="309" spans="1:26" x14ac:dyDescent="0.25">
      <c r="A309" s="287"/>
      <c r="B309" s="286"/>
      <c r="C309" s="286"/>
      <c r="D309" s="293"/>
      <c r="E309" s="293"/>
      <c r="F309" s="294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</row>
    <row r="310" spans="1:26" x14ac:dyDescent="0.25">
      <c r="A310" s="287"/>
      <c r="B310" s="286"/>
      <c r="C310" s="286"/>
      <c r="D310" s="293"/>
      <c r="E310" s="293"/>
      <c r="F310" s="294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</row>
    <row r="311" spans="1:26" x14ac:dyDescent="0.25">
      <c r="A311" s="287"/>
      <c r="B311" s="286"/>
      <c r="C311" s="286"/>
      <c r="D311" s="293"/>
      <c r="E311" s="293"/>
      <c r="F311" s="294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</row>
    <row r="312" spans="1:26" x14ac:dyDescent="0.25">
      <c r="A312" s="287"/>
      <c r="B312" s="286"/>
      <c r="C312" s="286"/>
      <c r="D312" s="293"/>
      <c r="E312" s="293"/>
      <c r="F312" s="294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</row>
    <row r="313" spans="1:26" x14ac:dyDescent="0.25">
      <c r="A313" s="287"/>
      <c r="B313" s="286"/>
      <c r="C313" s="286"/>
      <c r="D313" s="293"/>
      <c r="E313" s="293"/>
      <c r="F313" s="294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</row>
    <row r="314" spans="1:26" x14ac:dyDescent="0.25">
      <c r="A314" s="287"/>
      <c r="B314" s="286"/>
      <c r="C314" s="286"/>
      <c r="D314" s="293"/>
      <c r="E314" s="293"/>
      <c r="F314" s="294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</row>
    <row r="315" spans="1:26" x14ac:dyDescent="0.25">
      <c r="A315" s="287"/>
      <c r="B315" s="286"/>
      <c r="C315" s="286"/>
      <c r="D315" s="293"/>
      <c r="E315" s="293"/>
      <c r="F315" s="294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</row>
    <row r="316" spans="1:26" x14ac:dyDescent="0.25">
      <c r="A316" s="287"/>
      <c r="B316" s="286"/>
      <c r="C316" s="286"/>
      <c r="D316" s="293"/>
      <c r="E316" s="293"/>
      <c r="F316" s="294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</row>
    <row r="317" spans="1:26" x14ac:dyDescent="0.25">
      <c r="A317" s="287"/>
      <c r="B317" s="286"/>
      <c r="C317" s="286"/>
      <c r="D317" s="293"/>
      <c r="E317" s="293"/>
      <c r="F317" s="294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</row>
    <row r="318" spans="1:26" x14ac:dyDescent="0.25">
      <c r="A318" s="287"/>
      <c r="B318" s="286"/>
      <c r="C318" s="286"/>
      <c r="D318" s="293"/>
      <c r="E318" s="293"/>
      <c r="F318" s="294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</row>
    <row r="319" spans="1:26" x14ac:dyDescent="0.25">
      <c r="A319" s="287"/>
      <c r="B319" s="286"/>
      <c r="C319" s="286"/>
      <c r="D319" s="293"/>
      <c r="E319" s="293"/>
      <c r="F319" s="294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</row>
    <row r="320" spans="1:26" x14ac:dyDescent="0.25">
      <c r="A320" s="287"/>
      <c r="B320" s="286"/>
      <c r="C320" s="286"/>
      <c r="D320" s="293"/>
      <c r="E320" s="293"/>
      <c r="F320" s="294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</row>
    <row r="321" spans="1:26" x14ac:dyDescent="0.25">
      <c r="A321" s="287"/>
      <c r="B321" s="286"/>
      <c r="C321" s="286"/>
      <c r="D321" s="293"/>
      <c r="E321" s="293"/>
      <c r="F321" s="294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</row>
    <row r="322" spans="1:26" x14ac:dyDescent="0.25">
      <c r="A322" s="287"/>
      <c r="B322" s="286"/>
      <c r="C322" s="286"/>
      <c r="D322" s="293"/>
      <c r="E322" s="293"/>
      <c r="F322" s="294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</row>
    <row r="323" spans="1:26" x14ac:dyDescent="0.25">
      <c r="A323" s="287"/>
      <c r="B323" s="286"/>
      <c r="C323" s="286"/>
      <c r="D323" s="293"/>
      <c r="E323" s="293"/>
      <c r="F323" s="294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</row>
    <row r="324" spans="1:26" x14ac:dyDescent="0.25">
      <c r="A324" s="287"/>
      <c r="B324" s="286"/>
      <c r="C324" s="286"/>
      <c r="D324" s="293"/>
      <c r="E324" s="293"/>
      <c r="F324" s="294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</row>
    <row r="325" spans="1:26" x14ac:dyDescent="0.25">
      <c r="A325" s="287"/>
      <c r="B325" s="286"/>
      <c r="C325" s="286"/>
      <c r="D325" s="293"/>
      <c r="E325" s="293"/>
      <c r="F325" s="294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</row>
    <row r="326" spans="1:26" x14ac:dyDescent="0.25">
      <c r="A326" s="287"/>
      <c r="B326" s="286"/>
      <c r="C326" s="286"/>
      <c r="D326" s="293"/>
      <c r="E326" s="293"/>
      <c r="F326" s="294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</row>
    <row r="327" spans="1:26" x14ac:dyDescent="0.25">
      <c r="A327" s="287"/>
      <c r="B327" s="286"/>
      <c r="C327" s="286"/>
      <c r="D327" s="293"/>
      <c r="E327" s="293"/>
      <c r="F327" s="294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</row>
    <row r="328" spans="1:26" x14ac:dyDescent="0.25">
      <c r="A328" s="287"/>
      <c r="B328" s="286"/>
      <c r="C328" s="286"/>
      <c r="D328" s="293"/>
      <c r="E328" s="293"/>
      <c r="F328" s="294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</row>
    <row r="329" spans="1:26" x14ac:dyDescent="0.25">
      <c r="A329" s="287"/>
      <c r="B329" s="286"/>
      <c r="C329" s="286"/>
      <c r="D329" s="293"/>
      <c r="E329" s="293"/>
      <c r="F329" s="294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</row>
    <row r="330" spans="1:26" x14ac:dyDescent="0.25">
      <c r="A330" s="287"/>
      <c r="B330" s="286"/>
      <c r="C330" s="286"/>
      <c r="D330" s="293"/>
      <c r="E330" s="293"/>
      <c r="F330" s="294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</row>
    <row r="331" spans="1:26" x14ac:dyDescent="0.25">
      <c r="A331" s="287"/>
      <c r="B331" s="286"/>
      <c r="C331" s="286"/>
      <c r="D331" s="293"/>
      <c r="E331" s="293"/>
      <c r="F331" s="294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</row>
    <row r="332" spans="1:26" x14ac:dyDescent="0.25">
      <c r="A332" s="287"/>
      <c r="B332" s="286"/>
      <c r="C332" s="286"/>
      <c r="D332" s="293"/>
      <c r="E332" s="293"/>
      <c r="F332" s="294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</row>
    <row r="333" spans="1:26" x14ac:dyDescent="0.25">
      <c r="A333" s="287"/>
      <c r="B333" s="286"/>
      <c r="C333" s="286"/>
      <c r="D333" s="293"/>
      <c r="E333" s="293"/>
      <c r="F333" s="294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</row>
    <row r="334" spans="1:26" x14ac:dyDescent="0.25">
      <c r="A334" s="287"/>
      <c r="B334" s="286"/>
      <c r="C334" s="286"/>
      <c r="D334" s="293"/>
      <c r="E334" s="293"/>
      <c r="F334" s="294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</row>
    <row r="335" spans="1:26" x14ac:dyDescent="0.25">
      <c r="A335" s="287"/>
      <c r="B335" s="286"/>
      <c r="C335" s="286"/>
      <c r="D335" s="293"/>
      <c r="E335" s="293"/>
      <c r="F335" s="294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</row>
    <row r="336" spans="1:26" x14ac:dyDescent="0.25">
      <c r="A336" s="287"/>
      <c r="B336" s="286"/>
      <c r="C336" s="286"/>
      <c r="D336" s="293"/>
      <c r="E336" s="293"/>
      <c r="F336" s="294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</row>
    <row r="337" spans="1:26" x14ac:dyDescent="0.25">
      <c r="A337" s="287"/>
      <c r="B337" s="286"/>
      <c r="C337" s="286"/>
      <c r="D337" s="293"/>
      <c r="E337" s="293"/>
      <c r="F337" s="294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</row>
    <row r="338" spans="1:26" x14ac:dyDescent="0.25">
      <c r="A338" s="287"/>
      <c r="B338" s="286"/>
      <c r="C338" s="286"/>
      <c r="D338" s="293"/>
      <c r="E338" s="293"/>
      <c r="F338" s="294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</row>
    <row r="339" spans="1:26" x14ac:dyDescent="0.25">
      <c r="A339" s="287"/>
      <c r="B339" s="286"/>
      <c r="C339" s="286"/>
      <c r="D339" s="293"/>
      <c r="E339" s="293"/>
      <c r="F339" s="294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</row>
    <row r="340" spans="1:26" x14ac:dyDescent="0.25">
      <c r="A340" s="287"/>
      <c r="B340" s="286"/>
      <c r="C340" s="286"/>
      <c r="D340" s="293"/>
      <c r="E340" s="293"/>
      <c r="F340" s="294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</row>
    <row r="341" spans="1:26" x14ac:dyDescent="0.25">
      <c r="A341" s="287"/>
      <c r="B341" s="286"/>
      <c r="C341" s="286"/>
      <c r="D341" s="293"/>
      <c r="E341" s="293"/>
      <c r="F341" s="294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</row>
    <row r="342" spans="1:26" x14ac:dyDescent="0.25">
      <c r="A342" s="287"/>
      <c r="B342" s="286"/>
      <c r="C342" s="286"/>
      <c r="D342" s="293"/>
      <c r="E342" s="293"/>
      <c r="F342" s="294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</row>
    <row r="343" spans="1:26" x14ac:dyDescent="0.25">
      <c r="A343" s="287"/>
      <c r="B343" s="286"/>
      <c r="C343" s="286"/>
      <c r="D343" s="293"/>
      <c r="E343" s="293"/>
      <c r="F343" s="294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</row>
    <row r="344" spans="1:26" x14ac:dyDescent="0.25">
      <c r="A344" s="287"/>
      <c r="B344" s="286"/>
      <c r="C344" s="286"/>
      <c r="D344" s="293"/>
      <c r="E344" s="293"/>
      <c r="F344" s="294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</row>
    <row r="345" spans="1:26" x14ac:dyDescent="0.25">
      <c r="A345" s="287"/>
      <c r="B345" s="286"/>
      <c r="C345" s="286"/>
      <c r="D345" s="293"/>
      <c r="E345" s="293"/>
      <c r="F345" s="294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</row>
    <row r="346" spans="1:26" x14ac:dyDescent="0.25">
      <c r="A346" s="287"/>
      <c r="B346" s="286"/>
      <c r="C346" s="286"/>
      <c r="D346" s="293"/>
      <c r="E346" s="293"/>
      <c r="F346" s="294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</row>
    <row r="347" spans="1:26" x14ac:dyDescent="0.25">
      <c r="A347" s="287"/>
      <c r="B347" s="286"/>
      <c r="C347" s="286"/>
      <c r="D347" s="293"/>
      <c r="E347" s="293"/>
      <c r="F347" s="294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</row>
    <row r="348" spans="1:26" x14ac:dyDescent="0.25">
      <c r="A348" s="287"/>
      <c r="B348" s="286"/>
      <c r="C348" s="286"/>
      <c r="D348" s="293"/>
      <c r="E348" s="293"/>
      <c r="F348" s="294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</row>
    <row r="349" spans="1:26" x14ac:dyDescent="0.25">
      <c r="A349" s="287"/>
      <c r="B349" s="286"/>
      <c r="C349" s="286"/>
      <c r="D349" s="293"/>
      <c r="E349" s="293"/>
      <c r="F349" s="294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</row>
    <row r="350" spans="1:26" x14ac:dyDescent="0.25">
      <c r="A350" s="287"/>
      <c r="B350" s="286"/>
      <c r="C350" s="286"/>
      <c r="D350" s="293"/>
      <c r="E350" s="293"/>
      <c r="F350" s="294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</row>
    <row r="351" spans="1:26" x14ac:dyDescent="0.25">
      <c r="A351" s="287"/>
      <c r="B351" s="286"/>
      <c r="C351" s="286"/>
      <c r="D351" s="293"/>
      <c r="E351" s="293"/>
      <c r="F351" s="294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</row>
    <row r="352" spans="1:26" x14ac:dyDescent="0.25">
      <c r="A352" s="287"/>
      <c r="B352" s="286"/>
      <c r="C352" s="286"/>
      <c r="D352" s="293"/>
      <c r="E352" s="293"/>
      <c r="F352" s="294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</row>
    <row r="353" spans="1:26" x14ac:dyDescent="0.25">
      <c r="A353" s="287"/>
      <c r="B353" s="286"/>
      <c r="C353" s="286"/>
      <c r="D353" s="293"/>
      <c r="E353" s="293"/>
      <c r="F353" s="294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</row>
    <row r="354" spans="1:26" x14ac:dyDescent="0.25">
      <c r="A354" s="287"/>
      <c r="B354" s="286"/>
      <c r="C354" s="286"/>
      <c r="D354" s="293"/>
      <c r="E354" s="293"/>
      <c r="F354" s="294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</row>
    <row r="355" spans="1:26" x14ac:dyDescent="0.25">
      <c r="A355" s="287"/>
      <c r="B355" s="286"/>
      <c r="C355" s="286"/>
      <c r="D355" s="293"/>
      <c r="E355" s="293"/>
      <c r="F355" s="294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</row>
    <row r="356" spans="1:26" x14ac:dyDescent="0.25">
      <c r="A356" s="287"/>
      <c r="B356" s="286"/>
      <c r="C356" s="286"/>
      <c r="D356" s="293"/>
      <c r="E356" s="293"/>
      <c r="F356" s="294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</row>
    <row r="357" spans="1:26" x14ac:dyDescent="0.25">
      <c r="A357" s="287"/>
      <c r="B357" s="286"/>
      <c r="C357" s="286"/>
      <c r="D357" s="293"/>
      <c r="E357" s="293"/>
      <c r="F357" s="294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</row>
    <row r="358" spans="1:26" x14ac:dyDescent="0.25">
      <c r="A358" s="287"/>
      <c r="B358" s="286"/>
      <c r="C358" s="286"/>
      <c r="D358" s="293"/>
      <c r="E358" s="293"/>
      <c r="F358" s="294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</row>
    <row r="359" spans="1:26" x14ac:dyDescent="0.25">
      <c r="A359" s="287"/>
      <c r="B359" s="286"/>
      <c r="C359" s="286"/>
      <c r="D359" s="293"/>
      <c r="E359" s="293"/>
      <c r="F359" s="294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</row>
    <row r="360" spans="1:26" x14ac:dyDescent="0.25">
      <c r="A360" s="287"/>
      <c r="B360" s="286"/>
      <c r="C360" s="286"/>
      <c r="D360" s="293"/>
      <c r="E360" s="293"/>
      <c r="F360" s="294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</row>
    <row r="361" spans="1:26" x14ac:dyDescent="0.25">
      <c r="A361" s="287"/>
      <c r="B361" s="286"/>
      <c r="C361" s="286"/>
      <c r="D361" s="293"/>
      <c r="E361" s="293"/>
      <c r="F361" s="294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</row>
    <row r="362" spans="1:26" x14ac:dyDescent="0.25">
      <c r="A362" s="287"/>
      <c r="B362" s="286"/>
      <c r="C362" s="286"/>
      <c r="D362" s="293"/>
      <c r="E362" s="293"/>
      <c r="F362" s="294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</row>
    <row r="363" spans="1:26" x14ac:dyDescent="0.25">
      <c r="A363" s="287"/>
      <c r="B363" s="286"/>
      <c r="C363" s="286"/>
      <c r="D363" s="293"/>
      <c r="E363" s="293"/>
      <c r="F363" s="294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</row>
    <row r="364" spans="1:26" x14ac:dyDescent="0.25">
      <c r="A364" s="287"/>
      <c r="B364" s="286"/>
      <c r="C364" s="286"/>
      <c r="D364" s="293"/>
      <c r="E364" s="293"/>
      <c r="F364" s="294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</row>
    <row r="365" spans="1:26" x14ac:dyDescent="0.25">
      <c r="A365" s="287"/>
      <c r="B365" s="286"/>
      <c r="C365" s="286"/>
      <c r="D365" s="293"/>
      <c r="E365" s="293"/>
      <c r="F365" s="294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</row>
    <row r="366" spans="1:26" x14ac:dyDescent="0.25">
      <c r="A366" s="287"/>
      <c r="B366" s="286"/>
      <c r="C366" s="286"/>
      <c r="D366" s="293"/>
      <c r="E366" s="293"/>
      <c r="F366" s="294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</row>
    <row r="367" spans="1:26" x14ac:dyDescent="0.25">
      <c r="A367" s="287"/>
      <c r="B367" s="286"/>
      <c r="C367" s="286"/>
      <c r="D367" s="293"/>
      <c r="E367" s="293"/>
      <c r="F367" s="294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</row>
    <row r="368" spans="1:26" x14ac:dyDescent="0.25">
      <c r="A368" s="287"/>
      <c r="B368" s="286"/>
      <c r="C368" s="286"/>
      <c r="D368" s="293"/>
      <c r="E368" s="293"/>
      <c r="F368" s="294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</row>
    <row r="369" spans="1:26" x14ac:dyDescent="0.25">
      <c r="A369" s="287"/>
      <c r="B369" s="286"/>
      <c r="C369" s="286"/>
      <c r="D369" s="293"/>
      <c r="E369" s="293"/>
      <c r="F369" s="294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</row>
    <row r="370" spans="1:26" x14ac:dyDescent="0.25">
      <c r="A370" s="287"/>
      <c r="B370" s="286"/>
      <c r="C370" s="286"/>
      <c r="D370" s="293"/>
      <c r="E370" s="293"/>
      <c r="F370" s="294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</row>
    <row r="371" spans="1:26" x14ac:dyDescent="0.25">
      <c r="A371" s="287"/>
      <c r="B371" s="286"/>
      <c r="C371" s="286"/>
      <c r="D371" s="293"/>
      <c r="E371" s="293"/>
      <c r="F371" s="294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</row>
    <row r="372" spans="1:26" x14ac:dyDescent="0.25">
      <c r="A372" s="287"/>
      <c r="B372" s="286"/>
      <c r="C372" s="286"/>
      <c r="D372" s="293"/>
      <c r="E372" s="293"/>
      <c r="F372" s="294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</row>
    <row r="373" spans="1:26" x14ac:dyDescent="0.25">
      <c r="A373" s="287"/>
      <c r="B373" s="286"/>
      <c r="C373" s="286"/>
      <c r="D373" s="293"/>
      <c r="E373" s="293"/>
      <c r="F373" s="294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</row>
    <row r="374" spans="1:26" x14ac:dyDescent="0.25">
      <c r="A374" s="287"/>
      <c r="B374" s="286"/>
      <c r="C374" s="286"/>
      <c r="D374" s="293"/>
      <c r="E374" s="293"/>
      <c r="F374" s="294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</row>
    <row r="375" spans="1:26" x14ac:dyDescent="0.25">
      <c r="A375" s="287"/>
      <c r="B375" s="286"/>
      <c r="C375" s="286"/>
      <c r="D375" s="293"/>
      <c r="E375" s="293"/>
      <c r="F375" s="294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</row>
    <row r="376" spans="1:26" x14ac:dyDescent="0.25">
      <c r="A376" s="287"/>
      <c r="B376" s="286"/>
      <c r="C376" s="286"/>
      <c r="D376" s="293"/>
      <c r="E376" s="293"/>
      <c r="F376" s="294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</row>
    <row r="377" spans="1:26" x14ac:dyDescent="0.25">
      <c r="A377" s="287"/>
      <c r="B377" s="286"/>
      <c r="C377" s="286"/>
      <c r="D377" s="293"/>
      <c r="E377" s="293"/>
      <c r="F377" s="294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</row>
    <row r="378" spans="1:26" x14ac:dyDescent="0.25">
      <c r="A378" s="287"/>
      <c r="B378" s="286"/>
      <c r="C378" s="286"/>
      <c r="D378" s="293"/>
      <c r="E378" s="293"/>
      <c r="F378" s="294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</row>
    <row r="379" spans="1:26" x14ac:dyDescent="0.25">
      <c r="A379" s="287"/>
      <c r="B379" s="286"/>
      <c r="C379" s="286"/>
      <c r="D379" s="293"/>
      <c r="E379" s="293"/>
      <c r="F379" s="294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</row>
    <row r="380" spans="1:26" x14ac:dyDescent="0.25">
      <c r="A380" s="287"/>
      <c r="B380" s="286"/>
      <c r="C380" s="286"/>
      <c r="D380" s="293"/>
      <c r="E380" s="293"/>
      <c r="F380" s="294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</row>
    <row r="381" spans="1:26" x14ac:dyDescent="0.25">
      <c r="A381" s="287"/>
      <c r="B381" s="286"/>
      <c r="C381" s="286"/>
      <c r="D381" s="293"/>
      <c r="E381" s="293"/>
      <c r="F381" s="294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</row>
    <row r="382" spans="1:26" x14ac:dyDescent="0.25">
      <c r="A382" s="287"/>
      <c r="B382" s="286"/>
      <c r="C382" s="286"/>
      <c r="D382" s="293"/>
      <c r="E382" s="293"/>
      <c r="F382" s="294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</row>
    <row r="383" spans="1:26" x14ac:dyDescent="0.25">
      <c r="A383" s="287"/>
      <c r="B383" s="286"/>
      <c r="C383" s="286"/>
      <c r="D383" s="293"/>
      <c r="E383" s="293"/>
      <c r="F383" s="294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</row>
    <row r="384" spans="1:26" x14ac:dyDescent="0.25">
      <c r="A384" s="287"/>
      <c r="B384" s="286"/>
      <c r="C384" s="286"/>
      <c r="D384" s="293"/>
      <c r="E384" s="293"/>
      <c r="F384" s="294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</row>
    <row r="385" spans="1:26" x14ac:dyDescent="0.25">
      <c r="A385" s="287"/>
      <c r="B385" s="286"/>
      <c r="C385" s="286"/>
      <c r="D385" s="293"/>
      <c r="E385" s="293"/>
      <c r="F385" s="294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</row>
    <row r="386" spans="1:26" x14ac:dyDescent="0.25">
      <c r="A386" s="287"/>
      <c r="B386" s="286"/>
      <c r="C386" s="286"/>
      <c r="D386" s="293"/>
      <c r="E386" s="293"/>
      <c r="F386" s="294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</row>
    <row r="387" spans="1:26" x14ac:dyDescent="0.25">
      <c r="A387" s="287"/>
      <c r="B387" s="286"/>
      <c r="C387" s="286"/>
      <c r="D387" s="293"/>
      <c r="E387" s="293"/>
      <c r="F387" s="294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</row>
    <row r="388" spans="1:26" x14ac:dyDescent="0.25">
      <c r="A388" s="287"/>
      <c r="B388" s="286"/>
      <c r="C388" s="286"/>
      <c r="D388" s="293"/>
      <c r="E388" s="293"/>
      <c r="F388" s="294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</row>
    <row r="389" spans="1:26" x14ac:dyDescent="0.25">
      <c r="A389" s="287"/>
      <c r="B389" s="286"/>
      <c r="C389" s="286"/>
      <c r="D389" s="293"/>
      <c r="E389" s="293"/>
      <c r="F389" s="294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</row>
    <row r="390" spans="1:26" x14ac:dyDescent="0.25">
      <c r="A390" s="287"/>
      <c r="B390" s="286"/>
      <c r="C390" s="286"/>
      <c r="D390" s="293"/>
      <c r="E390" s="293"/>
      <c r="F390" s="294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</row>
    <row r="391" spans="1:26" x14ac:dyDescent="0.25">
      <c r="A391" s="287"/>
      <c r="B391" s="286"/>
      <c r="C391" s="286"/>
      <c r="D391" s="293"/>
      <c r="E391" s="293"/>
      <c r="F391" s="294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</row>
    <row r="392" spans="1:26" x14ac:dyDescent="0.25">
      <c r="A392" s="287"/>
      <c r="B392" s="286"/>
      <c r="C392" s="286"/>
      <c r="D392" s="293"/>
      <c r="E392" s="293"/>
      <c r="F392" s="294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</row>
    <row r="393" spans="1:26" x14ac:dyDescent="0.25">
      <c r="A393" s="287"/>
      <c r="B393" s="286"/>
      <c r="C393" s="286"/>
      <c r="D393" s="293"/>
      <c r="E393" s="293"/>
      <c r="F393" s="294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</row>
    <row r="394" spans="1:26" x14ac:dyDescent="0.25">
      <c r="A394" s="287"/>
      <c r="B394" s="286"/>
      <c r="C394" s="286"/>
      <c r="D394" s="293"/>
      <c r="E394" s="293"/>
      <c r="F394" s="294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</row>
    <row r="395" spans="1:26" x14ac:dyDescent="0.25">
      <c r="A395" s="287"/>
      <c r="B395" s="286"/>
      <c r="C395" s="286"/>
      <c r="D395" s="293"/>
      <c r="E395" s="293"/>
      <c r="F395" s="294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</row>
    <row r="396" spans="1:26" x14ac:dyDescent="0.25">
      <c r="A396" s="287"/>
      <c r="B396" s="286"/>
      <c r="C396" s="286"/>
      <c r="D396" s="293"/>
      <c r="E396" s="293"/>
      <c r="F396" s="294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</row>
    <row r="397" spans="1:26" x14ac:dyDescent="0.25">
      <c r="A397" s="287"/>
      <c r="B397" s="286"/>
      <c r="C397" s="286"/>
      <c r="D397" s="293"/>
      <c r="E397" s="293"/>
      <c r="F397" s="294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</row>
    <row r="398" spans="1:26" x14ac:dyDescent="0.25">
      <c r="A398" s="287"/>
      <c r="B398" s="286"/>
      <c r="C398" s="286"/>
      <c r="D398" s="293"/>
      <c r="E398" s="293"/>
      <c r="F398" s="294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</row>
    <row r="399" spans="1:26" x14ac:dyDescent="0.25">
      <c r="A399" s="287"/>
      <c r="B399" s="286"/>
      <c r="C399" s="286"/>
      <c r="D399" s="293"/>
      <c r="E399" s="293"/>
      <c r="F399" s="294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</row>
    <row r="400" spans="1:26" x14ac:dyDescent="0.25">
      <c r="A400" s="287"/>
      <c r="B400" s="286"/>
      <c r="C400" s="286"/>
      <c r="D400" s="293"/>
      <c r="E400" s="293"/>
      <c r="F400" s="294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</row>
    <row r="401" spans="1:26" x14ac:dyDescent="0.25">
      <c r="A401" s="287"/>
      <c r="B401" s="286"/>
      <c r="C401" s="286"/>
      <c r="D401" s="293"/>
      <c r="E401" s="293"/>
      <c r="F401" s="294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</row>
    <row r="402" spans="1:26" x14ac:dyDescent="0.25">
      <c r="A402" s="287"/>
      <c r="B402" s="286"/>
      <c r="C402" s="286"/>
      <c r="D402" s="293"/>
      <c r="E402" s="293"/>
      <c r="F402" s="294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</row>
    <row r="403" spans="1:26" x14ac:dyDescent="0.25">
      <c r="A403" s="287"/>
      <c r="B403" s="286"/>
      <c r="C403" s="286"/>
      <c r="D403" s="293"/>
      <c r="E403" s="293"/>
      <c r="F403" s="294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</row>
    <row r="404" spans="1:26" x14ac:dyDescent="0.25">
      <c r="A404" s="287"/>
      <c r="B404" s="286"/>
      <c r="C404" s="286"/>
      <c r="D404" s="293"/>
      <c r="E404" s="293"/>
      <c r="F404" s="294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</row>
    <row r="405" spans="1:26" x14ac:dyDescent="0.25">
      <c r="A405" s="287"/>
      <c r="B405" s="286"/>
      <c r="C405" s="286"/>
      <c r="D405" s="293"/>
      <c r="E405" s="293"/>
      <c r="F405" s="294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</row>
    <row r="406" spans="1:26" x14ac:dyDescent="0.25">
      <c r="A406" s="287"/>
      <c r="B406" s="286"/>
      <c r="C406" s="286"/>
      <c r="D406" s="293"/>
      <c r="E406" s="293"/>
      <c r="F406" s="294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</row>
    <row r="407" spans="1:26" x14ac:dyDescent="0.25">
      <c r="A407" s="287"/>
      <c r="B407" s="286"/>
      <c r="C407" s="286"/>
      <c r="D407" s="293"/>
      <c r="E407" s="293"/>
      <c r="F407" s="294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</row>
    <row r="408" spans="1:26" x14ac:dyDescent="0.25">
      <c r="A408" s="287"/>
      <c r="B408" s="286"/>
      <c r="C408" s="286"/>
      <c r="D408" s="293"/>
      <c r="E408" s="293"/>
      <c r="F408" s="294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</row>
    <row r="409" spans="1:26" x14ac:dyDescent="0.25">
      <c r="A409" s="287"/>
      <c r="B409" s="286"/>
      <c r="C409" s="286"/>
      <c r="D409" s="293"/>
      <c r="E409" s="293"/>
      <c r="F409" s="294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</row>
    <row r="410" spans="1:26" x14ac:dyDescent="0.25">
      <c r="A410" s="287"/>
      <c r="B410" s="286"/>
      <c r="C410" s="286"/>
      <c r="D410" s="293"/>
      <c r="E410" s="293"/>
      <c r="F410" s="294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</row>
    <row r="411" spans="1:26" x14ac:dyDescent="0.25">
      <c r="A411" s="287"/>
      <c r="B411" s="286"/>
      <c r="C411" s="286"/>
      <c r="D411" s="293"/>
      <c r="E411" s="293"/>
      <c r="F411" s="294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</row>
    <row r="412" spans="1:26" x14ac:dyDescent="0.25">
      <c r="A412" s="287"/>
      <c r="B412" s="286"/>
      <c r="C412" s="286"/>
      <c r="D412" s="293"/>
      <c r="E412" s="293"/>
      <c r="F412" s="294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</row>
    <row r="413" spans="1:26" x14ac:dyDescent="0.25">
      <c r="A413" s="287"/>
      <c r="B413" s="286"/>
      <c r="C413" s="286"/>
      <c r="D413" s="293"/>
      <c r="E413" s="293"/>
      <c r="F413" s="294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</row>
    <row r="414" spans="1:26" x14ac:dyDescent="0.25">
      <c r="A414" s="287"/>
      <c r="B414" s="286"/>
      <c r="C414" s="286"/>
      <c r="D414" s="293"/>
      <c r="E414" s="293"/>
      <c r="F414" s="294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</row>
    <row r="415" spans="1:26" x14ac:dyDescent="0.25">
      <c r="A415" s="287"/>
      <c r="B415" s="286"/>
      <c r="C415" s="286"/>
      <c r="D415" s="293"/>
      <c r="E415" s="293"/>
      <c r="F415" s="294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</row>
    <row r="416" spans="1:26" x14ac:dyDescent="0.25">
      <c r="A416" s="287"/>
      <c r="B416" s="286"/>
      <c r="C416" s="286"/>
      <c r="D416" s="293"/>
      <c r="E416" s="293"/>
      <c r="F416" s="294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</row>
    <row r="417" spans="1:26" x14ac:dyDescent="0.25">
      <c r="A417" s="287"/>
      <c r="B417" s="286"/>
      <c r="C417" s="286"/>
      <c r="D417" s="293"/>
      <c r="E417" s="293"/>
      <c r="F417" s="294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</row>
    <row r="418" spans="1:26" x14ac:dyDescent="0.25">
      <c r="A418" s="287"/>
      <c r="B418" s="286"/>
      <c r="C418" s="286"/>
      <c r="D418" s="293"/>
      <c r="E418" s="293"/>
      <c r="F418" s="294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</row>
    <row r="419" spans="1:26" x14ac:dyDescent="0.25">
      <c r="A419" s="287"/>
      <c r="B419" s="286"/>
      <c r="C419" s="286"/>
      <c r="D419" s="293"/>
      <c r="E419" s="293"/>
      <c r="F419" s="294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</row>
    <row r="420" spans="1:26" x14ac:dyDescent="0.25">
      <c r="A420" s="287"/>
      <c r="B420" s="286"/>
      <c r="C420" s="286"/>
      <c r="D420" s="293"/>
      <c r="E420" s="293"/>
      <c r="F420" s="294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</row>
    <row r="421" spans="1:26" x14ac:dyDescent="0.25">
      <c r="A421" s="287"/>
      <c r="B421" s="286"/>
      <c r="C421" s="286"/>
      <c r="D421" s="293"/>
      <c r="E421" s="293"/>
      <c r="F421" s="294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</row>
    <row r="422" spans="1:26" x14ac:dyDescent="0.25">
      <c r="A422" s="287"/>
      <c r="B422" s="286"/>
      <c r="C422" s="286"/>
      <c r="D422" s="293"/>
      <c r="E422" s="293"/>
      <c r="F422" s="294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</row>
    <row r="423" spans="1:26" x14ac:dyDescent="0.25">
      <c r="A423" s="287"/>
      <c r="B423" s="286"/>
      <c r="C423" s="286"/>
      <c r="D423" s="293"/>
      <c r="E423" s="293"/>
      <c r="F423" s="294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</row>
    <row r="424" spans="1:26" x14ac:dyDescent="0.25">
      <c r="A424" s="287"/>
      <c r="B424" s="286"/>
      <c r="C424" s="286"/>
      <c r="D424" s="293"/>
      <c r="E424" s="293"/>
      <c r="F424" s="294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</row>
    <row r="425" spans="1:26" x14ac:dyDescent="0.25">
      <c r="A425" s="287"/>
      <c r="B425" s="286"/>
      <c r="C425" s="286"/>
      <c r="D425" s="293"/>
      <c r="E425" s="293"/>
      <c r="F425" s="294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</row>
    <row r="426" spans="1:26" x14ac:dyDescent="0.25">
      <c r="A426" s="287"/>
      <c r="B426" s="286"/>
      <c r="C426" s="286"/>
      <c r="D426" s="293"/>
      <c r="E426" s="293"/>
      <c r="F426" s="294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</row>
    <row r="427" spans="1:26" x14ac:dyDescent="0.25">
      <c r="A427" s="287"/>
      <c r="B427" s="286"/>
      <c r="C427" s="286"/>
      <c r="D427" s="293"/>
      <c r="E427" s="293"/>
      <c r="F427" s="294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</row>
    <row r="428" spans="1:26" x14ac:dyDescent="0.25">
      <c r="A428" s="287"/>
      <c r="B428" s="286"/>
      <c r="C428" s="286"/>
      <c r="D428" s="293"/>
      <c r="E428" s="293"/>
      <c r="F428" s="294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</row>
    <row r="429" spans="1:26" x14ac:dyDescent="0.25">
      <c r="A429" s="287"/>
      <c r="B429" s="286"/>
      <c r="C429" s="286"/>
      <c r="D429" s="293"/>
      <c r="E429" s="293"/>
      <c r="F429" s="294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</row>
    <row r="430" spans="1:26" x14ac:dyDescent="0.25">
      <c r="A430" s="287"/>
      <c r="B430" s="286"/>
      <c r="C430" s="286"/>
      <c r="D430" s="293"/>
      <c r="E430" s="293"/>
      <c r="F430" s="294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</row>
    <row r="431" spans="1:26" x14ac:dyDescent="0.25">
      <c r="A431" s="287"/>
      <c r="B431" s="286"/>
      <c r="C431" s="286"/>
      <c r="D431" s="293"/>
      <c r="E431" s="293"/>
      <c r="F431" s="294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</row>
    <row r="432" spans="1:26" x14ac:dyDescent="0.25">
      <c r="A432" s="287"/>
      <c r="B432" s="286"/>
      <c r="C432" s="286"/>
      <c r="D432" s="293"/>
      <c r="E432" s="293"/>
      <c r="F432" s="294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</row>
    <row r="433" spans="1:26" x14ac:dyDescent="0.25">
      <c r="A433" s="287"/>
      <c r="B433" s="286"/>
      <c r="C433" s="286"/>
      <c r="D433" s="293"/>
      <c r="E433" s="293"/>
      <c r="F433" s="294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</row>
    <row r="434" spans="1:26" x14ac:dyDescent="0.25">
      <c r="A434" s="287"/>
      <c r="B434" s="286"/>
      <c r="C434" s="286"/>
      <c r="D434" s="293"/>
      <c r="E434" s="293"/>
      <c r="F434" s="294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</row>
    <row r="435" spans="1:26" x14ac:dyDescent="0.25">
      <c r="A435" s="287"/>
      <c r="B435" s="286"/>
      <c r="C435" s="286"/>
      <c r="D435" s="293"/>
      <c r="E435" s="293"/>
      <c r="F435" s="294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</row>
    <row r="436" spans="1:26" x14ac:dyDescent="0.25">
      <c r="A436" s="287"/>
      <c r="B436" s="286"/>
      <c r="C436" s="286"/>
      <c r="D436" s="293"/>
      <c r="E436" s="293"/>
      <c r="F436" s="294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</row>
    <row r="437" spans="1:26" x14ac:dyDescent="0.25">
      <c r="A437" s="287"/>
      <c r="B437" s="286"/>
      <c r="C437" s="286"/>
      <c r="D437" s="293"/>
      <c r="E437" s="293"/>
      <c r="F437" s="294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</row>
    <row r="438" spans="1:26" x14ac:dyDescent="0.25">
      <c r="A438" s="287"/>
      <c r="B438" s="286"/>
      <c r="C438" s="286"/>
      <c r="D438" s="293"/>
      <c r="E438" s="293"/>
      <c r="F438" s="294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</row>
    <row r="439" spans="1:26" x14ac:dyDescent="0.25">
      <c r="A439" s="287"/>
      <c r="B439" s="286"/>
      <c r="C439" s="286"/>
      <c r="D439" s="293"/>
      <c r="E439" s="293"/>
      <c r="F439" s="294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</row>
    <row r="440" spans="1:26" x14ac:dyDescent="0.25">
      <c r="A440" s="287"/>
      <c r="B440" s="286"/>
      <c r="C440" s="286"/>
      <c r="D440" s="293"/>
      <c r="E440" s="293"/>
      <c r="F440" s="294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</row>
    <row r="441" spans="1:26" x14ac:dyDescent="0.25">
      <c r="A441" s="287"/>
      <c r="B441" s="286"/>
      <c r="C441" s="286"/>
      <c r="D441" s="293"/>
      <c r="E441" s="293"/>
      <c r="F441" s="294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</row>
    <row r="442" spans="1:26" x14ac:dyDescent="0.25">
      <c r="A442" s="287"/>
      <c r="B442" s="286"/>
      <c r="C442" s="286"/>
      <c r="D442" s="293"/>
      <c r="E442" s="293"/>
      <c r="F442" s="294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</row>
    <row r="443" spans="1:26" x14ac:dyDescent="0.25">
      <c r="A443" s="287"/>
      <c r="B443" s="286"/>
      <c r="C443" s="286"/>
      <c r="D443" s="293"/>
      <c r="E443" s="293"/>
      <c r="F443" s="294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</row>
    <row r="444" spans="1:26" x14ac:dyDescent="0.25">
      <c r="A444" s="287"/>
      <c r="B444" s="286"/>
      <c r="C444" s="286"/>
      <c r="D444" s="293"/>
      <c r="E444" s="293"/>
      <c r="F444" s="294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</row>
    <row r="445" spans="1:26" x14ac:dyDescent="0.25">
      <c r="A445" s="287"/>
      <c r="B445" s="286"/>
      <c r="C445" s="286"/>
      <c r="D445" s="293"/>
      <c r="E445" s="293"/>
      <c r="F445" s="294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</row>
    <row r="446" spans="1:26" x14ac:dyDescent="0.25">
      <c r="A446" s="287"/>
      <c r="B446" s="286"/>
      <c r="C446" s="286"/>
      <c r="D446" s="293"/>
      <c r="E446" s="293"/>
      <c r="F446" s="294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</row>
    <row r="447" spans="1:26" x14ac:dyDescent="0.25">
      <c r="A447" s="287"/>
      <c r="B447" s="286"/>
      <c r="C447" s="286"/>
      <c r="D447" s="293"/>
      <c r="E447" s="293"/>
      <c r="F447" s="294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</row>
    <row r="448" spans="1:26" x14ac:dyDescent="0.25">
      <c r="A448" s="287"/>
      <c r="B448" s="286"/>
      <c r="C448" s="286"/>
      <c r="D448" s="293"/>
      <c r="E448" s="293"/>
      <c r="F448" s="294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</row>
    <row r="449" spans="1:26" x14ac:dyDescent="0.25">
      <c r="A449" s="287"/>
      <c r="B449" s="286"/>
      <c r="C449" s="286"/>
      <c r="D449" s="293"/>
      <c r="E449" s="293"/>
      <c r="F449" s="294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</row>
    <row r="450" spans="1:26" x14ac:dyDescent="0.25">
      <c r="A450" s="287"/>
      <c r="B450" s="286"/>
      <c r="C450" s="286"/>
      <c r="D450" s="293"/>
      <c r="E450" s="293"/>
      <c r="F450" s="294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</row>
    <row r="451" spans="1:26" x14ac:dyDescent="0.25">
      <c r="A451" s="287"/>
      <c r="B451" s="286"/>
      <c r="C451" s="286"/>
      <c r="D451" s="293"/>
      <c r="E451" s="293"/>
      <c r="F451" s="294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</row>
    <row r="452" spans="1:26" x14ac:dyDescent="0.25">
      <c r="A452" s="287"/>
      <c r="B452" s="286"/>
      <c r="C452" s="286"/>
      <c r="D452" s="293"/>
      <c r="E452" s="293"/>
      <c r="F452" s="294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</row>
    <row r="453" spans="1:26" x14ac:dyDescent="0.25">
      <c r="A453" s="287"/>
      <c r="B453" s="286"/>
      <c r="C453" s="286"/>
      <c r="D453" s="293"/>
      <c r="E453" s="293"/>
      <c r="F453" s="294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</row>
    <row r="454" spans="1:26" x14ac:dyDescent="0.25">
      <c r="A454" s="287"/>
      <c r="B454" s="286"/>
      <c r="C454" s="286"/>
      <c r="D454" s="293"/>
      <c r="E454" s="293"/>
      <c r="F454" s="294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</row>
    <row r="455" spans="1:26" x14ac:dyDescent="0.25">
      <c r="A455" s="287"/>
      <c r="B455" s="286"/>
      <c r="C455" s="286"/>
      <c r="D455" s="293"/>
      <c r="E455" s="293"/>
      <c r="F455" s="294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</row>
    <row r="456" spans="1:26" x14ac:dyDescent="0.25">
      <c r="A456" s="287"/>
      <c r="B456" s="286"/>
      <c r="C456" s="286"/>
      <c r="D456" s="293"/>
      <c r="E456" s="293"/>
      <c r="F456" s="294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</row>
    <row r="457" spans="1:26" x14ac:dyDescent="0.25">
      <c r="A457" s="287"/>
      <c r="B457" s="286"/>
      <c r="C457" s="286"/>
      <c r="D457" s="293"/>
      <c r="E457" s="293"/>
      <c r="F457" s="294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</row>
    <row r="458" spans="1:26" x14ac:dyDescent="0.25">
      <c r="A458" s="287"/>
      <c r="B458" s="286"/>
      <c r="C458" s="286"/>
      <c r="D458" s="293"/>
      <c r="E458" s="293"/>
      <c r="F458" s="294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</row>
    <row r="459" spans="1:26" x14ac:dyDescent="0.25">
      <c r="A459" s="287"/>
      <c r="B459" s="286"/>
      <c r="C459" s="286"/>
      <c r="D459" s="293"/>
      <c r="E459" s="293"/>
      <c r="F459" s="294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</row>
    <row r="460" spans="1:26" x14ac:dyDescent="0.25">
      <c r="A460" s="287"/>
      <c r="B460" s="286"/>
      <c r="C460" s="286"/>
      <c r="D460" s="293"/>
      <c r="E460" s="293"/>
      <c r="F460" s="294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</row>
    <row r="461" spans="1:26" x14ac:dyDescent="0.25">
      <c r="A461" s="287"/>
      <c r="B461" s="286"/>
      <c r="C461" s="286"/>
      <c r="D461" s="293"/>
      <c r="E461" s="293"/>
      <c r="F461" s="294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</row>
    <row r="462" spans="1:26" x14ac:dyDescent="0.25">
      <c r="A462" s="287"/>
      <c r="B462" s="286"/>
      <c r="C462" s="286"/>
      <c r="D462" s="293"/>
      <c r="E462" s="293"/>
      <c r="F462" s="294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</row>
    <row r="463" spans="1:26" x14ac:dyDescent="0.25">
      <c r="A463" s="287"/>
      <c r="B463" s="286"/>
      <c r="C463" s="286"/>
      <c r="D463" s="293"/>
      <c r="E463" s="293"/>
      <c r="F463" s="294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</row>
    <row r="464" spans="1:26" x14ac:dyDescent="0.25">
      <c r="A464" s="287"/>
      <c r="B464" s="286"/>
      <c r="C464" s="286"/>
      <c r="D464" s="293"/>
      <c r="E464" s="293"/>
      <c r="F464" s="294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</row>
    <row r="465" spans="1:26" x14ac:dyDescent="0.25">
      <c r="A465" s="287"/>
      <c r="B465" s="286"/>
      <c r="C465" s="286"/>
      <c r="D465" s="293"/>
      <c r="E465" s="293"/>
      <c r="F465" s="294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</row>
    <row r="466" spans="1:26" x14ac:dyDescent="0.25">
      <c r="A466" s="287"/>
      <c r="B466" s="286"/>
      <c r="C466" s="286"/>
      <c r="D466" s="293"/>
      <c r="E466" s="293"/>
      <c r="F466" s="294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</row>
    <row r="467" spans="1:26" x14ac:dyDescent="0.25">
      <c r="A467" s="287"/>
      <c r="B467" s="286"/>
      <c r="C467" s="286"/>
      <c r="D467" s="293"/>
      <c r="E467" s="293"/>
      <c r="F467" s="294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</row>
    <row r="468" spans="1:26" x14ac:dyDescent="0.25">
      <c r="A468" s="287"/>
      <c r="B468" s="286"/>
      <c r="C468" s="286"/>
      <c r="D468" s="293"/>
      <c r="E468" s="293"/>
      <c r="F468" s="294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</row>
    <row r="469" spans="1:26" x14ac:dyDescent="0.25">
      <c r="A469" s="287"/>
      <c r="B469" s="286"/>
      <c r="C469" s="286"/>
      <c r="D469" s="293"/>
      <c r="E469" s="293"/>
      <c r="F469" s="294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</row>
    <row r="470" spans="1:26" x14ac:dyDescent="0.25">
      <c r="A470" s="287"/>
      <c r="B470" s="286"/>
      <c r="C470" s="286"/>
      <c r="D470" s="293"/>
      <c r="E470" s="293"/>
      <c r="F470" s="294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</row>
    <row r="471" spans="1:26" x14ac:dyDescent="0.25">
      <c r="A471" s="287"/>
      <c r="B471" s="286"/>
      <c r="C471" s="286"/>
      <c r="D471" s="293"/>
      <c r="E471" s="293"/>
      <c r="F471" s="294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</row>
    <row r="472" spans="1:26" x14ac:dyDescent="0.25">
      <c r="A472" s="287"/>
      <c r="B472" s="286"/>
      <c r="C472" s="286"/>
      <c r="D472" s="293"/>
      <c r="E472" s="293"/>
      <c r="F472" s="294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</row>
    <row r="473" spans="1:26" x14ac:dyDescent="0.25">
      <c r="A473" s="287"/>
      <c r="B473" s="286"/>
      <c r="C473" s="286"/>
      <c r="D473" s="293"/>
      <c r="E473" s="293"/>
      <c r="F473" s="294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</row>
    <row r="474" spans="1:26" x14ac:dyDescent="0.25">
      <c r="A474" s="287"/>
      <c r="B474" s="286"/>
      <c r="C474" s="286"/>
      <c r="D474" s="293"/>
      <c r="E474" s="293"/>
      <c r="F474" s="294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</row>
    <row r="475" spans="1:26" x14ac:dyDescent="0.25">
      <c r="A475" s="287"/>
      <c r="B475" s="286"/>
      <c r="C475" s="286"/>
      <c r="D475" s="293"/>
      <c r="E475" s="293"/>
      <c r="F475" s="294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</row>
    <row r="476" spans="1:26" x14ac:dyDescent="0.25">
      <c r="A476" s="287"/>
      <c r="B476" s="286"/>
      <c r="C476" s="286"/>
      <c r="D476" s="293"/>
      <c r="E476" s="293"/>
      <c r="F476" s="294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</row>
    <row r="477" spans="1:26" x14ac:dyDescent="0.25">
      <c r="A477" s="287"/>
      <c r="B477" s="286"/>
      <c r="C477" s="286"/>
      <c r="D477" s="293"/>
      <c r="E477" s="293"/>
      <c r="F477" s="294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</row>
    <row r="478" spans="1:26" x14ac:dyDescent="0.25">
      <c r="A478" s="287"/>
      <c r="B478" s="286"/>
      <c r="C478" s="286"/>
      <c r="D478" s="293"/>
      <c r="E478" s="293"/>
      <c r="F478" s="294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</row>
    <row r="479" spans="1:26" x14ac:dyDescent="0.25">
      <c r="A479" s="287"/>
      <c r="B479" s="286"/>
      <c r="C479" s="286"/>
      <c r="D479" s="293"/>
      <c r="E479" s="293"/>
      <c r="F479" s="294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</row>
    <row r="480" spans="1:26" x14ac:dyDescent="0.25">
      <c r="A480" s="287"/>
      <c r="B480" s="286"/>
      <c r="C480" s="286"/>
      <c r="D480" s="293"/>
      <c r="E480" s="293"/>
      <c r="F480" s="294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</row>
    <row r="481" spans="1:26" x14ac:dyDescent="0.25">
      <c r="A481" s="287"/>
      <c r="B481" s="286"/>
      <c r="C481" s="286"/>
      <c r="D481" s="293"/>
      <c r="E481" s="293"/>
      <c r="F481" s="294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</row>
    <row r="482" spans="1:26" x14ac:dyDescent="0.25">
      <c r="A482" s="287"/>
      <c r="B482" s="286"/>
      <c r="C482" s="286"/>
      <c r="D482" s="293"/>
      <c r="E482" s="293"/>
      <c r="F482" s="294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</row>
    <row r="483" spans="1:26" x14ac:dyDescent="0.25">
      <c r="A483" s="287"/>
      <c r="B483" s="286"/>
      <c r="C483" s="286"/>
      <c r="D483" s="293"/>
      <c r="E483" s="293"/>
      <c r="F483" s="294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</row>
    <row r="484" spans="1:26" x14ac:dyDescent="0.25">
      <c r="A484" s="287"/>
      <c r="B484" s="286"/>
      <c r="C484" s="286"/>
      <c r="D484" s="293"/>
      <c r="E484" s="293"/>
      <c r="F484" s="294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</row>
    <row r="485" spans="1:26" x14ac:dyDescent="0.25">
      <c r="A485" s="287"/>
      <c r="B485" s="286"/>
      <c r="C485" s="286"/>
      <c r="D485" s="293"/>
      <c r="E485" s="293"/>
      <c r="F485" s="294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</row>
    <row r="486" spans="1:26" x14ac:dyDescent="0.25">
      <c r="A486" s="287"/>
      <c r="B486" s="286"/>
      <c r="C486" s="286"/>
      <c r="D486" s="293"/>
      <c r="E486" s="293"/>
      <c r="F486" s="294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</row>
    <row r="487" spans="1:26" x14ac:dyDescent="0.25">
      <c r="A487" s="287"/>
      <c r="B487" s="286"/>
      <c r="C487" s="286"/>
      <c r="D487" s="293"/>
      <c r="E487" s="293"/>
      <c r="F487" s="294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</row>
    <row r="488" spans="1:26" x14ac:dyDescent="0.25">
      <c r="A488" s="287"/>
      <c r="B488" s="286"/>
      <c r="C488" s="286"/>
      <c r="D488" s="293"/>
      <c r="E488" s="293"/>
      <c r="F488" s="294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</row>
    <row r="489" spans="1:26" x14ac:dyDescent="0.25">
      <c r="A489" s="287"/>
      <c r="B489" s="286"/>
      <c r="C489" s="286"/>
      <c r="D489" s="293"/>
      <c r="E489" s="293"/>
      <c r="F489" s="294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</row>
    <row r="490" spans="1:26" x14ac:dyDescent="0.25">
      <c r="A490" s="287"/>
      <c r="B490" s="286"/>
      <c r="C490" s="286"/>
      <c r="D490" s="293"/>
      <c r="E490" s="293"/>
      <c r="F490" s="294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</row>
    <row r="491" spans="1:26" x14ac:dyDescent="0.25">
      <c r="A491" s="287"/>
      <c r="B491" s="286"/>
      <c r="C491" s="286"/>
      <c r="D491" s="293"/>
      <c r="E491" s="293"/>
      <c r="F491" s="294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</row>
    <row r="492" spans="1:26" x14ac:dyDescent="0.25">
      <c r="A492" s="287"/>
      <c r="B492" s="286"/>
      <c r="C492" s="286"/>
      <c r="D492" s="293"/>
      <c r="E492" s="293"/>
      <c r="F492" s="294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</row>
    <row r="493" spans="1:26" x14ac:dyDescent="0.25">
      <c r="A493" s="287"/>
      <c r="B493" s="286"/>
      <c r="C493" s="286"/>
      <c r="D493" s="293"/>
      <c r="E493" s="293"/>
      <c r="F493" s="294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</row>
    <row r="494" spans="1:26" x14ac:dyDescent="0.25">
      <c r="A494" s="287"/>
      <c r="B494" s="286"/>
      <c r="C494" s="286"/>
      <c r="D494" s="293"/>
      <c r="E494" s="293"/>
      <c r="F494" s="294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</row>
    <row r="495" spans="1:26" x14ac:dyDescent="0.25">
      <c r="A495" s="287"/>
      <c r="B495" s="286"/>
      <c r="C495" s="286"/>
      <c r="D495" s="293"/>
      <c r="E495" s="293"/>
      <c r="F495" s="294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</row>
    <row r="496" spans="1:26" x14ac:dyDescent="0.25">
      <c r="A496" s="287"/>
      <c r="B496" s="286"/>
      <c r="C496" s="286"/>
      <c r="D496" s="293"/>
      <c r="E496" s="293"/>
      <c r="F496" s="294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</row>
    <row r="497" spans="1:26" x14ac:dyDescent="0.25">
      <c r="A497" s="287"/>
      <c r="B497" s="286"/>
      <c r="C497" s="286"/>
      <c r="D497" s="293"/>
      <c r="E497" s="293"/>
      <c r="F497" s="294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</row>
    <row r="498" spans="1:26" x14ac:dyDescent="0.25">
      <c r="A498" s="287"/>
      <c r="B498" s="286"/>
      <c r="C498" s="286"/>
      <c r="D498" s="293"/>
      <c r="E498" s="293"/>
      <c r="F498" s="294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</row>
    <row r="499" spans="1:26" x14ac:dyDescent="0.25">
      <c r="A499" s="287"/>
      <c r="B499" s="286"/>
      <c r="C499" s="286"/>
      <c r="D499" s="293"/>
      <c r="E499" s="293"/>
      <c r="F499" s="294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</row>
    <row r="500" spans="1:26" x14ac:dyDescent="0.25">
      <c r="A500" s="287"/>
      <c r="B500" s="286"/>
      <c r="C500" s="286"/>
      <c r="D500" s="293"/>
      <c r="E500" s="293"/>
      <c r="F500" s="294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</row>
    <row r="501" spans="1:26" x14ac:dyDescent="0.25">
      <c r="A501" s="287"/>
      <c r="B501" s="286"/>
      <c r="C501" s="286"/>
      <c r="D501" s="293"/>
      <c r="E501" s="293"/>
      <c r="F501" s="294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</row>
    <row r="502" spans="1:26" x14ac:dyDescent="0.25">
      <c r="A502" s="287"/>
      <c r="B502" s="286"/>
      <c r="C502" s="286"/>
      <c r="D502" s="293"/>
      <c r="E502" s="293"/>
      <c r="F502" s="294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</row>
    <row r="503" spans="1:26" x14ac:dyDescent="0.25">
      <c r="A503" s="287"/>
      <c r="B503" s="286"/>
      <c r="C503" s="286"/>
      <c r="D503" s="293"/>
      <c r="E503" s="293"/>
      <c r="F503" s="294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</row>
    <row r="504" spans="1:26" x14ac:dyDescent="0.25">
      <c r="A504" s="287"/>
      <c r="B504" s="286"/>
      <c r="C504" s="286"/>
      <c r="D504" s="293"/>
      <c r="E504" s="293"/>
      <c r="F504" s="294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</row>
    <row r="505" spans="1:26" x14ac:dyDescent="0.25">
      <c r="A505" s="287"/>
      <c r="B505" s="286"/>
      <c r="C505" s="286"/>
      <c r="D505" s="293"/>
      <c r="E505" s="293"/>
      <c r="F505" s="294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</row>
    <row r="506" spans="1:26" x14ac:dyDescent="0.25">
      <c r="A506" s="287"/>
      <c r="B506" s="286"/>
      <c r="C506" s="286"/>
      <c r="D506" s="293"/>
      <c r="E506" s="293"/>
      <c r="F506" s="294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</row>
    <row r="507" spans="1:26" x14ac:dyDescent="0.25">
      <c r="A507" s="287"/>
      <c r="B507" s="286"/>
      <c r="C507" s="286"/>
      <c r="D507" s="293"/>
      <c r="E507" s="293"/>
      <c r="F507" s="294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</row>
    <row r="508" spans="1:26" x14ac:dyDescent="0.25">
      <c r="A508" s="287"/>
      <c r="B508" s="286"/>
      <c r="C508" s="286"/>
      <c r="D508" s="293"/>
      <c r="E508" s="293"/>
      <c r="F508" s="294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</row>
    <row r="509" spans="1:26" x14ac:dyDescent="0.25">
      <c r="A509" s="287"/>
      <c r="B509" s="286"/>
      <c r="C509" s="286"/>
      <c r="D509" s="293"/>
      <c r="E509" s="293"/>
      <c r="F509" s="294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</row>
    <row r="510" spans="1:26" x14ac:dyDescent="0.25">
      <c r="A510" s="287"/>
      <c r="B510" s="286"/>
      <c r="C510" s="286"/>
      <c r="D510" s="293"/>
      <c r="E510" s="293"/>
      <c r="F510" s="294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</row>
    <row r="511" spans="1:26" x14ac:dyDescent="0.25">
      <c r="A511" s="287"/>
      <c r="B511" s="286"/>
      <c r="C511" s="286"/>
      <c r="D511" s="293"/>
      <c r="E511" s="293"/>
      <c r="F511" s="294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</row>
    <row r="512" spans="1:26" x14ac:dyDescent="0.25">
      <c r="A512" s="287"/>
      <c r="B512" s="286"/>
      <c r="C512" s="286"/>
      <c r="D512" s="293"/>
      <c r="E512" s="293"/>
      <c r="F512" s="294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</row>
    <row r="513" spans="1:26" x14ac:dyDescent="0.25">
      <c r="A513" s="287"/>
      <c r="B513" s="286"/>
      <c r="C513" s="286"/>
      <c r="D513" s="293"/>
      <c r="E513" s="293"/>
      <c r="F513" s="294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</row>
    <row r="514" spans="1:26" x14ac:dyDescent="0.25">
      <c r="A514" s="287"/>
      <c r="B514" s="286"/>
      <c r="C514" s="286"/>
      <c r="D514" s="293"/>
      <c r="E514" s="293"/>
      <c r="F514" s="294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</row>
    <row r="515" spans="1:26" x14ac:dyDescent="0.25">
      <c r="A515" s="287"/>
      <c r="B515" s="286"/>
      <c r="C515" s="286"/>
      <c r="D515" s="293"/>
      <c r="E515" s="293"/>
      <c r="F515" s="294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</row>
    <row r="516" spans="1:26" x14ac:dyDescent="0.25">
      <c r="A516" s="287"/>
      <c r="B516" s="286"/>
      <c r="C516" s="286"/>
      <c r="D516" s="293"/>
      <c r="E516" s="293"/>
      <c r="F516" s="294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</row>
    <row r="517" spans="1:26" x14ac:dyDescent="0.25">
      <c r="A517" s="287"/>
      <c r="B517" s="286"/>
      <c r="C517" s="286"/>
      <c r="D517" s="293"/>
      <c r="E517" s="293"/>
      <c r="F517" s="294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</row>
    <row r="518" spans="1:26" x14ac:dyDescent="0.25">
      <c r="A518" s="287"/>
      <c r="B518" s="286"/>
      <c r="C518" s="286"/>
      <c r="D518" s="293"/>
      <c r="E518" s="293"/>
      <c r="F518" s="294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</row>
    <row r="519" spans="1:26" x14ac:dyDescent="0.25">
      <c r="A519" s="287"/>
      <c r="B519" s="286"/>
      <c r="C519" s="286"/>
      <c r="D519" s="293"/>
      <c r="E519" s="293"/>
      <c r="F519" s="294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</row>
    <row r="520" spans="1:26" x14ac:dyDescent="0.25">
      <c r="A520" s="287"/>
      <c r="B520" s="286"/>
      <c r="C520" s="286"/>
      <c r="D520" s="293"/>
      <c r="E520" s="293"/>
      <c r="F520" s="294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</row>
    <row r="521" spans="1:26" x14ac:dyDescent="0.25">
      <c r="A521" s="287"/>
      <c r="B521" s="286"/>
      <c r="C521" s="286"/>
      <c r="D521" s="293"/>
      <c r="E521" s="293"/>
      <c r="F521" s="294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</row>
    <row r="522" spans="1:26" x14ac:dyDescent="0.25">
      <c r="A522" s="287"/>
      <c r="B522" s="286"/>
      <c r="C522" s="286"/>
      <c r="D522" s="293"/>
      <c r="E522" s="293"/>
      <c r="F522" s="294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</row>
    <row r="523" spans="1:26" x14ac:dyDescent="0.25">
      <c r="A523" s="287"/>
      <c r="B523" s="286"/>
      <c r="C523" s="286"/>
      <c r="D523" s="293"/>
      <c r="E523" s="293"/>
      <c r="F523" s="294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</row>
    <row r="524" spans="1:26" x14ac:dyDescent="0.25">
      <c r="A524" s="287"/>
      <c r="B524" s="286"/>
      <c r="C524" s="286"/>
      <c r="D524" s="293"/>
      <c r="E524" s="293"/>
      <c r="F524" s="294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</row>
    <row r="525" spans="1:26" x14ac:dyDescent="0.25">
      <c r="A525" s="287"/>
      <c r="B525" s="286"/>
      <c r="C525" s="286"/>
      <c r="D525" s="293"/>
      <c r="E525" s="293"/>
      <c r="F525" s="294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</row>
    <row r="526" spans="1:26" x14ac:dyDescent="0.25">
      <c r="A526" s="287"/>
      <c r="B526" s="286"/>
      <c r="C526" s="286"/>
      <c r="D526" s="293"/>
      <c r="E526" s="293"/>
      <c r="F526" s="294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</row>
    <row r="527" spans="1:26" x14ac:dyDescent="0.25">
      <c r="A527" s="287"/>
      <c r="B527" s="286"/>
      <c r="C527" s="286"/>
      <c r="D527" s="293"/>
      <c r="E527" s="293"/>
      <c r="F527" s="294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</row>
    <row r="528" spans="1:26" x14ac:dyDescent="0.25">
      <c r="A528" s="287"/>
      <c r="B528" s="286"/>
      <c r="C528" s="286"/>
      <c r="D528" s="293"/>
      <c r="E528" s="293"/>
      <c r="F528" s="294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</row>
    <row r="529" spans="1:26" x14ac:dyDescent="0.25">
      <c r="A529" s="287"/>
      <c r="B529" s="286"/>
      <c r="C529" s="286"/>
      <c r="D529" s="293"/>
      <c r="E529" s="293"/>
      <c r="F529" s="294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</row>
    <row r="530" spans="1:26" x14ac:dyDescent="0.25">
      <c r="A530" s="287"/>
      <c r="B530" s="286"/>
      <c r="C530" s="286"/>
      <c r="D530" s="293"/>
      <c r="E530" s="293"/>
      <c r="F530" s="294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</row>
    <row r="531" spans="1:26" x14ac:dyDescent="0.25">
      <c r="A531" s="287"/>
      <c r="B531" s="286"/>
      <c r="C531" s="286"/>
      <c r="D531" s="293"/>
      <c r="E531" s="293"/>
      <c r="F531" s="294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</row>
    <row r="532" spans="1:26" x14ac:dyDescent="0.25">
      <c r="A532" s="287"/>
      <c r="B532" s="286"/>
      <c r="C532" s="286"/>
      <c r="D532" s="293"/>
      <c r="E532" s="293"/>
      <c r="F532" s="294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</row>
    <row r="533" spans="1:26" x14ac:dyDescent="0.25">
      <c r="A533" s="287"/>
      <c r="B533" s="286"/>
      <c r="C533" s="286"/>
      <c r="D533" s="293"/>
      <c r="E533" s="293"/>
      <c r="F533" s="294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</row>
    <row r="534" spans="1:26" x14ac:dyDescent="0.25">
      <c r="A534" s="287"/>
      <c r="B534" s="286"/>
      <c r="C534" s="286"/>
      <c r="D534" s="293"/>
      <c r="E534" s="293"/>
      <c r="F534" s="294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</row>
    <row r="535" spans="1:26" x14ac:dyDescent="0.25">
      <c r="A535" s="287"/>
      <c r="B535" s="286"/>
      <c r="C535" s="286"/>
      <c r="D535" s="293"/>
      <c r="E535" s="293"/>
      <c r="F535" s="294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</row>
    <row r="536" spans="1:26" x14ac:dyDescent="0.25">
      <c r="A536" s="287"/>
      <c r="B536" s="286"/>
      <c r="C536" s="286"/>
      <c r="D536" s="293"/>
      <c r="E536" s="293"/>
      <c r="F536" s="294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</row>
    <row r="537" spans="1:26" x14ac:dyDescent="0.25">
      <c r="A537" s="287"/>
      <c r="B537" s="286"/>
      <c r="C537" s="286"/>
      <c r="D537" s="293"/>
      <c r="E537" s="293"/>
      <c r="F537" s="294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</row>
    <row r="538" spans="1:26" x14ac:dyDescent="0.25">
      <c r="A538" s="287"/>
      <c r="B538" s="286"/>
      <c r="C538" s="286"/>
      <c r="D538" s="293"/>
      <c r="E538" s="293"/>
      <c r="F538" s="294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</row>
    <row r="539" spans="1:26" x14ac:dyDescent="0.25">
      <c r="A539" s="287"/>
      <c r="B539" s="286"/>
      <c r="C539" s="286"/>
      <c r="D539" s="293"/>
      <c r="E539" s="293"/>
      <c r="F539" s="294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</row>
    <row r="540" spans="1:26" x14ac:dyDescent="0.25">
      <c r="A540" s="287"/>
      <c r="B540" s="286"/>
      <c r="C540" s="286"/>
      <c r="D540" s="293"/>
      <c r="E540" s="293"/>
      <c r="F540" s="294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</row>
    <row r="541" spans="1:26" x14ac:dyDescent="0.25">
      <c r="A541" s="287"/>
      <c r="B541" s="286"/>
      <c r="C541" s="286"/>
      <c r="D541" s="293"/>
      <c r="E541" s="293"/>
      <c r="F541" s="294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</row>
    <row r="542" spans="1:26" x14ac:dyDescent="0.25">
      <c r="A542" s="287"/>
      <c r="B542" s="286"/>
      <c r="C542" s="286"/>
      <c r="D542" s="293"/>
      <c r="E542" s="293"/>
      <c r="F542" s="294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</row>
    <row r="543" spans="1:26" x14ac:dyDescent="0.25">
      <c r="A543" s="287"/>
      <c r="B543" s="286"/>
      <c r="C543" s="286"/>
      <c r="D543" s="293"/>
      <c r="E543" s="293"/>
      <c r="F543" s="294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</row>
    <row r="544" spans="1:26" x14ac:dyDescent="0.25">
      <c r="A544" s="287"/>
      <c r="B544" s="286"/>
      <c r="C544" s="286"/>
      <c r="D544" s="293"/>
      <c r="E544" s="293"/>
      <c r="F544" s="294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</row>
    <row r="545" spans="1:26" x14ac:dyDescent="0.25">
      <c r="A545" s="287"/>
      <c r="B545" s="286"/>
      <c r="C545" s="286"/>
      <c r="D545" s="293"/>
      <c r="E545" s="293"/>
      <c r="F545" s="294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</row>
    <row r="546" spans="1:26" x14ac:dyDescent="0.25">
      <c r="A546" s="287"/>
      <c r="B546" s="286"/>
      <c r="C546" s="286"/>
      <c r="D546" s="293"/>
      <c r="E546" s="293"/>
      <c r="F546" s="294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</row>
    <row r="547" spans="1:26" x14ac:dyDescent="0.25">
      <c r="A547" s="287"/>
      <c r="B547" s="286"/>
      <c r="C547" s="286"/>
      <c r="D547" s="293"/>
      <c r="E547" s="293"/>
      <c r="F547" s="294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</row>
    <row r="548" spans="1:26" x14ac:dyDescent="0.25">
      <c r="A548" s="287"/>
      <c r="B548" s="286"/>
      <c r="C548" s="286"/>
      <c r="D548" s="293"/>
      <c r="E548" s="293"/>
      <c r="F548" s="294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</row>
    <row r="549" spans="1:26" x14ac:dyDescent="0.25">
      <c r="A549" s="287"/>
      <c r="B549" s="286"/>
      <c r="C549" s="286"/>
      <c r="D549" s="293"/>
      <c r="E549" s="293"/>
      <c r="F549" s="294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</row>
    <row r="550" spans="1:26" x14ac:dyDescent="0.25">
      <c r="A550" s="287"/>
      <c r="B550" s="286"/>
      <c r="C550" s="286"/>
      <c r="D550" s="293"/>
      <c r="E550" s="293"/>
      <c r="F550" s="294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</row>
    <row r="551" spans="1:26" x14ac:dyDescent="0.25">
      <c r="A551" s="287"/>
      <c r="B551" s="286"/>
      <c r="C551" s="286"/>
      <c r="D551" s="293"/>
      <c r="E551" s="293"/>
      <c r="F551" s="294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</row>
    <row r="552" spans="1:26" x14ac:dyDescent="0.25">
      <c r="A552" s="287"/>
      <c r="B552" s="286"/>
      <c r="C552" s="286"/>
      <c r="D552" s="293"/>
      <c r="E552" s="293"/>
      <c r="F552" s="294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</row>
    <row r="553" spans="1:26" x14ac:dyDescent="0.25">
      <c r="A553" s="287"/>
      <c r="B553" s="286"/>
      <c r="C553" s="286"/>
      <c r="D553" s="293"/>
      <c r="E553" s="293"/>
      <c r="F553" s="294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</row>
    <row r="554" spans="1:26" x14ac:dyDescent="0.25">
      <c r="A554" s="287"/>
      <c r="B554" s="286"/>
      <c r="C554" s="286"/>
      <c r="D554" s="293"/>
      <c r="E554" s="293"/>
      <c r="F554" s="294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</row>
    <row r="555" spans="1:26" x14ac:dyDescent="0.25">
      <c r="A555" s="287"/>
      <c r="B555" s="286"/>
      <c r="C555" s="286"/>
      <c r="D555" s="293"/>
      <c r="E555" s="293"/>
      <c r="F555" s="294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</row>
    <row r="556" spans="1:26" x14ac:dyDescent="0.25">
      <c r="A556" s="287"/>
      <c r="B556" s="286"/>
      <c r="C556" s="286"/>
      <c r="D556" s="293"/>
      <c r="E556" s="293"/>
      <c r="F556" s="294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</row>
    <row r="557" spans="1:26" x14ac:dyDescent="0.25">
      <c r="A557" s="287"/>
      <c r="B557" s="286"/>
      <c r="C557" s="286"/>
      <c r="D557" s="293"/>
      <c r="E557" s="293"/>
      <c r="F557" s="294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</row>
    <row r="558" spans="1:26" x14ac:dyDescent="0.25">
      <c r="A558" s="287"/>
      <c r="B558" s="286"/>
      <c r="C558" s="286"/>
      <c r="D558" s="293"/>
      <c r="E558" s="293"/>
      <c r="F558" s="294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</row>
    <row r="559" spans="1:26" x14ac:dyDescent="0.25">
      <c r="A559" s="287"/>
      <c r="B559" s="286"/>
      <c r="C559" s="286"/>
      <c r="D559" s="293"/>
      <c r="E559" s="293"/>
      <c r="F559" s="294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</row>
    <row r="560" spans="1:26" x14ac:dyDescent="0.25">
      <c r="A560" s="287"/>
      <c r="B560" s="286"/>
      <c r="C560" s="286"/>
      <c r="D560" s="293"/>
      <c r="E560" s="293"/>
      <c r="F560" s="294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</row>
    <row r="561" spans="1:26" x14ac:dyDescent="0.25">
      <c r="A561" s="287"/>
      <c r="B561" s="286"/>
      <c r="C561" s="286"/>
      <c r="D561" s="293"/>
      <c r="E561" s="293"/>
      <c r="F561" s="294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</row>
    <row r="562" spans="1:26" x14ac:dyDescent="0.25">
      <c r="A562" s="287"/>
      <c r="B562" s="286"/>
      <c r="C562" s="286"/>
      <c r="D562" s="293"/>
      <c r="E562" s="293"/>
      <c r="F562" s="294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</row>
    <row r="563" spans="1:26" x14ac:dyDescent="0.25">
      <c r="A563" s="287"/>
      <c r="B563" s="286"/>
      <c r="C563" s="286"/>
      <c r="D563" s="293"/>
      <c r="E563" s="293"/>
      <c r="F563" s="294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</row>
    <row r="564" spans="1:26" x14ac:dyDescent="0.25">
      <c r="A564" s="287"/>
      <c r="B564" s="286"/>
      <c r="C564" s="286"/>
      <c r="D564" s="293"/>
      <c r="E564" s="293"/>
      <c r="F564" s="294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</row>
    <row r="565" spans="1:26" x14ac:dyDescent="0.25">
      <c r="A565" s="287"/>
      <c r="B565" s="286"/>
      <c r="C565" s="286"/>
      <c r="D565" s="293"/>
      <c r="E565" s="293"/>
      <c r="F565" s="294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</row>
    <row r="566" spans="1:26" x14ac:dyDescent="0.25">
      <c r="A566" s="287"/>
      <c r="B566" s="286"/>
      <c r="C566" s="286"/>
      <c r="D566" s="293"/>
      <c r="E566" s="293"/>
      <c r="F566" s="294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</row>
    <row r="567" spans="1:26" x14ac:dyDescent="0.25">
      <c r="A567" s="287"/>
      <c r="B567" s="286"/>
      <c r="C567" s="286"/>
      <c r="D567" s="293"/>
      <c r="E567" s="293"/>
      <c r="F567" s="294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</row>
    <row r="568" spans="1:26" x14ac:dyDescent="0.25">
      <c r="A568" s="287"/>
      <c r="B568" s="286"/>
      <c r="C568" s="286"/>
      <c r="D568" s="293"/>
      <c r="E568" s="293"/>
      <c r="F568" s="294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</row>
    <row r="569" spans="1:26" x14ac:dyDescent="0.25">
      <c r="A569" s="287"/>
      <c r="B569" s="286"/>
      <c r="C569" s="286"/>
      <c r="D569" s="293"/>
      <c r="E569" s="293"/>
      <c r="F569" s="294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</row>
    <row r="570" spans="1:26" x14ac:dyDescent="0.25">
      <c r="A570" s="287"/>
      <c r="B570" s="286"/>
      <c r="C570" s="286"/>
      <c r="D570" s="293"/>
      <c r="E570" s="293"/>
      <c r="F570" s="294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</row>
    <row r="571" spans="1:26" x14ac:dyDescent="0.25">
      <c r="A571" s="287"/>
      <c r="B571" s="286"/>
      <c r="C571" s="286"/>
      <c r="D571" s="293"/>
      <c r="E571" s="293"/>
      <c r="F571" s="294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</row>
    <row r="572" spans="1:26" x14ac:dyDescent="0.25">
      <c r="A572" s="287"/>
      <c r="B572" s="286"/>
      <c r="C572" s="286"/>
      <c r="D572" s="293"/>
      <c r="E572" s="293"/>
      <c r="F572" s="294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</row>
    <row r="573" spans="1:26" x14ac:dyDescent="0.25">
      <c r="A573" s="287"/>
      <c r="B573" s="286"/>
      <c r="C573" s="286"/>
      <c r="D573" s="293"/>
      <c r="E573" s="293"/>
      <c r="F573" s="294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</row>
    <row r="574" spans="1:26" x14ac:dyDescent="0.25">
      <c r="A574" s="287"/>
      <c r="B574" s="286"/>
      <c r="C574" s="286"/>
      <c r="D574" s="293"/>
      <c r="E574" s="293"/>
      <c r="F574" s="294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</row>
    <row r="575" spans="1:26" x14ac:dyDescent="0.25">
      <c r="A575" s="287"/>
      <c r="B575" s="286"/>
      <c r="C575" s="286"/>
      <c r="D575" s="293"/>
      <c r="E575" s="293"/>
      <c r="F575" s="294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</row>
    <row r="576" spans="1:26" x14ac:dyDescent="0.25">
      <c r="A576" s="287"/>
      <c r="B576" s="286"/>
      <c r="C576" s="286"/>
      <c r="D576" s="293"/>
      <c r="E576" s="293"/>
      <c r="F576" s="294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</row>
    <row r="577" spans="1:26" x14ac:dyDescent="0.25">
      <c r="A577" s="287"/>
      <c r="B577" s="286"/>
      <c r="C577" s="286"/>
      <c r="D577" s="293"/>
      <c r="E577" s="293"/>
      <c r="F577" s="294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</row>
    <row r="578" spans="1:26" x14ac:dyDescent="0.25">
      <c r="A578" s="287"/>
      <c r="B578" s="286"/>
      <c r="C578" s="286"/>
      <c r="D578" s="293"/>
      <c r="E578" s="293"/>
      <c r="F578" s="294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</row>
    <row r="579" spans="1:26" x14ac:dyDescent="0.25">
      <c r="A579" s="287"/>
      <c r="B579" s="286"/>
      <c r="C579" s="286"/>
      <c r="D579" s="293"/>
      <c r="E579" s="293"/>
      <c r="F579" s="294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</row>
    <row r="580" spans="1:26" x14ac:dyDescent="0.25">
      <c r="A580" s="287"/>
      <c r="B580" s="286"/>
      <c r="C580" s="286"/>
      <c r="D580" s="293"/>
      <c r="E580" s="293"/>
      <c r="F580" s="294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</row>
    <row r="581" spans="1:26" x14ac:dyDescent="0.25">
      <c r="A581" s="287"/>
      <c r="B581" s="286"/>
      <c r="C581" s="286"/>
      <c r="D581" s="293"/>
      <c r="E581" s="293"/>
      <c r="F581" s="294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</row>
    <row r="582" spans="1:26" x14ac:dyDescent="0.25">
      <c r="A582" s="287"/>
      <c r="B582" s="286"/>
      <c r="C582" s="286"/>
      <c r="D582" s="293"/>
      <c r="E582" s="293"/>
      <c r="F582" s="294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</row>
    <row r="583" spans="1:26" x14ac:dyDescent="0.25">
      <c r="A583" s="287"/>
      <c r="B583" s="286"/>
      <c r="C583" s="286"/>
      <c r="D583" s="293"/>
      <c r="E583" s="293"/>
      <c r="F583" s="294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</row>
    <row r="584" spans="1:26" x14ac:dyDescent="0.25">
      <c r="A584" s="287"/>
      <c r="B584" s="286"/>
      <c r="C584" s="286"/>
      <c r="D584" s="293"/>
      <c r="E584" s="293"/>
      <c r="F584" s="294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</row>
    <row r="585" spans="1:26" x14ac:dyDescent="0.25">
      <c r="A585" s="287"/>
      <c r="B585" s="286"/>
      <c r="C585" s="286"/>
      <c r="D585" s="293"/>
      <c r="E585" s="293"/>
      <c r="F585" s="294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</row>
    <row r="586" spans="1:26" x14ac:dyDescent="0.25">
      <c r="A586" s="287"/>
      <c r="B586" s="286"/>
      <c r="C586" s="286"/>
      <c r="D586" s="293"/>
      <c r="E586" s="293"/>
      <c r="F586" s="294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</row>
    <row r="587" spans="1:26" x14ac:dyDescent="0.25">
      <c r="A587" s="287"/>
      <c r="B587" s="286"/>
      <c r="C587" s="286"/>
      <c r="D587" s="293"/>
      <c r="E587" s="293"/>
      <c r="F587" s="294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</row>
    <row r="588" spans="1:26" x14ac:dyDescent="0.25">
      <c r="A588" s="287"/>
      <c r="B588" s="286"/>
      <c r="C588" s="286"/>
      <c r="D588" s="293"/>
      <c r="E588" s="293"/>
      <c r="F588" s="294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</row>
    <row r="589" spans="1:26" x14ac:dyDescent="0.25">
      <c r="A589" s="287"/>
      <c r="B589" s="286"/>
      <c r="C589" s="286"/>
      <c r="D589" s="293"/>
      <c r="E589" s="293"/>
      <c r="F589" s="294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</row>
    <row r="590" spans="1:26" x14ac:dyDescent="0.25">
      <c r="A590" s="287"/>
      <c r="B590" s="286"/>
      <c r="C590" s="286"/>
      <c r="D590" s="293"/>
      <c r="E590" s="293"/>
      <c r="F590" s="294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</row>
    <row r="591" spans="1:26" x14ac:dyDescent="0.25">
      <c r="A591" s="287"/>
      <c r="B591" s="286"/>
      <c r="C591" s="286"/>
      <c r="D591" s="293"/>
      <c r="E591" s="293"/>
      <c r="F591" s="294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</row>
    <row r="592" spans="1:26" x14ac:dyDescent="0.25">
      <c r="A592" s="287"/>
      <c r="B592" s="286"/>
      <c r="C592" s="286"/>
      <c r="D592" s="293"/>
      <c r="E592" s="293"/>
      <c r="F592" s="294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</row>
    <row r="593" spans="1:26" x14ac:dyDescent="0.25">
      <c r="A593" s="287"/>
      <c r="B593" s="286"/>
      <c r="C593" s="286"/>
      <c r="D593" s="293"/>
      <c r="E593" s="293"/>
      <c r="F593" s="294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</row>
    <row r="594" spans="1:26" x14ac:dyDescent="0.25">
      <c r="A594" s="287"/>
      <c r="B594" s="286"/>
      <c r="C594" s="286"/>
      <c r="D594" s="293"/>
      <c r="E594" s="293"/>
      <c r="F594" s="294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</row>
    <row r="595" spans="1:26" x14ac:dyDescent="0.25">
      <c r="A595" s="287"/>
      <c r="B595" s="286"/>
      <c r="C595" s="286"/>
      <c r="D595" s="293"/>
      <c r="E595" s="293"/>
      <c r="F595" s="294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</row>
    <row r="596" spans="1:26" x14ac:dyDescent="0.25">
      <c r="A596" s="287"/>
      <c r="B596" s="286"/>
      <c r="C596" s="286"/>
      <c r="D596" s="293"/>
      <c r="E596" s="293"/>
      <c r="F596" s="294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</row>
    <row r="597" spans="1:26" x14ac:dyDescent="0.25">
      <c r="A597" s="287"/>
      <c r="B597" s="286"/>
      <c r="C597" s="286"/>
      <c r="D597" s="293"/>
      <c r="E597" s="293"/>
      <c r="F597" s="294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</row>
    <row r="598" spans="1:26" x14ac:dyDescent="0.25">
      <c r="A598" s="287"/>
      <c r="B598" s="286"/>
      <c r="C598" s="286"/>
      <c r="D598" s="293"/>
      <c r="E598" s="293"/>
      <c r="F598" s="294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</row>
    <row r="599" spans="1:26" x14ac:dyDescent="0.25">
      <c r="A599" s="287"/>
      <c r="B599" s="286"/>
      <c r="C599" s="286"/>
      <c r="D599" s="293"/>
      <c r="E599" s="293"/>
      <c r="F599" s="294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</row>
    <row r="600" spans="1:26" x14ac:dyDescent="0.25">
      <c r="A600" s="287"/>
      <c r="B600" s="286"/>
      <c r="C600" s="286"/>
      <c r="D600" s="293"/>
      <c r="E600" s="293"/>
      <c r="F600" s="294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</row>
    <row r="601" spans="1:26" x14ac:dyDescent="0.25">
      <c r="A601" s="287"/>
      <c r="B601" s="286"/>
      <c r="C601" s="286"/>
      <c r="D601" s="293"/>
      <c r="E601" s="293"/>
      <c r="F601" s="294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</row>
    <row r="602" spans="1:26" x14ac:dyDescent="0.25">
      <c r="A602" s="287"/>
      <c r="B602" s="286"/>
      <c r="C602" s="286"/>
      <c r="D602" s="293"/>
      <c r="E602" s="293"/>
      <c r="F602" s="294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</row>
    <row r="603" spans="1:26" x14ac:dyDescent="0.25">
      <c r="A603" s="287"/>
      <c r="B603" s="286"/>
      <c r="C603" s="286"/>
      <c r="D603" s="293"/>
      <c r="E603" s="293"/>
      <c r="F603" s="294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</row>
    <row r="604" spans="1:26" x14ac:dyDescent="0.25">
      <c r="A604" s="287"/>
      <c r="B604" s="286"/>
      <c r="C604" s="286"/>
      <c r="D604" s="293"/>
      <c r="E604" s="293"/>
      <c r="F604" s="294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</row>
    <row r="605" spans="1:26" x14ac:dyDescent="0.25">
      <c r="A605" s="287"/>
      <c r="B605" s="286"/>
      <c r="C605" s="286"/>
      <c r="D605" s="293"/>
      <c r="E605" s="293"/>
      <c r="F605" s="294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</row>
    <row r="606" spans="1:26" x14ac:dyDescent="0.25">
      <c r="A606" s="287"/>
      <c r="B606" s="286"/>
      <c r="C606" s="286"/>
      <c r="D606" s="293"/>
      <c r="E606" s="293"/>
      <c r="F606" s="294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</row>
    <row r="607" spans="1:26" x14ac:dyDescent="0.25">
      <c r="A607" s="287"/>
      <c r="B607" s="286"/>
      <c r="C607" s="286"/>
      <c r="D607" s="293"/>
      <c r="E607" s="293"/>
      <c r="F607" s="294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</row>
    <row r="608" spans="1:26" x14ac:dyDescent="0.25">
      <c r="A608" s="287"/>
      <c r="B608" s="286"/>
      <c r="C608" s="286"/>
      <c r="D608" s="293"/>
      <c r="E608" s="293"/>
      <c r="F608" s="294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</row>
    <row r="609" spans="1:26" x14ac:dyDescent="0.25">
      <c r="A609" s="287"/>
      <c r="B609" s="286"/>
      <c r="C609" s="286"/>
      <c r="D609" s="293"/>
      <c r="E609" s="293"/>
      <c r="F609" s="294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</row>
    <row r="610" spans="1:26" x14ac:dyDescent="0.25">
      <c r="A610" s="287"/>
      <c r="B610" s="286"/>
      <c r="C610" s="286"/>
      <c r="D610" s="293"/>
      <c r="E610" s="293"/>
      <c r="F610" s="294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</row>
    <row r="611" spans="1:26" x14ac:dyDescent="0.25">
      <c r="A611" s="287"/>
      <c r="B611" s="286"/>
      <c r="C611" s="286"/>
      <c r="D611" s="293"/>
      <c r="E611" s="293"/>
      <c r="F611" s="294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</row>
    <row r="612" spans="1:26" x14ac:dyDescent="0.25">
      <c r="A612" s="287"/>
      <c r="B612" s="286"/>
      <c r="C612" s="286"/>
      <c r="D612" s="293"/>
      <c r="E612" s="293"/>
      <c r="F612" s="294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</row>
    <row r="613" spans="1:26" x14ac:dyDescent="0.25">
      <c r="A613" s="287"/>
      <c r="B613" s="286"/>
      <c r="C613" s="286"/>
      <c r="D613" s="293"/>
      <c r="E613" s="293"/>
      <c r="F613" s="294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</row>
    <row r="614" spans="1:26" x14ac:dyDescent="0.25">
      <c r="A614" s="287"/>
      <c r="B614" s="286"/>
      <c r="C614" s="286"/>
      <c r="D614" s="293"/>
      <c r="E614" s="293"/>
      <c r="F614" s="294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</row>
    <row r="615" spans="1:26" x14ac:dyDescent="0.25">
      <c r="A615" s="287"/>
      <c r="B615" s="286"/>
      <c r="C615" s="286"/>
      <c r="D615" s="293"/>
      <c r="E615" s="293"/>
      <c r="F615" s="294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</row>
    <row r="616" spans="1:26" x14ac:dyDescent="0.25">
      <c r="A616" s="287"/>
      <c r="B616" s="286"/>
      <c r="C616" s="286"/>
      <c r="D616" s="293"/>
      <c r="E616" s="293"/>
      <c r="F616" s="294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</row>
    <row r="617" spans="1:26" x14ac:dyDescent="0.25">
      <c r="A617" s="287"/>
      <c r="B617" s="286"/>
      <c r="C617" s="286"/>
      <c r="D617" s="293"/>
      <c r="E617" s="293"/>
      <c r="F617" s="294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</row>
    <row r="618" spans="1:26" x14ac:dyDescent="0.25">
      <c r="A618" s="287"/>
      <c r="B618" s="286"/>
      <c r="C618" s="286"/>
      <c r="D618" s="293"/>
      <c r="E618" s="293"/>
      <c r="F618" s="294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</row>
    <row r="619" spans="1:26" x14ac:dyDescent="0.25">
      <c r="A619" s="287"/>
      <c r="B619" s="286"/>
      <c r="C619" s="286"/>
      <c r="D619" s="293"/>
      <c r="E619" s="293"/>
      <c r="F619" s="294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</row>
    <row r="620" spans="1:26" x14ac:dyDescent="0.25">
      <c r="A620" s="287"/>
      <c r="B620" s="286"/>
      <c r="C620" s="286"/>
      <c r="D620" s="293"/>
      <c r="E620" s="293"/>
      <c r="F620" s="294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</row>
    <row r="621" spans="1:26" x14ac:dyDescent="0.25">
      <c r="A621" s="287"/>
      <c r="B621" s="286"/>
      <c r="C621" s="286"/>
      <c r="D621" s="293"/>
      <c r="E621" s="293"/>
      <c r="F621" s="294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</row>
    <row r="622" spans="1:26" x14ac:dyDescent="0.25">
      <c r="A622" s="287"/>
      <c r="B622" s="286"/>
      <c r="C622" s="286"/>
      <c r="D622" s="293"/>
      <c r="E622" s="293"/>
      <c r="F622" s="294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</row>
    <row r="623" spans="1:26" x14ac:dyDescent="0.25">
      <c r="A623" s="287"/>
      <c r="B623" s="286"/>
      <c r="C623" s="286"/>
      <c r="D623" s="293"/>
      <c r="E623" s="293"/>
      <c r="F623" s="294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</row>
    <row r="624" spans="1:26" x14ac:dyDescent="0.25">
      <c r="A624" s="287"/>
      <c r="B624" s="286"/>
      <c r="C624" s="286"/>
      <c r="D624" s="293"/>
      <c r="E624" s="293"/>
      <c r="F624" s="294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</row>
    <row r="625" spans="1:26" x14ac:dyDescent="0.25">
      <c r="A625" s="287"/>
      <c r="B625" s="286"/>
      <c r="C625" s="286"/>
      <c r="D625" s="293"/>
      <c r="E625" s="293"/>
      <c r="F625" s="294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</row>
    <row r="626" spans="1:26" x14ac:dyDescent="0.25">
      <c r="A626" s="287"/>
      <c r="B626" s="286"/>
      <c r="C626" s="286"/>
      <c r="D626" s="293"/>
      <c r="E626" s="293"/>
      <c r="F626" s="294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</row>
    <row r="627" spans="1:26" x14ac:dyDescent="0.25">
      <c r="A627" s="287"/>
      <c r="B627" s="286"/>
      <c r="C627" s="286"/>
      <c r="D627" s="293"/>
      <c r="E627" s="293"/>
      <c r="F627" s="294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</row>
    <row r="628" spans="1:26" x14ac:dyDescent="0.25">
      <c r="A628" s="287"/>
      <c r="B628" s="286"/>
      <c r="C628" s="286"/>
      <c r="D628" s="293"/>
      <c r="E628" s="293"/>
      <c r="F628" s="294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</row>
    <row r="629" spans="1:26" x14ac:dyDescent="0.25">
      <c r="A629" s="287"/>
      <c r="B629" s="286"/>
      <c r="C629" s="286"/>
      <c r="D629" s="293"/>
      <c r="E629" s="293"/>
      <c r="F629" s="294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</row>
    <row r="630" spans="1:26" x14ac:dyDescent="0.25">
      <c r="A630" s="287"/>
      <c r="B630" s="286"/>
      <c r="C630" s="286"/>
      <c r="D630" s="293"/>
      <c r="E630" s="293"/>
      <c r="F630" s="294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</row>
    <row r="631" spans="1:26" x14ac:dyDescent="0.25">
      <c r="A631" s="287"/>
      <c r="B631" s="286"/>
      <c r="C631" s="286"/>
      <c r="D631" s="293"/>
      <c r="E631" s="293"/>
      <c r="F631" s="294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</row>
    <row r="632" spans="1:26" x14ac:dyDescent="0.25">
      <c r="A632" s="287"/>
      <c r="B632" s="286"/>
      <c r="C632" s="286"/>
      <c r="D632" s="293"/>
      <c r="E632" s="293"/>
      <c r="F632" s="294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</row>
    <row r="633" spans="1:26" x14ac:dyDescent="0.25">
      <c r="A633" s="287"/>
      <c r="B633" s="286"/>
      <c r="C633" s="286"/>
      <c r="D633" s="293"/>
      <c r="E633" s="293"/>
      <c r="F633" s="294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</row>
    <row r="634" spans="1:26" x14ac:dyDescent="0.25">
      <c r="A634" s="287"/>
      <c r="B634" s="286"/>
      <c r="C634" s="286"/>
      <c r="D634" s="293"/>
      <c r="E634" s="293"/>
      <c r="F634" s="294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</row>
    <row r="635" spans="1:26" x14ac:dyDescent="0.25">
      <c r="A635" s="287"/>
      <c r="B635" s="286"/>
      <c r="C635" s="286"/>
      <c r="D635" s="293"/>
      <c r="E635" s="293"/>
      <c r="F635" s="294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</row>
    <row r="636" spans="1:26" x14ac:dyDescent="0.25">
      <c r="A636" s="287"/>
      <c r="B636" s="286"/>
      <c r="C636" s="286"/>
      <c r="D636" s="293"/>
      <c r="E636" s="293"/>
      <c r="F636" s="294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</row>
    <row r="637" spans="1:26" x14ac:dyDescent="0.25">
      <c r="A637" s="287"/>
      <c r="B637" s="286"/>
      <c r="C637" s="286"/>
      <c r="D637" s="293"/>
      <c r="E637" s="293"/>
      <c r="F637" s="294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</row>
    <row r="638" spans="1:26" x14ac:dyDescent="0.25">
      <c r="A638" s="287"/>
      <c r="B638" s="286"/>
      <c r="C638" s="286"/>
      <c r="D638" s="293"/>
      <c r="E638" s="293"/>
      <c r="F638" s="294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</row>
    <row r="639" spans="1:26" x14ac:dyDescent="0.25">
      <c r="A639" s="287"/>
      <c r="B639" s="286"/>
      <c r="C639" s="286"/>
      <c r="D639" s="293"/>
      <c r="E639" s="293"/>
      <c r="F639" s="294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</row>
    <row r="640" spans="1:26" x14ac:dyDescent="0.25">
      <c r="A640" s="287"/>
      <c r="B640" s="286"/>
      <c r="C640" s="286"/>
      <c r="D640" s="293"/>
      <c r="E640" s="293"/>
      <c r="F640" s="294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</row>
    <row r="641" spans="1:26" x14ac:dyDescent="0.25">
      <c r="A641" s="287"/>
      <c r="B641" s="286"/>
      <c r="C641" s="286"/>
      <c r="D641" s="293"/>
      <c r="E641" s="293"/>
      <c r="F641" s="294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</row>
    <row r="642" spans="1:26" x14ac:dyDescent="0.25">
      <c r="A642" s="287"/>
      <c r="B642" s="286"/>
      <c r="C642" s="286"/>
      <c r="D642" s="293"/>
      <c r="E642" s="293"/>
      <c r="F642" s="294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</row>
    <row r="643" spans="1:26" x14ac:dyDescent="0.25">
      <c r="A643" s="287"/>
      <c r="B643" s="286"/>
      <c r="C643" s="286"/>
      <c r="D643" s="293"/>
      <c r="E643" s="293"/>
      <c r="F643" s="294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</row>
    <row r="644" spans="1:26" x14ac:dyDescent="0.25">
      <c r="A644" s="287"/>
      <c r="B644" s="286"/>
      <c r="C644" s="286"/>
      <c r="D644" s="293"/>
      <c r="E644" s="293"/>
      <c r="F644" s="294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</row>
    <row r="645" spans="1:26" x14ac:dyDescent="0.25">
      <c r="A645" s="287"/>
      <c r="B645" s="286"/>
      <c r="C645" s="286"/>
      <c r="D645" s="293"/>
      <c r="E645" s="293"/>
      <c r="F645" s="294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</row>
    <row r="646" spans="1:26" x14ac:dyDescent="0.25">
      <c r="A646" s="287"/>
      <c r="B646" s="286"/>
      <c r="C646" s="286"/>
      <c r="D646" s="293"/>
      <c r="E646" s="293"/>
      <c r="F646" s="294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</row>
    <row r="647" spans="1:26" x14ac:dyDescent="0.25">
      <c r="A647" s="287"/>
      <c r="B647" s="286"/>
      <c r="C647" s="286"/>
      <c r="D647" s="293"/>
      <c r="E647" s="293"/>
      <c r="F647" s="294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</row>
    <row r="648" spans="1:26" x14ac:dyDescent="0.25">
      <c r="A648" s="287"/>
      <c r="B648" s="286"/>
      <c r="C648" s="286"/>
      <c r="D648" s="293"/>
      <c r="E648" s="293"/>
      <c r="F648" s="294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</row>
    <row r="649" spans="1:26" x14ac:dyDescent="0.25">
      <c r="A649" s="287"/>
      <c r="B649" s="286"/>
      <c r="C649" s="286"/>
      <c r="D649" s="293"/>
      <c r="E649" s="293"/>
      <c r="F649" s="294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</row>
    <row r="650" spans="1:26" x14ac:dyDescent="0.25">
      <c r="A650" s="287"/>
      <c r="B650" s="286"/>
      <c r="C650" s="286"/>
      <c r="D650" s="293"/>
      <c r="E650" s="293"/>
      <c r="F650" s="294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</row>
    <row r="651" spans="1:26" x14ac:dyDescent="0.25">
      <c r="A651" s="287"/>
      <c r="B651" s="286"/>
      <c r="C651" s="286"/>
      <c r="D651" s="293"/>
      <c r="E651" s="293"/>
      <c r="F651" s="294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</row>
    <row r="652" spans="1:26" x14ac:dyDescent="0.25">
      <c r="A652" s="287"/>
      <c r="B652" s="286"/>
      <c r="C652" s="286"/>
      <c r="D652" s="293"/>
      <c r="E652" s="293"/>
      <c r="F652" s="294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</row>
    <row r="653" spans="1:26" x14ac:dyDescent="0.25">
      <c r="A653" s="287"/>
      <c r="B653" s="286"/>
      <c r="C653" s="286"/>
      <c r="D653" s="293"/>
      <c r="E653" s="293"/>
      <c r="F653" s="294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</row>
    <row r="654" spans="1:26" x14ac:dyDescent="0.25">
      <c r="A654" s="287"/>
      <c r="B654" s="286"/>
      <c r="C654" s="286"/>
      <c r="D654" s="293"/>
      <c r="E654" s="293"/>
      <c r="F654" s="294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</row>
    <row r="655" spans="1:26" x14ac:dyDescent="0.25">
      <c r="A655" s="287"/>
      <c r="B655" s="286"/>
      <c r="C655" s="286"/>
      <c r="D655" s="293"/>
      <c r="E655" s="293"/>
      <c r="F655" s="294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</row>
    <row r="656" spans="1:26" x14ac:dyDescent="0.25">
      <c r="A656" s="287"/>
      <c r="B656" s="286"/>
      <c r="C656" s="286"/>
      <c r="D656" s="293"/>
      <c r="E656" s="293"/>
      <c r="F656" s="294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</row>
    <row r="657" spans="1:26" x14ac:dyDescent="0.25">
      <c r="A657" s="287"/>
      <c r="B657" s="286"/>
      <c r="C657" s="286"/>
      <c r="D657" s="293"/>
      <c r="E657" s="293"/>
      <c r="F657" s="294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</row>
    <row r="658" spans="1:26" x14ac:dyDescent="0.25">
      <c r="A658" s="287"/>
      <c r="B658" s="286"/>
      <c r="C658" s="286"/>
      <c r="D658" s="293"/>
      <c r="E658" s="293"/>
      <c r="F658" s="294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</row>
    <row r="659" spans="1:26" x14ac:dyDescent="0.25">
      <c r="A659" s="287"/>
      <c r="B659" s="286"/>
      <c r="C659" s="286"/>
      <c r="D659" s="293"/>
      <c r="E659" s="293"/>
      <c r="F659" s="294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</row>
    <row r="660" spans="1:26" x14ac:dyDescent="0.25">
      <c r="A660" s="287"/>
      <c r="B660" s="286"/>
      <c r="C660" s="286"/>
      <c r="D660" s="293"/>
      <c r="E660" s="293"/>
      <c r="F660" s="294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</row>
    <row r="661" spans="1:26" x14ac:dyDescent="0.25">
      <c r="A661" s="287"/>
      <c r="B661" s="286"/>
      <c r="C661" s="286"/>
      <c r="D661" s="293"/>
      <c r="E661" s="293"/>
      <c r="F661" s="294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</row>
    <row r="662" spans="1:26" x14ac:dyDescent="0.25">
      <c r="A662" s="287"/>
      <c r="B662" s="286"/>
      <c r="C662" s="286"/>
      <c r="D662" s="293"/>
      <c r="E662" s="293"/>
      <c r="F662" s="294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</row>
    <row r="663" spans="1:26" x14ac:dyDescent="0.25">
      <c r="A663" s="287"/>
      <c r="B663" s="286"/>
      <c r="C663" s="286"/>
      <c r="D663" s="293"/>
      <c r="E663" s="293"/>
      <c r="F663" s="294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</row>
    <row r="664" spans="1:26" x14ac:dyDescent="0.25">
      <c r="A664" s="287"/>
      <c r="B664" s="286"/>
      <c r="C664" s="286"/>
      <c r="D664" s="293"/>
      <c r="E664" s="293"/>
      <c r="F664" s="294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</row>
    <row r="665" spans="1:26" x14ac:dyDescent="0.25">
      <c r="A665" s="287"/>
      <c r="B665" s="286"/>
      <c r="C665" s="286"/>
      <c r="D665" s="293"/>
      <c r="E665" s="293"/>
      <c r="F665" s="294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</row>
    <row r="666" spans="1:26" x14ac:dyDescent="0.25">
      <c r="A666" s="287"/>
      <c r="B666" s="286"/>
      <c r="C666" s="286"/>
      <c r="D666" s="293"/>
      <c r="E666" s="293"/>
      <c r="F666" s="294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</row>
    <row r="667" spans="1:26" x14ac:dyDescent="0.25">
      <c r="A667" s="287"/>
      <c r="B667" s="286"/>
      <c r="C667" s="286"/>
      <c r="D667" s="293"/>
      <c r="E667" s="293"/>
      <c r="F667" s="294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</row>
    <row r="668" spans="1:26" x14ac:dyDescent="0.25">
      <c r="A668" s="287"/>
      <c r="B668" s="286"/>
      <c r="C668" s="286"/>
      <c r="D668" s="293"/>
      <c r="E668" s="293"/>
      <c r="F668" s="294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</row>
    <row r="669" spans="1:26" x14ac:dyDescent="0.25">
      <c r="A669" s="287"/>
      <c r="B669" s="286"/>
      <c r="C669" s="286"/>
      <c r="D669" s="293"/>
      <c r="E669" s="293"/>
      <c r="F669" s="294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</row>
    <row r="670" spans="1:26" x14ac:dyDescent="0.25">
      <c r="A670" s="287"/>
      <c r="B670" s="286"/>
      <c r="C670" s="286"/>
      <c r="D670" s="293"/>
      <c r="E670" s="293"/>
      <c r="F670" s="294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</row>
    <row r="671" spans="1:26" x14ac:dyDescent="0.25">
      <c r="A671" s="287"/>
      <c r="B671" s="286"/>
      <c r="C671" s="286"/>
      <c r="D671" s="293"/>
      <c r="E671" s="293"/>
      <c r="F671" s="294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</row>
    <row r="672" spans="1:26" x14ac:dyDescent="0.25">
      <c r="A672" s="287"/>
      <c r="B672" s="286"/>
      <c r="C672" s="286"/>
      <c r="D672" s="293"/>
      <c r="E672" s="293"/>
      <c r="F672" s="294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</row>
    <row r="673" spans="1:26" x14ac:dyDescent="0.25">
      <c r="A673" s="287"/>
      <c r="B673" s="286"/>
      <c r="C673" s="286"/>
      <c r="D673" s="293"/>
      <c r="E673" s="293"/>
      <c r="F673" s="294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</row>
    <row r="674" spans="1:26" x14ac:dyDescent="0.25">
      <c r="A674" s="287"/>
      <c r="B674" s="286"/>
      <c r="C674" s="286"/>
      <c r="D674" s="293"/>
      <c r="E674" s="293"/>
      <c r="F674" s="294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</row>
    <row r="675" spans="1:26" x14ac:dyDescent="0.25">
      <c r="A675" s="287"/>
      <c r="B675" s="286"/>
      <c r="C675" s="286"/>
      <c r="D675" s="293"/>
      <c r="E675" s="293"/>
      <c r="F675" s="294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</row>
    <row r="676" spans="1:26" x14ac:dyDescent="0.25">
      <c r="A676" s="287"/>
      <c r="B676" s="286"/>
      <c r="C676" s="286"/>
      <c r="D676" s="293"/>
      <c r="E676" s="293"/>
      <c r="F676" s="294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</row>
    <row r="677" spans="1:26" x14ac:dyDescent="0.25">
      <c r="A677" s="287"/>
      <c r="B677" s="286"/>
      <c r="C677" s="286"/>
      <c r="D677" s="293"/>
      <c r="E677" s="293"/>
      <c r="F677" s="294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</row>
    <row r="678" spans="1:26" x14ac:dyDescent="0.25">
      <c r="A678" s="287"/>
      <c r="B678" s="286"/>
      <c r="C678" s="286"/>
      <c r="D678" s="293"/>
      <c r="E678" s="293"/>
      <c r="F678" s="294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</row>
    <row r="679" spans="1:26" x14ac:dyDescent="0.25">
      <c r="A679" s="287"/>
      <c r="B679" s="286"/>
      <c r="C679" s="286"/>
      <c r="D679" s="293"/>
      <c r="E679" s="293"/>
      <c r="F679" s="294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</row>
    <row r="680" spans="1:26" x14ac:dyDescent="0.25">
      <c r="A680" s="287"/>
      <c r="B680" s="286"/>
      <c r="C680" s="286"/>
      <c r="D680" s="293"/>
      <c r="E680" s="293"/>
      <c r="F680" s="294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</row>
    <row r="681" spans="1:26" x14ac:dyDescent="0.25">
      <c r="A681" s="287"/>
      <c r="B681" s="286"/>
      <c r="C681" s="286"/>
      <c r="D681" s="293"/>
      <c r="E681" s="293"/>
      <c r="F681" s="294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</row>
    <row r="682" spans="1:26" x14ac:dyDescent="0.25">
      <c r="A682" s="287"/>
      <c r="B682" s="286"/>
      <c r="C682" s="286"/>
      <c r="D682" s="293"/>
      <c r="E682" s="293"/>
      <c r="F682" s="294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</row>
    <row r="683" spans="1:26" x14ac:dyDescent="0.25">
      <c r="A683" s="287"/>
      <c r="B683" s="286"/>
      <c r="C683" s="286"/>
      <c r="D683" s="293"/>
      <c r="E683" s="293"/>
      <c r="F683" s="294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</row>
    <row r="684" spans="1:26" x14ac:dyDescent="0.25">
      <c r="A684" s="287"/>
      <c r="B684" s="286"/>
      <c r="C684" s="286"/>
      <c r="D684" s="293"/>
      <c r="E684" s="293"/>
      <c r="F684" s="294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</row>
    <row r="685" spans="1:26" x14ac:dyDescent="0.25">
      <c r="A685" s="287"/>
      <c r="B685" s="286"/>
      <c r="C685" s="286"/>
      <c r="D685" s="293"/>
      <c r="E685" s="293"/>
      <c r="F685" s="294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</row>
    <row r="686" spans="1:26" x14ac:dyDescent="0.25">
      <c r="A686" s="287"/>
      <c r="B686" s="286"/>
      <c r="C686" s="286"/>
      <c r="D686" s="293"/>
      <c r="E686" s="293"/>
      <c r="F686" s="294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</row>
    <row r="687" spans="1:26" x14ac:dyDescent="0.25">
      <c r="A687" s="287"/>
      <c r="B687" s="286"/>
      <c r="C687" s="286"/>
      <c r="D687" s="293"/>
      <c r="E687" s="293"/>
      <c r="F687" s="294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</row>
    <row r="688" spans="1:26" x14ac:dyDescent="0.25">
      <c r="A688" s="287"/>
      <c r="B688" s="286"/>
      <c r="C688" s="286"/>
      <c r="D688" s="293"/>
      <c r="E688" s="293"/>
      <c r="F688" s="294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</row>
    <row r="689" spans="1:26" x14ac:dyDescent="0.25">
      <c r="A689" s="287"/>
      <c r="B689" s="286"/>
      <c r="C689" s="286"/>
      <c r="D689" s="293"/>
      <c r="E689" s="293"/>
      <c r="F689" s="294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</row>
    <row r="690" spans="1:26" x14ac:dyDescent="0.25">
      <c r="A690" s="287"/>
      <c r="B690" s="286"/>
      <c r="C690" s="286"/>
      <c r="D690" s="293"/>
      <c r="E690" s="293"/>
      <c r="F690" s="294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</row>
    <row r="691" spans="1:26" x14ac:dyDescent="0.25">
      <c r="A691" s="287"/>
      <c r="B691" s="286"/>
      <c r="C691" s="286"/>
      <c r="D691" s="293"/>
      <c r="E691" s="293"/>
      <c r="F691" s="294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</row>
    <row r="692" spans="1:26" x14ac:dyDescent="0.25">
      <c r="A692" s="287"/>
      <c r="B692" s="286"/>
      <c r="C692" s="286"/>
      <c r="D692" s="293"/>
      <c r="E692" s="293"/>
      <c r="F692" s="294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</row>
    <row r="693" spans="1:26" x14ac:dyDescent="0.25">
      <c r="A693" s="287"/>
      <c r="B693" s="286"/>
      <c r="C693" s="286"/>
      <c r="D693" s="293"/>
      <c r="E693" s="293"/>
      <c r="F693" s="294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</row>
    <row r="694" spans="1:26" x14ac:dyDescent="0.25">
      <c r="A694" s="287"/>
      <c r="B694" s="286"/>
      <c r="C694" s="286"/>
      <c r="D694" s="293"/>
      <c r="E694" s="293"/>
      <c r="F694" s="294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</row>
    <row r="695" spans="1:26" x14ac:dyDescent="0.25">
      <c r="A695" s="287"/>
      <c r="B695" s="286"/>
      <c r="C695" s="286"/>
      <c r="D695" s="293"/>
      <c r="E695" s="293"/>
      <c r="F695" s="294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</row>
    <row r="696" spans="1:26" x14ac:dyDescent="0.25">
      <c r="A696" s="287"/>
      <c r="B696" s="286"/>
      <c r="C696" s="286"/>
      <c r="D696" s="293"/>
      <c r="E696" s="293"/>
      <c r="F696" s="294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</row>
    <row r="697" spans="1:26" x14ac:dyDescent="0.25">
      <c r="A697" s="287"/>
      <c r="B697" s="286"/>
      <c r="C697" s="286"/>
      <c r="D697" s="293"/>
      <c r="E697" s="293"/>
      <c r="F697" s="294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</row>
    <row r="698" spans="1:26" x14ac:dyDescent="0.25">
      <c r="A698" s="287"/>
      <c r="B698" s="286"/>
      <c r="C698" s="286"/>
      <c r="D698" s="293"/>
      <c r="E698" s="293"/>
      <c r="F698" s="294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</row>
    <row r="699" spans="1:26" x14ac:dyDescent="0.25">
      <c r="A699" s="287"/>
      <c r="B699" s="286"/>
      <c r="C699" s="286"/>
      <c r="D699" s="293"/>
      <c r="E699" s="293"/>
      <c r="F699" s="294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</row>
    <row r="700" spans="1:26" x14ac:dyDescent="0.25">
      <c r="A700" s="287"/>
      <c r="B700" s="286"/>
      <c r="C700" s="286"/>
      <c r="D700" s="293"/>
      <c r="E700" s="293"/>
      <c r="F700" s="294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</row>
    <row r="701" spans="1:26" x14ac:dyDescent="0.25">
      <c r="A701" s="287"/>
      <c r="B701" s="286"/>
      <c r="C701" s="286"/>
      <c r="D701" s="293"/>
      <c r="E701" s="293"/>
      <c r="F701" s="294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</row>
    <row r="702" spans="1:26" x14ac:dyDescent="0.25">
      <c r="A702" s="287"/>
      <c r="B702" s="286"/>
      <c r="C702" s="286"/>
      <c r="D702" s="293"/>
      <c r="E702" s="293"/>
      <c r="F702" s="294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</row>
    <row r="703" spans="1:26" x14ac:dyDescent="0.25">
      <c r="A703" s="287"/>
      <c r="B703" s="286"/>
      <c r="C703" s="286"/>
      <c r="D703" s="293"/>
      <c r="E703" s="293"/>
      <c r="F703" s="294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</row>
    <row r="704" spans="1:26" x14ac:dyDescent="0.25">
      <c r="A704" s="287"/>
      <c r="B704" s="286"/>
      <c r="C704" s="286"/>
      <c r="D704" s="293"/>
      <c r="E704" s="293"/>
      <c r="F704" s="294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</row>
    <row r="705" spans="1:26" x14ac:dyDescent="0.25">
      <c r="A705" s="287"/>
      <c r="B705" s="286"/>
      <c r="C705" s="286"/>
      <c r="D705" s="293"/>
      <c r="E705" s="293"/>
      <c r="F705" s="294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</row>
    <row r="706" spans="1:26" x14ac:dyDescent="0.25">
      <c r="A706" s="287"/>
      <c r="B706" s="286"/>
      <c r="C706" s="286"/>
      <c r="D706" s="293"/>
      <c r="E706" s="293"/>
      <c r="F706" s="294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</row>
    <row r="707" spans="1:26" x14ac:dyDescent="0.25">
      <c r="A707" s="287"/>
      <c r="B707" s="286"/>
      <c r="C707" s="286"/>
      <c r="D707" s="293"/>
      <c r="E707" s="293"/>
      <c r="F707" s="294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</row>
    <row r="708" spans="1:26" x14ac:dyDescent="0.25">
      <c r="A708" s="287"/>
      <c r="B708" s="286"/>
      <c r="C708" s="286"/>
      <c r="D708" s="293"/>
      <c r="E708" s="293"/>
      <c r="F708" s="294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</row>
    <row r="709" spans="1:26" x14ac:dyDescent="0.25">
      <c r="A709" s="287"/>
      <c r="B709" s="286"/>
      <c r="C709" s="286"/>
      <c r="D709" s="293"/>
      <c r="E709" s="293"/>
      <c r="F709" s="294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</row>
    <row r="710" spans="1:26" x14ac:dyDescent="0.25">
      <c r="A710" s="287"/>
      <c r="B710" s="286"/>
      <c r="C710" s="286"/>
      <c r="D710" s="293"/>
      <c r="E710" s="293"/>
      <c r="F710" s="294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</row>
    <row r="711" spans="1:26" x14ac:dyDescent="0.25">
      <c r="A711" s="287"/>
      <c r="B711" s="286"/>
      <c r="C711" s="286"/>
      <c r="D711" s="293"/>
      <c r="E711" s="293"/>
      <c r="F711" s="294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</row>
    <row r="712" spans="1:26" x14ac:dyDescent="0.25">
      <c r="A712" s="287"/>
      <c r="B712" s="286"/>
      <c r="C712" s="286"/>
      <c r="D712" s="293"/>
      <c r="E712" s="293"/>
      <c r="F712" s="294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</row>
    <row r="713" spans="1:26" x14ac:dyDescent="0.25">
      <c r="A713" s="287"/>
      <c r="B713" s="286"/>
      <c r="C713" s="286"/>
      <c r="D713" s="293"/>
      <c r="E713" s="293"/>
      <c r="F713" s="294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</row>
    <row r="714" spans="1:26" x14ac:dyDescent="0.25">
      <c r="A714" s="287"/>
      <c r="B714" s="286"/>
      <c r="C714" s="286"/>
      <c r="D714" s="293"/>
      <c r="E714" s="293"/>
      <c r="F714" s="294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</row>
    <row r="715" spans="1:26" x14ac:dyDescent="0.25">
      <c r="A715" s="287"/>
      <c r="B715" s="286"/>
      <c r="C715" s="286"/>
      <c r="D715" s="293"/>
      <c r="E715" s="293"/>
      <c r="F715" s="294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</row>
    <row r="716" spans="1:26" x14ac:dyDescent="0.25">
      <c r="A716" s="287"/>
      <c r="B716" s="286"/>
      <c r="C716" s="286"/>
      <c r="D716" s="293"/>
      <c r="E716" s="293"/>
      <c r="F716" s="294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</row>
    <row r="717" spans="1:26" x14ac:dyDescent="0.25">
      <c r="A717" s="287"/>
      <c r="B717" s="286"/>
      <c r="C717" s="286"/>
      <c r="D717" s="293"/>
      <c r="E717" s="293"/>
      <c r="F717" s="294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</row>
    <row r="718" spans="1:26" x14ac:dyDescent="0.25">
      <c r="A718" s="287"/>
      <c r="B718" s="286"/>
      <c r="C718" s="286"/>
      <c r="D718" s="293"/>
      <c r="E718" s="293"/>
      <c r="F718" s="294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</row>
    <row r="719" spans="1:26" x14ac:dyDescent="0.25">
      <c r="A719" s="287"/>
      <c r="B719" s="286"/>
      <c r="C719" s="286"/>
      <c r="D719" s="293"/>
      <c r="E719" s="293"/>
      <c r="F719" s="294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</row>
    <row r="720" spans="1:26" x14ac:dyDescent="0.25">
      <c r="A720" s="287"/>
      <c r="B720" s="286"/>
      <c r="C720" s="286"/>
      <c r="D720" s="293"/>
      <c r="E720" s="293"/>
      <c r="F720" s="294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</row>
    <row r="721" spans="1:26" x14ac:dyDescent="0.25">
      <c r="A721" s="287"/>
      <c r="B721" s="286"/>
      <c r="C721" s="286"/>
      <c r="D721" s="293"/>
      <c r="E721" s="293"/>
      <c r="F721" s="294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</row>
    <row r="722" spans="1:26" x14ac:dyDescent="0.25">
      <c r="A722" s="287"/>
      <c r="B722" s="286"/>
      <c r="C722" s="286"/>
      <c r="D722" s="293"/>
      <c r="E722" s="293"/>
      <c r="F722" s="294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</row>
    <row r="723" spans="1:26" x14ac:dyDescent="0.25">
      <c r="A723" s="287"/>
      <c r="B723" s="286"/>
      <c r="C723" s="286"/>
      <c r="D723" s="293"/>
      <c r="E723" s="293"/>
      <c r="F723" s="294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</row>
    <row r="724" spans="1:26" x14ac:dyDescent="0.25">
      <c r="A724" s="287"/>
      <c r="B724" s="286"/>
      <c r="C724" s="286"/>
      <c r="D724" s="293"/>
      <c r="E724" s="293"/>
      <c r="F724" s="294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</row>
    <row r="725" spans="1:26" x14ac:dyDescent="0.25">
      <c r="A725" s="287"/>
      <c r="B725" s="286"/>
      <c r="C725" s="286"/>
      <c r="D725" s="293"/>
      <c r="E725" s="293"/>
      <c r="F725" s="294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</row>
    <row r="726" spans="1:26" x14ac:dyDescent="0.25">
      <c r="A726" s="287"/>
      <c r="B726" s="286"/>
      <c r="C726" s="286"/>
      <c r="D726" s="293"/>
      <c r="E726" s="293"/>
      <c r="F726" s="294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</row>
    <row r="727" spans="1:26" x14ac:dyDescent="0.25">
      <c r="A727" s="287"/>
      <c r="B727" s="286"/>
      <c r="C727" s="286"/>
      <c r="D727" s="293"/>
      <c r="E727" s="293"/>
      <c r="F727" s="294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</row>
    <row r="728" spans="1:26" x14ac:dyDescent="0.25">
      <c r="A728" s="287"/>
      <c r="B728" s="286"/>
      <c r="C728" s="286"/>
      <c r="D728" s="293"/>
      <c r="E728" s="293"/>
      <c r="F728" s="294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</row>
    <row r="729" spans="1:26" x14ac:dyDescent="0.25">
      <c r="A729" s="287"/>
      <c r="B729" s="286"/>
      <c r="C729" s="286"/>
      <c r="D729" s="293"/>
      <c r="E729" s="293"/>
      <c r="F729" s="294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</row>
    <row r="730" spans="1:26" x14ac:dyDescent="0.25">
      <c r="A730" s="287"/>
      <c r="B730" s="286"/>
      <c r="C730" s="286"/>
      <c r="D730" s="293"/>
      <c r="E730" s="293"/>
      <c r="F730" s="294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</row>
    <row r="731" spans="1:26" x14ac:dyDescent="0.25">
      <c r="A731" s="287"/>
      <c r="B731" s="286"/>
      <c r="C731" s="286"/>
      <c r="D731" s="293"/>
      <c r="E731" s="293"/>
      <c r="F731" s="294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</row>
    <row r="732" spans="1:26" x14ac:dyDescent="0.25">
      <c r="A732" s="287"/>
      <c r="B732" s="286"/>
      <c r="C732" s="286"/>
      <c r="D732" s="293"/>
      <c r="E732" s="293"/>
      <c r="F732" s="294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</row>
    <row r="733" spans="1:26" x14ac:dyDescent="0.25">
      <c r="A733" s="287"/>
      <c r="B733" s="286"/>
      <c r="C733" s="286"/>
      <c r="D733" s="293"/>
      <c r="E733" s="293"/>
      <c r="F733" s="294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</row>
    <row r="734" spans="1:26" x14ac:dyDescent="0.25">
      <c r="A734" s="287"/>
      <c r="B734" s="286"/>
      <c r="C734" s="286"/>
      <c r="D734" s="293"/>
      <c r="E734" s="293"/>
      <c r="F734" s="294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</row>
    <row r="735" spans="1:26" x14ac:dyDescent="0.25">
      <c r="A735" s="287"/>
      <c r="B735" s="286"/>
      <c r="C735" s="286"/>
      <c r="D735" s="293"/>
      <c r="E735" s="293"/>
      <c r="F735" s="294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</row>
    <row r="736" spans="1:26" x14ac:dyDescent="0.25">
      <c r="A736" s="287"/>
      <c r="B736" s="286"/>
      <c r="C736" s="286"/>
      <c r="D736" s="293"/>
      <c r="E736" s="293"/>
      <c r="F736" s="294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</row>
    <row r="737" spans="1:26" x14ac:dyDescent="0.25">
      <c r="A737" s="287"/>
      <c r="B737" s="286"/>
      <c r="C737" s="286"/>
      <c r="D737" s="293"/>
      <c r="E737" s="293"/>
      <c r="F737" s="294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</row>
    <row r="738" spans="1:26" x14ac:dyDescent="0.25">
      <c r="A738" s="287"/>
      <c r="B738" s="286"/>
      <c r="C738" s="286"/>
      <c r="D738" s="293"/>
      <c r="E738" s="293"/>
      <c r="F738" s="294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</row>
    <row r="739" spans="1:26" x14ac:dyDescent="0.25">
      <c r="A739" s="287"/>
      <c r="B739" s="286"/>
      <c r="C739" s="286"/>
      <c r="D739" s="293"/>
      <c r="E739" s="293"/>
      <c r="F739" s="294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</row>
    <row r="740" spans="1:26" x14ac:dyDescent="0.25">
      <c r="A740" s="287"/>
      <c r="B740" s="286"/>
      <c r="C740" s="286"/>
      <c r="D740" s="293"/>
      <c r="E740" s="293"/>
      <c r="F740" s="294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</row>
    <row r="741" spans="1:26" x14ac:dyDescent="0.25">
      <c r="A741" s="287"/>
      <c r="B741" s="286"/>
      <c r="C741" s="286"/>
      <c r="D741" s="293"/>
      <c r="E741" s="293"/>
      <c r="F741" s="294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</row>
    <row r="742" spans="1:26" x14ac:dyDescent="0.25">
      <c r="A742" s="287"/>
      <c r="B742" s="286"/>
      <c r="C742" s="286"/>
      <c r="D742" s="293"/>
      <c r="E742" s="293"/>
      <c r="F742" s="294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</row>
    <row r="743" spans="1:26" x14ac:dyDescent="0.25">
      <c r="A743" s="287"/>
      <c r="B743" s="286"/>
      <c r="C743" s="286"/>
      <c r="D743" s="293"/>
      <c r="E743" s="293"/>
      <c r="F743" s="294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</row>
    <row r="744" spans="1:26" x14ac:dyDescent="0.25">
      <c r="A744" s="287"/>
      <c r="B744" s="286"/>
      <c r="C744" s="286"/>
      <c r="D744" s="293"/>
      <c r="E744" s="293"/>
      <c r="F744" s="294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</row>
    <row r="745" spans="1:26" x14ac:dyDescent="0.25">
      <c r="A745" s="287"/>
      <c r="B745" s="286"/>
      <c r="C745" s="286"/>
      <c r="D745" s="293"/>
      <c r="E745" s="293"/>
      <c r="F745" s="294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</row>
    <row r="746" spans="1:26" x14ac:dyDescent="0.25">
      <c r="A746" s="287"/>
      <c r="B746" s="286"/>
      <c r="C746" s="286"/>
      <c r="D746" s="293"/>
      <c r="E746" s="293"/>
      <c r="F746" s="294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</row>
    <row r="747" spans="1:26" x14ac:dyDescent="0.25">
      <c r="A747" s="287"/>
      <c r="B747" s="286"/>
      <c r="C747" s="286"/>
      <c r="D747" s="293"/>
      <c r="E747" s="293"/>
      <c r="F747" s="294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</row>
    <row r="748" spans="1:26" x14ac:dyDescent="0.25">
      <c r="A748" s="287"/>
      <c r="B748" s="286"/>
      <c r="C748" s="286"/>
      <c r="D748" s="293"/>
      <c r="E748" s="293"/>
      <c r="F748" s="294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</row>
    <row r="749" spans="1:26" x14ac:dyDescent="0.25">
      <c r="A749" s="287"/>
      <c r="B749" s="286"/>
      <c r="C749" s="286"/>
      <c r="D749" s="293"/>
      <c r="E749" s="293"/>
      <c r="F749" s="294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</row>
    <row r="750" spans="1:26" x14ac:dyDescent="0.25">
      <c r="A750" s="287"/>
      <c r="B750" s="286"/>
      <c r="C750" s="286"/>
      <c r="D750" s="293"/>
      <c r="E750" s="293"/>
      <c r="F750" s="294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</row>
    <row r="751" spans="1:26" x14ac:dyDescent="0.25">
      <c r="A751" s="287"/>
      <c r="B751" s="286"/>
      <c r="C751" s="286"/>
      <c r="D751" s="293"/>
      <c r="E751" s="293"/>
      <c r="F751" s="294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</row>
    <row r="752" spans="1:26" x14ac:dyDescent="0.25">
      <c r="A752" s="287"/>
      <c r="B752" s="286"/>
      <c r="C752" s="286"/>
      <c r="D752" s="293"/>
      <c r="E752" s="293"/>
      <c r="F752" s="294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</row>
    <row r="753" spans="1:26" x14ac:dyDescent="0.25">
      <c r="A753" s="287"/>
      <c r="B753" s="286"/>
      <c r="C753" s="286"/>
      <c r="D753" s="293"/>
      <c r="E753" s="293"/>
      <c r="F753" s="294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</row>
    <row r="754" spans="1:26" x14ac:dyDescent="0.25">
      <c r="A754" s="287"/>
      <c r="B754" s="286"/>
      <c r="C754" s="286"/>
      <c r="D754" s="293"/>
      <c r="E754" s="293"/>
      <c r="F754" s="294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</row>
    <row r="755" spans="1:26" x14ac:dyDescent="0.25">
      <c r="A755" s="287"/>
      <c r="B755" s="286"/>
      <c r="C755" s="286"/>
      <c r="D755" s="293"/>
      <c r="E755" s="293"/>
      <c r="F755" s="294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</row>
    <row r="756" spans="1:26" x14ac:dyDescent="0.25">
      <c r="A756" s="287"/>
      <c r="B756" s="286"/>
      <c r="C756" s="286"/>
      <c r="D756" s="293"/>
      <c r="E756" s="293"/>
      <c r="F756" s="294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</row>
    <row r="757" spans="1:26" x14ac:dyDescent="0.25">
      <c r="A757" s="287"/>
      <c r="B757" s="286"/>
      <c r="C757" s="286"/>
      <c r="D757" s="293"/>
      <c r="E757" s="293"/>
      <c r="F757" s="294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</row>
    <row r="758" spans="1:26" x14ac:dyDescent="0.25">
      <c r="A758" s="287"/>
      <c r="B758" s="286"/>
      <c r="C758" s="286"/>
      <c r="D758" s="293"/>
      <c r="E758" s="293"/>
      <c r="F758" s="294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</row>
    <row r="759" spans="1:26" x14ac:dyDescent="0.25">
      <c r="A759" s="287"/>
      <c r="B759" s="286"/>
      <c r="C759" s="286"/>
      <c r="D759" s="293"/>
      <c r="E759" s="293"/>
      <c r="F759" s="294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</row>
    <row r="760" spans="1:26" x14ac:dyDescent="0.25">
      <c r="A760" s="287"/>
      <c r="B760" s="286"/>
      <c r="C760" s="286"/>
      <c r="D760" s="293"/>
      <c r="E760" s="293"/>
      <c r="F760" s="294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</row>
    <row r="761" spans="1:26" x14ac:dyDescent="0.25">
      <c r="A761" s="287"/>
      <c r="B761" s="286"/>
      <c r="C761" s="286"/>
      <c r="D761" s="293"/>
      <c r="E761" s="293"/>
      <c r="F761" s="294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</row>
    <row r="762" spans="1:26" x14ac:dyDescent="0.25">
      <c r="A762" s="287"/>
      <c r="B762" s="286"/>
      <c r="C762" s="286"/>
      <c r="D762" s="293"/>
      <c r="E762" s="293"/>
      <c r="F762" s="294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</row>
    <row r="763" spans="1:26" x14ac:dyDescent="0.25">
      <c r="A763" s="287"/>
      <c r="B763" s="286"/>
      <c r="C763" s="286"/>
      <c r="D763" s="293"/>
      <c r="E763" s="293"/>
      <c r="F763" s="294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</row>
    <row r="764" spans="1:26" x14ac:dyDescent="0.25">
      <c r="A764" s="287"/>
      <c r="B764" s="286"/>
      <c r="C764" s="286"/>
      <c r="D764" s="293"/>
      <c r="E764" s="293"/>
      <c r="F764" s="294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</row>
    <row r="765" spans="1:26" x14ac:dyDescent="0.25">
      <c r="A765" s="287"/>
      <c r="B765" s="286"/>
      <c r="C765" s="286"/>
      <c r="D765" s="293"/>
      <c r="E765" s="293"/>
      <c r="F765" s="294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</row>
    <row r="766" spans="1:26" x14ac:dyDescent="0.25">
      <c r="A766" s="287"/>
      <c r="B766" s="286"/>
      <c r="C766" s="286"/>
      <c r="D766" s="293"/>
      <c r="E766" s="293"/>
      <c r="F766" s="294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</row>
    <row r="767" spans="1:26" x14ac:dyDescent="0.25">
      <c r="A767" s="287"/>
      <c r="B767" s="286"/>
      <c r="C767" s="286"/>
      <c r="D767" s="293"/>
      <c r="E767" s="293"/>
      <c r="F767" s="294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</row>
    <row r="768" spans="1:26" x14ac:dyDescent="0.25">
      <c r="A768" s="287"/>
      <c r="B768" s="286"/>
      <c r="C768" s="286"/>
      <c r="D768" s="293"/>
      <c r="E768" s="293"/>
      <c r="F768" s="294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</row>
    <row r="769" spans="1:26" x14ac:dyDescent="0.25">
      <c r="A769" s="287"/>
      <c r="B769" s="286"/>
      <c r="C769" s="286"/>
      <c r="D769" s="293"/>
      <c r="E769" s="293"/>
      <c r="F769" s="294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</row>
    <row r="770" spans="1:26" x14ac:dyDescent="0.25">
      <c r="A770" s="287"/>
      <c r="B770" s="286"/>
      <c r="C770" s="286"/>
      <c r="D770" s="293"/>
      <c r="E770" s="293"/>
      <c r="F770" s="294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</row>
    <row r="771" spans="1:26" x14ac:dyDescent="0.25">
      <c r="A771" s="287"/>
      <c r="B771" s="286"/>
      <c r="C771" s="286"/>
      <c r="D771" s="293"/>
      <c r="E771" s="293"/>
      <c r="F771" s="294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</row>
    <row r="772" spans="1:26" x14ac:dyDescent="0.25">
      <c r="A772" s="287"/>
      <c r="B772" s="286"/>
      <c r="C772" s="286"/>
      <c r="D772" s="293"/>
      <c r="E772" s="293"/>
      <c r="F772" s="294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</row>
    <row r="773" spans="1:26" x14ac:dyDescent="0.25">
      <c r="A773" s="287"/>
      <c r="B773" s="286"/>
      <c r="C773" s="286"/>
      <c r="D773" s="293"/>
      <c r="E773" s="293"/>
      <c r="F773" s="294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</row>
    <row r="774" spans="1:26" x14ac:dyDescent="0.25">
      <c r="A774" s="287"/>
      <c r="B774" s="286"/>
      <c r="C774" s="286"/>
      <c r="D774" s="293"/>
      <c r="E774" s="293"/>
      <c r="F774" s="294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</row>
    <row r="775" spans="1:26" x14ac:dyDescent="0.25">
      <c r="A775" s="287"/>
      <c r="B775" s="286"/>
      <c r="C775" s="286"/>
      <c r="D775" s="293"/>
      <c r="E775" s="293"/>
      <c r="F775" s="294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</row>
    <row r="776" spans="1:26" x14ac:dyDescent="0.25">
      <c r="A776" s="287"/>
      <c r="B776" s="286"/>
      <c r="C776" s="286"/>
      <c r="D776" s="293"/>
      <c r="E776" s="293"/>
      <c r="F776" s="294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</row>
    <row r="777" spans="1:26" x14ac:dyDescent="0.25">
      <c r="A777" s="287"/>
      <c r="B777" s="286"/>
      <c r="C777" s="286"/>
      <c r="D777" s="293"/>
      <c r="E777" s="293"/>
      <c r="F777" s="294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</row>
    <row r="778" spans="1:26" x14ac:dyDescent="0.25">
      <c r="A778" s="287"/>
      <c r="B778" s="286"/>
      <c r="C778" s="286"/>
      <c r="D778" s="293"/>
      <c r="E778" s="293"/>
      <c r="F778" s="294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</row>
    <row r="779" spans="1:26" x14ac:dyDescent="0.25">
      <c r="A779" s="287"/>
      <c r="B779" s="286"/>
      <c r="C779" s="286"/>
      <c r="D779" s="293"/>
      <c r="E779" s="293"/>
      <c r="F779" s="294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</row>
    <row r="780" spans="1:26" x14ac:dyDescent="0.25">
      <c r="A780" s="287"/>
      <c r="B780" s="286"/>
      <c r="C780" s="286"/>
      <c r="D780" s="293"/>
      <c r="E780" s="293"/>
      <c r="F780" s="294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</row>
    <row r="781" spans="1:26" x14ac:dyDescent="0.25">
      <c r="A781" s="287"/>
      <c r="B781" s="286"/>
      <c r="C781" s="286"/>
      <c r="D781" s="293"/>
      <c r="E781" s="293"/>
      <c r="F781" s="294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</row>
    <row r="782" spans="1:26" x14ac:dyDescent="0.25">
      <c r="A782" s="287"/>
      <c r="B782" s="286"/>
      <c r="C782" s="286"/>
      <c r="D782" s="293"/>
      <c r="E782" s="293"/>
      <c r="F782" s="294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</row>
    <row r="783" spans="1:26" x14ac:dyDescent="0.25">
      <c r="A783" s="287"/>
      <c r="B783" s="286"/>
      <c r="C783" s="286"/>
      <c r="D783" s="293"/>
      <c r="E783" s="293"/>
      <c r="F783" s="294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</row>
    <row r="784" spans="1:26" x14ac:dyDescent="0.25">
      <c r="A784" s="287"/>
      <c r="B784" s="286"/>
      <c r="C784" s="286"/>
      <c r="D784" s="293"/>
      <c r="E784" s="293"/>
      <c r="F784" s="294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</row>
    <row r="785" spans="1:26" x14ac:dyDescent="0.25">
      <c r="A785" s="287"/>
      <c r="B785" s="286"/>
      <c r="C785" s="286"/>
      <c r="D785" s="293"/>
      <c r="E785" s="293"/>
      <c r="F785" s="294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</row>
    <row r="786" spans="1:26" x14ac:dyDescent="0.25">
      <c r="A786" s="287"/>
      <c r="B786" s="286"/>
      <c r="C786" s="286"/>
      <c r="D786" s="293"/>
      <c r="E786" s="293"/>
      <c r="F786" s="294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</row>
    <row r="787" spans="1:26" x14ac:dyDescent="0.25">
      <c r="A787" s="287"/>
      <c r="B787" s="286"/>
      <c r="C787" s="286"/>
      <c r="D787" s="293"/>
      <c r="E787" s="293"/>
      <c r="F787" s="294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</row>
    <row r="788" spans="1:26" x14ac:dyDescent="0.25">
      <c r="A788" s="287"/>
      <c r="B788" s="286"/>
      <c r="C788" s="286"/>
      <c r="D788" s="293"/>
      <c r="E788" s="293"/>
      <c r="F788" s="294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</row>
    <row r="789" spans="1:26" x14ac:dyDescent="0.25">
      <c r="A789" s="287"/>
      <c r="B789" s="286"/>
      <c r="C789" s="286"/>
      <c r="D789" s="293"/>
      <c r="E789" s="293"/>
      <c r="F789" s="294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</row>
    <row r="790" spans="1:26" x14ac:dyDescent="0.25">
      <c r="A790" s="287"/>
      <c r="B790" s="286"/>
      <c r="C790" s="286"/>
      <c r="D790" s="293"/>
      <c r="E790" s="293"/>
      <c r="F790" s="294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</row>
    <row r="791" spans="1:26" x14ac:dyDescent="0.25">
      <c r="A791" s="287"/>
      <c r="B791" s="286"/>
      <c r="C791" s="286"/>
      <c r="D791" s="293"/>
      <c r="E791" s="293"/>
      <c r="F791" s="294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</row>
    <row r="792" spans="1:26" x14ac:dyDescent="0.25">
      <c r="A792" s="287"/>
      <c r="B792" s="286"/>
      <c r="C792" s="286"/>
      <c r="D792" s="293"/>
      <c r="E792" s="293"/>
      <c r="F792" s="294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</row>
    <row r="793" spans="1:26" x14ac:dyDescent="0.25">
      <c r="A793" s="287"/>
      <c r="B793" s="286"/>
      <c r="C793" s="286"/>
      <c r="D793" s="293"/>
      <c r="E793" s="293"/>
      <c r="F793" s="294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</row>
    <row r="794" spans="1:26" x14ac:dyDescent="0.25">
      <c r="A794" s="287"/>
      <c r="B794" s="286"/>
      <c r="C794" s="286"/>
      <c r="D794" s="293"/>
      <c r="E794" s="293"/>
      <c r="F794" s="294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</row>
    <row r="795" spans="1:26" x14ac:dyDescent="0.25">
      <c r="A795" s="287"/>
      <c r="B795" s="286"/>
      <c r="C795" s="286"/>
      <c r="D795" s="293"/>
      <c r="E795" s="293"/>
      <c r="F795" s="294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</row>
    <row r="796" spans="1:26" x14ac:dyDescent="0.25">
      <c r="A796" s="287"/>
      <c r="B796" s="286"/>
      <c r="C796" s="286"/>
      <c r="D796" s="293"/>
      <c r="E796" s="293"/>
      <c r="F796" s="294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</row>
    <row r="797" spans="1:26" x14ac:dyDescent="0.25">
      <c r="A797" s="287"/>
      <c r="B797" s="286"/>
      <c r="C797" s="286"/>
      <c r="D797" s="293"/>
      <c r="E797" s="293"/>
      <c r="F797" s="294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</row>
    <row r="798" spans="1:26" x14ac:dyDescent="0.25">
      <c r="A798" s="287"/>
      <c r="B798" s="286"/>
      <c r="C798" s="286"/>
      <c r="D798" s="293"/>
      <c r="E798" s="293"/>
      <c r="F798" s="294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</row>
    <row r="799" spans="1:26" x14ac:dyDescent="0.25">
      <c r="A799" s="287"/>
      <c r="B799" s="286"/>
      <c r="C799" s="286"/>
      <c r="D799" s="293"/>
      <c r="E799" s="293"/>
      <c r="F799" s="294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</row>
    <row r="800" spans="1:26" x14ac:dyDescent="0.25">
      <c r="A800" s="287"/>
      <c r="B800" s="286"/>
      <c r="C800" s="286"/>
      <c r="D800" s="293"/>
      <c r="E800" s="293"/>
      <c r="F800" s="294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</row>
    <row r="801" spans="1:26" x14ac:dyDescent="0.25">
      <c r="A801" s="287"/>
      <c r="B801" s="286"/>
      <c r="C801" s="286"/>
      <c r="D801" s="293"/>
      <c r="E801" s="293"/>
      <c r="F801" s="294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</row>
    <row r="802" spans="1:26" x14ac:dyDescent="0.25">
      <c r="A802" s="287"/>
      <c r="B802" s="286"/>
      <c r="C802" s="286"/>
      <c r="D802" s="293"/>
      <c r="E802" s="293"/>
      <c r="F802" s="294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</row>
    <row r="803" spans="1:26" x14ac:dyDescent="0.25">
      <c r="A803" s="287"/>
      <c r="B803" s="286"/>
      <c r="C803" s="286"/>
      <c r="D803" s="293"/>
      <c r="E803" s="293"/>
      <c r="F803" s="294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</row>
    <row r="804" spans="1:26" x14ac:dyDescent="0.25">
      <c r="A804" s="287"/>
      <c r="B804" s="286"/>
      <c r="C804" s="286"/>
      <c r="D804" s="293"/>
      <c r="E804" s="293"/>
      <c r="F804" s="294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</row>
    <row r="805" spans="1:26" x14ac:dyDescent="0.25">
      <c r="A805" s="287"/>
      <c r="B805" s="286"/>
      <c r="C805" s="286"/>
      <c r="D805" s="293"/>
      <c r="E805" s="293"/>
      <c r="F805" s="294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</row>
    <row r="806" spans="1:26" x14ac:dyDescent="0.25">
      <c r="A806" s="287"/>
      <c r="B806" s="286"/>
      <c r="C806" s="286"/>
      <c r="D806" s="293"/>
      <c r="E806" s="293"/>
      <c r="F806" s="294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</row>
    <row r="807" spans="1:26" x14ac:dyDescent="0.25">
      <c r="A807" s="287"/>
      <c r="B807" s="286"/>
      <c r="C807" s="286"/>
      <c r="D807" s="293"/>
      <c r="E807" s="293"/>
      <c r="F807" s="294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</row>
    <row r="808" spans="1:26" x14ac:dyDescent="0.25">
      <c r="A808" s="287"/>
      <c r="B808" s="286"/>
      <c r="C808" s="286"/>
      <c r="D808" s="293"/>
      <c r="E808" s="293"/>
      <c r="F808" s="294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</row>
    <row r="809" spans="1:26" x14ac:dyDescent="0.25">
      <c r="A809" s="287"/>
      <c r="B809" s="286"/>
      <c r="C809" s="286"/>
      <c r="D809" s="293"/>
      <c r="E809" s="293"/>
      <c r="F809" s="294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</row>
    <row r="810" spans="1:26" x14ac:dyDescent="0.25">
      <c r="A810" s="287"/>
      <c r="B810" s="286"/>
      <c r="C810" s="286"/>
      <c r="D810" s="293"/>
      <c r="E810" s="293"/>
      <c r="F810" s="294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</row>
    <row r="811" spans="1:26" x14ac:dyDescent="0.25">
      <c r="A811" s="287"/>
      <c r="B811" s="286"/>
      <c r="C811" s="286"/>
      <c r="D811" s="293"/>
      <c r="E811" s="293"/>
      <c r="F811" s="294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</row>
    <row r="812" spans="1:26" x14ac:dyDescent="0.25">
      <c r="A812" s="287"/>
      <c r="B812" s="286"/>
      <c r="C812" s="286"/>
      <c r="D812" s="293"/>
      <c r="E812" s="293"/>
      <c r="F812" s="294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</row>
    <row r="813" spans="1:26" x14ac:dyDescent="0.25">
      <c r="A813" s="287"/>
      <c r="B813" s="286"/>
      <c r="C813" s="286"/>
      <c r="D813" s="293"/>
      <c r="E813" s="293"/>
      <c r="F813" s="294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</row>
    <row r="814" spans="1:26" x14ac:dyDescent="0.25">
      <c r="A814" s="287"/>
      <c r="B814" s="286"/>
      <c r="C814" s="286"/>
      <c r="D814" s="293"/>
      <c r="E814" s="293"/>
      <c r="F814" s="294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</row>
    <row r="815" spans="1:26" x14ac:dyDescent="0.25">
      <c r="A815" s="287"/>
      <c r="B815" s="286"/>
      <c r="C815" s="286"/>
      <c r="D815" s="293"/>
      <c r="E815" s="293"/>
      <c r="F815" s="294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</row>
    <row r="816" spans="1:26" x14ac:dyDescent="0.25">
      <c r="A816" s="287"/>
      <c r="B816" s="286"/>
      <c r="C816" s="286"/>
      <c r="D816" s="293"/>
      <c r="E816" s="293"/>
      <c r="F816" s="294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</row>
    <row r="817" spans="1:26" x14ac:dyDescent="0.25">
      <c r="A817" s="287"/>
      <c r="B817" s="286"/>
      <c r="C817" s="286"/>
      <c r="D817" s="293"/>
      <c r="E817" s="293"/>
      <c r="F817" s="294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</row>
    <row r="818" spans="1:26" x14ac:dyDescent="0.25">
      <c r="A818" s="287"/>
      <c r="B818" s="286"/>
      <c r="C818" s="286"/>
      <c r="D818" s="293"/>
      <c r="E818" s="293"/>
      <c r="F818" s="294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</row>
    <row r="819" spans="1:26" x14ac:dyDescent="0.25">
      <c r="A819" s="287"/>
      <c r="B819" s="286"/>
      <c r="C819" s="286"/>
      <c r="D819" s="293"/>
      <c r="E819" s="293"/>
      <c r="F819" s="294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</row>
    <row r="820" spans="1:26" x14ac:dyDescent="0.25">
      <c r="A820" s="287"/>
      <c r="B820" s="286"/>
      <c r="C820" s="286"/>
      <c r="D820" s="293"/>
      <c r="E820" s="293"/>
      <c r="F820" s="294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</row>
    <row r="821" spans="1:26" x14ac:dyDescent="0.25">
      <c r="A821" s="287"/>
      <c r="B821" s="286"/>
      <c r="C821" s="286"/>
      <c r="D821" s="293"/>
      <c r="E821" s="293"/>
      <c r="F821" s="294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</row>
    <row r="822" spans="1:26" x14ac:dyDescent="0.25">
      <c r="A822" s="287"/>
      <c r="B822" s="286"/>
      <c r="C822" s="286"/>
      <c r="D822" s="293"/>
      <c r="E822" s="293"/>
      <c r="F822" s="294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</row>
    <row r="823" spans="1:26" x14ac:dyDescent="0.25">
      <c r="A823" s="287"/>
      <c r="B823" s="286"/>
      <c r="C823" s="286"/>
      <c r="D823" s="293"/>
      <c r="E823" s="293"/>
      <c r="F823" s="294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</row>
    <row r="824" spans="1:26" x14ac:dyDescent="0.25">
      <c r="A824" s="287"/>
      <c r="B824" s="286"/>
      <c r="C824" s="286"/>
      <c r="D824" s="293"/>
      <c r="E824" s="293"/>
      <c r="F824" s="294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</row>
    <row r="825" spans="1:26" x14ac:dyDescent="0.25">
      <c r="A825" s="287"/>
      <c r="B825" s="286"/>
      <c r="C825" s="286"/>
      <c r="D825" s="293"/>
      <c r="E825" s="293"/>
      <c r="F825" s="294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</row>
    <row r="826" spans="1:26" x14ac:dyDescent="0.25">
      <c r="A826" s="287"/>
      <c r="B826" s="286"/>
      <c r="C826" s="286"/>
      <c r="D826" s="293"/>
      <c r="E826" s="293"/>
      <c r="F826" s="294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</row>
    <row r="827" spans="1:26" x14ac:dyDescent="0.25">
      <c r="A827" s="287"/>
      <c r="B827" s="286"/>
      <c r="C827" s="286"/>
      <c r="D827" s="293"/>
      <c r="E827" s="293"/>
      <c r="F827" s="294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</row>
    <row r="828" spans="1:26" x14ac:dyDescent="0.25">
      <c r="A828" s="287"/>
      <c r="B828" s="286"/>
      <c r="C828" s="286"/>
      <c r="D828" s="293"/>
      <c r="E828" s="293"/>
      <c r="F828" s="294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</row>
    <row r="829" spans="1:26" x14ac:dyDescent="0.25">
      <c r="A829" s="287"/>
      <c r="B829" s="286"/>
      <c r="C829" s="286"/>
      <c r="D829" s="293"/>
      <c r="E829" s="293"/>
      <c r="F829" s="294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</row>
    <row r="830" spans="1:26" x14ac:dyDescent="0.25">
      <c r="A830" s="287"/>
      <c r="B830" s="286"/>
      <c r="C830" s="286"/>
      <c r="D830" s="293"/>
      <c r="E830" s="293"/>
      <c r="F830" s="294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</row>
    <row r="831" spans="1:26" x14ac:dyDescent="0.25">
      <c r="A831" s="287"/>
      <c r="B831" s="286"/>
      <c r="C831" s="286"/>
      <c r="D831" s="293"/>
      <c r="E831" s="293"/>
      <c r="F831" s="294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</row>
    <row r="832" spans="1:26" x14ac:dyDescent="0.25">
      <c r="A832" s="287"/>
      <c r="B832" s="286"/>
      <c r="C832" s="286"/>
      <c r="D832" s="293"/>
      <c r="E832" s="293"/>
      <c r="F832" s="294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</row>
    <row r="833" spans="1:26" x14ac:dyDescent="0.25">
      <c r="A833" s="287"/>
      <c r="B833" s="286"/>
      <c r="C833" s="286"/>
      <c r="D833" s="293"/>
      <c r="E833" s="293"/>
      <c r="F833" s="294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</row>
    <row r="834" spans="1:26" x14ac:dyDescent="0.25">
      <c r="A834" s="287"/>
      <c r="B834" s="286"/>
      <c r="C834" s="286"/>
      <c r="D834" s="293"/>
      <c r="E834" s="293"/>
      <c r="F834" s="294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</row>
    <row r="835" spans="1:26" x14ac:dyDescent="0.25">
      <c r="A835" s="287"/>
      <c r="B835" s="286"/>
      <c r="C835" s="286"/>
      <c r="D835" s="293"/>
      <c r="E835" s="293"/>
      <c r="F835" s="294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</row>
    <row r="836" spans="1:26" x14ac:dyDescent="0.25">
      <c r="A836" s="287"/>
      <c r="B836" s="286"/>
      <c r="C836" s="286"/>
      <c r="D836" s="293"/>
      <c r="E836" s="293"/>
      <c r="F836" s="294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</row>
    <row r="837" spans="1:26" x14ac:dyDescent="0.25">
      <c r="A837" s="287"/>
      <c r="B837" s="286"/>
      <c r="C837" s="286"/>
      <c r="D837" s="293"/>
      <c r="E837" s="293"/>
      <c r="F837" s="294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</row>
    <row r="838" spans="1:26" x14ac:dyDescent="0.25">
      <c r="A838" s="287"/>
      <c r="B838" s="286"/>
      <c r="C838" s="286"/>
      <c r="D838" s="293"/>
      <c r="E838" s="293"/>
      <c r="F838" s="294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</row>
    <row r="839" spans="1:26" x14ac:dyDescent="0.25">
      <c r="A839" s="287"/>
      <c r="B839" s="286"/>
      <c r="C839" s="286"/>
      <c r="D839" s="293"/>
      <c r="E839" s="293"/>
      <c r="F839" s="294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</row>
    <row r="840" spans="1:26" x14ac:dyDescent="0.25">
      <c r="A840" s="287"/>
      <c r="B840" s="286"/>
      <c r="C840" s="286"/>
      <c r="D840" s="293"/>
      <c r="E840" s="293"/>
      <c r="F840" s="294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</row>
    <row r="841" spans="1:26" x14ac:dyDescent="0.25">
      <c r="A841" s="287"/>
      <c r="B841" s="286"/>
      <c r="C841" s="286"/>
      <c r="D841" s="293"/>
      <c r="E841" s="293"/>
      <c r="F841" s="294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</row>
    <row r="842" spans="1:26" x14ac:dyDescent="0.25">
      <c r="A842" s="287"/>
      <c r="B842" s="286"/>
      <c r="C842" s="286"/>
      <c r="D842" s="293"/>
      <c r="E842" s="293"/>
      <c r="F842" s="294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</row>
    <row r="843" spans="1:26" x14ac:dyDescent="0.25">
      <c r="A843" s="287"/>
      <c r="B843" s="286"/>
      <c r="C843" s="286"/>
      <c r="D843" s="293"/>
      <c r="E843" s="293"/>
      <c r="F843" s="294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</row>
    <row r="844" spans="1:26" x14ac:dyDescent="0.25">
      <c r="A844" s="287"/>
      <c r="B844" s="286"/>
      <c r="C844" s="286"/>
      <c r="D844" s="293"/>
      <c r="E844" s="293"/>
      <c r="F844" s="294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</row>
    <row r="845" spans="1:26" x14ac:dyDescent="0.25">
      <c r="A845" s="287"/>
      <c r="B845" s="286"/>
      <c r="C845" s="286"/>
      <c r="D845" s="293"/>
      <c r="E845" s="293"/>
      <c r="F845" s="294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</row>
    <row r="846" spans="1:26" x14ac:dyDescent="0.25">
      <c r="A846" s="287"/>
      <c r="B846" s="286"/>
      <c r="C846" s="286"/>
      <c r="D846" s="293"/>
      <c r="E846" s="293"/>
      <c r="F846" s="294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</row>
    <row r="847" spans="1:26" x14ac:dyDescent="0.25">
      <c r="A847" s="287"/>
      <c r="B847" s="286"/>
      <c r="C847" s="286"/>
      <c r="D847" s="293"/>
      <c r="E847" s="293"/>
      <c r="F847" s="294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</row>
    <row r="848" spans="1:26" x14ac:dyDescent="0.25">
      <c r="A848" s="287"/>
      <c r="B848" s="286"/>
      <c r="C848" s="286"/>
      <c r="D848" s="293"/>
      <c r="E848" s="293"/>
      <c r="F848" s="294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</row>
    <row r="849" spans="1:26" x14ac:dyDescent="0.25">
      <c r="A849" s="287"/>
      <c r="B849" s="286"/>
      <c r="C849" s="286"/>
      <c r="D849" s="293"/>
      <c r="E849" s="293"/>
      <c r="F849" s="294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</row>
    <row r="850" spans="1:26" x14ac:dyDescent="0.25">
      <c r="A850" s="287"/>
      <c r="B850" s="286"/>
      <c r="C850" s="286"/>
      <c r="D850" s="293"/>
      <c r="E850" s="293"/>
      <c r="F850" s="294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</row>
    <row r="851" spans="1:26" x14ac:dyDescent="0.25">
      <c r="A851" s="287"/>
      <c r="B851" s="286"/>
      <c r="C851" s="286"/>
      <c r="D851" s="293"/>
      <c r="E851" s="293"/>
      <c r="F851" s="294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</row>
    <row r="852" spans="1:26" x14ac:dyDescent="0.25">
      <c r="A852" s="287"/>
      <c r="B852" s="286"/>
      <c r="C852" s="286"/>
      <c r="D852" s="293"/>
      <c r="E852" s="293"/>
      <c r="F852" s="294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</row>
    <row r="853" spans="1:26" x14ac:dyDescent="0.25">
      <c r="A853" s="287"/>
      <c r="B853" s="286"/>
      <c r="C853" s="286"/>
      <c r="D853" s="293"/>
      <c r="E853" s="293"/>
      <c r="F853" s="294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</row>
    <row r="854" spans="1:26" x14ac:dyDescent="0.25">
      <c r="A854" s="287"/>
      <c r="B854" s="286"/>
      <c r="C854" s="286"/>
      <c r="D854" s="293"/>
      <c r="E854" s="293"/>
      <c r="F854" s="294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</row>
    <row r="855" spans="1:26" x14ac:dyDescent="0.25">
      <c r="A855" s="287"/>
      <c r="B855" s="286"/>
      <c r="C855" s="286"/>
      <c r="D855" s="293"/>
      <c r="E855" s="293"/>
      <c r="F855" s="294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</row>
    <row r="856" spans="1:26" x14ac:dyDescent="0.25">
      <c r="A856" s="287"/>
      <c r="B856" s="286"/>
      <c r="C856" s="286"/>
      <c r="D856" s="293"/>
      <c r="E856" s="293"/>
      <c r="F856" s="294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</row>
    <row r="857" spans="1:26" x14ac:dyDescent="0.25">
      <c r="A857" s="287"/>
      <c r="B857" s="286"/>
      <c r="C857" s="286"/>
      <c r="D857" s="293"/>
      <c r="E857" s="293"/>
      <c r="F857" s="294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</row>
    <row r="858" spans="1:26" x14ac:dyDescent="0.25">
      <c r="A858" s="287"/>
      <c r="B858" s="286"/>
      <c r="C858" s="286"/>
      <c r="D858" s="293"/>
      <c r="E858" s="293"/>
      <c r="F858" s="294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</row>
    <row r="859" spans="1:26" x14ac:dyDescent="0.25">
      <c r="A859" s="287"/>
      <c r="B859" s="286"/>
      <c r="C859" s="286"/>
      <c r="D859" s="293"/>
      <c r="E859" s="293"/>
      <c r="F859" s="294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</row>
    <row r="860" spans="1:26" x14ac:dyDescent="0.25">
      <c r="A860" s="287"/>
      <c r="B860" s="286"/>
      <c r="C860" s="286"/>
      <c r="D860" s="293"/>
      <c r="E860" s="293"/>
      <c r="F860" s="294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</row>
    <row r="861" spans="1:26" x14ac:dyDescent="0.25">
      <c r="A861" s="287"/>
      <c r="B861" s="286"/>
      <c r="C861" s="286"/>
      <c r="D861" s="293"/>
      <c r="E861" s="293"/>
      <c r="F861" s="294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</row>
    <row r="862" spans="1:26" x14ac:dyDescent="0.25">
      <c r="A862" s="287"/>
      <c r="B862" s="286"/>
      <c r="C862" s="286"/>
      <c r="D862" s="293"/>
      <c r="E862" s="293"/>
      <c r="F862" s="294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</row>
    <row r="863" spans="1:26" x14ac:dyDescent="0.25">
      <c r="A863" s="287"/>
      <c r="B863" s="286"/>
      <c r="C863" s="286"/>
      <c r="D863" s="293"/>
      <c r="E863" s="293"/>
      <c r="F863" s="294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</row>
    <row r="864" spans="1:26" x14ac:dyDescent="0.25">
      <c r="A864" s="287"/>
      <c r="B864" s="286"/>
      <c r="C864" s="286"/>
      <c r="D864" s="293"/>
      <c r="E864" s="293"/>
      <c r="F864" s="294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</row>
    <row r="865" spans="1:26" x14ac:dyDescent="0.25">
      <c r="A865" s="287"/>
      <c r="B865" s="286"/>
      <c r="C865" s="286"/>
      <c r="D865" s="293"/>
      <c r="E865" s="293"/>
      <c r="F865" s="294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</row>
    <row r="866" spans="1:26" x14ac:dyDescent="0.25">
      <c r="A866" s="287"/>
      <c r="B866" s="286"/>
      <c r="C866" s="286"/>
      <c r="D866" s="293"/>
      <c r="E866" s="293"/>
      <c r="F866" s="294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</row>
    <row r="867" spans="1:26" x14ac:dyDescent="0.25">
      <c r="A867" s="287"/>
      <c r="B867" s="286"/>
      <c r="C867" s="286"/>
      <c r="D867" s="293"/>
      <c r="E867" s="293"/>
      <c r="F867" s="294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</row>
    <row r="868" spans="1:26" x14ac:dyDescent="0.25">
      <c r="A868" s="287"/>
      <c r="B868" s="286"/>
      <c r="C868" s="286"/>
      <c r="D868" s="293"/>
      <c r="E868" s="293"/>
      <c r="F868" s="294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</row>
    <row r="869" spans="1:26" x14ac:dyDescent="0.25">
      <c r="A869" s="287"/>
      <c r="B869" s="286"/>
      <c r="C869" s="286"/>
      <c r="D869" s="293"/>
      <c r="E869" s="293"/>
      <c r="F869" s="294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</row>
    <row r="870" spans="1:26" x14ac:dyDescent="0.25">
      <c r="A870" s="287"/>
      <c r="B870" s="286"/>
      <c r="C870" s="286"/>
      <c r="D870" s="293"/>
      <c r="E870" s="293"/>
      <c r="F870" s="294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</row>
    <row r="871" spans="1:26" x14ac:dyDescent="0.25">
      <c r="A871" s="287"/>
      <c r="B871" s="286"/>
      <c r="C871" s="286"/>
      <c r="D871" s="293"/>
      <c r="E871" s="293"/>
      <c r="F871" s="294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</row>
    <row r="872" spans="1:26" x14ac:dyDescent="0.25">
      <c r="A872" s="287"/>
      <c r="B872" s="286"/>
      <c r="C872" s="286"/>
      <c r="D872" s="293"/>
      <c r="E872" s="293"/>
      <c r="F872" s="294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</row>
    <row r="873" spans="1:26" x14ac:dyDescent="0.25">
      <c r="A873" s="287"/>
      <c r="B873" s="286"/>
      <c r="C873" s="286"/>
      <c r="D873" s="293"/>
      <c r="E873" s="293"/>
      <c r="F873" s="294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</row>
    <row r="874" spans="1:26" x14ac:dyDescent="0.25">
      <c r="A874" s="287"/>
      <c r="B874" s="286"/>
      <c r="C874" s="286"/>
      <c r="D874" s="293"/>
      <c r="E874" s="293"/>
      <c r="F874" s="294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</row>
    <row r="875" spans="1:26" x14ac:dyDescent="0.25">
      <c r="A875" s="287"/>
      <c r="B875" s="286"/>
      <c r="C875" s="286"/>
      <c r="D875" s="293"/>
      <c r="E875" s="293"/>
      <c r="F875" s="294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</row>
    <row r="876" spans="1:26" x14ac:dyDescent="0.25">
      <c r="A876" s="287"/>
      <c r="B876" s="286"/>
      <c r="C876" s="286"/>
      <c r="D876" s="293"/>
      <c r="E876" s="293"/>
      <c r="F876" s="294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</row>
    <row r="877" spans="1:26" x14ac:dyDescent="0.25">
      <c r="A877" s="287"/>
      <c r="B877" s="286"/>
      <c r="C877" s="286"/>
      <c r="D877" s="293"/>
      <c r="E877" s="293"/>
      <c r="F877" s="294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</row>
    <row r="878" spans="1:26" x14ac:dyDescent="0.25">
      <c r="A878" s="287"/>
      <c r="B878" s="286"/>
      <c r="C878" s="286"/>
      <c r="D878" s="293"/>
      <c r="E878" s="293"/>
      <c r="F878" s="294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</row>
    <row r="879" spans="1:26" x14ac:dyDescent="0.25">
      <c r="A879" s="287"/>
      <c r="B879" s="286"/>
      <c r="C879" s="286"/>
      <c r="D879" s="293"/>
      <c r="E879" s="293"/>
      <c r="F879" s="294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</row>
    <row r="880" spans="1:26" x14ac:dyDescent="0.25">
      <c r="A880" s="287"/>
      <c r="B880" s="286"/>
      <c r="C880" s="286"/>
      <c r="D880" s="293"/>
      <c r="E880" s="293"/>
      <c r="F880" s="294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</row>
    <row r="881" spans="1:26" x14ac:dyDescent="0.25">
      <c r="A881" s="287"/>
      <c r="B881" s="286"/>
      <c r="C881" s="286"/>
      <c r="D881" s="293"/>
      <c r="E881" s="293"/>
      <c r="F881" s="294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</row>
    <row r="882" spans="1:26" x14ac:dyDescent="0.25">
      <c r="A882" s="287"/>
      <c r="B882" s="286"/>
      <c r="C882" s="286"/>
      <c r="D882" s="293"/>
      <c r="E882" s="293"/>
      <c r="F882" s="294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</row>
    <row r="883" spans="1:26" x14ac:dyDescent="0.25">
      <c r="A883" s="287"/>
      <c r="B883" s="286"/>
      <c r="C883" s="286"/>
      <c r="D883" s="293"/>
      <c r="E883" s="293"/>
      <c r="F883" s="294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</row>
    <row r="884" spans="1:26" x14ac:dyDescent="0.25">
      <c r="A884" s="287"/>
      <c r="B884" s="286"/>
      <c r="C884" s="286"/>
      <c r="D884" s="293"/>
      <c r="E884" s="293"/>
      <c r="F884" s="294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</row>
    <row r="885" spans="1:26" x14ac:dyDescent="0.25">
      <c r="A885" s="287"/>
      <c r="B885" s="286"/>
      <c r="C885" s="286"/>
      <c r="D885" s="293"/>
      <c r="E885" s="293"/>
      <c r="F885" s="294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</row>
    <row r="886" spans="1:26" x14ac:dyDescent="0.25">
      <c r="A886" s="287"/>
      <c r="B886" s="286"/>
      <c r="C886" s="286"/>
      <c r="D886" s="293"/>
      <c r="E886" s="293"/>
      <c r="F886" s="294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</row>
    <row r="887" spans="1:26" x14ac:dyDescent="0.25">
      <c r="A887" s="287"/>
      <c r="B887" s="286"/>
      <c r="C887" s="286"/>
      <c r="D887" s="293"/>
      <c r="E887" s="293"/>
      <c r="F887" s="294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</row>
    <row r="888" spans="1:26" x14ac:dyDescent="0.25">
      <c r="A888" s="287"/>
      <c r="B888" s="286"/>
      <c r="C888" s="286"/>
      <c r="D888" s="293"/>
      <c r="E888" s="293"/>
      <c r="F888" s="294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</row>
    <row r="889" spans="1:26" x14ac:dyDescent="0.25">
      <c r="A889" s="287"/>
      <c r="B889" s="286"/>
      <c r="C889" s="286"/>
      <c r="D889" s="293"/>
      <c r="E889" s="293"/>
      <c r="F889" s="294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</row>
    <row r="890" spans="1:26" x14ac:dyDescent="0.25">
      <c r="A890" s="287"/>
      <c r="B890" s="286"/>
      <c r="C890" s="286"/>
      <c r="D890" s="293"/>
      <c r="E890" s="293"/>
      <c r="F890" s="294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</row>
    <row r="891" spans="1:26" x14ac:dyDescent="0.25">
      <c r="A891" s="287"/>
      <c r="B891" s="286"/>
      <c r="C891" s="286"/>
      <c r="D891" s="293"/>
      <c r="E891" s="293"/>
      <c r="F891" s="294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</row>
    <row r="892" spans="1:26" x14ac:dyDescent="0.25">
      <c r="A892" s="287"/>
      <c r="B892" s="286"/>
      <c r="C892" s="286"/>
      <c r="D892" s="293"/>
      <c r="E892" s="293"/>
      <c r="F892" s="294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</row>
    <row r="893" spans="1:26" x14ac:dyDescent="0.25">
      <c r="A893" s="287"/>
      <c r="B893" s="286"/>
      <c r="C893" s="286"/>
      <c r="D893" s="293"/>
      <c r="E893" s="293"/>
      <c r="F893" s="294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</row>
    <row r="894" spans="1:26" x14ac:dyDescent="0.25">
      <c r="A894" s="287"/>
      <c r="B894" s="286"/>
      <c r="C894" s="286"/>
      <c r="D894" s="293"/>
      <c r="E894" s="293"/>
      <c r="F894" s="294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</row>
    <row r="895" spans="1:26" x14ac:dyDescent="0.25">
      <c r="A895" s="287"/>
      <c r="B895" s="286"/>
      <c r="C895" s="286"/>
      <c r="D895" s="293"/>
      <c r="E895" s="293"/>
      <c r="F895" s="294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</row>
    <row r="896" spans="1:26" x14ac:dyDescent="0.25">
      <c r="A896" s="287"/>
      <c r="B896" s="286"/>
      <c r="C896" s="286"/>
      <c r="D896" s="293"/>
      <c r="E896" s="293"/>
      <c r="F896" s="294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</row>
    <row r="897" spans="1:26" x14ac:dyDescent="0.25">
      <c r="A897" s="287"/>
      <c r="B897" s="286"/>
      <c r="C897" s="286"/>
      <c r="D897" s="293"/>
      <c r="E897" s="293"/>
      <c r="F897" s="294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</row>
    <row r="898" spans="1:26" x14ac:dyDescent="0.25">
      <c r="A898" s="287"/>
      <c r="B898" s="286"/>
      <c r="C898" s="286"/>
      <c r="D898" s="293"/>
      <c r="E898" s="293"/>
      <c r="F898" s="294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</row>
    <row r="899" spans="1:26" x14ac:dyDescent="0.25">
      <c r="A899" s="287"/>
      <c r="B899" s="286"/>
      <c r="C899" s="286"/>
      <c r="D899" s="293"/>
      <c r="E899" s="293"/>
      <c r="F899" s="294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</row>
    <row r="900" spans="1:26" x14ac:dyDescent="0.25">
      <c r="A900" s="287"/>
      <c r="B900" s="286"/>
      <c r="C900" s="286"/>
      <c r="D900" s="293"/>
      <c r="E900" s="293"/>
      <c r="F900" s="294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</row>
    <row r="901" spans="1:26" x14ac:dyDescent="0.25">
      <c r="A901" s="287"/>
      <c r="B901" s="286"/>
      <c r="C901" s="286"/>
      <c r="D901" s="293"/>
      <c r="E901" s="293"/>
      <c r="F901" s="294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</row>
    <row r="902" spans="1:26" x14ac:dyDescent="0.25">
      <c r="D902" s="354"/>
      <c r="E902" s="354"/>
    </row>
    <row r="903" spans="1:26" x14ac:dyDescent="0.25">
      <c r="D903" s="354"/>
      <c r="E903" s="354"/>
    </row>
    <row r="904" spans="1:26" x14ac:dyDescent="0.25">
      <c r="D904" s="354"/>
      <c r="E904" s="354"/>
    </row>
    <row r="905" spans="1:26" x14ac:dyDescent="0.25">
      <c r="D905" s="354"/>
      <c r="E905" s="354"/>
    </row>
    <row r="906" spans="1:26" x14ac:dyDescent="0.25">
      <c r="D906" s="354"/>
      <c r="E906" s="354"/>
    </row>
    <row r="907" spans="1:26" x14ac:dyDescent="0.25">
      <c r="D907" s="354"/>
      <c r="E907" s="354"/>
    </row>
    <row r="908" spans="1:26" x14ac:dyDescent="0.25">
      <c r="D908" s="354"/>
      <c r="E908" s="354"/>
    </row>
    <row r="909" spans="1:26" x14ac:dyDescent="0.25">
      <c r="D909" s="354"/>
      <c r="E909" s="354"/>
    </row>
    <row r="910" spans="1:26" x14ac:dyDescent="0.25">
      <c r="D910" s="354"/>
      <c r="E910" s="354"/>
    </row>
    <row r="911" spans="1:26" x14ac:dyDescent="0.25">
      <c r="D911" s="354"/>
      <c r="E911" s="354"/>
    </row>
    <row r="912" spans="1:26" x14ac:dyDescent="0.25">
      <c r="D912" s="354"/>
      <c r="E912" s="354"/>
    </row>
    <row r="913" spans="4:5" x14ac:dyDescent="0.25">
      <c r="D913" s="354"/>
      <c r="E913" s="354"/>
    </row>
    <row r="914" spans="4:5" x14ac:dyDescent="0.25">
      <c r="D914" s="354"/>
      <c r="E914" s="354"/>
    </row>
    <row r="915" spans="4:5" x14ac:dyDescent="0.25">
      <c r="D915" s="354"/>
      <c r="E915" s="354"/>
    </row>
    <row r="916" spans="4:5" x14ac:dyDescent="0.25">
      <c r="D916" s="354"/>
      <c r="E916" s="354"/>
    </row>
    <row r="917" spans="4:5" x14ac:dyDescent="0.25">
      <c r="D917" s="354"/>
      <c r="E917" s="354"/>
    </row>
    <row r="918" spans="4:5" x14ac:dyDescent="0.25">
      <c r="D918" s="354"/>
      <c r="E918" s="354"/>
    </row>
    <row r="919" spans="4:5" x14ac:dyDescent="0.25">
      <c r="D919" s="354"/>
      <c r="E919" s="354"/>
    </row>
    <row r="920" spans="4:5" x14ac:dyDescent="0.25">
      <c r="D920" s="354"/>
      <c r="E920" s="354"/>
    </row>
    <row r="921" spans="4:5" x14ac:dyDescent="0.25">
      <c r="D921" s="354"/>
      <c r="E921" s="354"/>
    </row>
    <row r="922" spans="4:5" x14ac:dyDescent="0.25">
      <c r="D922" s="354"/>
      <c r="E922" s="354"/>
    </row>
    <row r="923" spans="4:5" x14ac:dyDescent="0.25">
      <c r="D923" s="354"/>
      <c r="E923" s="354"/>
    </row>
    <row r="924" spans="4:5" x14ac:dyDescent="0.25">
      <c r="D924" s="354"/>
      <c r="E924" s="354"/>
    </row>
    <row r="925" spans="4:5" x14ac:dyDescent="0.25">
      <c r="D925" s="354"/>
      <c r="E925" s="354"/>
    </row>
    <row r="926" spans="4:5" x14ac:dyDescent="0.25">
      <c r="D926" s="354"/>
      <c r="E926" s="354"/>
    </row>
    <row r="927" spans="4:5" x14ac:dyDescent="0.25">
      <c r="D927" s="354"/>
      <c r="E927" s="354"/>
    </row>
    <row r="928" spans="4:5" x14ac:dyDescent="0.25">
      <c r="D928" s="354"/>
      <c r="E928" s="354"/>
    </row>
    <row r="929" spans="4:5" x14ac:dyDescent="0.25">
      <c r="D929" s="354"/>
      <c r="E929" s="354"/>
    </row>
    <row r="930" spans="4:5" x14ac:dyDescent="0.25">
      <c r="D930" s="354"/>
      <c r="E930" s="354"/>
    </row>
    <row r="931" spans="4:5" x14ac:dyDescent="0.25">
      <c r="D931" s="354"/>
      <c r="E931" s="354"/>
    </row>
    <row r="932" spans="4:5" x14ac:dyDescent="0.25">
      <c r="D932" s="354"/>
      <c r="E932" s="354"/>
    </row>
    <row r="933" spans="4:5" x14ac:dyDescent="0.25">
      <c r="D933" s="354"/>
      <c r="E933" s="354"/>
    </row>
    <row r="934" spans="4:5" x14ac:dyDescent="0.25">
      <c r="D934" s="354"/>
      <c r="E934" s="354"/>
    </row>
    <row r="935" spans="4:5" x14ac:dyDescent="0.25">
      <c r="D935" s="354"/>
      <c r="E935" s="354"/>
    </row>
    <row r="936" spans="4:5" x14ac:dyDescent="0.25">
      <c r="D936" s="354"/>
      <c r="E936" s="354"/>
    </row>
    <row r="937" spans="4:5" x14ac:dyDescent="0.25">
      <c r="D937" s="354"/>
      <c r="E937" s="354"/>
    </row>
    <row r="938" spans="4:5" x14ac:dyDescent="0.25">
      <c r="D938" s="354"/>
      <c r="E938" s="354"/>
    </row>
    <row r="939" spans="4:5" x14ac:dyDescent="0.25">
      <c r="D939" s="354"/>
      <c r="E939" s="354"/>
    </row>
    <row r="940" spans="4:5" x14ac:dyDescent="0.25">
      <c r="D940" s="354"/>
      <c r="E940" s="354"/>
    </row>
    <row r="941" spans="4:5" x14ac:dyDescent="0.25">
      <c r="D941" s="354"/>
      <c r="E941" s="354"/>
    </row>
    <row r="942" spans="4:5" x14ac:dyDescent="0.25">
      <c r="D942" s="354"/>
      <c r="E942" s="354"/>
    </row>
    <row r="943" spans="4:5" x14ac:dyDescent="0.25">
      <c r="D943" s="354"/>
      <c r="E943" s="354"/>
    </row>
    <row r="944" spans="4:5" x14ac:dyDescent="0.25">
      <c r="D944" s="354"/>
      <c r="E944" s="354"/>
    </row>
    <row r="945" spans="4:5" x14ac:dyDescent="0.25">
      <c r="D945" s="354"/>
      <c r="E945" s="354"/>
    </row>
    <row r="946" spans="4:5" x14ac:dyDescent="0.25">
      <c r="D946" s="354"/>
      <c r="E946" s="354"/>
    </row>
    <row r="947" spans="4:5" x14ac:dyDescent="0.25">
      <c r="D947" s="354"/>
      <c r="E947" s="354"/>
    </row>
    <row r="948" spans="4:5" x14ac:dyDescent="0.25">
      <c r="D948" s="354"/>
      <c r="E948" s="354"/>
    </row>
    <row r="949" spans="4:5" x14ac:dyDescent="0.25">
      <c r="D949" s="354"/>
      <c r="E949" s="354"/>
    </row>
    <row r="950" spans="4:5" x14ac:dyDescent="0.25">
      <c r="D950" s="354"/>
      <c r="E950" s="354"/>
    </row>
    <row r="951" spans="4:5" x14ac:dyDescent="0.25">
      <c r="D951" s="354"/>
      <c r="E951" s="354"/>
    </row>
    <row r="952" spans="4:5" x14ac:dyDescent="0.25">
      <c r="D952" s="354"/>
      <c r="E952" s="354"/>
    </row>
    <row r="953" spans="4:5" x14ac:dyDescent="0.25">
      <c r="D953" s="354"/>
      <c r="E953" s="354"/>
    </row>
    <row r="954" spans="4:5" x14ac:dyDescent="0.25">
      <c r="D954" s="354"/>
      <c r="E954" s="354"/>
    </row>
    <row r="955" spans="4:5" x14ac:dyDescent="0.25">
      <c r="D955" s="354"/>
      <c r="E955" s="354"/>
    </row>
    <row r="956" spans="4:5" x14ac:dyDescent="0.25">
      <c r="D956" s="354"/>
      <c r="E956" s="354"/>
    </row>
    <row r="957" spans="4:5" x14ac:dyDescent="0.25">
      <c r="D957" s="354"/>
      <c r="E957" s="354"/>
    </row>
    <row r="958" spans="4:5" x14ac:dyDescent="0.25">
      <c r="D958" s="354"/>
      <c r="E958" s="354"/>
    </row>
    <row r="959" spans="4:5" x14ac:dyDescent="0.25">
      <c r="D959" s="354"/>
      <c r="E959" s="354"/>
    </row>
    <row r="960" spans="4:5" x14ac:dyDescent="0.25">
      <c r="D960" s="354"/>
      <c r="E960" s="354"/>
    </row>
    <row r="961" spans="4:5" x14ac:dyDescent="0.25">
      <c r="D961" s="354"/>
      <c r="E961" s="354"/>
    </row>
    <row r="962" spans="4:5" x14ac:dyDescent="0.25">
      <c r="D962" s="354"/>
      <c r="E962" s="354"/>
    </row>
    <row r="963" spans="4:5" x14ac:dyDescent="0.25">
      <c r="D963" s="354"/>
      <c r="E963" s="354"/>
    </row>
    <row r="964" spans="4:5" x14ac:dyDescent="0.25">
      <c r="D964" s="354"/>
      <c r="E964" s="354"/>
    </row>
    <row r="965" spans="4:5" x14ac:dyDescent="0.25">
      <c r="D965" s="354"/>
      <c r="E965" s="354"/>
    </row>
    <row r="966" spans="4:5" x14ac:dyDescent="0.25">
      <c r="D966" s="354"/>
      <c r="E966" s="354"/>
    </row>
    <row r="967" spans="4:5" x14ac:dyDescent="0.25">
      <c r="D967" s="354"/>
      <c r="E967" s="354"/>
    </row>
    <row r="968" spans="4:5" x14ac:dyDescent="0.25">
      <c r="D968" s="354"/>
      <c r="E968" s="354"/>
    </row>
    <row r="969" spans="4:5" x14ac:dyDescent="0.25">
      <c r="D969" s="354"/>
      <c r="E969" s="354"/>
    </row>
    <row r="970" spans="4:5" x14ac:dyDescent="0.25">
      <c r="D970" s="354"/>
      <c r="E970" s="354"/>
    </row>
    <row r="971" spans="4:5" x14ac:dyDescent="0.25">
      <c r="D971" s="354"/>
      <c r="E971" s="354"/>
    </row>
    <row r="972" spans="4:5" x14ac:dyDescent="0.25">
      <c r="D972" s="354"/>
      <c r="E972" s="354"/>
    </row>
    <row r="973" spans="4:5" x14ac:dyDescent="0.25">
      <c r="D973" s="354"/>
      <c r="E973" s="354"/>
    </row>
    <row r="974" spans="4:5" x14ac:dyDescent="0.25">
      <c r="D974" s="354"/>
      <c r="E974" s="354"/>
    </row>
    <row r="975" spans="4:5" x14ac:dyDescent="0.25">
      <c r="D975" s="354"/>
      <c r="E975" s="354"/>
    </row>
    <row r="976" spans="4:5" x14ac:dyDescent="0.25">
      <c r="D976" s="354"/>
      <c r="E976" s="354"/>
    </row>
    <row r="977" spans="4:5" x14ac:dyDescent="0.25">
      <c r="D977" s="354"/>
      <c r="E977" s="354"/>
    </row>
    <row r="978" spans="4:5" x14ac:dyDescent="0.25">
      <c r="D978" s="354"/>
      <c r="E978" s="354"/>
    </row>
    <row r="979" spans="4:5" x14ac:dyDescent="0.25">
      <c r="D979" s="354"/>
      <c r="E979" s="354"/>
    </row>
    <row r="980" spans="4:5" x14ac:dyDescent="0.25">
      <c r="D980" s="354"/>
      <c r="E980" s="354"/>
    </row>
    <row r="981" spans="4:5" x14ac:dyDescent="0.25">
      <c r="D981" s="354"/>
      <c r="E981" s="354"/>
    </row>
    <row r="982" spans="4:5" x14ac:dyDescent="0.25">
      <c r="D982" s="354"/>
      <c r="E982" s="354"/>
    </row>
    <row r="983" spans="4:5" x14ac:dyDescent="0.25">
      <c r="D983" s="354"/>
      <c r="E983" s="354"/>
    </row>
    <row r="984" spans="4:5" x14ac:dyDescent="0.25">
      <c r="D984" s="354"/>
      <c r="E984" s="354"/>
    </row>
    <row r="985" spans="4:5" x14ac:dyDescent="0.25">
      <c r="D985" s="354"/>
      <c r="E985" s="354"/>
    </row>
    <row r="986" spans="4:5" x14ac:dyDescent="0.25">
      <c r="D986" s="354"/>
      <c r="E986" s="354"/>
    </row>
    <row r="987" spans="4:5" x14ac:dyDescent="0.25">
      <c r="D987" s="354"/>
      <c r="E987" s="354"/>
    </row>
    <row r="988" spans="4:5" x14ac:dyDescent="0.25">
      <c r="D988" s="354"/>
      <c r="E988" s="354"/>
    </row>
    <row r="989" spans="4:5" x14ac:dyDescent="0.25">
      <c r="D989" s="354"/>
      <c r="E989" s="354"/>
    </row>
    <row r="990" spans="4:5" x14ac:dyDescent="0.25">
      <c r="D990" s="354"/>
      <c r="E990" s="354"/>
    </row>
    <row r="991" spans="4:5" x14ac:dyDescent="0.25">
      <c r="D991" s="354"/>
      <c r="E991" s="354"/>
    </row>
    <row r="992" spans="4:5" x14ac:dyDescent="0.25">
      <c r="D992" s="354"/>
      <c r="E992" s="354"/>
    </row>
    <row r="993" spans="4:5" x14ac:dyDescent="0.25">
      <c r="D993" s="354"/>
      <c r="E993" s="354"/>
    </row>
    <row r="994" spans="4:5" x14ac:dyDescent="0.25">
      <c r="D994" s="354"/>
      <c r="E994" s="354"/>
    </row>
    <row r="995" spans="4:5" x14ac:dyDescent="0.25">
      <c r="D995" s="354"/>
      <c r="E995" s="354"/>
    </row>
    <row r="996" spans="4:5" x14ac:dyDescent="0.25">
      <c r="D996" s="354"/>
      <c r="E996" s="354"/>
    </row>
    <row r="997" spans="4:5" x14ac:dyDescent="0.25">
      <c r="D997" s="354"/>
      <c r="E997" s="354"/>
    </row>
    <row r="998" spans="4:5" x14ac:dyDescent="0.25">
      <c r="D998" s="354"/>
      <c r="E998" s="354"/>
    </row>
    <row r="999" spans="4:5" x14ac:dyDescent="0.25">
      <c r="D999" s="354"/>
      <c r="E999" s="354"/>
    </row>
    <row r="1000" spans="4:5" x14ac:dyDescent="0.25">
      <c r="D1000" s="354"/>
      <c r="E1000" s="354"/>
    </row>
  </sheetData>
  <conditionalFormatting sqref="E1:E1000">
    <cfRule type="cellIs" dxfId="34" priority="1" operator="equal">
      <formula>"Ativo"</formula>
    </cfRule>
  </conditionalFormatting>
  <conditionalFormatting sqref="E1:E1000">
    <cfRule type="cellIs" dxfId="33" priority="2" operator="equal">
      <formula>"INATIVO"</formula>
    </cfRule>
  </conditionalFormatting>
  <conditionalFormatting sqref="D1:D1000">
    <cfRule type="containsText" dxfId="32" priority="3" operator="containsText" text="TESTE">
      <formula>NOT(ISERROR(SEARCH(("TESTE"),(D1))))</formula>
    </cfRule>
  </conditionalFormatting>
  <conditionalFormatting sqref="D1:D1000">
    <cfRule type="containsText" dxfId="31" priority="4" operator="containsText" text="APROVADO">
      <formula>NOT(ISERROR(SEARCH(("APROVADO"),(D1))))</formula>
    </cfRule>
  </conditionalFormatting>
  <conditionalFormatting sqref="D1:D1000">
    <cfRule type="containsText" dxfId="30" priority="5" operator="containsText" text="REPROVADO">
      <formula>NOT(ISERROR(SEARCH(("REPROVADO"),(D1))))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Y999"/>
  <sheetViews>
    <sheetView workbookViewId="0"/>
  </sheetViews>
  <sheetFormatPr defaultColWidth="11.25" defaultRowHeight="15" customHeight="1" x14ac:dyDescent="0.25"/>
  <cols>
    <col min="3" max="3" width="53.5" customWidth="1"/>
  </cols>
  <sheetData>
    <row r="1" spans="1:25" ht="15.75" x14ac:dyDescent="0.25">
      <c r="A1" s="295">
        <v>43697</v>
      </c>
      <c r="B1" s="296"/>
      <c r="C1" s="161"/>
      <c r="D1" s="297"/>
      <c r="E1" s="297"/>
      <c r="F1" s="298"/>
      <c r="G1" s="296"/>
      <c r="H1" s="296"/>
      <c r="I1" s="299"/>
      <c r="J1" s="299"/>
      <c r="K1" s="299"/>
      <c r="L1" s="299"/>
      <c r="M1" s="299"/>
      <c r="N1" s="299"/>
      <c r="O1" s="299"/>
      <c r="P1" s="299"/>
      <c r="Q1" s="299"/>
      <c r="R1" s="299"/>
      <c r="S1" s="299"/>
      <c r="T1" s="299"/>
      <c r="U1" s="299"/>
      <c r="V1" s="299"/>
      <c r="W1" s="165"/>
      <c r="X1" s="165"/>
      <c r="Y1" s="165"/>
    </row>
    <row r="2" spans="1:25" ht="15.75" x14ac:dyDescent="0.25">
      <c r="A2" s="300"/>
      <c r="B2" s="301" t="s">
        <v>82</v>
      </c>
      <c r="C2" s="302" t="s">
        <v>207</v>
      </c>
      <c r="D2" s="303" t="s">
        <v>95</v>
      </c>
      <c r="E2" s="303" t="s">
        <v>86</v>
      </c>
      <c r="F2" s="304" t="s">
        <v>87</v>
      </c>
      <c r="G2" s="301" t="s">
        <v>88</v>
      </c>
      <c r="H2" s="301" t="s">
        <v>8</v>
      </c>
      <c r="I2" s="305"/>
      <c r="J2" s="305"/>
      <c r="K2" s="305"/>
      <c r="L2" s="305"/>
      <c r="M2" s="305"/>
      <c r="N2" s="305"/>
      <c r="O2" s="305"/>
      <c r="P2" s="305"/>
      <c r="Q2" s="305"/>
      <c r="R2" s="305"/>
      <c r="S2" s="305"/>
      <c r="T2" s="305"/>
      <c r="U2" s="305"/>
      <c r="V2" s="305"/>
      <c r="W2" s="171"/>
      <c r="X2" s="171"/>
      <c r="Y2" s="171"/>
    </row>
    <row r="3" spans="1:25" ht="15.75" x14ac:dyDescent="0.25">
      <c r="A3" s="306"/>
      <c r="B3" s="307"/>
      <c r="C3" s="207"/>
      <c r="D3" s="308"/>
      <c r="E3" s="308"/>
      <c r="F3" s="309"/>
      <c r="G3" s="307"/>
      <c r="H3" s="307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5"/>
      <c r="U3" s="305"/>
      <c r="V3" s="305"/>
      <c r="W3" s="171"/>
      <c r="X3" s="171"/>
      <c r="Y3" s="171"/>
    </row>
    <row r="4" spans="1:25" ht="84.75" customHeight="1" x14ac:dyDescent="0.25">
      <c r="A4" s="310"/>
      <c r="B4" s="311" t="s">
        <v>208</v>
      </c>
      <c r="C4" s="312"/>
      <c r="D4" s="313"/>
      <c r="E4" s="313"/>
      <c r="F4" s="314"/>
      <c r="G4" s="313"/>
      <c r="H4" s="315" t="e">
        <f>F4/G4</f>
        <v>#DIV/0!</v>
      </c>
      <c r="I4" s="316"/>
      <c r="J4" s="316"/>
      <c r="K4" s="316"/>
      <c r="L4" s="316"/>
      <c r="M4" s="316"/>
      <c r="N4" s="316"/>
      <c r="O4" s="316"/>
      <c r="P4" s="316"/>
      <c r="Q4" s="316"/>
      <c r="R4" s="316"/>
      <c r="S4" s="316"/>
      <c r="T4" s="316"/>
      <c r="U4" s="316"/>
      <c r="V4" s="316"/>
      <c r="W4" s="316"/>
      <c r="X4" s="316"/>
      <c r="Y4" s="316"/>
    </row>
    <row r="5" spans="1:25" ht="15.75" x14ac:dyDescent="0.25">
      <c r="A5" s="310"/>
      <c r="B5" s="311"/>
      <c r="C5" s="317"/>
      <c r="D5" s="313"/>
      <c r="E5" s="318"/>
      <c r="F5" s="315"/>
      <c r="G5" s="319"/>
      <c r="H5" s="320"/>
      <c r="I5" s="316"/>
      <c r="J5" s="316"/>
      <c r="K5" s="316"/>
      <c r="L5" s="316"/>
      <c r="M5" s="316"/>
      <c r="N5" s="316"/>
      <c r="O5" s="316"/>
      <c r="P5" s="316"/>
      <c r="Q5" s="316"/>
      <c r="R5" s="316"/>
      <c r="S5" s="316"/>
      <c r="T5" s="316"/>
      <c r="U5" s="316"/>
      <c r="V5" s="316"/>
      <c r="W5" s="316"/>
      <c r="X5" s="316"/>
      <c r="Y5" s="316"/>
    </row>
    <row r="6" spans="1:25" ht="15.75" x14ac:dyDescent="0.25">
      <c r="A6" s="310"/>
      <c r="B6" s="321"/>
      <c r="C6" s="322"/>
      <c r="D6" s="323"/>
      <c r="E6" s="323"/>
      <c r="F6" s="324"/>
      <c r="G6" s="325"/>
      <c r="H6" s="325"/>
      <c r="I6" s="316"/>
      <c r="J6" s="316"/>
      <c r="K6" s="316"/>
      <c r="L6" s="316"/>
      <c r="M6" s="316"/>
      <c r="N6" s="316"/>
      <c r="O6" s="316"/>
      <c r="P6" s="316"/>
      <c r="Q6" s="316"/>
      <c r="R6" s="316"/>
      <c r="S6" s="316"/>
      <c r="T6" s="316"/>
      <c r="U6" s="316"/>
      <c r="V6" s="316"/>
      <c r="W6" s="316"/>
      <c r="X6" s="316"/>
      <c r="Y6" s="316"/>
    </row>
    <row r="7" spans="1:25" ht="15.75" x14ac:dyDescent="0.25">
      <c r="A7" s="310"/>
      <c r="B7" s="321"/>
      <c r="C7" s="326"/>
      <c r="D7" s="323"/>
      <c r="E7" s="323"/>
      <c r="F7" s="324"/>
      <c r="G7" s="325"/>
      <c r="H7" s="325"/>
      <c r="I7" s="316"/>
      <c r="J7" s="316"/>
      <c r="K7" s="316"/>
      <c r="L7" s="316"/>
      <c r="M7" s="316"/>
      <c r="N7" s="316"/>
      <c r="O7" s="316"/>
      <c r="P7" s="316"/>
      <c r="Q7" s="316"/>
      <c r="R7" s="316"/>
      <c r="S7" s="316"/>
      <c r="T7" s="316"/>
      <c r="U7" s="316"/>
      <c r="V7" s="316"/>
      <c r="W7" s="316"/>
      <c r="X7" s="316"/>
      <c r="Y7" s="316"/>
    </row>
    <row r="8" spans="1:25" ht="15.75" x14ac:dyDescent="0.25">
      <c r="A8" s="310"/>
      <c r="B8" s="321"/>
      <c r="C8" s="327"/>
      <c r="D8" s="323"/>
      <c r="E8" s="323"/>
      <c r="F8" s="324"/>
      <c r="G8" s="325"/>
      <c r="H8" s="325"/>
      <c r="I8" s="316"/>
      <c r="J8" s="316"/>
      <c r="K8" s="316"/>
      <c r="L8" s="316"/>
      <c r="M8" s="316"/>
      <c r="N8" s="316"/>
      <c r="O8" s="316"/>
      <c r="P8" s="316"/>
      <c r="Q8" s="316"/>
      <c r="R8" s="316"/>
      <c r="S8" s="316"/>
      <c r="T8" s="316"/>
      <c r="U8" s="316"/>
      <c r="V8" s="316"/>
      <c r="W8" s="316"/>
      <c r="X8" s="316"/>
      <c r="Y8" s="316"/>
    </row>
    <row r="9" spans="1:25" ht="15.75" x14ac:dyDescent="0.25">
      <c r="A9" s="310"/>
      <c r="B9" s="321"/>
      <c r="C9" s="326"/>
      <c r="D9" s="323"/>
      <c r="E9" s="323"/>
      <c r="F9" s="328"/>
      <c r="G9" s="325"/>
      <c r="H9" s="329"/>
      <c r="I9" s="316"/>
      <c r="J9" s="316"/>
      <c r="K9" s="316"/>
      <c r="L9" s="316"/>
      <c r="M9" s="316"/>
      <c r="N9" s="316"/>
      <c r="O9" s="316"/>
      <c r="P9" s="316"/>
      <c r="Q9" s="316"/>
      <c r="R9" s="316"/>
      <c r="S9" s="316"/>
      <c r="T9" s="316"/>
      <c r="U9" s="316"/>
      <c r="V9" s="316"/>
      <c r="W9" s="316"/>
      <c r="X9" s="316"/>
      <c r="Y9" s="316"/>
    </row>
    <row r="10" spans="1:25" ht="15.75" x14ac:dyDescent="0.25">
      <c r="A10" s="310"/>
      <c r="B10" s="321"/>
      <c r="C10" s="326"/>
      <c r="D10" s="323"/>
      <c r="E10" s="323"/>
      <c r="F10" s="328"/>
      <c r="G10" s="325"/>
      <c r="H10" s="329"/>
      <c r="I10" s="316"/>
      <c r="J10" s="316"/>
      <c r="K10" s="316"/>
      <c r="L10" s="316"/>
      <c r="M10" s="316"/>
      <c r="N10" s="316"/>
      <c r="O10" s="316"/>
      <c r="P10" s="316"/>
      <c r="Q10" s="316"/>
      <c r="R10" s="316"/>
      <c r="S10" s="316"/>
      <c r="T10" s="316"/>
      <c r="U10" s="316"/>
      <c r="V10" s="316"/>
      <c r="W10" s="316"/>
      <c r="X10" s="316"/>
      <c r="Y10" s="316"/>
    </row>
    <row r="11" spans="1:25" ht="15.75" x14ac:dyDescent="0.25">
      <c r="A11" s="330"/>
      <c r="B11" s="331"/>
      <c r="C11" s="326"/>
      <c r="D11" s="323"/>
      <c r="E11" s="323"/>
      <c r="F11" s="328"/>
      <c r="G11" s="325"/>
      <c r="H11" s="329"/>
      <c r="I11" s="316"/>
      <c r="J11" s="316"/>
      <c r="K11" s="316"/>
      <c r="L11" s="316"/>
      <c r="M11" s="316"/>
      <c r="N11" s="316"/>
      <c r="O11" s="316"/>
      <c r="P11" s="316"/>
      <c r="Q11" s="316"/>
      <c r="R11" s="316"/>
      <c r="S11" s="316"/>
      <c r="T11" s="316"/>
      <c r="U11" s="316"/>
      <c r="V11" s="316"/>
      <c r="W11" s="316"/>
      <c r="X11" s="316"/>
      <c r="Y11" s="316"/>
    </row>
    <row r="12" spans="1:25" ht="15.75" x14ac:dyDescent="0.25">
      <c r="A12" s="332"/>
      <c r="B12" s="316"/>
      <c r="C12" s="316"/>
      <c r="D12" s="333"/>
      <c r="E12" s="333"/>
      <c r="F12" s="334"/>
      <c r="G12" s="316"/>
      <c r="H12" s="316"/>
      <c r="I12" s="316"/>
      <c r="J12" s="316"/>
      <c r="K12" s="316"/>
      <c r="L12" s="316"/>
      <c r="M12" s="316"/>
      <c r="N12" s="316"/>
      <c r="O12" s="316"/>
      <c r="P12" s="316"/>
      <c r="Q12" s="316"/>
      <c r="R12" s="316"/>
      <c r="S12" s="316"/>
      <c r="T12" s="316"/>
      <c r="U12" s="316"/>
      <c r="V12" s="316"/>
      <c r="W12" s="316"/>
      <c r="X12" s="316"/>
      <c r="Y12" s="316"/>
    </row>
    <row r="13" spans="1:25" ht="15.75" x14ac:dyDescent="0.25">
      <c r="A13" s="332"/>
      <c r="B13" s="316"/>
      <c r="C13" s="316"/>
      <c r="D13" s="333"/>
      <c r="E13" s="333"/>
      <c r="F13" s="334"/>
      <c r="G13" s="316"/>
      <c r="H13" s="316"/>
      <c r="I13" s="316"/>
      <c r="J13" s="316"/>
      <c r="K13" s="316"/>
      <c r="L13" s="316"/>
      <c r="M13" s="316"/>
      <c r="N13" s="316"/>
      <c r="O13" s="316"/>
      <c r="P13" s="316"/>
      <c r="Q13" s="316"/>
      <c r="R13" s="316"/>
      <c r="S13" s="316"/>
      <c r="T13" s="316"/>
      <c r="U13" s="316"/>
      <c r="V13" s="316"/>
      <c r="W13" s="316"/>
      <c r="X13" s="316"/>
      <c r="Y13" s="316"/>
    </row>
    <row r="14" spans="1:25" ht="15.75" x14ac:dyDescent="0.25">
      <c r="A14" s="332"/>
      <c r="B14" s="316"/>
      <c r="C14" s="316"/>
      <c r="D14" s="333"/>
      <c r="E14" s="333"/>
      <c r="F14" s="334"/>
      <c r="G14" s="316"/>
      <c r="H14" s="316"/>
      <c r="I14" s="316"/>
      <c r="J14" s="316"/>
      <c r="K14" s="316"/>
      <c r="L14" s="316"/>
      <c r="M14" s="316"/>
      <c r="N14" s="316"/>
      <c r="O14" s="316"/>
      <c r="P14" s="316"/>
      <c r="Q14" s="316"/>
      <c r="R14" s="316"/>
      <c r="S14" s="316"/>
      <c r="T14" s="316"/>
      <c r="U14" s="316"/>
      <c r="V14" s="316"/>
      <c r="W14" s="316"/>
      <c r="X14" s="316"/>
      <c r="Y14" s="316"/>
    </row>
    <row r="15" spans="1:25" ht="15.75" x14ac:dyDescent="0.25">
      <c r="A15" s="332"/>
      <c r="B15" s="316"/>
      <c r="C15" s="316"/>
      <c r="D15" s="333"/>
      <c r="E15" s="333"/>
      <c r="F15" s="334"/>
      <c r="G15" s="316"/>
      <c r="H15" s="316"/>
      <c r="I15" s="316"/>
      <c r="J15" s="316"/>
      <c r="K15" s="316"/>
      <c r="L15" s="316"/>
      <c r="M15" s="316"/>
      <c r="N15" s="316"/>
      <c r="O15" s="316"/>
      <c r="P15" s="316"/>
      <c r="Q15" s="316"/>
      <c r="R15" s="316"/>
      <c r="S15" s="316"/>
      <c r="T15" s="316"/>
      <c r="U15" s="316"/>
      <c r="V15" s="316"/>
      <c r="W15" s="316"/>
      <c r="X15" s="316"/>
      <c r="Y15" s="316"/>
    </row>
    <row r="16" spans="1:25" ht="15.75" x14ac:dyDescent="0.25">
      <c r="A16" s="332"/>
      <c r="B16" s="316"/>
      <c r="C16" s="316"/>
      <c r="D16" s="333"/>
      <c r="E16" s="333"/>
      <c r="F16" s="334"/>
      <c r="G16" s="316"/>
      <c r="H16" s="316"/>
      <c r="I16" s="316"/>
      <c r="J16" s="316"/>
      <c r="K16" s="316"/>
      <c r="L16" s="316"/>
      <c r="M16" s="316"/>
      <c r="N16" s="316"/>
      <c r="O16" s="316"/>
      <c r="P16" s="316"/>
      <c r="Q16" s="316"/>
      <c r="R16" s="316"/>
      <c r="S16" s="316"/>
      <c r="T16" s="316"/>
      <c r="U16" s="316"/>
      <c r="V16" s="316"/>
      <c r="W16" s="316"/>
      <c r="X16" s="316"/>
      <c r="Y16" s="316"/>
    </row>
    <row r="17" spans="1:25" ht="15.75" x14ac:dyDescent="0.25">
      <c r="A17" s="332"/>
      <c r="B17" s="316"/>
      <c r="C17" s="335"/>
      <c r="D17" s="333"/>
      <c r="E17" s="333"/>
      <c r="F17" s="334"/>
      <c r="G17" s="316"/>
      <c r="H17" s="316"/>
      <c r="I17" s="316"/>
      <c r="J17" s="316"/>
      <c r="K17" s="316"/>
      <c r="L17" s="316"/>
      <c r="M17" s="316"/>
      <c r="N17" s="316"/>
      <c r="O17" s="316"/>
      <c r="P17" s="316"/>
      <c r="Q17" s="316"/>
      <c r="R17" s="316"/>
      <c r="S17" s="316"/>
      <c r="T17" s="316"/>
      <c r="U17" s="316"/>
      <c r="V17" s="316"/>
      <c r="W17" s="316"/>
      <c r="X17" s="316"/>
      <c r="Y17" s="316"/>
    </row>
    <row r="18" spans="1:25" ht="15.75" x14ac:dyDescent="0.25">
      <c r="A18" s="332"/>
      <c r="B18" s="316"/>
      <c r="C18" s="316"/>
      <c r="D18" s="333"/>
      <c r="E18" s="333"/>
      <c r="F18" s="334"/>
      <c r="G18" s="316"/>
      <c r="H18" s="316"/>
      <c r="I18" s="316"/>
      <c r="J18" s="316"/>
      <c r="K18" s="316"/>
      <c r="L18" s="316"/>
      <c r="M18" s="316"/>
      <c r="N18" s="316"/>
      <c r="O18" s="316"/>
      <c r="P18" s="316"/>
      <c r="Q18" s="316"/>
      <c r="R18" s="316"/>
      <c r="S18" s="316"/>
      <c r="T18" s="316"/>
      <c r="U18" s="316"/>
      <c r="V18" s="316"/>
      <c r="W18" s="316"/>
      <c r="X18" s="316"/>
      <c r="Y18" s="316"/>
    </row>
    <row r="19" spans="1:25" ht="15.75" x14ac:dyDescent="0.25">
      <c r="A19" s="332"/>
      <c r="B19" s="316"/>
      <c r="C19" s="316"/>
      <c r="D19" s="333"/>
      <c r="E19" s="333"/>
      <c r="F19" s="334"/>
      <c r="G19" s="316"/>
      <c r="H19" s="316"/>
      <c r="I19" s="316"/>
      <c r="J19" s="316"/>
      <c r="K19" s="316"/>
      <c r="L19" s="316"/>
      <c r="M19" s="316"/>
      <c r="N19" s="316"/>
      <c r="O19" s="316"/>
      <c r="P19" s="316"/>
      <c r="Q19" s="316"/>
      <c r="R19" s="316"/>
      <c r="S19" s="316"/>
      <c r="T19" s="316"/>
      <c r="U19" s="316"/>
      <c r="V19" s="316"/>
      <c r="W19" s="316"/>
      <c r="X19" s="316"/>
      <c r="Y19" s="316"/>
    </row>
    <row r="20" spans="1:25" ht="15.75" x14ac:dyDescent="0.25">
      <c r="A20" s="332"/>
      <c r="B20" s="316"/>
      <c r="C20" s="316"/>
      <c r="D20" s="333"/>
      <c r="E20" s="333"/>
      <c r="F20" s="334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316"/>
      <c r="T20" s="316"/>
      <c r="U20" s="316"/>
      <c r="V20" s="316"/>
      <c r="W20" s="316"/>
      <c r="X20" s="316"/>
      <c r="Y20" s="316"/>
    </row>
    <row r="21" spans="1:25" ht="15.75" x14ac:dyDescent="0.25">
      <c r="A21" s="332"/>
      <c r="B21" s="316"/>
      <c r="C21" s="316"/>
      <c r="D21" s="333"/>
      <c r="E21" s="333"/>
      <c r="F21" s="334"/>
      <c r="G21" s="316"/>
      <c r="H21" s="316"/>
      <c r="I21" s="316"/>
      <c r="J21" s="316"/>
      <c r="K21" s="316"/>
      <c r="L21" s="316"/>
      <c r="M21" s="316"/>
      <c r="N21" s="316"/>
      <c r="O21" s="316"/>
      <c r="P21" s="316"/>
      <c r="Q21" s="316"/>
      <c r="R21" s="316"/>
      <c r="S21" s="316"/>
      <c r="T21" s="316"/>
      <c r="U21" s="316"/>
      <c r="V21" s="316"/>
      <c r="W21" s="316"/>
      <c r="X21" s="316"/>
      <c r="Y21" s="316"/>
    </row>
    <row r="22" spans="1:25" ht="15.75" x14ac:dyDescent="0.25">
      <c r="A22" s="332"/>
      <c r="B22" s="316"/>
      <c r="C22" s="316"/>
      <c r="D22" s="333"/>
      <c r="E22" s="333"/>
      <c r="F22" s="334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</row>
    <row r="23" spans="1:25" ht="15.75" x14ac:dyDescent="0.25">
      <c r="A23" s="332"/>
      <c r="B23" s="316"/>
      <c r="C23" s="316"/>
      <c r="D23" s="333"/>
      <c r="E23" s="333"/>
      <c r="F23" s="334"/>
      <c r="G23" s="316"/>
      <c r="H23" s="316"/>
      <c r="I23" s="316"/>
      <c r="J23" s="316"/>
      <c r="K23" s="316"/>
      <c r="L23" s="316"/>
      <c r="M23" s="316"/>
      <c r="N23" s="316"/>
      <c r="O23" s="316"/>
      <c r="P23" s="316"/>
      <c r="Q23" s="316"/>
      <c r="R23" s="316"/>
      <c r="S23" s="316"/>
      <c r="T23" s="316"/>
      <c r="U23" s="316"/>
      <c r="V23" s="316"/>
      <c r="W23" s="316"/>
      <c r="X23" s="316"/>
      <c r="Y23" s="316"/>
    </row>
    <row r="24" spans="1:25" ht="15.75" x14ac:dyDescent="0.25">
      <c r="A24" s="332"/>
      <c r="B24" s="316"/>
      <c r="C24" s="316"/>
      <c r="D24" s="333"/>
      <c r="E24" s="333"/>
      <c r="F24" s="334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</row>
    <row r="25" spans="1:25" ht="15.75" x14ac:dyDescent="0.25">
      <c r="A25" s="332"/>
      <c r="B25" s="316"/>
      <c r="C25" s="316"/>
      <c r="D25" s="333"/>
      <c r="E25" s="333"/>
      <c r="F25" s="334"/>
      <c r="G25" s="316"/>
      <c r="H25" s="316"/>
      <c r="I25" s="316"/>
      <c r="J25" s="316"/>
      <c r="K25" s="316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</row>
    <row r="26" spans="1:25" ht="15.75" x14ac:dyDescent="0.25">
      <c r="A26" s="306"/>
      <c r="B26" s="305"/>
      <c r="C26" s="171"/>
      <c r="D26" s="336"/>
      <c r="E26" s="336"/>
      <c r="F26" s="337"/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305"/>
      <c r="T26" s="305"/>
      <c r="U26" s="305"/>
      <c r="V26" s="305"/>
      <c r="W26" s="171"/>
      <c r="X26" s="171"/>
      <c r="Y26" s="171"/>
    </row>
    <row r="27" spans="1:25" ht="15.75" x14ac:dyDescent="0.25">
      <c r="A27" s="306"/>
      <c r="B27" s="305"/>
      <c r="C27" s="171"/>
      <c r="D27" s="336"/>
      <c r="E27" s="336"/>
      <c r="F27" s="337"/>
      <c r="G27" s="305"/>
      <c r="H27" s="305"/>
      <c r="I27" s="305"/>
      <c r="J27" s="305"/>
      <c r="K27" s="305"/>
      <c r="L27" s="305"/>
      <c r="M27" s="305"/>
      <c r="N27" s="305"/>
      <c r="O27" s="305"/>
      <c r="P27" s="305"/>
      <c r="Q27" s="305"/>
      <c r="R27" s="305"/>
      <c r="S27" s="305"/>
      <c r="T27" s="305"/>
      <c r="U27" s="305"/>
      <c r="V27" s="305"/>
      <c r="W27" s="171"/>
      <c r="X27" s="171"/>
      <c r="Y27" s="171"/>
    </row>
    <row r="28" spans="1:25" ht="15.75" x14ac:dyDescent="0.25">
      <c r="A28" s="306"/>
      <c r="B28" s="305"/>
      <c r="C28" s="171"/>
      <c r="D28" s="336"/>
      <c r="E28" s="336"/>
      <c r="F28" s="337"/>
      <c r="G28" s="305"/>
      <c r="H28" s="305"/>
      <c r="I28" s="305"/>
      <c r="J28" s="305"/>
      <c r="K28" s="305"/>
      <c r="L28" s="305"/>
      <c r="M28" s="305"/>
      <c r="N28" s="305"/>
      <c r="O28" s="305"/>
      <c r="P28" s="305"/>
      <c r="Q28" s="305"/>
      <c r="R28" s="305"/>
      <c r="S28" s="305"/>
      <c r="T28" s="305"/>
      <c r="U28" s="305"/>
      <c r="V28" s="305"/>
      <c r="W28" s="171"/>
      <c r="X28" s="171"/>
      <c r="Y28" s="171"/>
    </row>
    <row r="29" spans="1:25" ht="15.75" x14ac:dyDescent="0.25">
      <c r="A29" s="306"/>
      <c r="B29" s="305"/>
      <c r="C29" s="171"/>
      <c r="D29" s="336"/>
      <c r="E29" s="336"/>
      <c r="F29" s="337"/>
      <c r="G29" s="305"/>
      <c r="H29" s="305"/>
      <c r="I29" s="305"/>
      <c r="J29" s="305"/>
      <c r="K29" s="305"/>
      <c r="L29" s="305"/>
      <c r="M29" s="305"/>
      <c r="N29" s="305"/>
      <c r="O29" s="305"/>
      <c r="P29" s="305"/>
      <c r="Q29" s="305"/>
      <c r="R29" s="305"/>
      <c r="S29" s="305"/>
      <c r="T29" s="305"/>
      <c r="U29" s="305"/>
      <c r="V29" s="305"/>
      <c r="W29" s="171"/>
      <c r="X29" s="171"/>
      <c r="Y29" s="171"/>
    </row>
    <row r="30" spans="1:25" ht="15.75" x14ac:dyDescent="0.25">
      <c r="A30" s="306"/>
      <c r="B30" s="305"/>
      <c r="C30" s="171"/>
      <c r="D30" s="336"/>
      <c r="E30" s="336"/>
      <c r="F30" s="337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171"/>
      <c r="X30" s="171"/>
      <c r="Y30" s="171"/>
    </row>
    <row r="31" spans="1:25" ht="15.75" x14ac:dyDescent="0.25">
      <c r="A31" s="306"/>
      <c r="B31" s="305"/>
      <c r="C31" s="171"/>
      <c r="D31" s="336"/>
      <c r="E31" s="336"/>
      <c r="F31" s="337"/>
      <c r="G31" s="305"/>
      <c r="H31" s="305"/>
      <c r="I31" s="305"/>
      <c r="J31" s="305"/>
      <c r="K31" s="305"/>
      <c r="L31" s="305"/>
      <c r="M31" s="305"/>
      <c r="N31" s="305"/>
      <c r="O31" s="305"/>
      <c r="P31" s="305"/>
      <c r="Q31" s="305"/>
      <c r="R31" s="305"/>
      <c r="S31" s="305"/>
      <c r="T31" s="305"/>
      <c r="U31" s="305"/>
      <c r="V31" s="305"/>
      <c r="W31" s="171"/>
      <c r="X31" s="171"/>
      <c r="Y31" s="171"/>
    </row>
    <row r="32" spans="1:25" ht="15.75" x14ac:dyDescent="0.25">
      <c r="A32" s="306"/>
      <c r="B32" s="305"/>
      <c r="C32" s="171"/>
      <c r="D32" s="336"/>
      <c r="E32" s="336"/>
      <c r="F32" s="337"/>
      <c r="G32" s="305"/>
      <c r="H32" s="305"/>
      <c r="I32" s="305"/>
      <c r="J32" s="305"/>
      <c r="K32" s="305"/>
      <c r="L32" s="305"/>
      <c r="M32" s="305"/>
      <c r="N32" s="305"/>
      <c r="O32" s="305"/>
      <c r="P32" s="305"/>
      <c r="Q32" s="305"/>
      <c r="R32" s="305"/>
      <c r="S32" s="305"/>
      <c r="T32" s="305"/>
      <c r="U32" s="305"/>
      <c r="V32" s="305"/>
      <c r="W32" s="171"/>
      <c r="X32" s="171"/>
      <c r="Y32" s="171"/>
    </row>
    <row r="33" spans="1:25" ht="15.75" x14ac:dyDescent="0.25">
      <c r="A33" s="306"/>
      <c r="B33" s="305"/>
      <c r="C33" s="171"/>
      <c r="D33" s="336"/>
      <c r="E33" s="336"/>
      <c r="F33" s="337"/>
      <c r="G33" s="305"/>
      <c r="H33" s="305"/>
      <c r="I33" s="305"/>
      <c r="J33" s="305"/>
      <c r="K33" s="305"/>
      <c r="L33" s="305"/>
      <c r="M33" s="305"/>
      <c r="N33" s="305"/>
      <c r="O33" s="305"/>
      <c r="P33" s="305"/>
      <c r="Q33" s="305"/>
      <c r="R33" s="305"/>
      <c r="S33" s="305"/>
      <c r="T33" s="305"/>
      <c r="U33" s="305"/>
      <c r="V33" s="305"/>
      <c r="W33" s="171"/>
      <c r="X33" s="171"/>
      <c r="Y33" s="171"/>
    </row>
    <row r="34" spans="1:25" ht="15.75" x14ac:dyDescent="0.25">
      <c r="A34" s="306"/>
      <c r="B34" s="305"/>
      <c r="C34" s="171"/>
      <c r="D34" s="336"/>
      <c r="E34" s="336"/>
      <c r="F34" s="337"/>
      <c r="G34" s="305"/>
      <c r="H34" s="305"/>
      <c r="I34" s="305"/>
      <c r="J34" s="305"/>
      <c r="K34" s="305"/>
      <c r="L34" s="305"/>
      <c r="M34" s="305"/>
      <c r="N34" s="305"/>
      <c r="O34" s="305"/>
      <c r="P34" s="305"/>
      <c r="Q34" s="305"/>
      <c r="R34" s="305"/>
      <c r="S34" s="305"/>
      <c r="T34" s="305"/>
      <c r="U34" s="305"/>
      <c r="V34" s="305"/>
      <c r="W34" s="171"/>
      <c r="X34" s="171"/>
      <c r="Y34" s="171"/>
    </row>
    <row r="35" spans="1:25" ht="15.75" x14ac:dyDescent="0.25">
      <c r="A35" s="306"/>
      <c r="B35" s="305"/>
      <c r="C35" s="171"/>
      <c r="D35" s="336"/>
      <c r="E35" s="336"/>
      <c r="F35" s="337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5"/>
      <c r="T35" s="305"/>
      <c r="U35" s="305"/>
      <c r="V35" s="305"/>
      <c r="W35" s="171"/>
      <c r="X35" s="171"/>
      <c r="Y35" s="171"/>
    </row>
    <row r="36" spans="1:25" ht="15.75" x14ac:dyDescent="0.25">
      <c r="A36" s="306"/>
      <c r="B36" s="305"/>
      <c r="C36" s="171"/>
      <c r="D36" s="336"/>
      <c r="E36" s="336"/>
      <c r="F36" s="337"/>
      <c r="G36" s="305"/>
      <c r="H36" s="305"/>
      <c r="I36" s="305"/>
      <c r="J36" s="305"/>
      <c r="K36" s="305"/>
      <c r="L36" s="305"/>
      <c r="M36" s="305"/>
      <c r="N36" s="305"/>
      <c r="O36" s="305"/>
      <c r="P36" s="305"/>
      <c r="Q36" s="305"/>
      <c r="R36" s="305"/>
      <c r="S36" s="305"/>
      <c r="T36" s="305"/>
      <c r="U36" s="305"/>
      <c r="V36" s="305"/>
      <c r="W36" s="171"/>
      <c r="X36" s="171"/>
      <c r="Y36" s="171"/>
    </row>
    <row r="37" spans="1:25" ht="15.75" x14ac:dyDescent="0.25">
      <c r="A37" s="306"/>
      <c r="B37" s="305"/>
      <c r="C37" s="171"/>
      <c r="D37" s="336"/>
      <c r="E37" s="336"/>
      <c r="F37" s="337"/>
      <c r="G37" s="305"/>
      <c r="H37" s="305"/>
      <c r="I37" s="305"/>
      <c r="J37" s="305"/>
      <c r="K37" s="305"/>
      <c r="L37" s="305"/>
      <c r="M37" s="305"/>
      <c r="N37" s="305"/>
      <c r="O37" s="305"/>
      <c r="P37" s="305"/>
      <c r="Q37" s="305"/>
      <c r="R37" s="305"/>
      <c r="S37" s="305"/>
      <c r="T37" s="305"/>
      <c r="U37" s="305"/>
      <c r="V37" s="305"/>
      <c r="W37" s="171"/>
      <c r="X37" s="171"/>
      <c r="Y37" s="171"/>
    </row>
    <row r="38" spans="1:25" ht="15.75" x14ac:dyDescent="0.25">
      <c r="A38" s="306"/>
      <c r="B38" s="305"/>
      <c r="C38" s="171"/>
      <c r="D38" s="336"/>
      <c r="E38" s="336"/>
      <c r="F38" s="337"/>
      <c r="G38" s="305"/>
      <c r="H38" s="305"/>
      <c r="I38" s="305"/>
      <c r="J38" s="305"/>
      <c r="K38" s="305"/>
      <c r="L38" s="305"/>
      <c r="M38" s="305"/>
      <c r="N38" s="305"/>
      <c r="O38" s="305"/>
      <c r="P38" s="305"/>
      <c r="Q38" s="305"/>
      <c r="R38" s="305"/>
      <c r="S38" s="305"/>
      <c r="T38" s="305"/>
      <c r="U38" s="305"/>
      <c r="V38" s="305"/>
      <c r="W38" s="171"/>
      <c r="X38" s="171"/>
      <c r="Y38" s="171"/>
    </row>
    <row r="39" spans="1:25" ht="15.75" x14ac:dyDescent="0.25">
      <c r="A39" s="306"/>
      <c r="B39" s="305"/>
      <c r="C39" s="171"/>
      <c r="D39" s="336"/>
      <c r="E39" s="336"/>
      <c r="F39" s="337"/>
      <c r="G39" s="305"/>
      <c r="H39" s="305"/>
      <c r="I39" s="305"/>
      <c r="J39" s="305"/>
      <c r="K39" s="305"/>
      <c r="L39" s="305"/>
      <c r="M39" s="305"/>
      <c r="N39" s="305"/>
      <c r="O39" s="305"/>
      <c r="P39" s="305"/>
      <c r="Q39" s="305"/>
      <c r="R39" s="305"/>
      <c r="S39" s="305"/>
      <c r="T39" s="305"/>
      <c r="U39" s="305"/>
      <c r="V39" s="305"/>
      <c r="W39" s="171"/>
      <c r="X39" s="171"/>
      <c r="Y39" s="171"/>
    </row>
    <row r="40" spans="1:25" ht="15.75" x14ac:dyDescent="0.25">
      <c r="A40" s="306"/>
      <c r="B40" s="305"/>
      <c r="C40" s="171"/>
      <c r="D40" s="336"/>
      <c r="E40" s="336"/>
      <c r="F40" s="337"/>
      <c r="G40" s="305"/>
      <c r="H40" s="305"/>
      <c r="I40" s="305"/>
      <c r="J40" s="305"/>
      <c r="K40" s="305"/>
      <c r="L40" s="305"/>
      <c r="M40" s="305"/>
      <c r="N40" s="305"/>
      <c r="O40" s="305"/>
      <c r="P40" s="305"/>
      <c r="Q40" s="305"/>
      <c r="R40" s="305"/>
      <c r="S40" s="305"/>
      <c r="T40" s="305"/>
      <c r="U40" s="305"/>
      <c r="V40" s="305"/>
      <c r="W40" s="171"/>
      <c r="X40" s="171"/>
      <c r="Y40" s="171"/>
    </row>
    <row r="41" spans="1:25" ht="15.75" x14ac:dyDescent="0.25">
      <c r="A41" s="306"/>
      <c r="B41" s="305"/>
      <c r="C41" s="171"/>
      <c r="D41" s="336"/>
      <c r="E41" s="336"/>
      <c r="F41" s="337"/>
      <c r="G41" s="305"/>
      <c r="H41" s="305"/>
      <c r="I41" s="305"/>
      <c r="J41" s="305"/>
      <c r="K41" s="305"/>
      <c r="L41" s="305"/>
      <c r="M41" s="305"/>
      <c r="N41" s="305"/>
      <c r="O41" s="305"/>
      <c r="P41" s="305"/>
      <c r="Q41" s="305"/>
      <c r="R41" s="305"/>
      <c r="S41" s="305"/>
      <c r="T41" s="305"/>
      <c r="U41" s="305"/>
      <c r="V41" s="305"/>
      <c r="W41" s="171"/>
      <c r="X41" s="171"/>
      <c r="Y41" s="171"/>
    </row>
    <row r="42" spans="1:25" ht="15.75" x14ac:dyDescent="0.25">
      <c r="A42" s="306"/>
      <c r="B42" s="305"/>
      <c r="C42" s="171"/>
      <c r="D42" s="336"/>
      <c r="E42" s="336"/>
      <c r="F42" s="337"/>
      <c r="G42" s="305"/>
      <c r="H42" s="305"/>
      <c r="I42" s="305"/>
      <c r="J42" s="305"/>
      <c r="K42" s="305"/>
      <c r="L42" s="305"/>
      <c r="M42" s="305"/>
      <c r="N42" s="305"/>
      <c r="O42" s="305"/>
      <c r="P42" s="305"/>
      <c r="Q42" s="305"/>
      <c r="R42" s="305"/>
      <c r="S42" s="305"/>
      <c r="T42" s="305"/>
      <c r="U42" s="305"/>
      <c r="V42" s="305"/>
      <c r="W42" s="171"/>
      <c r="X42" s="171"/>
      <c r="Y42" s="171"/>
    </row>
    <row r="43" spans="1:25" ht="15.75" x14ac:dyDescent="0.25">
      <c r="A43" s="306"/>
      <c r="B43" s="305"/>
      <c r="C43" s="171"/>
      <c r="D43" s="336"/>
      <c r="E43" s="336"/>
      <c r="F43" s="337"/>
      <c r="G43" s="305"/>
      <c r="H43" s="305"/>
      <c r="I43" s="305"/>
      <c r="J43" s="305"/>
      <c r="K43" s="305"/>
      <c r="L43" s="305"/>
      <c r="M43" s="305"/>
      <c r="N43" s="305"/>
      <c r="O43" s="305"/>
      <c r="P43" s="305"/>
      <c r="Q43" s="305"/>
      <c r="R43" s="305"/>
      <c r="S43" s="305"/>
      <c r="T43" s="305"/>
      <c r="U43" s="305"/>
      <c r="V43" s="305"/>
      <c r="W43" s="171"/>
      <c r="X43" s="171"/>
      <c r="Y43" s="171"/>
    </row>
    <row r="44" spans="1:25" ht="15.75" x14ac:dyDescent="0.25">
      <c r="A44" s="306"/>
      <c r="B44" s="305"/>
      <c r="C44" s="171"/>
      <c r="D44" s="336"/>
      <c r="E44" s="336"/>
      <c r="F44" s="337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05"/>
      <c r="T44" s="305"/>
      <c r="U44" s="305"/>
      <c r="V44" s="305"/>
      <c r="W44" s="171"/>
      <c r="X44" s="171"/>
      <c r="Y44" s="171"/>
    </row>
    <row r="45" spans="1:25" ht="15.75" x14ac:dyDescent="0.25">
      <c r="A45" s="306"/>
      <c r="B45" s="305"/>
      <c r="C45" s="171"/>
      <c r="D45" s="336"/>
      <c r="E45" s="336"/>
      <c r="F45" s="337"/>
      <c r="G45" s="305"/>
      <c r="H45" s="305"/>
      <c r="I45" s="305"/>
      <c r="J45" s="305"/>
      <c r="K45" s="305"/>
      <c r="L45" s="305"/>
      <c r="M45" s="305"/>
      <c r="N45" s="305"/>
      <c r="O45" s="305"/>
      <c r="P45" s="305"/>
      <c r="Q45" s="305"/>
      <c r="R45" s="305"/>
      <c r="S45" s="305"/>
      <c r="T45" s="305"/>
      <c r="U45" s="305"/>
      <c r="V45" s="305"/>
      <c r="W45" s="171"/>
      <c r="X45" s="171"/>
      <c r="Y45" s="171"/>
    </row>
    <row r="46" spans="1:25" ht="15.75" x14ac:dyDescent="0.25">
      <c r="A46" s="306"/>
      <c r="B46" s="305"/>
      <c r="C46" s="171"/>
      <c r="D46" s="336"/>
      <c r="E46" s="336"/>
      <c r="F46" s="337"/>
      <c r="G46" s="305"/>
      <c r="H46" s="305"/>
      <c r="I46" s="305"/>
      <c r="J46" s="305"/>
      <c r="K46" s="305"/>
      <c r="L46" s="305"/>
      <c r="M46" s="305"/>
      <c r="N46" s="305"/>
      <c r="O46" s="305"/>
      <c r="P46" s="305"/>
      <c r="Q46" s="305"/>
      <c r="R46" s="305"/>
      <c r="S46" s="305"/>
      <c r="T46" s="305"/>
      <c r="U46" s="305"/>
      <c r="V46" s="305"/>
      <c r="W46" s="171"/>
      <c r="X46" s="171"/>
      <c r="Y46" s="171"/>
    </row>
    <row r="47" spans="1:25" ht="15.75" x14ac:dyDescent="0.25">
      <c r="A47" s="306"/>
      <c r="B47" s="305"/>
      <c r="C47" s="171"/>
      <c r="D47" s="336"/>
      <c r="E47" s="336"/>
      <c r="F47" s="337"/>
      <c r="G47" s="305"/>
      <c r="H47" s="305"/>
      <c r="I47" s="305"/>
      <c r="J47" s="305"/>
      <c r="K47" s="305"/>
      <c r="L47" s="305"/>
      <c r="M47" s="305"/>
      <c r="N47" s="305"/>
      <c r="O47" s="305"/>
      <c r="P47" s="305"/>
      <c r="Q47" s="305"/>
      <c r="R47" s="305"/>
      <c r="S47" s="305"/>
      <c r="T47" s="305"/>
      <c r="U47" s="305"/>
      <c r="V47" s="305"/>
      <c r="W47" s="171"/>
      <c r="X47" s="171"/>
      <c r="Y47" s="171"/>
    </row>
    <row r="48" spans="1:25" ht="15.75" x14ac:dyDescent="0.25">
      <c r="A48" s="306"/>
      <c r="B48" s="305"/>
      <c r="C48" s="171"/>
      <c r="D48" s="336"/>
      <c r="E48" s="336"/>
      <c r="F48" s="337"/>
      <c r="G48" s="305"/>
      <c r="H48" s="305"/>
      <c r="I48" s="305"/>
      <c r="J48" s="305"/>
      <c r="K48" s="305"/>
      <c r="L48" s="305"/>
      <c r="M48" s="305"/>
      <c r="N48" s="305"/>
      <c r="O48" s="305"/>
      <c r="P48" s="305"/>
      <c r="Q48" s="305"/>
      <c r="R48" s="305"/>
      <c r="S48" s="305"/>
      <c r="T48" s="305"/>
      <c r="U48" s="305"/>
      <c r="V48" s="305"/>
      <c r="W48" s="171"/>
      <c r="X48" s="171"/>
      <c r="Y48" s="171"/>
    </row>
    <row r="49" spans="1:25" ht="15.75" x14ac:dyDescent="0.25">
      <c r="A49" s="306"/>
      <c r="B49" s="305"/>
      <c r="C49" s="171"/>
      <c r="D49" s="336"/>
      <c r="E49" s="336"/>
      <c r="F49" s="337"/>
      <c r="G49" s="305"/>
      <c r="H49" s="305"/>
      <c r="I49" s="305"/>
      <c r="J49" s="305"/>
      <c r="K49" s="305"/>
      <c r="L49" s="305"/>
      <c r="M49" s="305"/>
      <c r="N49" s="305"/>
      <c r="O49" s="305"/>
      <c r="P49" s="305"/>
      <c r="Q49" s="305"/>
      <c r="R49" s="305"/>
      <c r="S49" s="305"/>
      <c r="T49" s="305"/>
      <c r="U49" s="305"/>
      <c r="V49" s="305"/>
      <c r="W49" s="171"/>
      <c r="X49" s="171"/>
      <c r="Y49" s="171"/>
    </row>
    <row r="50" spans="1:25" ht="15.75" x14ac:dyDescent="0.25">
      <c r="A50" s="306"/>
      <c r="B50" s="305"/>
      <c r="C50" s="171"/>
      <c r="D50" s="336"/>
      <c r="E50" s="336"/>
      <c r="F50" s="337"/>
      <c r="G50" s="305"/>
      <c r="H50" s="305"/>
      <c r="I50" s="305"/>
      <c r="J50" s="305"/>
      <c r="K50" s="305"/>
      <c r="L50" s="305"/>
      <c r="M50" s="305"/>
      <c r="N50" s="305"/>
      <c r="O50" s="305"/>
      <c r="P50" s="305"/>
      <c r="Q50" s="305"/>
      <c r="R50" s="305"/>
      <c r="S50" s="305"/>
      <c r="T50" s="305"/>
      <c r="U50" s="305"/>
      <c r="V50" s="305"/>
      <c r="W50" s="171"/>
      <c r="X50" s="171"/>
      <c r="Y50" s="171"/>
    </row>
    <row r="51" spans="1:25" ht="15.75" x14ac:dyDescent="0.25">
      <c r="A51" s="306"/>
      <c r="B51" s="305"/>
      <c r="C51" s="171"/>
      <c r="D51" s="336"/>
      <c r="E51" s="336"/>
      <c r="F51" s="337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  <c r="R51" s="305"/>
      <c r="S51" s="305"/>
      <c r="T51" s="305"/>
      <c r="U51" s="305"/>
      <c r="V51" s="305"/>
      <c r="W51" s="171"/>
      <c r="X51" s="171"/>
      <c r="Y51" s="171"/>
    </row>
    <row r="52" spans="1:25" ht="15.75" x14ac:dyDescent="0.25">
      <c r="A52" s="306"/>
      <c r="B52" s="305"/>
      <c r="C52" s="171"/>
      <c r="D52" s="336"/>
      <c r="E52" s="336"/>
      <c r="F52" s="337"/>
      <c r="G52" s="305"/>
      <c r="H52" s="305"/>
      <c r="I52" s="305"/>
      <c r="J52" s="305"/>
      <c r="K52" s="305"/>
      <c r="L52" s="305"/>
      <c r="M52" s="305"/>
      <c r="N52" s="305"/>
      <c r="O52" s="305"/>
      <c r="P52" s="305"/>
      <c r="Q52" s="305"/>
      <c r="R52" s="305"/>
      <c r="S52" s="305"/>
      <c r="T52" s="305"/>
      <c r="U52" s="305"/>
      <c r="V52" s="305"/>
      <c r="W52" s="171"/>
      <c r="X52" s="171"/>
      <c r="Y52" s="171"/>
    </row>
    <row r="53" spans="1:25" ht="15.75" x14ac:dyDescent="0.25">
      <c r="A53" s="306"/>
      <c r="B53" s="305"/>
      <c r="C53" s="171"/>
      <c r="D53" s="336"/>
      <c r="E53" s="336"/>
      <c r="F53" s="337"/>
      <c r="G53" s="305"/>
      <c r="H53" s="305"/>
      <c r="I53" s="305"/>
      <c r="J53" s="305"/>
      <c r="K53" s="305"/>
      <c r="L53" s="305"/>
      <c r="M53" s="305"/>
      <c r="N53" s="305"/>
      <c r="O53" s="305"/>
      <c r="P53" s="305"/>
      <c r="Q53" s="305"/>
      <c r="R53" s="305"/>
      <c r="S53" s="305"/>
      <c r="T53" s="305"/>
      <c r="U53" s="305"/>
      <c r="V53" s="305"/>
      <c r="W53" s="171"/>
      <c r="X53" s="171"/>
      <c r="Y53" s="171"/>
    </row>
    <row r="54" spans="1:25" ht="15.75" x14ac:dyDescent="0.25">
      <c r="A54" s="306"/>
      <c r="B54" s="305"/>
      <c r="C54" s="171"/>
      <c r="D54" s="336"/>
      <c r="E54" s="336"/>
      <c r="F54" s="337"/>
      <c r="G54" s="305"/>
      <c r="H54" s="305"/>
      <c r="I54" s="305"/>
      <c r="J54" s="305"/>
      <c r="K54" s="305"/>
      <c r="L54" s="305"/>
      <c r="M54" s="305"/>
      <c r="N54" s="305"/>
      <c r="O54" s="305"/>
      <c r="P54" s="305"/>
      <c r="Q54" s="305"/>
      <c r="R54" s="305"/>
      <c r="S54" s="305"/>
      <c r="T54" s="305"/>
      <c r="U54" s="305"/>
      <c r="V54" s="305"/>
      <c r="W54" s="171"/>
      <c r="X54" s="171"/>
      <c r="Y54" s="171"/>
    </row>
    <row r="55" spans="1:25" ht="15.75" x14ac:dyDescent="0.25">
      <c r="A55" s="306"/>
      <c r="B55" s="305"/>
      <c r="C55" s="171"/>
      <c r="D55" s="336"/>
      <c r="E55" s="336"/>
      <c r="F55" s="337"/>
      <c r="G55" s="305"/>
      <c r="H55" s="305"/>
      <c r="I55" s="305"/>
      <c r="J55" s="305"/>
      <c r="K55" s="305"/>
      <c r="L55" s="305"/>
      <c r="M55" s="305"/>
      <c r="N55" s="305"/>
      <c r="O55" s="305"/>
      <c r="P55" s="305"/>
      <c r="Q55" s="305"/>
      <c r="R55" s="305"/>
      <c r="S55" s="305"/>
      <c r="T55" s="305"/>
      <c r="U55" s="305"/>
      <c r="V55" s="305"/>
      <c r="W55" s="171"/>
      <c r="X55" s="171"/>
      <c r="Y55" s="171"/>
    </row>
    <row r="56" spans="1:25" ht="15.75" x14ac:dyDescent="0.25">
      <c r="A56" s="306"/>
      <c r="B56" s="305"/>
      <c r="C56" s="171"/>
      <c r="D56" s="336"/>
      <c r="E56" s="336"/>
      <c r="F56" s="337"/>
      <c r="G56" s="305"/>
      <c r="H56" s="305"/>
      <c r="I56" s="305"/>
      <c r="J56" s="305"/>
      <c r="K56" s="305"/>
      <c r="L56" s="305"/>
      <c r="M56" s="305"/>
      <c r="N56" s="305"/>
      <c r="O56" s="305"/>
      <c r="P56" s="305"/>
      <c r="Q56" s="305"/>
      <c r="R56" s="305"/>
      <c r="S56" s="305"/>
      <c r="T56" s="305"/>
      <c r="U56" s="305"/>
      <c r="V56" s="305"/>
      <c r="W56" s="171"/>
      <c r="X56" s="171"/>
      <c r="Y56" s="171"/>
    </row>
    <row r="57" spans="1:25" ht="15.75" x14ac:dyDescent="0.25">
      <c r="A57" s="306"/>
      <c r="B57" s="305"/>
      <c r="C57" s="171"/>
      <c r="D57" s="336"/>
      <c r="E57" s="336"/>
      <c r="F57" s="337"/>
      <c r="G57" s="305"/>
      <c r="H57" s="305"/>
      <c r="I57" s="305"/>
      <c r="J57" s="305"/>
      <c r="K57" s="305"/>
      <c r="L57" s="305"/>
      <c r="M57" s="305"/>
      <c r="N57" s="305"/>
      <c r="O57" s="305"/>
      <c r="P57" s="305"/>
      <c r="Q57" s="305"/>
      <c r="R57" s="305"/>
      <c r="S57" s="305"/>
      <c r="T57" s="305"/>
      <c r="U57" s="305"/>
      <c r="V57" s="305"/>
      <c r="W57" s="171"/>
      <c r="X57" s="171"/>
      <c r="Y57" s="171"/>
    </row>
    <row r="58" spans="1:25" ht="15.75" x14ac:dyDescent="0.25">
      <c r="A58" s="306"/>
      <c r="B58" s="305"/>
      <c r="C58" s="171"/>
      <c r="D58" s="336"/>
      <c r="E58" s="336"/>
      <c r="F58" s="337"/>
      <c r="G58" s="305"/>
      <c r="H58" s="305"/>
      <c r="I58" s="305"/>
      <c r="J58" s="305"/>
      <c r="K58" s="305"/>
      <c r="L58" s="305"/>
      <c r="M58" s="305"/>
      <c r="N58" s="305"/>
      <c r="O58" s="305"/>
      <c r="P58" s="305"/>
      <c r="Q58" s="305"/>
      <c r="R58" s="305"/>
      <c r="S58" s="305"/>
      <c r="T58" s="305"/>
      <c r="U58" s="305"/>
      <c r="V58" s="305"/>
      <c r="W58" s="171"/>
      <c r="X58" s="171"/>
      <c r="Y58" s="171"/>
    </row>
    <row r="59" spans="1:25" ht="15.75" x14ac:dyDescent="0.25">
      <c r="A59" s="306"/>
      <c r="B59" s="305"/>
      <c r="C59" s="171"/>
      <c r="D59" s="336"/>
      <c r="E59" s="336"/>
      <c r="F59" s="337"/>
      <c r="G59" s="305"/>
      <c r="H59" s="305"/>
      <c r="I59" s="305"/>
      <c r="J59" s="305"/>
      <c r="K59" s="305"/>
      <c r="L59" s="305"/>
      <c r="M59" s="305"/>
      <c r="N59" s="305"/>
      <c r="O59" s="305"/>
      <c r="P59" s="305"/>
      <c r="Q59" s="305"/>
      <c r="R59" s="305"/>
      <c r="S59" s="305"/>
      <c r="T59" s="305"/>
      <c r="U59" s="305"/>
      <c r="V59" s="305"/>
      <c r="W59" s="171"/>
      <c r="X59" s="171"/>
      <c r="Y59" s="171"/>
    </row>
    <row r="60" spans="1:25" ht="15.75" x14ac:dyDescent="0.25">
      <c r="A60" s="306"/>
      <c r="B60" s="305"/>
      <c r="C60" s="171"/>
      <c r="D60" s="336"/>
      <c r="E60" s="336"/>
      <c r="F60" s="337"/>
      <c r="G60" s="305"/>
      <c r="H60" s="305"/>
      <c r="I60" s="305"/>
      <c r="J60" s="305"/>
      <c r="K60" s="305"/>
      <c r="L60" s="305"/>
      <c r="M60" s="305"/>
      <c r="N60" s="305"/>
      <c r="O60" s="305"/>
      <c r="P60" s="305"/>
      <c r="Q60" s="305"/>
      <c r="R60" s="305"/>
      <c r="S60" s="305"/>
      <c r="T60" s="305"/>
      <c r="U60" s="305"/>
      <c r="V60" s="305"/>
      <c r="W60" s="171"/>
      <c r="X60" s="171"/>
      <c r="Y60" s="171"/>
    </row>
    <row r="61" spans="1:25" ht="15.75" x14ac:dyDescent="0.25">
      <c r="A61" s="306"/>
      <c r="B61" s="305"/>
      <c r="C61" s="171"/>
      <c r="D61" s="336"/>
      <c r="E61" s="336"/>
      <c r="F61" s="337"/>
      <c r="G61" s="305"/>
      <c r="H61" s="305"/>
      <c r="I61" s="305"/>
      <c r="J61" s="305"/>
      <c r="K61" s="305"/>
      <c r="L61" s="305"/>
      <c r="M61" s="305"/>
      <c r="N61" s="305"/>
      <c r="O61" s="305"/>
      <c r="P61" s="305"/>
      <c r="Q61" s="305"/>
      <c r="R61" s="305"/>
      <c r="S61" s="305"/>
      <c r="T61" s="305"/>
      <c r="U61" s="305"/>
      <c r="V61" s="305"/>
      <c r="W61" s="171"/>
      <c r="X61" s="171"/>
      <c r="Y61" s="171"/>
    </row>
    <row r="62" spans="1:25" ht="15.75" x14ac:dyDescent="0.25">
      <c r="A62" s="306"/>
      <c r="B62" s="305"/>
      <c r="C62" s="171"/>
      <c r="D62" s="336"/>
      <c r="E62" s="336"/>
      <c r="F62" s="337"/>
      <c r="G62" s="305"/>
      <c r="H62" s="305"/>
      <c r="I62" s="305"/>
      <c r="J62" s="305"/>
      <c r="K62" s="305"/>
      <c r="L62" s="305"/>
      <c r="M62" s="305"/>
      <c r="N62" s="305"/>
      <c r="O62" s="305"/>
      <c r="P62" s="305"/>
      <c r="Q62" s="305"/>
      <c r="R62" s="305"/>
      <c r="S62" s="305"/>
      <c r="T62" s="305"/>
      <c r="U62" s="305"/>
      <c r="V62" s="305"/>
      <c r="W62" s="171"/>
      <c r="X62" s="171"/>
      <c r="Y62" s="171"/>
    </row>
    <row r="63" spans="1:25" ht="15.75" x14ac:dyDescent="0.25">
      <c r="A63" s="306"/>
      <c r="B63" s="305"/>
      <c r="C63" s="171"/>
      <c r="D63" s="336"/>
      <c r="E63" s="336"/>
      <c r="F63" s="337"/>
      <c r="G63" s="305"/>
      <c r="H63" s="305"/>
      <c r="I63" s="305"/>
      <c r="J63" s="305"/>
      <c r="K63" s="305"/>
      <c r="L63" s="305"/>
      <c r="M63" s="305"/>
      <c r="N63" s="305"/>
      <c r="O63" s="305"/>
      <c r="P63" s="305"/>
      <c r="Q63" s="305"/>
      <c r="R63" s="305"/>
      <c r="S63" s="305"/>
      <c r="T63" s="305"/>
      <c r="U63" s="305"/>
      <c r="V63" s="305"/>
      <c r="W63" s="171"/>
      <c r="X63" s="171"/>
      <c r="Y63" s="171"/>
    </row>
    <row r="64" spans="1:25" ht="15.75" x14ac:dyDescent="0.25">
      <c r="A64" s="306"/>
      <c r="B64" s="305"/>
      <c r="C64" s="171"/>
      <c r="D64" s="336"/>
      <c r="E64" s="336"/>
      <c r="F64" s="337"/>
      <c r="G64" s="305"/>
      <c r="H64" s="305"/>
      <c r="I64" s="305"/>
      <c r="J64" s="305"/>
      <c r="K64" s="305"/>
      <c r="L64" s="305"/>
      <c r="M64" s="305"/>
      <c r="N64" s="305"/>
      <c r="O64" s="305"/>
      <c r="P64" s="305"/>
      <c r="Q64" s="305"/>
      <c r="R64" s="305"/>
      <c r="S64" s="305"/>
      <c r="T64" s="305"/>
      <c r="U64" s="305"/>
      <c r="V64" s="305"/>
      <c r="W64" s="171"/>
      <c r="X64" s="171"/>
      <c r="Y64" s="171"/>
    </row>
    <row r="65" spans="1:25" ht="15.75" x14ac:dyDescent="0.25">
      <c r="A65" s="306"/>
      <c r="B65" s="305"/>
      <c r="C65" s="171"/>
      <c r="D65" s="336"/>
      <c r="E65" s="336"/>
      <c r="F65" s="337"/>
      <c r="G65" s="305"/>
      <c r="H65" s="305"/>
      <c r="I65" s="305"/>
      <c r="J65" s="305"/>
      <c r="K65" s="305"/>
      <c r="L65" s="305"/>
      <c r="M65" s="305"/>
      <c r="N65" s="305"/>
      <c r="O65" s="305"/>
      <c r="P65" s="305"/>
      <c r="Q65" s="305"/>
      <c r="R65" s="305"/>
      <c r="S65" s="305"/>
      <c r="T65" s="305"/>
      <c r="U65" s="305"/>
      <c r="V65" s="305"/>
      <c r="W65" s="171"/>
      <c r="X65" s="171"/>
      <c r="Y65" s="171"/>
    </row>
    <row r="66" spans="1:25" ht="15.75" x14ac:dyDescent="0.25">
      <c r="A66" s="306"/>
      <c r="B66" s="305"/>
      <c r="C66" s="171"/>
      <c r="D66" s="336"/>
      <c r="E66" s="336"/>
      <c r="F66" s="337"/>
      <c r="G66" s="305"/>
      <c r="H66" s="305"/>
      <c r="I66" s="305"/>
      <c r="J66" s="305"/>
      <c r="K66" s="305"/>
      <c r="L66" s="305"/>
      <c r="M66" s="305"/>
      <c r="N66" s="305"/>
      <c r="O66" s="305"/>
      <c r="P66" s="305"/>
      <c r="Q66" s="305"/>
      <c r="R66" s="305"/>
      <c r="S66" s="305"/>
      <c r="T66" s="305"/>
      <c r="U66" s="305"/>
      <c r="V66" s="305"/>
      <c r="W66" s="171"/>
      <c r="X66" s="171"/>
      <c r="Y66" s="171"/>
    </row>
    <row r="67" spans="1:25" ht="15.75" x14ac:dyDescent="0.25">
      <c r="A67" s="306"/>
      <c r="B67" s="305"/>
      <c r="C67" s="171"/>
      <c r="D67" s="336"/>
      <c r="E67" s="336"/>
      <c r="F67" s="337"/>
      <c r="G67" s="305"/>
      <c r="H67" s="305"/>
      <c r="I67" s="305"/>
      <c r="J67" s="305"/>
      <c r="K67" s="305"/>
      <c r="L67" s="305"/>
      <c r="M67" s="305"/>
      <c r="N67" s="305"/>
      <c r="O67" s="305"/>
      <c r="P67" s="305"/>
      <c r="Q67" s="305"/>
      <c r="R67" s="305"/>
      <c r="S67" s="305"/>
      <c r="T67" s="305"/>
      <c r="U67" s="305"/>
      <c r="V67" s="305"/>
      <c r="W67" s="171"/>
      <c r="X67" s="171"/>
      <c r="Y67" s="171"/>
    </row>
    <row r="68" spans="1:25" ht="15.75" x14ac:dyDescent="0.25">
      <c r="A68" s="306"/>
      <c r="B68" s="305"/>
      <c r="C68" s="171"/>
      <c r="D68" s="336"/>
      <c r="E68" s="336"/>
      <c r="F68" s="337"/>
      <c r="G68" s="305"/>
      <c r="H68" s="305"/>
      <c r="I68" s="305"/>
      <c r="J68" s="305"/>
      <c r="K68" s="305"/>
      <c r="L68" s="305"/>
      <c r="M68" s="305"/>
      <c r="N68" s="305"/>
      <c r="O68" s="305"/>
      <c r="P68" s="305"/>
      <c r="Q68" s="305"/>
      <c r="R68" s="305"/>
      <c r="S68" s="305"/>
      <c r="T68" s="305"/>
      <c r="U68" s="305"/>
      <c r="V68" s="305"/>
      <c r="W68" s="171"/>
      <c r="X68" s="171"/>
      <c r="Y68" s="171"/>
    </row>
    <row r="69" spans="1:25" ht="15.75" x14ac:dyDescent="0.25">
      <c r="A69" s="306"/>
      <c r="B69" s="305"/>
      <c r="C69" s="171"/>
      <c r="D69" s="336"/>
      <c r="E69" s="336"/>
      <c r="F69" s="337"/>
      <c r="G69" s="305"/>
      <c r="H69" s="305"/>
      <c r="I69" s="305"/>
      <c r="J69" s="305"/>
      <c r="K69" s="305"/>
      <c r="L69" s="305"/>
      <c r="M69" s="305"/>
      <c r="N69" s="305"/>
      <c r="O69" s="305"/>
      <c r="P69" s="305"/>
      <c r="Q69" s="305"/>
      <c r="R69" s="305"/>
      <c r="S69" s="305"/>
      <c r="T69" s="305"/>
      <c r="U69" s="305"/>
      <c r="V69" s="305"/>
      <c r="W69" s="171"/>
      <c r="X69" s="171"/>
      <c r="Y69" s="171"/>
    </row>
    <row r="70" spans="1:25" ht="15.75" x14ac:dyDescent="0.25">
      <c r="A70" s="306"/>
      <c r="B70" s="305"/>
      <c r="C70" s="171"/>
      <c r="D70" s="336"/>
      <c r="E70" s="336"/>
      <c r="F70" s="337"/>
      <c r="G70" s="305"/>
      <c r="H70" s="305"/>
      <c r="I70" s="305"/>
      <c r="J70" s="305"/>
      <c r="K70" s="305"/>
      <c r="L70" s="305"/>
      <c r="M70" s="305"/>
      <c r="N70" s="305"/>
      <c r="O70" s="305"/>
      <c r="P70" s="305"/>
      <c r="Q70" s="305"/>
      <c r="R70" s="305"/>
      <c r="S70" s="305"/>
      <c r="T70" s="305"/>
      <c r="U70" s="305"/>
      <c r="V70" s="305"/>
      <c r="W70" s="171"/>
      <c r="X70" s="171"/>
      <c r="Y70" s="171"/>
    </row>
    <row r="71" spans="1:25" ht="15.75" x14ac:dyDescent="0.25">
      <c r="A71" s="306"/>
      <c r="B71" s="305"/>
      <c r="C71" s="171"/>
      <c r="D71" s="336"/>
      <c r="E71" s="336"/>
      <c r="F71" s="337"/>
      <c r="G71" s="305"/>
      <c r="H71" s="305"/>
      <c r="I71" s="305"/>
      <c r="J71" s="305"/>
      <c r="K71" s="305"/>
      <c r="L71" s="305"/>
      <c r="M71" s="305"/>
      <c r="N71" s="305"/>
      <c r="O71" s="305"/>
      <c r="P71" s="305"/>
      <c r="Q71" s="305"/>
      <c r="R71" s="305"/>
      <c r="S71" s="305"/>
      <c r="T71" s="305"/>
      <c r="U71" s="305"/>
      <c r="V71" s="305"/>
      <c r="W71" s="171"/>
      <c r="X71" s="171"/>
      <c r="Y71" s="171"/>
    </row>
    <row r="72" spans="1:25" ht="15.75" x14ac:dyDescent="0.25">
      <c r="A72" s="306"/>
      <c r="B72" s="305"/>
      <c r="C72" s="171"/>
      <c r="D72" s="336"/>
      <c r="E72" s="336"/>
      <c r="F72" s="337"/>
      <c r="G72" s="305"/>
      <c r="H72" s="305"/>
      <c r="I72" s="305"/>
      <c r="J72" s="305"/>
      <c r="K72" s="305"/>
      <c r="L72" s="305"/>
      <c r="M72" s="305"/>
      <c r="N72" s="305"/>
      <c r="O72" s="305"/>
      <c r="P72" s="305"/>
      <c r="Q72" s="305"/>
      <c r="R72" s="305"/>
      <c r="S72" s="305"/>
      <c r="T72" s="305"/>
      <c r="U72" s="305"/>
      <c r="V72" s="305"/>
      <c r="W72" s="171"/>
      <c r="X72" s="171"/>
      <c r="Y72" s="171"/>
    </row>
    <row r="73" spans="1:25" ht="15.75" x14ac:dyDescent="0.25">
      <c r="A73" s="306"/>
      <c r="B73" s="305"/>
      <c r="C73" s="171"/>
      <c r="D73" s="336"/>
      <c r="E73" s="336"/>
      <c r="F73" s="337"/>
      <c r="G73" s="305"/>
      <c r="H73" s="305"/>
      <c r="I73" s="305"/>
      <c r="J73" s="305"/>
      <c r="K73" s="305"/>
      <c r="L73" s="305"/>
      <c r="M73" s="305"/>
      <c r="N73" s="305"/>
      <c r="O73" s="305"/>
      <c r="P73" s="305"/>
      <c r="Q73" s="305"/>
      <c r="R73" s="305"/>
      <c r="S73" s="305"/>
      <c r="T73" s="305"/>
      <c r="U73" s="305"/>
      <c r="V73" s="305"/>
      <c r="W73" s="171"/>
      <c r="X73" s="171"/>
      <c r="Y73" s="171"/>
    </row>
    <row r="74" spans="1:25" ht="15.75" x14ac:dyDescent="0.25">
      <c r="A74" s="306"/>
      <c r="B74" s="305"/>
      <c r="C74" s="171"/>
      <c r="D74" s="336"/>
      <c r="E74" s="336"/>
      <c r="F74" s="337"/>
      <c r="G74" s="305"/>
      <c r="H74" s="305"/>
      <c r="I74" s="305"/>
      <c r="J74" s="305"/>
      <c r="K74" s="305"/>
      <c r="L74" s="305"/>
      <c r="M74" s="305"/>
      <c r="N74" s="305"/>
      <c r="O74" s="305"/>
      <c r="P74" s="305"/>
      <c r="Q74" s="305"/>
      <c r="R74" s="305"/>
      <c r="S74" s="305"/>
      <c r="T74" s="305"/>
      <c r="U74" s="305"/>
      <c r="V74" s="305"/>
      <c r="W74" s="171"/>
      <c r="X74" s="171"/>
      <c r="Y74" s="171"/>
    </row>
    <row r="75" spans="1:25" ht="15.75" x14ac:dyDescent="0.25">
      <c r="A75" s="306"/>
      <c r="B75" s="305"/>
      <c r="C75" s="171"/>
      <c r="D75" s="336"/>
      <c r="E75" s="336"/>
      <c r="F75" s="337"/>
      <c r="G75" s="305"/>
      <c r="H75" s="305"/>
      <c r="I75" s="305"/>
      <c r="J75" s="305"/>
      <c r="K75" s="305"/>
      <c r="L75" s="305"/>
      <c r="M75" s="305"/>
      <c r="N75" s="305"/>
      <c r="O75" s="305"/>
      <c r="P75" s="305"/>
      <c r="Q75" s="305"/>
      <c r="R75" s="305"/>
      <c r="S75" s="305"/>
      <c r="T75" s="305"/>
      <c r="U75" s="305"/>
      <c r="V75" s="305"/>
      <c r="W75" s="171"/>
      <c r="X75" s="171"/>
      <c r="Y75" s="171"/>
    </row>
    <row r="76" spans="1:25" ht="15.75" x14ac:dyDescent="0.25">
      <c r="A76" s="306"/>
      <c r="B76" s="305"/>
      <c r="C76" s="171"/>
      <c r="D76" s="336"/>
      <c r="E76" s="336"/>
      <c r="F76" s="337"/>
      <c r="G76" s="305"/>
      <c r="H76" s="305"/>
      <c r="I76" s="305"/>
      <c r="J76" s="305"/>
      <c r="K76" s="305"/>
      <c r="L76" s="305"/>
      <c r="M76" s="305"/>
      <c r="N76" s="305"/>
      <c r="O76" s="305"/>
      <c r="P76" s="305"/>
      <c r="Q76" s="305"/>
      <c r="R76" s="305"/>
      <c r="S76" s="305"/>
      <c r="T76" s="305"/>
      <c r="U76" s="305"/>
      <c r="V76" s="305"/>
      <c r="W76" s="171"/>
      <c r="X76" s="171"/>
      <c r="Y76" s="171"/>
    </row>
    <row r="77" spans="1:25" ht="15.75" x14ac:dyDescent="0.25">
      <c r="A77" s="306"/>
      <c r="B77" s="305"/>
      <c r="C77" s="171"/>
      <c r="D77" s="336"/>
      <c r="E77" s="336"/>
      <c r="F77" s="337"/>
      <c r="G77" s="305"/>
      <c r="H77" s="305"/>
      <c r="I77" s="305"/>
      <c r="J77" s="305"/>
      <c r="K77" s="305"/>
      <c r="L77" s="305"/>
      <c r="M77" s="305"/>
      <c r="N77" s="305"/>
      <c r="O77" s="305"/>
      <c r="P77" s="305"/>
      <c r="Q77" s="305"/>
      <c r="R77" s="305"/>
      <c r="S77" s="305"/>
      <c r="T77" s="305"/>
      <c r="U77" s="305"/>
      <c r="V77" s="305"/>
      <c r="W77" s="171"/>
      <c r="X77" s="171"/>
      <c r="Y77" s="171"/>
    </row>
    <row r="78" spans="1:25" ht="15.75" x14ac:dyDescent="0.25">
      <c r="A78" s="306"/>
      <c r="B78" s="305"/>
      <c r="C78" s="171"/>
      <c r="D78" s="336"/>
      <c r="E78" s="336"/>
      <c r="F78" s="337"/>
      <c r="G78" s="305"/>
      <c r="H78" s="305"/>
      <c r="I78" s="305"/>
      <c r="J78" s="305"/>
      <c r="K78" s="305"/>
      <c r="L78" s="305"/>
      <c r="M78" s="305"/>
      <c r="N78" s="305"/>
      <c r="O78" s="305"/>
      <c r="P78" s="305"/>
      <c r="Q78" s="305"/>
      <c r="R78" s="305"/>
      <c r="S78" s="305"/>
      <c r="T78" s="305"/>
      <c r="U78" s="305"/>
      <c r="V78" s="305"/>
      <c r="W78" s="171"/>
      <c r="X78" s="171"/>
      <c r="Y78" s="171"/>
    </row>
    <row r="79" spans="1:25" ht="15.75" x14ac:dyDescent="0.25">
      <c r="A79" s="306"/>
      <c r="B79" s="305"/>
      <c r="C79" s="171"/>
      <c r="D79" s="336"/>
      <c r="E79" s="336"/>
      <c r="F79" s="337"/>
      <c r="G79" s="305"/>
      <c r="H79" s="305"/>
      <c r="I79" s="305"/>
      <c r="J79" s="305"/>
      <c r="K79" s="305"/>
      <c r="L79" s="305"/>
      <c r="M79" s="305"/>
      <c r="N79" s="305"/>
      <c r="O79" s="305"/>
      <c r="P79" s="305"/>
      <c r="Q79" s="305"/>
      <c r="R79" s="305"/>
      <c r="S79" s="305"/>
      <c r="T79" s="305"/>
      <c r="U79" s="305"/>
      <c r="V79" s="305"/>
      <c r="W79" s="171"/>
      <c r="X79" s="171"/>
      <c r="Y79" s="171"/>
    </row>
    <row r="80" spans="1:25" ht="15.75" x14ac:dyDescent="0.25">
      <c r="A80" s="306"/>
      <c r="B80" s="305"/>
      <c r="C80" s="171"/>
      <c r="D80" s="336"/>
      <c r="E80" s="336"/>
      <c r="F80" s="337"/>
      <c r="G80" s="305"/>
      <c r="H80" s="305"/>
      <c r="I80" s="305"/>
      <c r="J80" s="305"/>
      <c r="K80" s="305"/>
      <c r="L80" s="305"/>
      <c r="M80" s="305"/>
      <c r="N80" s="305"/>
      <c r="O80" s="305"/>
      <c r="P80" s="305"/>
      <c r="Q80" s="305"/>
      <c r="R80" s="305"/>
      <c r="S80" s="305"/>
      <c r="T80" s="305"/>
      <c r="U80" s="305"/>
      <c r="V80" s="305"/>
      <c r="W80" s="171"/>
      <c r="X80" s="171"/>
      <c r="Y80" s="171"/>
    </row>
    <row r="81" spans="1:25" ht="15.75" x14ac:dyDescent="0.25">
      <c r="A81" s="306"/>
      <c r="B81" s="305"/>
      <c r="C81" s="171"/>
      <c r="D81" s="336"/>
      <c r="E81" s="336"/>
      <c r="F81" s="337"/>
      <c r="G81" s="305"/>
      <c r="H81" s="305"/>
      <c r="I81" s="305"/>
      <c r="J81" s="305"/>
      <c r="K81" s="305"/>
      <c r="L81" s="305"/>
      <c r="M81" s="305"/>
      <c r="N81" s="305"/>
      <c r="O81" s="305"/>
      <c r="P81" s="305"/>
      <c r="Q81" s="305"/>
      <c r="R81" s="305"/>
      <c r="S81" s="305"/>
      <c r="T81" s="305"/>
      <c r="U81" s="305"/>
      <c r="V81" s="305"/>
      <c r="W81" s="171"/>
      <c r="X81" s="171"/>
      <c r="Y81" s="171"/>
    </row>
    <row r="82" spans="1:25" ht="15.75" x14ac:dyDescent="0.25">
      <c r="A82" s="306"/>
      <c r="B82" s="305"/>
      <c r="C82" s="171"/>
      <c r="D82" s="336"/>
      <c r="E82" s="336"/>
      <c r="F82" s="337"/>
      <c r="G82" s="305"/>
      <c r="H82" s="305"/>
      <c r="I82" s="305"/>
      <c r="J82" s="305"/>
      <c r="K82" s="305"/>
      <c r="L82" s="305"/>
      <c r="M82" s="305"/>
      <c r="N82" s="305"/>
      <c r="O82" s="305"/>
      <c r="P82" s="305"/>
      <c r="Q82" s="305"/>
      <c r="R82" s="305"/>
      <c r="S82" s="305"/>
      <c r="T82" s="305"/>
      <c r="U82" s="305"/>
      <c r="V82" s="305"/>
      <c r="W82" s="171"/>
      <c r="X82" s="171"/>
      <c r="Y82" s="171"/>
    </row>
    <row r="83" spans="1:25" ht="15.75" x14ac:dyDescent="0.25">
      <c r="A83" s="306"/>
      <c r="B83" s="305"/>
      <c r="C83" s="171"/>
      <c r="D83" s="336"/>
      <c r="E83" s="336"/>
      <c r="F83" s="337"/>
      <c r="G83" s="305"/>
      <c r="H83" s="305"/>
      <c r="I83" s="305"/>
      <c r="J83" s="305"/>
      <c r="K83" s="305"/>
      <c r="L83" s="305"/>
      <c r="M83" s="305"/>
      <c r="N83" s="305"/>
      <c r="O83" s="305"/>
      <c r="P83" s="305"/>
      <c r="Q83" s="305"/>
      <c r="R83" s="305"/>
      <c r="S83" s="305"/>
      <c r="T83" s="305"/>
      <c r="U83" s="305"/>
      <c r="V83" s="305"/>
      <c r="W83" s="171"/>
      <c r="X83" s="171"/>
      <c r="Y83" s="171"/>
    </row>
    <row r="84" spans="1:25" ht="15.75" x14ac:dyDescent="0.25">
      <c r="A84" s="306"/>
      <c r="B84" s="305"/>
      <c r="C84" s="171"/>
      <c r="D84" s="336"/>
      <c r="E84" s="336"/>
      <c r="F84" s="337"/>
      <c r="G84" s="305"/>
      <c r="H84" s="305"/>
      <c r="I84" s="305"/>
      <c r="J84" s="305"/>
      <c r="K84" s="305"/>
      <c r="L84" s="305"/>
      <c r="M84" s="305"/>
      <c r="N84" s="305"/>
      <c r="O84" s="305"/>
      <c r="P84" s="305"/>
      <c r="Q84" s="305"/>
      <c r="R84" s="305"/>
      <c r="S84" s="305"/>
      <c r="T84" s="305"/>
      <c r="U84" s="305"/>
      <c r="V84" s="305"/>
      <c r="W84" s="171"/>
      <c r="X84" s="171"/>
      <c r="Y84" s="171"/>
    </row>
    <row r="85" spans="1:25" ht="15.75" x14ac:dyDescent="0.25">
      <c r="A85" s="306"/>
      <c r="B85" s="305"/>
      <c r="C85" s="171"/>
      <c r="D85" s="336"/>
      <c r="E85" s="336"/>
      <c r="F85" s="337"/>
      <c r="G85" s="305"/>
      <c r="H85" s="305"/>
      <c r="I85" s="305"/>
      <c r="J85" s="305"/>
      <c r="K85" s="305"/>
      <c r="L85" s="305"/>
      <c r="M85" s="305"/>
      <c r="N85" s="305"/>
      <c r="O85" s="305"/>
      <c r="P85" s="305"/>
      <c r="Q85" s="305"/>
      <c r="R85" s="305"/>
      <c r="S85" s="305"/>
      <c r="T85" s="305"/>
      <c r="U85" s="305"/>
      <c r="V85" s="305"/>
      <c r="W85" s="171"/>
      <c r="X85" s="171"/>
      <c r="Y85" s="171"/>
    </row>
    <row r="86" spans="1:25" ht="15.75" x14ac:dyDescent="0.25">
      <c r="A86" s="306"/>
      <c r="B86" s="305"/>
      <c r="C86" s="171"/>
      <c r="D86" s="336"/>
      <c r="E86" s="336"/>
      <c r="F86" s="337"/>
      <c r="G86" s="305"/>
      <c r="H86" s="305"/>
      <c r="I86" s="305"/>
      <c r="J86" s="305"/>
      <c r="K86" s="305"/>
      <c r="L86" s="305"/>
      <c r="M86" s="305"/>
      <c r="N86" s="305"/>
      <c r="O86" s="305"/>
      <c r="P86" s="305"/>
      <c r="Q86" s="305"/>
      <c r="R86" s="305"/>
      <c r="S86" s="305"/>
      <c r="T86" s="305"/>
      <c r="U86" s="305"/>
      <c r="V86" s="305"/>
      <c r="W86" s="171"/>
      <c r="X86" s="171"/>
      <c r="Y86" s="171"/>
    </row>
    <row r="87" spans="1:25" ht="15.75" x14ac:dyDescent="0.25">
      <c r="A87" s="306"/>
      <c r="B87" s="305"/>
      <c r="C87" s="171"/>
      <c r="D87" s="336"/>
      <c r="E87" s="336"/>
      <c r="F87" s="337"/>
      <c r="G87" s="305"/>
      <c r="H87" s="305"/>
      <c r="I87" s="305"/>
      <c r="J87" s="305"/>
      <c r="K87" s="305"/>
      <c r="L87" s="305"/>
      <c r="M87" s="305"/>
      <c r="N87" s="305"/>
      <c r="O87" s="305"/>
      <c r="P87" s="305"/>
      <c r="Q87" s="305"/>
      <c r="R87" s="305"/>
      <c r="S87" s="305"/>
      <c r="T87" s="305"/>
      <c r="U87" s="305"/>
      <c r="V87" s="305"/>
      <c r="W87" s="171"/>
      <c r="X87" s="171"/>
      <c r="Y87" s="171"/>
    </row>
    <row r="88" spans="1:25" ht="15.75" x14ac:dyDescent="0.25">
      <c r="A88" s="306"/>
      <c r="B88" s="305"/>
      <c r="C88" s="171"/>
      <c r="D88" s="336"/>
      <c r="E88" s="336"/>
      <c r="F88" s="337"/>
      <c r="G88" s="305"/>
      <c r="H88" s="305"/>
      <c r="I88" s="305"/>
      <c r="J88" s="305"/>
      <c r="K88" s="305"/>
      <c r="L88" s="305"/>
      <c r="M88" s="305"/>
      <c r="N88" s="305"/>
      <c r="O88" s="305"/>
      <c r="P88" s="305"/>
      <c r="Q88" s="305"/>
      <c r="R88" s="305"/>
      <c r="S88" s="305"/>
      <c r="T88" s="305"/>
      <c r="U88" s="305"/>
      <c r="V88" s="305"/>
      <c r="W88" s="171"/>
      <c r="X88" s="171"/>
      <c r="Y88" s="171"/>
    </row>
    <row r="89" spans="1:25" ht="15.75" x14ac:dyDescent="0.25">
      <c r="A89" s="306"/>
      <c r="B89" s="305"/>
      <c r="C89" s="171"/>
      <c r="D89" s="336"/>
      <c r="E89" s="336"/>
      <c r="F89" s="337"/>
      <c r="G89" s="305"/>
      <c r="H89" s="305"/>
      <c r="I89" s="305"/>
      <c r="J89" s="305"/>
      <c r="K89" s="305"/>
      <c r="L89" s="305"/>
      <c r="M89" s="305"/>
      <c r="N89" s="305"/>
      <c r="O89" s="305"/>
      <c r="P89" s="305"/>
      <c r="Q89" s="305"/>
      <c r="R89" s="305"/>
      <c r="S89" s="305"/>
      <c r="T89" s="305"/>
      <c r="U89" s="305"/>
      <c r="V89" s="305"/>
      <c r="W89" s="171"/>
      <c r="X89" s="171"/>
      <c r="Y89" s="171"/>
    </row>
    <row r="90" spans="1:25" ht="15.75" x14ac:dyDescent="0.25">
      <c r="A90" s="306"/>
      <c r="B90" s="305"/>
      <c r="C90" s="171"/>
      <c r="D90" s="336"/>
      <c r="E90" s="336"/>
      <c r="F90" s="337"/>
      <c r="G90" s="305"/>
      <c r="H90" s="305"/>
      <c r="I90" s="305"/>
      <c r="J90" s="305"/>
      <c r="K90" s="305"/>
      <c r="L90" s="305"/>
      <c r="M90" s="305"/>
      <c r="N90" s="305"/>
      <c r="O90" s="305"/>
      <c r="P90" s="305"/>
      <c r="Q90" s="305"/>
      <c r="R90" s="305"/>
      <c r="S90" s="305"/>
      <c r="T90" s="305"/>
      <c r="U90" s="305"/>
      <c r="V90" s="305"/>
      <c r="W90" s="171"/>
      <c r="X90" s="171"/>
      <c r="Y90" s="171"/>
    </row>
    <row r="91" spans="1:25" ht="15.75" x14ac:dyDescent="0.25">
      <c r="A91" s="306"/>
      <c r="B91" s="305"/>
      <c r="C91" s="171"/>
      <c r="D91" s="336"/>
      <c r="E91" s="336"/>
      <c r="F91" s="337"/>
      <c r="G91" s="305"/>
      <c r="H91" s="305"/>
      <c r="I91" s="305"/>
      <c r="J91" s="305"/>
      <c r="K91" s="305"/>
      <c r="L91" s="305"/>
      <c r="M91" s="305"/>
      <c r="N91" s="305"/>
      <c r="O91" s="305"/>
      <c r="P91" s="305"/>
      <c r="Q91" s="305"/>
      <c r="R91" s="305"/>
      <c r="S91" s="305"/>
      <c r="T91" s="305"/>
      <c r="U91" s="305"/>
      <c r="V91" s="305"/>
      <c r="W91" s="171"/>
      <c r="X91" s="171"/>
      <c r="Y91" s="171"/>
    </row>
    <row r="92" spans="1:25" ht="15.75" x14ac:dyDescent="0.25">
      <c r="A92" s="306"/>
      <c r="B92" s="305"/>
      <c r="C92" s="171"/>
      <c r="D92" s="336"/>
      <c r="E92" s="336"/>
      <c r="F92" s="337"/>
      <c r="G92" s="305"/>
      <c r="H92" s="305"/>
      <c r="I92" s="305"/>
      <c r="J92" s="305"/>
      <c r="K92" s="305"/>
      <c r="L92" s="305"/>
      <c r="M92" s="305"/>
      <c r="N92" s="305"/>
      <c r="O92" s="305"/>
      <c r="P92" s="305"/>
      <c r="Q92" s="305"/>
      <c r="R92" s="305"/>
      <c r="S92" s="305"/>
      <c r="T92" s="305"/>
      <c r="U92" s="305"/>
      <c r="V92" s="305"/>
      <c r="W92" s="171"/>
      <c r="X92" s="171"/>
      <c r="Y92" s="171"/>
    </row>
    <row r="93" spans="1:25" ht="15.75" x14ac:dyDescent="0.25">
      <c r="A93" s="306"/>
      <c r="B93" s="305"/>
      <c r="C93" s="171"/>
      <c r="D93" s="336"/>
      <c r="E93" s="336"/>
      <c r="F93" s="337"/>
      <c r="G93" s="305"/>
      <c r="H93" s="305"/>
      <c r="I93" s="305"/>
      <c r="J93" s="305"/>
      <c r="K93" s="305"/>
      <c r="L93" s="305"/>
      <c r="M93" s="305"/>
      <c r="N93" s="305"/>
      <c r="O93" s="305"/>
      <c r="P93" s="305"/>
      <c r="Q93" s="305"/>
      <c r="R93" s="305"/>
      <c r="S93" s="305"/>
      <c r="T93" s="305"/>
      <c r="U93" s="305"/>
      <c r="V93" s="305"/>
      <c r="W93" s="171"/>
      <c r="X93" s="171"/>
      <c r="Y93" s="171"/>
    </row>
    <row r="94" spans="1:25" ht="15.75" x14ac:dyDescent="0.25">
      <c r="A94" s="306"/>
      <c r="B94" s="305"/>
      <c r="C94" s="171"/>
      <c r="D94" s="336"/>
      <c r="E94" s="336"/>
      <c r="F94" s="337"/>
      <c r="G94" s="305"/>
      <c r="H94" s="305"/>
      <c r="I94" s="305"/>
      <c r="J94" s="305"/>
      <c r="K94" s="305"/>
      <c r="L94" s="305"/>
      <c r="M94" s="305"/>
      <c r="N94" s="305"/>
      <c r="O94" s="305"/>
      <c r="P94" s="305"/>
      <c r="Q94" s="305"/>
      <c r="R94" s="305"/>
      <c r="S94" s="305"/>
      <c r="T94" s="305"/>
      <c r="U94" s="305"/>
      <c r="V94" s="305"/>
      <c r="W94" s="171"/>
      <c r="X94" s="171"/>
      <c r="Y94" s="171"/>
    </row>
    <row r="95" spans="1:25" ht="15.75" x14ac:dyDescent="0.25">
      <c r="A95" s="306"/>
      <c r="B95" s="305"/>
      <c r="C95" s="171"/>
      <c r="D95" s="336"/>
      <c r="E95" s="336"/>
      <c r="F95" s="337"/>
      <c r="G95" s="305"/>
      <c r="H95" s="305"/>
      <c r="I95" s="305"/>
      <c r="J95" s="305"/>
      <c r="K95" s="305"/>
      <c r="L95" s="305"/>
      <c r="M95" s="305"/>
      <c r="N95" s="305"/>
      <c r="O95" s="305"/>
      <c r="P95" s="305"/>
      <c r="Q95" s="305"/>
      <c r="R95" s="305"/>
      <c r="S95" s="305"/>
      <c r="T95" s="305"/>
      <c r="U95" s="305"/>
      <c r="V95" s="305"/>
      <c r="W95" s="171"/>
      <c r="X95" s="171"/>
      <c r="Y95" s="171"/>
    </row>
    <row r="96" spans="1:25" ht="15.75" x14ac:dyDescent="0.25">
      <c r="A96" s="306"/>
      <c r="B96" s="305"/>
      <c r="C96" s="171"/>
      <c r="D96" s="336"/>
      <c r="E96" s="336"/>
      <c r="F96" s="337"/>
      <c r="G96" s="305"/>
      <c r="H96" s="305"/>
      <c r="I96" s="305"/>
      <c r="J96" s="305"/>
      <c r="K96" s="305"/>
      <c r="L96" s="305"/>
      <c r="M96" s="305"/>
      <c r="N96" s="305"/>
      <c r="O96" s="305"/>
      <c r="P96" s="305"/>
      <c r="Q96" s="305"/>
      <c r="R96" s="305"/>
      <c r="S96" s="305"/>
      <c r="T96" s="305"/>
      <c r="U96" s="305"/>
      <c r="V96" s="305"/>
      <c r="W96" s="171"/>
      <c r="X96" s="171"/>
      <c r="Y96" s="171"/>
    </row>
    <row r="97" spans="1:25" ht="15.75" x14ac:dyDescent="0.25">
      <c r="A97" s="306"/>
      <c r="B97" s="305"/>
      <c r="C97" s="171"/>
      <c r="D97" s="336"/>
      <c r="E97" s="336"/>
      <c r="F97" s="337"/>
      <c r="G97" s="305"/>
      <c r="H97" s="305"/>
      <c r="I97" s="305"/>
      <c r="J97" s="305"/>
      <c r="K97" s="305"/>
      <c r="L97" s="305"/>
      <c r="M97" s="305"/>
      <c r="N97" s="305"/>
      <c r="O97" s="305"/>
      <c r="P97" s="305"/>
      <c r="Q97" s="305"/>
      <c r="R97" s="305"/>
      <c r="S97" s="305"/>
      <c r="T97" s="305"/>
      <c r="U97" s="305"/>
      <c r="V97" s="305"/>
      <c r="W97" s="171"/>
      <c r="X97" s="171"/>
      <c r="Y97" s="171"/>
    </row>
    <row r="98" spans="1:25" ht="15.75" x14ac:dyDescent="0.25">
      <c r="A98" s="306"/>
      <c r="B98" s="305"/>
      <c r="C98" s="171"/>
      <c r="D98" s="336"/>
      <c r="E98" s="336"/>
      <c r="F98" s="337"/>
      <c r="G98" s="305"/>
      <c r="H98" s="305"/>
      <c r="I98" s="305"/>
      <c r="J98" s="305"/>
      <c r="K98" s="305"/>
      <c r="L98" s="305"/>
      <c r="M98" s="305"/>
      <c r="N98" s="305"/>
      <c r="O98" s="305"/>
      <c r="P98" s="305"/>
      <c r="Q98" s="305"/>
      <c r="R98" s="305"/>
      <c r="S98" s="305"/>
      <c r="T98" s="305"/>
      <c r="U98" s="305"/>
      <c r="V98" s="305"/>
      <c r="W98" s="171"/>
      <c r="X98" s="171"/>
      <c r="Y98" s="171"/>
    </row>
    <row r="99" spans="1:25" ht="15.75" x14ac:dyDescent="0.25">
      <c r="A99" s="306"/>
      <c r="B99" s="305"/>
      <c r="C99" s="171"/>
      <c r="D99" s="336"/>
      <c r="E99" s="336"/>
      <c r="F99" s="337"/>
      <c r="G99" s="305"/>
      <c r="H99" s="305"/>
      <c r="I99" s="305"/>
      <c r="J99" s="305"/>
      <c r="K99" s="305"/>
      <c r="L99" s="305"/>
      <c r="M99" s="305"/>
      <c r="N99" s="305"/>
      <c r="O99" s="305"/>
      <c r="P99" s="305"/>
      <c r="Q99" s="305"/>
      <c r="R99" s="305"/>
      <c r="S99" s="305"/>
      <c r="T99" s="305"/>
      <c r="U99" s="305"/>
      <c r="V99" s="305"/>
      <c r="W99" s="171"/>
      <c r="X99" s="171"/>
      <c r="Y99" s="171"/>
    </row>
    <row r="100" spans="1:25" ht="15.75" x14ac:dyDescent="0.25">
      <c r="A100" s="306"/>
      <c r="B100" s="305"/>
      <c r="C100" s="171"/>
      <c r="D100" s="336"/>
      <c r="E100" s="336"/>
      <c r="F100" s="337"/>
      <c r="G100" s="305"/>
      <c r="H100" s="305"/>
      <c r="I100" s="305"/>
      <c r="J100" s="305"/>
      <c r="K100" s="305"/>
      <c r="L100" s="305"/>
      <c r="M100" s="305"/>
      <c r="N100" s="305"/>
      <c r="O100" s="305"/>
      <c r="P100" s="305"/>
      <c r="Q100" s="305"/>
      <c r="R100" s="305"/>
      <c r="S100" s="305"/>
      <c r="T100" s="305"/>
      <c r="U100" s="305"/>
      <c r="V100" s="305"/>
      <c r="W100" s="171"/>
      <c r="X100" s="171"/>
      <c r="Y100" s="171"/>
    </row>
    <row r="101" spans="1:25" ht="15.75" x14ac:dyDescent="0.25">
      <c r="A101" s="306"/>
      <c r="B101" s="305"/>
      <c r="C101" s="171"/>
      <c r="D101" s="336"/>
      <c r="E101" s="336"/>
      <c r="F101" s="337"/>
      <c r="G101" s="305"/>
      <c r="H101" s="305"/>
      <c r="I101" s="305"/>
      <c r="J101" s="305"/>
      <c r="K101" s="305"/>
      <c r="L101" s="305"/>
      <c r="M101" s="305"/>
      <c r="N101" s="305"/>
      <c r="O101" s="305"/>
      <c r="P101" s="305"/>
      <c r="Q101" s="305"/>
      <c r="R101" s="305"/>
      <c r="S101" s="305"/>
      <c r="T101" s="305"/>
      <c r="U101" s="305"/>
      <c r="V101" s="305"/>
      <c r="W101" s="171"/>
      <c r="X101" s="171"/>
      <c r="Y101" s="171"/>
    </row>
    <row r="102" spans="1:25" ht="15.75" x14ac:dyDescent="0.25">
      <c r="A102" s="306"/>
      <c r="B102" s="305"/>
      <c r="C102" s="171"/>
      <c r="D102" s="336"/>
      <c r="E102" s="336"/>
      <c r="F102" s="337"/>
      <c r="G102" s="305"/>
      <c r="H102" s="305"/>
      <c r="I102" s="305"/>
      <c r="J102" s="305"/>
      <c r="K102" s="305"/>
      <c r="L102" s="305"/>
      <c r="M102" s="305"/>
      <c r="N102" s="305"/>
      <c r="O102" s="305"/>
      <c r="P102" s="305"/>
      <c r="Q102" s="305"/>
      <c r="R102" s="305"/>
      <c r="S102" s="305"/>
      <c r="T102" s="305"/>
      <c r="U102" s="305"/>
      <c r="V102" s="305"/>
      <c r="W102" s="171"/>
      <c r="X102" s="171"/>
      <c r="Y102" s="171"/>
    </row>
    <row r="103" spans="1:25" ht="15.75" x14ac:dyDescent="0.25">
      <c r="A103" s="306"/>
      <c r="B103" s="305"/>
      <c r="C103" s="171"/>
      <c r="D103" s="336"/>
      <c r="E103" s="336"/>
      <c r="F103" s="337"/>
      <c r="G103" s="305"/>
      <c r="H103" s="305"/>
      <c r="I103" s="305"/>
      <c r="J103" s="305"/>
      <c r="K103" s="305"/>
      <c r="L103" s="305"/>
      <c r="M103" s="305"/>
      <c r="N103" s="305"/>
      <c r="O103" s="305"/>
      <c r="P103" s="305"/>
      <c r="Q103" s="305"/>
      <c r="R103" s="305"/>
      <c r="S103" s="305"/>
      <c r="T103" s="305"/>
      <c r="U103" s="305"/>
      <c r="V103" s="305"/>
      <c r="W103" s="171"/>
      <c r="X103" s="171"/>
      <c r="Y103" s="171"/>
    </row>
    <row r="104" spans="1:25" ht="15.75" x14ac:dyDescent="0.25">
      <c r="A104" s="306"/>
      <c r="B104" s="305"/>
      <c r="C104" s="171"/>
      <c r="D104" s="336"/>
      <c r="E104" s="336"/>
      <c r="F104" s="337"/>
      <c r="G104" s="305"/>
      <c r="H104" s="305"/>
      <c r="I104" s="305"/>
      <c r="J104" s="305"/>
      <c r="K104" s="305"/>
      <c r="L104" s="305"/>
      <c r="M104" s="305"/>
      <c r="N104" s="305"/>
      <c r="O104" s="305"/>
      <c r="P104" s="305"/>
      <c r="Q104" s="305"/>
      <c r="R104" s="305"/>
      <c r="S104" s="305"/>
      <c r="T104" s="305"/>
      <c r="U104" s="305"/>
      <c r="V104" s="305"/>
      <c r="W104" s="171"/>
      <c r="X104" s="171"/>
      <c r="Y104" s="171"/>
    </row>
    <row r="105" spans="1:25" ht="15.75" x14ac:dyDescent="0.25">
      <c r="A105" s="306"/>
      <c r="B105" s="305"/>
      <c r="C105" s="171"/>
      <c r="D105" s="336"/>
      <c r="E105" s="336"/>
      <c r="F105" s="337"/>
      <c r="G105" s="305"/>
      <c r="H105" s="305"/>
      <c r="I105" s="305"/>
      <c r="J105" s="305"/>
      <c r="K105" s="305"/>
      <c r="L105" s="305"/>
      <c r="M105" s="305"/>
      <c r="N105" s="305"/>
      <c r="O105" s="305"/>
      <c r="P105" s="305"/>
      <c r="Q105" s="305"/>
      <c r="R105" s="305"/>
      <c r="S105" s="305"/>
      <c r="T105" s="305"/>
      <c r="U105" s="305"/>
      <c r="V105" s="305"/>
      <c r="W105" s="171"/>
      <c r="X105" s="171"/>
      <c r="Y105" s="171"/>
    </row>
    <row r="106" spans="1:25" ht="15.75" x14ac:dyDescent="0.25">
      <c r="A106" s="306"/>
      <c r="B106" s="305"/>
      <c r="C106" s="171"/>
      <c r="D106" s="336"/>
      <c r="E106" s="336"/>
      <c r="F106" s="337"/>
      <c r="G106" s="305"/>
      <c r="H106" s="305"/>
      <c r="I106" s="305"/>
      <c r="J106" s="305"/>
      <c r="K106" s="305"/>
      <c r="L106" s="305"/>
      <c r="M106" s="305"/>
      <c r="N106" s="305"/>
      <c r="O106" s="305"/>
      <c r="P106" s="305"/>
      <c r="Q106" s="305"/>
      <c r="R106" s="305"/>
      <c r="S106" s="305"/>
      <c r="T106" s="305"/>
      <c r="U106" s="305"/>
      <c r="V106" s="305"/>
      <c r="W106" s="171"/>
      <c r="X106" s="171"/>
      <c r="Y106" s="171"/>
    </row>
    <row r="107" spans="1:25" ht="15.75" x14ac:dyDescent="0.25">
      <c r="A107" s="306"/>
      <c r="B107" s="305"/>
      <c r="C107" s="171"/>
      <c r="D107" s="336"/>
      <c r="E107" s="336"/>
      <c r="F107" s="337"/>
      <c r="G107" s="305"/>
      <c r="H107" s="305"/>
      <c r="I107" s="305"/>
      <c r="J107" s="305"/>
      <c r="K107" s="305"/>
      <c r="L107" s="305"/>
      <c r="M107" s="305"/>
      <c r="N107" s="305"/>
      <c r="O107" s="305"/>
      <c r="P107" s="305"/>
      <c r="Q107" s="305"/>
      <c r="R107" s="305"/>
      <c r="S107" s="305"/>
      <c r="T107" s="305"/>
      <c r="U107" s="305"/>
      <c r="V107" s="305"/>
      <c r="W107" s="171"/>
      <c r="X107" s="171"/>
      <c r="Y107" s="171"/>
    </row>
    <row r="108" spans="1:25" ht="15.75" x14ac:dyDescent="0.25">
      <c r="A108" s="306"/>
      <c r="B108" s="305"/>
      <c r="C108" s="171"/>
      <c r="D108" s="336"/>
      <c r="E108" s="336"/>
      <c r="F108" s="337"/>
      <c r="G108" s="305"/>
      <c r="H108" s="305"/>
      <c r="I108" s="305"/>
      <c r="J108" s="305"/>
      <c r="K108" s="305"/>
      <c r="L108" s="305"/>
      <c r="M108" s="305"/>
      <c r="N108" s="305"/>
      <c r="O108" s="305"/>
      <c r="P108" s="305"/>
      <c r="Q108" s="305"/>
      <c r="R108" s="305"/>
      <c r="S108" s="305"/>
      <c r="T108" s="305"/>
      <c r="U108" s="305"/>
      <c r="V108" s="305"/>
      <c r="W108" s="171"/>
      <c r="X108" s="171"/>
      <c r="Y108" s="171"/>
    </row>
    <row r="109" spans="1:25" ht="15.75" x14ac:dyDescent="0.25">
      <c r="A109" s="306"/>
      <c r="B109" s="305"/>
      <c r="C109" s="171"/>
      <c r="D109" s="336"/>
      <c r="E109" s="336"/>
      <c r="F109" s="337"/>
      <c r="G109" s="305"/>
      <c r="H109" s="305"/>
      <c r="I109" s="305"/>
      <c r="J109" s="305"/>
      <c r="K109" s="305"/>
      <c r="L109" s="305"/>
      <c r="M109" s="305"/>
      <c r="N109" s="305"/>
      <c r="O109" s="305"/>
      <c r="P109" s="305"/>
      <c r="Q109" s="305"/>
      <c r="R109" s="305"/>
      <c r="S109" s="305"/>
      <c r="T109" s="305"/>
      <c r="U109" s="305"/>
      <c r="V109" s="305"/>
      <c r="W109" s="171"/>
      <c r="X109" s="171"/>
      <c r="Y109" s="171"/>
    </row>
    <row r="110" spans="1:25" ht="15.75" x14ac:dyDescent="0.25">
      <c r="A110" s="306"/>
      <c r="B110" s="305"/>
      <c r="C110" s="171"/>
      <c r="D110" s="336"/>
      <c r="E110" s="336"/>
      <c r="F110" s="337"/>
      <c r="G110" s="305"/>
      <c r="H110" s="305"/>
      <c r="I110" s="305"/>
      <c r="J110" s="305"/>
      <c r="K110" s="305"/>
      <c r="L110" s="305"/>
      <c r="M110" s="305"/>
      <c r="N110" s="305"/>
      <c r="O110" s="305"/>
      <c r="P110" s="305"/>
      <c r="Q110" s="305"/>
      <c r="R110" s="305"/>
      <c r="S110" s="305"/>
      <c r="T110" s="305"/>
      <c r="U110" s="305"/>
      <c r="V110" s="305"/>
      <c r="W110" s="171"/>
      <c r="X110" s="171"/>
      <c r="Y110" s="171"/>
    </row>
    <row r="111" spans="1:25" ht="15.75" x14ac:dyDescent="0.25">
      <c r="A111" s="306"/>
      <c r="B111" s="305"/>
      <c r="C111" s="171"/>
      <c r="D111" s="336"/>
      <c r="E111" s="336"/>
      <c r="F111" s="337"/>
      <c r="G111" s="305"/>
      <c r="H111" s="305"/>
      <c r="I111" s="305"/>
      <c r="J111" s="305"/>
      <c r="K111" s="305"/>
      <c r="L111" s="305"/>
      <c r="M111" s="305"/>
      <c r="N111" s="305"/>
      <c r="O111" s="305"/>
      <c r="P111" s="305"/>
      <c r="Q111" s="305"/>
      <c r="R111" s="305"/>
      <c r="S111" s="305"/>
      <c r="T111" s="305"/>
      <c r="U111" s="305"/>
      <c r="V111" s="305"/>
      <c r="W111" s="171"/>
      <c r="X111" s="171"/>
      <c r="Y111" s="171"/>
    </row>
    <row r="112" spans="1:25" ht="15.75" x14ac:dyDescent="0.25">
      <c r="A112" s="306"/>
      <c r="B112" s="305"/>
      <c r="C112" s="171"/>
      <c r="D112" s="336"/>
      <c r="E112" s="336"/>
      <c r="F112" s="337"/>
      <c r="G112" s="305"/>
      <c r="H112" s="305"/>
      <c r="I112" s="305"/>
      <c r="J112" s="305"/>
      <c r="K112" s="305"/>
      <c r="L112" s="305"/>
      <c r="M112" s="305"/>
      <c r="N112" s="305"/>
      <c r="O112" s="305"/>
      <c r="P112" s="305"/>
      <c r="Q112" s="305"/>
      <c r="R112" s="305"/>
      <c r="S112" s="305"/>
      <c r="T112" s="305"/>
      <c r="U112" s="305"/>
      <c r="V112" s="305"/>
      <c r="W112" s="171"/>
      <c r="X112" s="171"/>
      <c r="Y112" s="171"/>
    </row>
    <row r="113" spans="1:25" ht="15.75" x14ac:dyDescent="0.25">
      <c r="A113" s="306"/>
      <c r="B113" s="305"/>
      <c r="C113" s="171"/>
      <c r="D113" s="336"/>
      <c r="E113" s="336"/>
      <c r="F113" s="337"/>
      <c r="G113" s="305"/>
      <c r="H113" s="305"/>
      <c r="I113" s="305"/>
      <c r="J113" s="305"/>
      <c r="K113" s="305"/>
      <c r="L113" s="305"/>
      <c r="M113" s="305"/>
      <c r="N113" s="305"/>
      <c r="O113" s="305"/>
      <c r="P113" s="305"/>
      <c r="Q113" s="305"/>
      <c r="R113" s="305"/>
      <c r="S113" s="305"/>
      <c r="T113" s="305"/>
      <c r="U113" s="305"/>
      <c r="V113" s="305"/>
      <c r="W113" s="171"/>
      <c r="X113" s="171"/>
      <c r="Y113" s="171"/>
    </row>
    <row r="114" spans="1:25" ht="15.75" x14ac:dyDescent="0.25">
      <c r="A114" s="306"/>
      <c r="B114" s="305"/>
      <c r="C114" s="171"/>
      <c r="D114" s="336"/>
      <c r="E114" s="336"/>
      <c r="F114" s="337"/>
      <c r="G114" s="305"/>
      <c r="H114" s="305"/>
      <c r="I114" s="305"/>
      <c r="J114" s="305"/>
      <c r="K114" s="305"/>
      <c r="L114" s="305"/>
      <c r="M114" s="305"/>
      <c r="N114" s="305"/>
      <c r="O114" s="305"/>
      <c r="P114" s="305"/>
      <c r="Q114" s="305"/>
      <c r="R114" s="305"/>
      <c r="S114" s="305"/>
      <c r="T114" s="305"/>
      <c r="U114" s="305"/>
      <c r="V114" s="305"/>
      <c r="W114" s="171"/>
      <c r="X114" s="171"/>
      <c r="Y114" s="171"/>
    </row>
    <row r="115" spans="1:25" ht="15.75" x14ac:dyDescent="0.25">
      <c r="A115" s="306"/>
      <c r="B115" s="305"/>
      <c r="C115" s="171"/>
      <c r="D115" s="336"/>
      <c r="E115" s="336"/>
      <c r="F115" s="337"/>
      <c r="G115" s="305"/>
      <c r="H115" s="305"/>
      <c r="I115" s="305"/>
      <c r="J115" s="305"/>
      <c r="K115" s="305"/>
      <c r="L115" s="305"/>
      <c r="M115" s="305"/>
      <c r="N115" s="305"/>
      <c r="O115" s="305"/>
      <c r="P115" s="305"/>
      <c r="Q115" s="305"/>
      <c r="R115" s="305"/>
      <c r="S115" s="305"/>
      <c r="T115" s="305"/>
      <c r="U115" s="305"/>
      <c r="V115" s="305"/>
      <c r="W115" s="171"/>
      <c r="X115" s="171"/>
      <c r="Y115" s="171"/>
    </row>
    <row r="116" spans="1:25" ht="15.75" x14ac:dyDescent="0.25">
      <c r="A116" s="306"/>
      <c r="B116" s="305"/>
      <c r="C116" s="171"/>
      <c r="D116" s="336"/>
      <c r="E116" s="336"/>
      <c r="F116" s="337"/>
      <c r="G116" s="305"/>
      <c r="H116" s="305"/>
      <c r="I116" s="305"/>
      <c r="J116" s="305"/>
      <c r="K116" s="305"/>
      <c r="L116" s="305"/>
      <c r="M116" s="305"/>
      <c r="N116" s="305"/>
      <c r="O116" s="305"/>
      <c r="P116" s="305"/>
      <c r="Q116" s="305"/>
      <c r="R116" s="305"/>
      <c r="S116" s="305"/>
      <c r="T116" s="305"/>
      <c r="U116" s="305"/>
      <c r="V116" s="305"/>
      <c r="W116" s="171"/>
      <c r="X116" s="171"/>
      <c r="Y116" s="171"/>
    </row>
    <row r="117" spans="1:25" ht="15.75" x14ac:dyDescent="0.25">
      <c r="A117" s="306"/>
      <c r="B117" s="305"/>
      <c r="C117" s="171"/>
      <c r="D117" s="336"/>
      <c r="E117" s="336"/>
      <c r="F117" s="337"/>
      <c r="G117" s="305"/>
      <c r="H117" s="305"/>
      <c r="I117" s="305"/>
      <c r="J117" s="305"/>
      <c r="K117" s="305"/>
      <c r="L117" s="305"/>
      <c r="M117" s="305"/>
      <c r="N117" s="305"/>
      <c r="O117" s="305"/>
      <c r="P117" s="305"/>
      <c r="Q117" s="305"/>
      <c r="R117" s="305"/>
      <c r="S117" s="305"/>
      <c r="T117" s="305"/>
      <c r="U117" s="305"/>
      <c r="V117" s="305"/>
      <c r="W117" s="171"/>
      <c r="X117" s="171"/>
      <c r="Y117" s="171"/>
    </row>
    <row r="118" spans="1:25" ht="15.75" x14ac:dyDescent="0.25">
      <c r="A118" s="306"/>
      <c r="B118" s="305"/>
      <c r="C118" s="171"/>
      <c r="D118" s="336"/>
      <c r="E118" s="336"/>
      <c r="F118" s="337"/>
      <c r="G118" s="305"/>
      <c r="H118" s="305"/>
      <c r="I118" s="305"/>
      <c r="J118" s="305"/>
      <c r="K118" s="305"/>
      <c r="L118" s="305"/>
      <c r="M118" s="305"/>
      <c r="N118" s="305"/>
      <c r="O118" s="305"/>
      <c r="P118" s="305"/>
      <c r="Q118" s="305"/>
      <c r="R118" s="305"/>
      <c r="S118" s="305"/>
      <c r="T118" s="305"/>
      <c r="U118" s="305"/>
      <c r="V118" s="305"/>
      <c r="W118" s="171"/>
      <c r="X118" s="171"/>
      <c r="Y118" s="171"/>
    </row>
    <row r="119" spans="1:25" ht="15.75" x14ac:dyDescent="0.25">
      <c r="A119" s="306"/>
      <c r="B119" s="305"/>
      <c r="C119" s="171"/>
      <c r="D119" s="336"/>
      <c r="E119" s="336"/>
      <c r="F119" s="337"/>
      <c r="G119" s="305"/>
      <c r="H119" s="305"/>
      <c r="I119" s="305"/>
      <c r="J119" s="305"/>
      <c r="K119" s="305"/>
      <c r="L119" s="305"/>
      <c r="M119" s="305"/>
      <c r="N119" s="305"/>
      <c r="O119" s="305"/>
      <c r="P119" s="305"/>
      <c r="Q119" s="305"/>
      <c r="R119" s="305"/>
      <c r="S119" s="305"/>
      <c r="T119" s="305"/>
      <c r="U119" s="305"/>
      <c r="V119" s="305"/>
      <c r="W119" s="171"/>
      <c r="X119" s="171"/>
      <c r="Y119" s="171"/>
    </row>
    <row r="120" spans="1:25" ht="15.75" x14ac:dyDescent="0.25">
      <c r="A120" s="306"/>
      <c r="B120" s="305"/>
      <c r="C120" s="171"/>
      <c r="D120" s="336"/>
      <c r="E120" s="336"/>
      <c r="F120" s="337"/>
      <c r="G120" s="305"/>
      <c r="H120" s="305"/>
      <c r="I120" s="305"/>
      <c r="J120" s="305"/>
      <c r="K120" s="305"/>
      <c r="L120" s="305"/>
      <c r="M120" s="305"/>
      <c r="N120" s="305"/>
      <c r="O120" s="305"/>
      <c r="P120" s="305"/>
      <c r="Q120" s="305"/>
      <c r="R120" s="305"/>
      <c r="S120" s="305"/>
      <c r="T120" s="305"/>
      <c r="U120" s="305"/>
      <c r="V120" s="305"/>
      <c r="W120" s="171"/>
      <c r="X120" s="171"/>
      <c r="Y120" s="171"/>
    </row>
    <row r="121" spans="1:25" ht="15.75" x14ac:dyDescent="0.25">
      <c r="A121" s="306"/>
      <c r="B121" s="305"/>
      <c r="C121" s="171"/>
      <c r="D121" s="336"/>
      <c r="E121" s="336"/>
      <c r="F121" s="337"/>
      <c r="G121" s="305"/>
      <c r="H121" s="305"/>
      <c r="I121" s="305"/>
      <c r="J121" s="305"/>
      <c r="K121" s="305"/>
      <c r="L121" s="305"/>
      <c r="M121" s="305"/>
      <c r="N121" s="305"/>
      <c r="O121" s="305"/>
      <c r="P121" s="305"/>
      <c r="Q121" s="305"/>
      <c r="R121" s="305"/>
      <c r="S121" s="305"/>
      <c r="T121" s="305"/>
      <c r="U121" s="305"/>
      <c r="V121" s="305"/>
      <c r="W121" s="171"/>
      <c r="X121" s="171"/>
      <c r="Y121" s="171"/>
    </row>
    <row r="122" spans="1:25" ht="15.75" x14ac:dyDescent="0.25">
      <c r="A122" s="306"/>
      <c r="B122" s="305"/>
      <c r="C122" s="171"/>
      <c r="D122" s="336"/>
      <c r="E122" s="336"/>
      <c r="F122" s="337"/>
      <c r="G122" s="305"/>
      <c r="H122" s="305"/>
      <c r="I122" s="305"/>
      <c r="J122" s="305"/>
      <c r="K122" s="305"/>
      <c r="L122" s="305"/>
      <c r="M122" s="305"/>
      <c r="N122" s="305"/>
      <c r="O122" s="305"/>
      <c r="P122" s="305"/>
      <c r="Q122" s="305"/>
      <c r="R122" s="305"/>
      <c r="S122" s="305"/>
      <c r="T122" s="305"/>
      <c r="U122" s="305"/>
      <c r="V122" s="305"/>
      <c r="W122" s="171"/>
      <c r="X122" s="171"/>
      <c r="Y122" s="171"/>
    </row>
    <row r="123" spans="1:25" ht="15.75" x14ac:dyDescent="0.25">
      <c r="A123" s="306"/>
      <c r="B123" s="305"/>
      <c r="C123" s="171"/>
      <c r="D123" s="336"/>
      <c r="E123" s="336"/>
      <c r="F123" s="337"/>
      <c r="G123" s="305"/>
      <c r="H123" s="305"/>
      <c r="I123" s="305"/>
      <c r="J123" s="305"/>
      <c r="K123" s="305"/>
      <c r="L123" s="305"/>
      <c r="M123" s="305"/>
      <c r="N123" s="305"/>
      <c r="O123" s="305"/>
      <c r="P123" s="305"/>
      <c r="Q123" s="305"/>
      <c r="R123" s="305"/>
      <c r="S123" s="305"/>
      <c r="T123" s="305"/>
      <c r="U123" s="305"/>
      <c r="V123" s="305"/>
      <c r="W123" s="171"/>
      <c r="X123" s="171"/>
      <c r="Y123" s="171"/>
    </row>
    <row r="124" spans="1:25" ht="15.75" x14ac:dyDescent="0.25">
      <c r="A124" s="306"/>
      <c r="B124" s="305"/>
      <c r="C124" s="171"/>
      <c r="D124" s="336"/>
      <c r="E124" s="336"/>
      <c r="F124" s="337"/>
      <c r="G124" s="305"/>
      <c r="H124" s="305"/>
      <c r="I124" s="305"/>
      <c r="J124" s="305"/>
      <c r="K124" s="305"/>
      <c r="L124" s="305"/>
      <c r="M124" s="305"/>
      <c r="N124" s="305"/>
      <c r="O124" s="305"/>
      <c r="P124" s="305"/>
      <c r="Q124" s="305"/>
      <c r="R124" s="305"/>
      <c r="S124" s="305"/>
      <c r="T124" s="305"/>
      <c r="U124" s="305"/>
      <c r="V124" s="305"/>
      <c r="W124" s="171"/>
      <c r="X124" s="171"/>
      <c r="Y124" s="171"/>
    </row>
    <row r="125" spans="1:25" ht="15.75" x14ac:dyDescent="0.25">
      <c r="A125" s="306"/>
      <c r="B125" s="305"/>
      <c r="C125" s="171"/>
      <c r="D125" s="336"/>
      <c r="E125" s="336"/>
      <c r="F125" s="337"/>
      <c r="G125" s="305"/>
      <c r="H125" s="305"/>
      <c r="I125" s="305"/>
      <c r="J125" s="305"/>
      <c r="K125" s="305"/>
      <c r="L125" s="305"/>
      <c r="M125" s="305"/>
      <c r="N125" s="305"/>
      <c r="O125" s="305"/>
      <c r="P125" s="305"/>
      <c r="Q125" s="305"/>
      <c r="R125" s="305"/>
      <c r="S125" s="305"/>
      <c r="T125" s="305"/>
      <c r="U125" s="305"/>
      <c r="V125" s="305"/>
      <c r="W125" s="171"/>
      <c r="X125" s="171"/>
      <c r="Y125" s="171"/>
    </row>
    <row r="126" spans="1:25" ht="15.75" x14ac:dyDescent="0.25">
      <c r="A126" s="306"/>
      <c r="B126" s="305"/>
      <c r="C126" s="171"/>
      <c r="D126" s="336"/>
      <c r="E126" s="336"/>
      <c r="F126" s="337"/>
      <c r="G126" s="305"/>
      <c r="H126" s="305"/>
      <c r="I126" s="305"/>
      <c r="J126" s="305"/>
      <c r="K126" s="305"/>
      <c r="L126" s="305"/>
      <c r="M126" s="305"/>
      <c r="N126" s="305"/>
      <c r="O126" s="305"/>
      <c r="P126" s="305"/>
      <c r="Q126" s="305"/>
      <c r="R126" s="305"/>
      <c r="S126" s="305"/>
      <c r="T126" s="305"/>
      <c r="U126" s="305"/>
      <c r="V126" s="305"/>
      <c r="W126" s="171"/>
      <c r="X126" s="171"/>
      <c r="Y126" s="171"/>
    </row>
    <row r="127" spans="1:25" ht="15.75" x14ac:dyDescent="0.25">
      <c r="A127" s="306"/>
      <c r="B127" s="305"/>
      <c r="C127" s="171"/>
      <c r="D127" s="336"/>
      <c r="E127" s="336"/>
      <c r="F127" s="337"/>
      <c r="G127" s="305"/>
      <c r="H127" s="305"/>
      <c r="I127" s="305"/>
      <c r="J127" s="305"/>
      <c r="K127" s="305"/>
      <c r="L127" s="305"/>
      <c r="M127" s="305"/>
      <c r="N127" s="305"/>
      <c r="O127" s="305"/>
      <c r="P127" s="305"/>
      <c r="Q127" s="305"/>
      <c r="R127" s="305"/>
      <c r="S127" s="305"/>
      <c r="T127" s="305"/>
      <c r="U127" s="305"/>
      <c r="V127" s="305"/>
      <c r="W127" s="171"/>
      <c r="X127" s="171"/>
      <c r="Y127" s="171"/>
    </row>
    <row r="128" spans="1:25" ht="15.75" x14ac:dyDescent="0.25">
      <c r="A128" s="306"/>
      <c r="B128" s="305"/>
      <c r="C128" s="171"/>
      <c r="D128" s="336"/>
      <c r="E128" s="336"/>
      <c r="F128" s="337"/>
      <c r="G128" s="305"/>
      <c r="H128" s="305"/>
      <c r="I128" s="305"/>
      <c r="J128" s="305"/>
      <c r="K128" s="305"/>
      <c r="L128" s="305"/>
      <c r="M128" s="305"/>
      <c r="N128" s="305"/>
      <c r="O128" s="305"/>
      <c r="P128" s="305"/>
      <c r="Q128" s="305"/>
      <c r="R128" s="305"/>
      <c r="S128" s="305"/>
      <c r="T128" s="305"/>
      <c r="U128" s="305"/>
      <c r="V128" s="305"/>
      <c r="W128" s="171"/>
      <c r="X128" s="171"/>
      <c r="Y128" s="171"/>
    </row>
    <row r="129" spans="1:25" ht="15.75" x14ac:dyDescent="0.25">
      <c r="A129" s="306"/>
      <c r="B129" s="305"/>
      <c r="C129" s="171"/>
      <c r="D129" s="336"/>
      <c r="E129" s="336"/>
      <c r="F129" s="337"/>
      <c r="G129" s="305"/>
      <c r="H129" s="305"/>
      <c r="I129" s="305"/>
      <c r="J129" s="305"/>
      <c r="K129" s="305"/>
      <c r="L129" s="305"/>
      <c r="M129" s="305"/>
      <c r="N129" s="305"/>
      <c r="O129" s="305"/>
      <c r="P129" s="305"/>
      <c r="Q129" s="305"/>
      <c r="R129" s="305"/>
      <c r="S129" s="305"/>
      <c r="T129" s="305"/>
      <c r="U129" s="305"/>
      <c r="V129" s="305"/>
      <c r="W129" s="171"/>
      <c r="X129" s="171"/>
      <c r="Y129" s="171"/>
    </row>
    <row r="130" spans="1:25" ht="15.75" x14ac:dyDescent="0.25">
      <c r="A130" s="306"/>
      <c r="B130" s="305"/>
      <c r="C130" s="171"/>
      <c r="D130" s="336"/>
      <c r="E130" s="336"/>
      <c r="F130" s="337"/>
      <c r="G130" s="305"/>
      <c r="H130" s="305"/>
      <c r="I130" s="305"/>
      <c r="J130" s="305"/>
      <c r="K130" s="305"/>
      <c r="L130" s="305"/>
      <c r="M130" s="305"/>
      <c r="N130" s="305"/>
      <c r="O130" s="305"/>
      <c r="P130" s="305"/>
      <c r="Q130" s="305"/>
      <c r="R130" s="305"/>
      <c r="S130" s="305"/>
      <c r="T130" s="305"/>
      <c r="U130" s="305"/>
      <c r="V130" s="305"/>
      <c r="W130" s="171"/>
      <c r="X130" s="171"/>
      <c r="Y130" s="171"/>
    </row>
    <row r="131" spans="1:25" ht="15.75" x14ac:dyDescent="0.25">
      <c r="A131" s="306"/>
      <c r="B131" s="305"/>
      <c r="C131" s="171"/>
      <c r="D131" s="336"/>
      <c r="E131" s="336"/>
      <c r="F131" s="337"/>
      <c r="G131" s="305"/>
      <c r="H131" s="305"/>
      <c r="I131" s="305"/>
      <c r="J131" s="305"/>
      <c r="K131" s="305"/>
      <c r="L131" s="305"/>
      <c r="M131" s="305"/>
      <c r="N131" s="305"/>
      <c r="O131" s="305"/>
      <c r="P131" s="305"/>
      <c r="Q131" s="305"/>
      <c r="R131" s="305"/>
      <c r="S131" s="305"/>
      <c r="T131" s="305"/>
      <c r="U131" s="305"/>
      <c r="V131" s="305"/>
      <c r="W131" s="171"/>
      <c r="X131" s="171"/>
      <c r="Y131" s="171"/>
    </row>
    <row r="132" spans="1:25" ht="15.75" x14ac:dyDescent="0.25">
      <c r="A132" s="306"/>
      <c r="B132" s="305"/>
      <c r="C132" s="171"/>
      <c r="D132" s="336"/>
      <c r="E132" s="336"/>
      <c r="F132" s="337"/>
      <c r="G132" s="305"/>
      <c r="H132" s="305"/>
      <c r="I132" s="305"/>
      <c r="J132" s="305"/>
      <c r="K132" s="305"/>
      <c r="L132" s="305"/>
      <c r="M132" s="305"/>
      <c r="N132" s="305"/>
      <c r="O132" s="305"/>
      <c r="P132" s="305"/>
      <c r="Q132" s="305"/>
      <c r="R132" s="305"/>
      <c r="S132" s="305"/>
      <c r="T132" s="305"/>
      <c r="U132" s="305"/>
      <c r="V132" s="305"/>
      <c r="W132" s="171"/>
      <c r="X132" s="171"/>
      <c r="Y132" s="171"/>
    </row>
    <row r="133" spans="1:25" ht="15.75" x14ac:dyDescent="0.25">
      <c r="A133" s="306"/>
      <c r="B133" s="305"/>
      <c r="C133" s="171"/>
      <c r="D133" s="336"/>
      <c r="E133" s="336"/>
      <c r="F133" s="337"/>
      <c r="G133" s="305"/>
      <c r="H133" s="305"/>
      <c r="I133" s="305"/>
      <c r="J133" s="305"/>
      <c r="K133" s="305"/>
      <c r="L133" s="305"/>
      <c r="M133" s="305"/>
      <c r="N133" s="305"/>
      <c r="O133" s="305"/>
      <c r="P133" s="305"/>
      <c r="Q133" s="305"/>
      <c r="R133" s="305"/>
      <c r="S133" s="305"/>
      <c r="T133" s="305"/>
      <c r="U133" s="305"/>
      <c r="V133" s="305"/>
      <c r="W133" s="171"/>
      <c r="X133" s="171"/>
      <c r="Y133" s="171"/>
    </row>
    <row r="134" spans="1:25" ht="15.75" x14ac:dyDescent="0.25">
      <c r="A134" s="306"/>
      <c r="B134" s="305"/>
      <c r="C134" s="171"/>
      <c r="D134" s="336"/>
      <c r="E134" s="336"/>
      <c r="F134" s="337"/>
      <c r="G134" s="305"/>
      <c r="H134" s="305"/>
      <c r="I134" s="305"/>
      <c r="J134" s="305"/>
      <c r="K134" s="305"/>
      <c r="L134" s="305"/>
      <c r="M134" s="305"/>
      <c r="N134" s="305"/>
      <c r="O134" s="305"/>
      <c r="P134" s="305"/>
      <c r="Q134" s="305"/>
      <c r="R134" s="305"/>
      <c r="S134" s="305"/>
      <c r="T134" s="305"/>
      <c r="U134" s="305"/>
      <c r="V134" s="305"/>
      <c r="W134" s="171"/>
      <c r="X134" s="171"/>
      <c r="Y134" s="171"/>
    </row>
    <row r="135" spans="1:25" ht="15.75" x14ac:dyDescent="0.25">
      <c r="A135" s="306"/>
      <c r="B135" s="305"/>
      <c r="C135" s="171"/>
      <c r="D135" s="336"/>
      <c r="E135" s="336"/>
      <c r="F135" s="337"/>
      <c r="G135" s="305"/>
      <c r="H135" s="305"/>
      <c r="I135" s="305"/>
      <c r="J135" s="305"/>
      <c r="K135" s="305"/>
      <c r="L135" s="305"/>
      <c r="M135" s="305"/>
      <c r="N135" s="305"/>
      <c r="O135" s="305"/>
      <c r="P135" s="305"/>
      <c r="Q135" s="305"/>
      <c r="R135" s="305"/>
      <c r="S135" s="305"/>
      <c r="T135" s="305"/>
      <c r="U135" s="305"/>
      <c r="V135" s="305"/>
      <c r="W135" s="171"/>
      <c r="X135" s="171"/>
      <c r="Y135" s="171"/>
    </row>
    <row r="136" spans="1:25" ht="15.75" x14ac:dyDescent="0.25">
      <c r="A136" s="306"/>
      <c r="B136" s="305"/>
      <c r="C136" s="171"/>
      <c r="D136" s="336"/>
      <c r="E136" s="336"/>
      <c r="F136" s="337"/>
      <c r="G136" s="305"/>
      <c r="H136" s="305"/>
      <c r="I136" s="305"/>
      <c r="J136" s="305"/>
      <c r="K136" s="305"/>
      <c r="L136" s="305"/>
      <c r="M136" s="305"/>
      <c r="N136" s="305"/>
      <c r="O136" s="305"/>
      <c r="P136" s="305"/>
      <c r="Q136" s="305"/>
      <c r="R136" s="305"/>
      <c r="S136" s="305"/>
      <c r="T136" s="305"/>
      <c r="U136" s="305"/>
      <c r="V136" s="305"/>
      <c r="W136" s="171"/>
      <c r="X136" s="171"/>
      <c r="Y136" s="171"/>
    </row>
    <row r="137" spans="1:25" ht="15.75" x14ac:dyDescent="0.25">
      <c r="A137" s="306"/>
      <c r="B137" s="305"/>
      <c r="C137" s="171"/>
      <c r="D137" s="336"/>
      <c r="E137" s="336"/>
      <c r="F137" s="337"/>
      <c r="G137" s="305"/>
      <c r="H137" s="305"/>
      <c r="I137" s="305"/>
      <c r="J137" s="305"/>
      <c r="K137" s="305"/>
      <c r="L137" s="305"/>
      <c r="M137" s="305"/>
      <c r="N137" s="305"/>
      <c r="O137" s="305"/>
      <c r="P137" s="305"/>
      <c r="Q137" s="305"/>
      <c r="R137" s="305"/>
      <c r="S137" s="305"/>
      <c r="T137" s="305"/>
      <c r="U137" s="305"/>
      <c r="V137" s="305"/>
      <c r="W137" s="171"/>
      <c r="X137" s="171"/>
      <c r="Y137" s="171"/>
    </row>
    <row r="138" spans="1:25" ht="15.75" x14ac:dyDescent="0.25">
      <c r="A138" s="306"/>
      <c r="B138" s="305"/>
      <c r="C138" s="171"/>
      <c r="D138" s="336"/>
      <c r="E138" s="336"/>
      <c r="F138" s="337"/>
      <c r="G138" s="305"/>
      <c r="H138" s="305"/>
      <c r="I138" s="305"/>
      <c r="J138" s="305"/>
      <c r="K138" s="305"/>
      <c r="L138" s="305"/>
      <c r="M138" s="305"/>
      <c r="N138" s="305"/>
      <c r="O138" s="305"/>
      <c r="P138" s="305"/>
      <c r="Q138" s="305"/>
      <c r="R138" s="305"/>
      <c r="S138" s="305"/>
      <c r="T138" s="305"/>
      <c r="U138" s="305"/>
      <c r="V138" s="305"/>
      <c r="W138" s="171"/>
      <c r="X138" s="171"/>
      <c r="Y138" s="171"/>
    </row>
    <row r="139" spans="1:25" ht="15.75" x14ac:dyDescent="0.25">
      <c r="A139" s="306"/>
      <c r="B139" s="305"/>
      <c r="C139" s="171"/>
      <c r="D139" s="336"/>
      <c r="E139" s="336"/>
      <c r="F139" s="337"/>
      <c r="G139" s="305"/>
      <c r="H139" s="305"/>
      <c r="I139" s="305"/>
      <c r="J139" s="305"/>
      <c r="K139" s="305"/>
      <c r="L139" s="305"/>
      <c r="M139" s="305"/>
      <c r="N139" s="305"/>
      <c r="O139" s="305"/>
      <c r="P139" s="305"/>
      <c r="Q139" s="305"/>
      <c r="R139" s="305"/>
      <c r="S139" s="305"/>
      <c r="T139" s="305"/>
      <c r="U139" s="305"/>
      <c r="V139" s="305"/>
      <c r="W139" s="171"/>
      <c r="X139" s="171"/>
      <c r="Y139" s="171"/>
    </row>
    <row r="140" spans="1:25" ht="15.75" x14ac:dyDescent="0.25">
      <c r="A140" s="306"/>
      <c r="B140" s="305"/>
      <c r="C140" s="171"/>
      <c r="D140" s="336"/>
      <c r="E140" s="336"/>
      <c r="F140" s="337"/>
      <c r="G140" s="305"/>
      <c r="H140" s="305"/>
      <c r="I140" s="305"/>
      <c r="J140" s="305"/>
      <c r="K140" s="305"/>
      <c r="L140" s="305"/>
      <c r="M140" s="305"/>
      <c r="N140" s="305"/>
      <c r="O140" s="305"/>
      <c r="P140" s="305"/>
      <c r="Q140" s="305"/>
      <c r="R140" s="305"/>
      <c r="S140" s="305"/>
      <c r="T140" s="305"/>
      <c r="U140" s="305"/>
      <c r="V140" s="305"/>
      <c r="W140" s="171"/>
      <c r="X140" s="171"/>
      <c r="Y140" s="171"/>
    </row>
    <row r="141" spans="1:25" ht="15.75" x14ac:dyDescent="0.25">
      <c r="A141" s="306"/>
      <c r="B141" s="305"/>
      <c r="C141" s="171"/>
      <c r="D141" s="336"/>
      <c r="E141" s="336"/>
      <c r="F141" s="337"/>
      <c r="G141" s="305"/>
      <c r="H141" s="305"/>
      <c r="I141" s="305"/>
      <c r="J141" s="305"/>
      <c r="K141" s="305"/>
      <c r="L141" s="305"/>
      <c r="M141" s="305"/>
      <c r="N141" s="305"/>
      <c r="O141" s="305"/>
      <c r="P141" s="305"/>
      <c r="Q141" s="305"/>
      <c r="R141" s="305"/>
      <c r="S141" s="305"/>
      <c r="T141" s="305"/>
      <c r="U141" s="305"/>
      <c r="V141" s="305"/>
      <c r="W141" s="171"/>
      <c r="X141" s="171"/>
      <c r="Y141" s="171"/>
    </row>
    <row r="142" spans="1:25" ht="15.75" x14ac:dyDescent="0.25">
      <c r="A142" s="306"/>
      <c r="B142" s="305"/>
      <c r="C142" s="171"/>
      <c r="D142" s="336"/>
      <c r="E142" s="336"/>
      <c r="F142" s="337"/>
      <c r="G142" s="305"/>
      <c r="H142" s="305"/>
      <c r="I142" s="305"/>
      <c r="J142" s="305"/>
      <c r="K142" s="305"/>
      <c r="L142" s="305"/>
      <c r="M142" s="305"/>
      <c r="N142" s="305"/>
      <c r="O142" s="305"/>
      <c r="P142" s="305"/>
      <c r="Q142" s="305"/>
      <c r="R142" s="305"/>
      <c r="S142" s="305"/>
      <c r="T142" s="305"/>
      <c r="U142" s="305"/>
      <c r="V142" s="305"/>
      <c r="W142" s="171"/>
      <c r="X142" s="171"/>
      <c r="Y142" s="171"/>
    </row>
    <row r="143" spans="1:25" ht="15.75" x14ac:dyDescent="0.25">
      <c r="A143" s="306"/>
      <c r="B143" s="305"/>
      <c r="C143" s="171"/>
      <c r="D143" s="336"/>
      <c r="E143" s="336"/>
      <c r="F143" s="337"/>
      <c r="G143" s="305"/>
      <c r="H143" s="305"/>
      <c r="I143" s="305"/>
      <c r="J143" s="305"/>
      <c r="K143" s="305"/>
      <c r="L143" s="305"/>
      <c r="M143" s="305"/>
      <c r="N143" s="305"/>
      <c r="O143" s="305"/>
      <c r="P143" s="305"/>
      <c r="Q143" s="305"/>
      <c r="R143" s="305"/>
      <c r="S143" s="305"/>
      <c r="T143" s="305"/>
      <c r="U143" s="305"/>
      <c r="V143" s="305"/>
      <c r="W143" s="171"/>
      <c r="X143" s="171"/>
      <c r="Y143" s="171"/>
    </row>
    <row r="144" spans="1:25" ht="15.75" x14ac:dyDescent="0.25">
      <c r="A144" s="306"/>
      <c r="B144" s="305"/>
      <c r="C144" s="171"/>
      <c r="D144" s="336"/>
      <c r="E144" s="336"/>
      <c r="F144" s="337"/>
      <c r="G144" s="305"/>
      <c r="H144" s="305"/>
      <c r="I144" s="305"/>
      <c r="J144" s="305"/>
      <c r="K144" s="305"/>
      <c r="L144" s="305"/>
      <c r="M144" s="305"/>
      <c r="N144" s="305"/>
      <c r="O144" s="305"/>
      <c r="P144" s="305"/>
      <c r="Q144" s="305"/>
      <c r="R144" s="305"/>
      <c r="S144" s="305"/>
      <c r="T144" s="305"/>
      <c r="U144" s="305"/>
      <c r="V144" s="305"/>
      <c r="W144" s="171"/>
      <c r="X144" s="171"/>
      <c r="Y144" s="171"/>
    </row>
    <row r="145" spans="1:25" ht="15.75" x14ac:dyDescent="0.25">
      <c r="A145" s="306"/>
      <c r="B145" s="305"/>
      <c r="C145" s="171"/>
      <c r="D145" s="336"/>
      <c r="E145" s="336"/>
      <c r="F145" s="337"/>
      <c r="G145" s="305"/>
      <c r="H145" s="305"/>
      <c r="I145" s="305"/>
      <c r="J145" s="305"/>
      <c r="K145" s="305"/>
      <c r="L145" s="305"/>
      <c r="M145" s="305"/>
      <c r="N145" s="305"/>
      <c r="O145" s="305"/>
      <c r="P145" s="305"/>
      <c r="Q145" s="305"/>
      <c r="R145" s="305"/>
      <c r="S145" s="305"/>
      <c r="T145" s="305"/>
      <c r="U145" s="305"/>
      <c r="V145" s="305"/>
      <c r="W145" s="171"/>
      <c r="X145" s="171"/>
      <c r="Y145" s="171"/>
    </row>
    <row r="146" spans="1:25" ht="15.75" x14ac:dyDescent="0.25">
      <c r="A146" s="306"/>
      <c r="B146" s="305"/>
      <c r="C146" s="171"/>
      <c r="D146" s="336"/>
      <c r="E146" s="336"/>
      <c r="F146" s="337"/>
      <c r="G146" s="305"/>
      <c r="H146" s="305"/>
      <c r="I146" s="305"/>
      <c r="J146" s="305"/>
      <c r="K146" s="305"/>
      <c r="L146" s="305"/>
      <c r="M146" s="305"/>
      <c r="N146" s="305"/>
      <c r="O146" s="305"/>
      <c r="P146" s="305"/>
      <c r="Q146" s="305"/>
      <c r="R146" s="305"/>
      <c r="S146" s="305"/>
      <c r="T146" s="305"/>
      <c r="U146" s="305"/>
      <c r="V146" s="305"/>
      <c r="W146" s="171"/>
      <c r="X146" s="171"/>
      <c r="Y146" s="171"/>
    </row>
    <row r="147" spans="1:25" ht="15.75" x14ac:dyDescent="0.25">
      <c r="A147" s="306"/>
      <c r="B147" s="305"/>
      <c r="C147" s="171"/>
      <c r="D147" s="336"/>
      <c r="E147" s="336"/>
      <c r="F147" s="337"/>
      <c r="G147" s="305"/>
      <c r="H147" s="305"/>
      <c r="I147" s="305"/>
      <c r="J147" s="305"/>
      <c r="K147" s="305"/>
      <c r="L147" s="305"/>
      <c r="M147" s="305"/>
      <c r="N147" s="305"/>
      <c r="O147" s="305"/>
      <c r="P147" s="305"/>
      <c r="Q147" s="305"/>
      <c r="R147" s="305"/>
      <c r="S147" s="305"/>
      <c r="T147" s="305"/>
      <c r="U147" s="305"/>
      <c r="V147" s="305"/>
      <c r="W147" s="171"/>
      <c r="X147" s="171"/>
      <c r="Y147" s="171"/>
    </row>
    <row r="148" spans="1:25" ht="15.75" x14ac:dyDescent="0.25">
      <c r="A148" s="306"/>
      <c r="B148" s="305"/>
      <c r="C148" s="171"/>
      <c r="D148" s="336"/>
      <c r="E148" s="336"/>
      <c r="F148" s="337"/>
      <c r="G148" s="305"/>
      <c r="H148" s="305"/>
      <c r="I148" s="305"/>
      <c r="J148" s="305"/>
      <c r="K148" s="305"/>
      <c r="L148" s="305"/>
      <c r="M148" s="305"/>
      <c r="N148" s="305"/>
      <c r="O148" s="305"/>
      <c r="P148" s="305"/>
      <c r="Q148" s="305"/>
      <c r="R148" s="305"/>
      <c r="S148" s="305"/>
      <c r="T148" s="305"/>
      <c r="U148" s="305"/>
      <c r="V148" s="305"/>
      <c r="W148" s="171"/>
      <c r="X148" s="171"/>
      <c r="Y148" s="171"/>
    </row>
    <row r="149" spans="1:25" ht="15.75" x14ac:dyDescent="0.25">
      <c r="A149" s="306"/>
      <c r="B149" s="305"/>
      <c r="C149" s="171"/>
      <c r="D149" s="336"/>
      <c r="E149" s="336"/>
      <c r="F149" s="337"/>
      <c r="G149" s="305"/>
      <c r="H149" s="305"/>
      <c r="I149" s="305"/>
      <c r="J149" s="305"/>
      <c r="K149" s="305"/>
      <c r="L149" s="305"/>
      <c r="M149" s="305"/>
      <c r="N149" s="305"/>
      <c r="O149" s="305"/>
      <c r="P149" s="305"/>
      <c r="Q149" s="305"/>
      <c r="R149" s="305"/>
      <c r="S149" s="305"/>
      <c r="T149" s="305"/>
      <c r="U149" s="305"/>
      <c r="V149" s="305"/>
      <c r="W149" s="171"/>
      <c r="X149" s="171"/>
      <c r="Y149" s="171"/>
    </row>
    <row r="150" spans="1:25" ht="15.75" x14ac:dyDescent="0.25">
      <c r="A150" s="306"/>
      <c r="B150" s="305"/>
      <c r="C150" s="171"/>
      <c r="D150" s="336"/>
      <c r="E150" s="336"/>
      <c r="F150" s="337"/>
      <c r="G150" s="305"/>
      <c r="H150" s="305"/>
      <c r="I150" s="305"/>
      <c r="J150" s="305"/>
      <c r="K150" s="305"/>
      <c r="L150" s="305"/>
      <c r="M150" s="305"/>
      <c r="N150" s="305"/>
      <c r="O150" s="305"/>
      <c r="P150" s="305"/>
      <c r="Q150" s="305"/>
      <c r="R150" s="305"/>
      <c r="S150" s="305"/>
      <c r="T150" s="305"/>
      <c r="U150" s="305"/>
      <c r="V150" s="305"/>
      <c r="W150" s="171"/>
      <c r="X150" s="171"/>
      <c r="Y150" s="171"/>
    </row>
    <row r="151" spans="1:25" ht="15.75" x14ac:dyDescent="0.25">
      <c r="A151" s="306"/>
      <c r="B151" s="305"/>
      <c r="C151" s="171"/>
      <c r="D151" s="336"/>
      <c r="E151" s="336"/>
      <c r="F151" s="337"/>
      <c r="G151" s="305"/>
      <c r="H151" s="305"/>
      <c r="I151" s="305"/>
      <c r="J151" s="305"/>
      <c r="K151" s="305"/>
      <c r="L151" s="305"/>
      <c r="M151" s="305"/>
      <c r="N151" s="305"/>
      <c r="O151" s="305"/>
      <c r="P151" s="305"/>
      <c r="Q151" s="305"/>
      <c r="R151" s="305"/>
      <c r="S151" s="305"/>
      <c r="T151" s="305"/>
      <c r="U151" s="305"/>
      <c r="V151" s="305"/>
      <c r="W151" s="171"/>
      <c r="X151" s="171"/>
      <c r="Y151" s="171"/>
    </row>
    <row r="152" spans="1:25" ht="15.75" x14ac:dyDescent="0.25">
      <c r="A152" s="306"/>
      <c r="B152" s="305"/>
      <c r="C152" s="171"/>
      <c r="D152" s="336"/>
      <c r="E152" s="336"/>
      <c r="F152" s="337"/>
      <c r="G152" s="305"/>
      <c r="H152" s="305"/>
      <c r="I152" s="305"/>
      <c r="J152" s="305"/>
      <c r="K152" s="305"/>
      <c r="L152" s="305"/>
      <c r="M152" s="305"/>
      <c r="N152" s="305"/>
      <c r="O152" s="305"/>
      <c r="P152" s="305"/>
      <c r="Q152" s="305"/>
      <c r="R152" s="305"/>
      <c r="S152" s="305"/>
      <c r="T152" s="305"/>
      <c r="U152" s="305"/>
      <c r="V152" s="305"/>
      <c r="W152" s="171"/>
      <c r="X152" s="171"/>
      <c r="Y152" s="171"/>
    </row>
    <row r="153" spans="1:25" ht="15.75" x14ac:dyDescent="0.25">
      <c r="A153" s="306"/>
      <c r="B153" s="305"/>
      <c r="C153" s="171"/>
      <c r="D153" s="336"/>
      <c r="E153" s="336"/>
      <c r="F153" s="337"/>
      <c r="G153" s="305"/>
      <c r="H153" s="305"/>
      <c r="I153" s="305"/>
      <c r="J153" s="305"/>
      <c r="K153" s="305"/>
      <c r="L153" s="305"/>
      <c r="M153" s="305"/>
      <c r="N153" s="305"/>
      <c r="O153" s="305"/>
      <c r="P153" s="305"/>
      <c r="Q153" s="305"/>
      <c r="R153" s="305"/>
      <c r="S153" s="305"/>
      <c r="T153" s="305"/>
      <c r="U153" s="305"/>
      <c r="V153" s="305"/>
      <c r="W153" s="171"/>
      <c r="X153" s="171"/>
      <c r="Y153" s="171"/>
    </row>
    <row r="154" spans="1:25" ht="15.75" x14ac:dyDescent="0.25">
      <c r="A154" s="306"/>
      <c r="B154" s="305"/>
      <c r="C154" s="171"/>
      <c r="D154" s="336"/>
      <c r="E154" s="336"/>
      <c r="F154" s="337"/>
      <c r="G154" s="305"/>
      <c r="H154" s="305"/>
      <c r="I154" s="305"/>
      <c r="J154" s="305"/>
      <c r="K154" s="305"/>
      <c r="L154" s="305"/>
      <c r="M154" s="305"/>
      <c r="N154" s="305"/>
      <c r="O154" s="305"/>
      <c r="P154" s="305"/>
      <c r="Q154" s="305"/>
      <c r="R154" s="305"/>
      <c r="S154" s="305"/>
      <c r="T154" s="305"/>
      <c r="U154" s="305"/>
      <c r="V154" s="305"/>
      <c r="W154" s="171"/>
      <c r="X154" s="171"/>
      <c r="Y154" s="171"/>
    </row>
    <row r="155" spans="1:25" ht="15.75" x14ac:dyDescent="0.25">
      <c r="A155" s="306"/>
      <c r="B155" s="305"/>
      <c r="C155" s="171"/>
      <c r="D155" s="336"/>
      <c r="E155" s="336"/>
      <c r="F155" s="337"/>
      <c r="G155" s="305"/>
      <c r="H155" s="305"/>
      <c r="I155" s="305"/>
      <c r="J155" s="305"/>
      <c r="K155" s="305"/>
      <c r="L155" s="305"/>
      <c r="M155" s="305"/>
      <c r="N155" s="305"/>
      <c r="O155" s="305"/>
      <c r="P155" s="305"/>
      <c r="Q155" s="305"/>
      <c r="R155" s="305"/>
      <c r="S155" s="305"/>
      <c r="T155" s="305"/>
      <c r="U155" s="305"/>
      <c r="V155" s="305"/>
      <c r="W155" s="171"/>
      <c r="X155" s="171"/>
      <c r="Y155" s="171"/>
    </row>
    <row r="156" spans="1:25" ht="15.75" x14ac:dyDescent="0.25">
      <c r="A156" s="306"/>
      <c r="B156" s="305"/>
      <c r="C156" s="171"/>
      <c r="D156" s="336"/>
      <c r="E156" s="336"/>
      <c r="F156" s="337"/>
      <c r="G156" s="305"/>
      <c r="H156" s="305"/>
      <c r="I156" s="305"/>
      <c r="J156" s="305"/>
      <c r="K156" s="305"/>
      <c r="L156" s="305"/>
      <c r="M156" s="305"/>
      <c r="N156" s="305"/>
      <c r="O156" s="305"/>
      <c r="P156" s="305"/>
      <c r="Q156" s="305"/>
      <c r="R156" s="305"/>
      <c r="S156" s="305"/>
      <c r="T156" s="305"/>
      <c r="U156" s="305"/>
      <c r="V156" s="305"/>
      <c r="W156" s="171"/>
      <c r="X156" s="171"/>
      <c r="Y156" s="171"/>
    </row>
    <row r="157" spans="1:25" ht="15.75" x14ac:dyDescent="0.25">
      <c r="A157" s="306"/>
      <c r="B157" s="305"/>
      <c r="C157" s="171"/>
      <c r="D157" s="336"/>
      <c r="E157" s="336"/>
      <c r="F157" s="337"/>
      <c r="G157" s="305"/>
      <c r="H157" s="305"/>
      <c r="I157" s="305"/>
      <c r="J157" s="305"/>
      <c r="K157" s="305"/>
      <c r="L157" s="305"/>
      <c r="M157" s="305"/>
      <c r="N157" s="305"/>
      <c r="O157" s="305"/>
      <c r="P157" s="305"/>
      <c r="Q157" s="305"/>
      <c r="R157" s="305"/>
      <c r="S157" s="305"/>
      <c r="T157" s="305"/>
      <c r="U157" s="305"/>
      <c r="V157" s="305"/>
      <c r="W157" s="171"/>
      <c r="X157" s="171"/>
      <c r="Y157" s="171"/>
    </row>
    <row r="158" spans="1:25" ht="15.75" x14ac:dyDescent="0.25">
      <c r="A158" s="306"/>
      <c r="B158" s="305"/>
      <c r="C158" s="171"/>
      <c r="D158" s="336"/>
      <c r="E158" s="336"/>
      <c r="F158" s="337"/>
      <c r="G158" s="305"/>
      <c r="H158" s="305"/>
      <c r="I158" s="305"/>
      <c r="J158" s="305"/>
      <c r="K158" s="305"/>
      <c r="L158" s="305"/>
      <c r="M158" s="305"/>
      <c r="N158" s="305"/>
      <c r="O158" s="305"/>
      <c r="P158" s="305"/>
      <c r="Q158" s="305"/>
      <c r="R158" s="305"/>
      <c r="S158" s="305"/>
      <c r="T158" s="305"/>
      <c r="U158" s="305"/>
      <c r="V158" s="305"/>
      <c r="W158" s="171"/>
      <c r="X158" s="171"/>
      <c r="Y158" s="171"/>
    </row>
    <row r="159" spans="1:25" ht="15.75" x14ac:dyDescent="0.25">
      <c r="A159" s="306"/>
      <c r="B159" s="305"/>
      <c r="C159" s="171"/>
      <c r="D159" s="336"/>
      <c r="E159" s="336"/>
      <c r="F159" s="337"/>
      <c r="G159" s="305"/>
      <c r="H159" s="305"/>
      <c r="I159" s="305"/>
      <c r="J159" s="305"/>
      <c r="K159" s="305"/>
      <c r="L159" s="305"/>
      <c r="M159" s="305"/>
      <c r="N159" s="305"/>
      <c r="O159" s="305"/>
      <c r="P159" s="305"/>
      <c r="Q159" s="305"/>
      <c r="R159" s="305"/>
      <c r="S159" s="305"/>
      <c r="T159" s="305"/>
      <c r="U159" s="305"/>
      <c r="V159" s="305"/>
      <c r="W159" s="171"/>
      <c r="X159" s="171"/>
      <c r="Y159" s="171"/>
    </row>
    <row r="160" spans="1:25" ht="15.75" x14ac:dyDescent="0.25">
      <c r="A160" s="306"/>
      <c r="B160" s="305"/>
      <c r="C160" s="171"/>
      <c r="D160" s="336"/>
      <c r="E160" s="336"/>
      <c r="F160" s="337"/>
      <c r="G160" s="305"/>
      <c r="H160" s="305"/>
      <c r="I160" s="305"/>
      <c r="J160" s="305"/>
      <c r="K160" s="305"/>
      <c r="L160" s="305"/>
      <c r="M160" s="305"/>
      <c r="N160" s="305"/>
      <c r="O160" s="305"/>
      <c r="P160" s="305"/>
      <c r="Q160" s="305"/>
      <c r="R160" s="305"/>
      <c r="S160" s="305"/>
      <c r="T160" s="305"/>
      <c r="U160" s="305"/>
      <c r="V160" s="305"/>
      <c r="W160" s="171"/>
      <c r="X160" s="171"/>
      <c r="Y160" s="171"/>
    </row>
    <row r="161" spans="1:25" ht="15.75" x14ac:dyDescent="0.25">
      <c r="A161" s="306"/>
      <c r="B161" s="305"/>
      <c r="C161" s="171"/>
      <c r="D161" s="336"/>
      <c r="E161" s="336"/>
      <c r="F161" s="337"/>
      <c r="G161" s="305"/>
      <c r="H161" s="305"/>
      <c r="I161" s="305"/>
      <c r="J161" s="305"/>
      <c r="K161" s="305"/>
      <c r="L161" s="305"/>
      <c r="M161" s="305"/>
      <c r="N161" s="305"/>
      <c r="O161" s="305"/>
      <c r="P161" s="305"/>
      <c r="Q161" s="305"/>
      <c r="R161" s="305"/>
      <c r="S161" s="305"/>
      <c r="T161" s="305"/>
      <c r="U161" s="305"/>
      <c r="V161" s="305"/>
      <c r="W161" s="171"/>
      <c r="X161" s="171"/>
      <c r="Y161" s="171"/>
    </row>
    <row r="162" spans="1:25" ht="15.75" x14ac:dyDescent="0.25">
      <c r="A162" s="306"/>
      <c r="B162" s="305"/>
      <c r="C162" s="171"/>
      <c r="D162" s="336"/>
      <c r="E162" s="336"/>
      <c r="F162" s="337"/>
      <c r="G162" s="305"/>
      <c r="H162" s="305"/>
      <c r="I162" s="305"/>
      <c r="J162" s="305"/>
      <c r="K162" s="305"/>
      <c r="L162" s="305"/>
      <c r="M162" s="305"/>
      <c r="N162" s="305"/>
      <c r="O162" s="305"/>
      <c r="P162" s="305"/>
      <c r="Q162" s="305"/>
      <c r="R162" s="305"/>
      <c r="S162" s="305"/>
      <c r="T162" s="305"/>
      <c r="U162" s="305"/>
      <c r="V162" s="305"/>
      <c r="W162" s="171"/>
      <c r="X162" s="171"/>
      <c r="Y162" s="171"/>
    </row>
    <row r="163" spans="1:25" ht="15.75" x14ac:dyDescent="0.25">
      <c r="A163" s="306"/>
      <c r="B163" s="305"/>
      <c r="C163" s="171"/>
      <c r="D163" s="336"/>
      <c r="E163" s="336"/>
      <c r="F163" s="337"/>
      <c r="G163" s="305"/>
      <c r="H163" s="305"/>
      <c r="I163" s="305"/>
      <c r="J163" s="305"/>
      <c r="K163" s="305"/>
      <c r="L163" s="305"/>
      <c r="M163" s="305"/>
      <c r="N163" s="305"/>
      <c r="O163" s="305"/>
      <c r="P163" s="305"/>
      <c r="Q163" s="305"/>
      <c r="R163" s="305"/>
      <c r="S163" s="305"/>
      <c r="T163" s="305"/>
      <c r="U163" s="305"/>
      <c r="V163" s="305"/>
      <c r="W163" s="171"/>
      <c r="X163" s="171"/>
      <c r="Y163" s="171"/>
    </row>
    <row r="164" spans="1:25" ht="15.75" x14ac:dyDescent="0.25">
      <c r="A164" s="306"/>
      <c r="B164" s="305"/>
      <c r="C164" s="171"/>
      <c r="D164" s="336"/>
      <c r="E164" s="336"/>
      <c r="F164" s="337"/>
      <c r="G164" s="305"/>
      <c r="H164" s="305"/>
      <c r="I164" s="305"/>
      <c r="J164" s="305"/>
      <c r="K164" s="305"/>
      <c r="L164" s="305"/>
      <c r="M164" s="305"/>
      <c r="N164" s="305"/>
      <c r="O164" s="305"/>
      <c r="P164" s="305"/>
      <c r="Q164" s="305"/>
      <c r="R164" s="305"/>
      <c r="S164" s="305"/>
      <c r="T164" s="305"/>
      <c r="U164" s="305"/>
      <c r="V164" s="305"/>
      <c r="W164" s="171"/>
      <c r="X164" s="171"/>
      <c r="Y164" s="171"/>
    </row>
    <row r="165" spans="1:25" ht="15.75" x14ac:dyDescent="0.25">
      <c r="A165" s="306"/>
      <c r="B165" s="305"/>
      <c r="C165" s="171"/>
      <c r="D165" s="336"/>
      <c r="E165" s="336"/>
      <c r="F165" s="337"/>
      <c r="G165" s="305"/>
      <c r="H165" s="305"/>
      <c r="I165" s="305"/>
      <c r="J165" s="305"/>
      <c r="K165" s="305"/>
      <c r="L165" s="305"/>
      <c r="M165" s="305"/>
      <c r="N165" s="305"/>
      <c r="O165" s="305"/>
      <c r="P165" s="305"/>
      <c r="Q165" s="305"/>
      <c r="R165" s="305"/>
      <c r="S165" s="305"/>
      <c r="T165" s="305"/>
      <c r="U165" s="305"/>
      <c r="V165" s="305"/>
      <c r="W165" s="171"/>
      <c r="X165" s="171"/>
      <c r="Y165" s="171"/>
    </row>
    <row r="166" spans="1:25" ht="15.75" x14ac:dyDescent="0.25">
      <c r="A166" s="306"/>
      <c r="B166" s="305"/>
      <c r="C166" s="171"/>
      <c r="D166" s="336"/>
      <c r="E166" s="336"/>
      <c r="F166" s="337"/>
      <c r="G166" s="305"/>
      <c r="H166" s="305"/>
      <c r="I166" s="305"/>
      <c r="J166" s="305"/>
      <c r="K166" s="305"/>
      <c r="L166" s="305"/>
      <c r="M166" s="305"/>
      <c r="N166" s="305"/>
      <c r="O166" s="305"/>
      <c r="P166" s="305"/>
      <c r="Q166" s="305"/>
      <c r="R166" s="305"/>
      <c r="S166" s="305"/>
      <c r="T166" s="305"/>
      <c r="U166" s="305"/>
      <c r="V166" s="305"/>
      <c r="W166" s="171"/>
      <c r="X166" s="171"/>
      <c r="Y166" s="171"/>
    </row>
    <row r="167" spans="1:25" ht="15.75" x14ac:dyDescent="0.25">
      <c r="A167" s="306"/>
      <c r="B167" s="305"/>
      <c r="C167" s="171"/>
      <c r="D167" s="336"/>
      <c r="E167" s="336"/>
      <c r="F167" s="337"/>
      <c r="G167" s="305"/>
      <c r="H167" s="305"/>
      <c r="I167" s="305"/>
      <c r="J167" s="305"/>
      <c r="K167" s="305"/>
      <c r="L167" s="305"/>
      <c r="M167" s="305"/>
      <c r="N167" s="305"/>
      <c r="O167" s="305"/>
      <c r="P167" s="305"/>
      <c r="Q167" s="305"/>
      <c r="R167" s="305"/>
      <c r="S167" s="305"/>
      <c r="T167" s="305"/>
      <c r="U167" s="305"/>
      <c r="V167" s="305"/>
      <c r="W167" s="171"/>
      <c r="X167" s="171"/>
      <c r="Y167" s="171"/>
    </row>
    <row r="168" spans="1:25" ht="15.75" x14ac:dyDescent="0.25">
      <c r="A168" s="306"/>
      <c r="B168" s="305"/>
      <c r="C168" s="171"/>
      <c r="D168" s="336"/>
      <c r="E168" s="336"/>
      <c r="F168" s="337"/>
      <c r="G168" s="305"/>
      <c r="H168" s="305"/>
      <c r="I168" s="305"/>
      <c r="J168" s="305"/>
      <c r="K168" s="305"/>
      <c r="L168" s="305"/>
      <c r="M168" s="305"/>
      <c r="N168" s="305"/>
      <c r="O168" s="305"/>
      <c r="P168" s="305"/>
      <c r="Q168" s="305"/>
      <c r="R168" s="305"/>
      <c r="S168" s="305"/>
      <c r="T168" s="305"/>
      <c r="U168" s="305"/>
      <c r="V168" s="305"/>
      <c r="W168" s="171"/>
      <c r="X168" s="171"/>
      <c r="Y168" s="171"/>
    </row>
    <row r="169" spans="1:25" ht="15.75" x14ac:dyDescent="0.25">
      <c r="A169" s="306"/>
      <c r="B169" s="305"/>
      <c r="C169" s="171"/>
      <c r="D169" s="336"/>
      <c r="E169" s="336"/>
      <c r="F169" s="337"/>
      <c r="G169" s="305"/>
      <c r="H169" s="305"/>
      <c r="I169" s="305"/>
      <c r="J169" s="305"/>
      <c r="K169" s="305"/>
      <c r="L169" s="305"/>
      <c r="M169" s="305"/>
      <c r="N169" s="305"/>
      <c r="O169" s="305"/>
      <c r="P169" s="305"/>
      <c r="Q169" s="305"/>
      <c r="R169" s="305"/>
      <c r="S169" s="305"/>
      <c r="T169" s="305"/>
      <c r="U169" s="305"/>
      <c r="V169" s="305"/>
      <c r="W169" s="171"/>
      <c r="X169" s="171"/>
      <c r="Y169" s="171"/>
    </row>
    <row r="170" spans="1:25" ht="15.75" x14ac:dyDescent="0.25">
      <c r="A170" s="306"/>
      <c r="B170" s="305"/>
      <c r="C170" s="171"/>
      <c r="D170" s="336"/>
      <c r="E170" s="336"/>
      <c r="F170" s="337"/>
      <c r="G170" s="305"/>
      <c r="H170" s="305"/>
      <c r="I170" s="305"/>
      <c r="J170" s="305"/>
      <c r="K170" s="305"/>
      <c r="L170" s="305"/>
      <c r="M170" s="305"/>
      <c r="N170" s="305"/>
      <c r="O170" s="305"/>
      <c r="P170" s="305"/>
      <c r="Q170" s="305"/>
      <c r="R170" s="305"/>
      <c r="S170" s="305"/>
      <c r="T170" s="305"/>
      <c r="U170" s="305"/>
      <c r="V170" s="305"/>
      <c r="W170" s="171"/>
      <c r="X170" s="171"/>
      <c r="Y170" s="171"/>
    </row>
    <row r="171" spans="1:25" ht="15.75" x14ac:dyDescent="0.25">
      <c r="A171" s="306"/>
      <c r="B171" s="305"/>
      <c r="C171" s="171"/>
      <c r="D171" s="336"/>
      <c r="E171" s="336"/>
      <c r="F171" s="337"/>
      <c r="G171" s="305"/>
      <c r="H171" s="305"/>
      <c r="I171" s="305"/>
      <c r="J171" s="305"/>
      <c r="K171" s="305"/>
      <c r="L171" s="305"/>
      <c r="M171" s="305"/>
      <c r="N171" s="305"/>
      <c r="O171" s="305"/>
      <c r="P171" s="305"/>
      <c r="Q171" s="305"/>
      <c r="R171" s="305"/>
      <c r="S171" s="305"/>
      <c r="T171" s="305"/>
      <c r="U171" s="305"/>
      <c r="V171" s="305"/>
      <c r="W171" s="171"/>
      <c r="X171" s="171"/>
      <c r="Y171" s="171"/>
    </row>
    <row r="172" spans="1:25" ht="15.75" x14ac:dyDescent="0.25">
      <c r="A172" s="306"/>
      <c r="B172" s="305"/>
      <c r="C172" s="171"/>
      <c r="D172" s="336"/>
      <c r="E172" s="336"/>
      <c r="F172" s="337"/>
      <c r="G172" s="305"/>
      <c r="H172" s="305"/>
      <c r="I172" s="305"/>
      <c r="J172" s="305"/>
      <c r="K172" s="305"/>
      <c r="L172" s="305"/>
      <c r="M172" s="305"/>
      <c r="N172" s="305"/>
      <c r="O172" s="305"/>
      <c r="P172" s="305"/>
      <c r="Q172" s="305"/>
      <c r="R172" s="305"/>
      <c r="S172" s="305"/>
      <c r="T172" s="305"/>
      <c r="U172" s="305"/>
      <c r="V172" s="305"/>
      <c r="W172" s="171"/>
      <c r="X172" s="171"/>
      <c r="Y172" s="171"/>
    </row>
    <row r="173" spans="1:25" ht="15.75" x14ac:dyDescent="0.25">
      <c r="A173" s="306"/>
      <c r="B173" s="305"/>
      <c r="C173" s="171"/>
      <c r="D173" s="336"/>
      <c r="E173" s="336"/>
      <c r="F173" s="337"/>
      <c r="G173" s="305"/>
      <c r="H173" s="305"/>
      <c r="I173" s="305"/>
      <c r="J173" s="305"/>
      <c r="K173" s="305"/>
      <c r="L173" s="305"/>
      <c r="M173" s="305"/>
      <c r="N173" s="305"/>
      <c r="O173" s="305"/>
      <c r="P173" s="305"/>
      <c r="Q173" s="305"/>
      <c r="R173" s="305"/>
      <c r="S173" s="305"/>
      <c r="T173" s="305"/>
      <c r="U173" s="305"/>
      <c r="V173" s="305"/>
      <c r="W173" s="171"/>
      <c r="X173" s="171"/>
      <c r="Y173" s="171"/>
    </row>
    <row r="174" spans="1:25" ht="15.75" x14ac:dyDescent="0.25">
      <c r="A174" s="306"/>
      <c r="B174" s="305"/>
      <c r="C174" s="171"/>
      <c r="D174" s="336"/>
      <c r="E174" s="336"/>
      <c r="F174" s="337"/>
      <c r="G174" s="305"/>
      <c r="H174" s="305"/>
      <c r="I174" s="305"/>
      <c r="J174" s="305"/>
      <c r="K174" s="305"/>
      <c r="L174" s="305"/>
      <c r="M174" s="305"/>
      <c r="N174" s="305"/>
      <c r="O174" s="305"/>
      <c r="P174" s="305"/>
      <c r="Q174" s="305"/>
      <c r="R174" s="305"/>
      <c r="S174" s="305"/>
      <c r="T174" s="305"/>
      <c r="U174" s="305"/>
      <c r="V174" s="305"/>
      <c r="W174" s="171"/>
      <c r="X174" s="171"/>
      <c r="Y174" s="171"/>
    </row>
    <row r="175" spans="1:25" ht="15.75" x14ac:dyDescent="0.25">
      <c r="A175" s="306"/>
      <c r="B175" s="305"/>
      <c r="C175" s="171"/>
      <c r="D175" s="336"/>
      <c r="E175" s="336"/>
      <c r="F175" s="337"/>
      <c r="G175" s="305"/>
      <c r="H175" s="305"/>
      <c r="I175" s="305"/>
      <c r="J175" s="305"/>
      <c r="K175" s="305"/>
      <c r="L175" s="305"/>
      <c r="M175" s="305"/>
      <c r="N175" s="305"/>
      <c r="O175" s="305"/>
      <c r="P175" s="305"/>
      <c r="Q175" s="305"/>
      <c r="R175" s="305"/>
      <c r="S175" s="305"/>
      <c r="T175" s="305"/>
      <c r="U175" s="305"/>
      <c r="V175" s="305"/>
      <c r="W175" s="171"/>
      <c r="X175" s="171"/>
      <c r="Y175" s="171"/>
    </row>
    <row r="176" spans="1:25" ht="15.75" x14ac:dyDescent="0.25">
      <c r="A176" s="306"/>
      <c r="B176" s="305"/>
      <c r="C176" s="171"/>
      <c r="D176" s="336"/>
      <c r="E176" s="336"/>
      <c r="F176" s="337"/>
      <c r="G176" s="305"/>
      <c r="H176" s="305"/>
      <c r="I176" s="305"/>
      <c r="J176" s="305"/>
      <c r="K176" s="305"/>
      <c r="L176" s="305"/>
      <c r="M176" s="305"/>
      <c r="N176" s="305"/>
      <c r="O176" s="305"/>
      <c r="P176" s="305"/>
      <c r="Q176" s="305"/>
      <c r="R176" s="305"/>
      <c r="S176" s="305"/>
      <c r="T176" s="305"/>
      <c r="U176" s="305"/>
      <c r="V176" s="305"/>
      <c r="W176" s="171"/>
      <c r="X176" s="171"/>
      <c r="Y176" s="171"/>
    </row>
    <row r="177" spans="1:25" ht="15.75" x14ac:dyDescent="0.25">
      <c r="A177" s="306"/>
      <c r="B177" s="305"/>
      <c r="C177" s="171"/>
      <c r="D177" s="336"/>
      <c r="E177" s="336"/>
      <c r="F177" s="337"/>
      <c r="G177" s="305"/>
      <c r="H177" s="305"/>
      <c r="I177" s="305"/>
      <c r="J177" s="305"/>
      <c r="K177" s="305"/>
      <c r="L177" s="305"/>
      <c r="M177" s="305"/>
      <c r="N177" s="305"/>
      <c r="O177" s="305"/>
      <c r="P177" s="305"/>
      <c r="Q177" s="305"/>
      <c r="R177" s="305"/>
      <c r="S177" s="305"/>
      <c r="T177" s="305"/>
      <c r="U177" s="305"/>
      <c r="V177" s="305"/>
      <c r="W177" s="171"/>
      <c r="X177" s="171"/>
      <c r="Y177" s="171"/>
    </row>
    <row r="178" spans="1:25" ht="15.75" x14ac:dyDescent="0.25">
      <c r="A178" s="306"/>
      <c r="B178" s="305"/>
      <c r="C178" s="171"/>
      <c r="D178" s="336"/>
      <c r="E178" s="336"/>
      <c r="F178" s="337"/>
      <c r="G178" s="305"/>
      <c r="H178" s="305"/>
      <c r="I178" s="305"/>
      <c r="J178" s="305"/>
      <c r="K178" s="305"/>
      <c r="L178" s="305"/>
      <c r="M178" s="305"/>
      <c r="N178" s="305"/>
      <c r="O178" s="305"/>
      <c r="P178" s="305"/>
      <c r="Q178" s="305"/>
      <c r="R178" s="305"/>
      <c r="S178" s="305"/>
      <c r="T178" s="305"/>
      <c r="U178" s="305"/>
      <c r="V178" s="305"/>
      <c r="W178" s="171"/>
      <c r="X178" s="171"/>
      <c r="Y178" s="171"/>
    </row>
    <row r="179" spans="1:25" ht="15.75" x14ac:dyDescent="0.25">
      <c r="A179" s="306"/>
      <c r="B179" s="305"/>
      <c r="C179" s="171"/>
      <c r="D179" s="336"/>
      <c r="E179" s="336"/>
      <c r="F179" s="337"/>
      <c r="G179" s="305"/>
      <c r="H179" s="305"/>
      <c r="I179" s="305"/>
      <c r="J179" s="305"/>
      <c r="K179" s="305"/>
      <c r="L179" s="305"/>
      <c r="M179" s="305"/>
      <c r="N179" s="305"/>
      <c r="O179" s="305"/>
      <c r="P179" s="305"/>
      <c r="Q179" s="305"/>
      <c r="R179" s="305"/>
      <c r="S179" s="305"/>
      <c r="T179" s="305"/>
      <c r="U179" s="305"/>
      <c r="V179" s="305"/>
      <c r="W179" s="171"/>
      <c r="X179" s="171"/>
      <c r="Y179" s="171"/>
    </row>
    <row r="180" spans="1:25" ht="15.75" x14ac:dyDescent="0.25">
      <c r="A180" s="306"/>
      <c r="B180" s="305"/>
      <c r="C180" s="171"/>
      <c r="D180" s="336"/>
      <c r="E180" s="336"/>
      <c r="F180" s="337"/>
      <c r="G180" s="305"/>
      <c r="H180" s="305"/>
      <c r="I180" s="305"/>
      <c r="J180" s="305"/>
      <c r="K180" s="305"/>
      <c r="L180" s="305"/>
      <c r="M180" s="305"/>
      <c r="N180" s="305"/>
      <c r="O180" s="305"/>
      <c r="P180" s="305"/>
      <c r="Q180" s="305"/>
      <c r="R180" s="305"/>
      <c r="S180" s="305"/>
      <c r="T180" s="305"/>
      <c r="U180" s="305"/>
      <c r="V180" s="305"/>
      <c r="W180" s="171"/>
      <c r="X180" s="171"/>
      <c r="Y180" s="171"/>
    </row>
    <row r="181" spans="1:25" ht="15.75" x14ac:dyDescent="0.25">
      <c r="A181" s="306"/>
      <c r="B181" s="305"/>
      <c r="C181" s="171"/>
      <c r="D181" s="336"/>
      <c r="E181" s="336"/>
      <c r="F181" s="337"/>
      <c r="G181" s="305"/>
      <c r="H181" s="305"/>
      <c r="I181" s="305"/>
      <c r="J181" s="305"/>
      <c r="K181" s="305"/>
      <c r="L181" s="305"/>
      <c r="M181" s="305"/>
      <c r="N181" s="305"/>
      <c r="O181" s="305"/>
      <c r="P181" s="305"/>
      <c r="Q181" s="305"/>
      <c r="R181" s="305"/>
      <c r="S181" s="305"/>
      <c r="T181" s="305"/>
      <c r="U181" s="305"/>
      <c r="V181" s="305"/>
      <c r="W181" s="171"/>
      <c r="X181" s="171"/>
      <c r="Y181" s="171"/>
    </row>
    <row r="182" spans="1:25" ht="15.75" x14ac:dyDescent="0.25">
      <c r="A182" s="306"/>
      <c r="B182" s="305"/>
      <c r="C182" s="171"/>
      <c r="D182" s="336"/>
      <c r="E182" s="336"/>
      <c r="F182" s="337"/>
      <c r="G182" s="305"/>
      <c r="H182" s="305"/>
      <c r="I182" s="305"/>
      <c r="J182" s="305"/>
      <c r="K182" s="305"/>
      <c r="L182" s="305"/>
      <c r="M182" s="305"/>
      <c r="N182" s="305"/>
      <c r="O182" s="305"/>
      <c r="P182" s="305"/>
      <c r="Q182" s="305"/>
      <c r="R182" s="305"/>
      <c r="S182" s="305"/>
      <c r="T182" s="305"/>
      <c r="U182" s="305"/>
      <c r="V182" s="305"/>
      <c r="W182" s="171"/>
      <c r="X182" s="171"/>
      <c r="Y182" s="171"/>
    </row>
    <row r="183" spans="1:25" ht="15.75" x14ac:dyDescent="0.25">
      <c r="A183" s="306"/>
      <c r="B183" s="305"/>
      <c r="C183" s="171"/>
      <c r="D183" s="336"/>
      <c r="E183" s="336"/>
      <c r="F183" s="337"/>
      <c r="G183" s="305"/>
      <c r="H183" s="305"/>
      <c r="I183" s="305"/>
      <c r="J183" s="305"/>
      <c r="K183" s="305"/>
      <c r="L183" s="305"/>
      <c r="M183" s="305"/>
      <c r="N183" s="305"/>
      <c r="O183" s="305"/>
      <c r="P183" s="305"/>
      <c r="Q183" s="305"/>
      <c r="R183" s="305"/>
      <c r="S183" s="305"/>
      <c r="T183" s="305"/>
      <c r="U183" s="305"/>
      <c r="V183" s="305"/>
      <c r="W183" s="171"/>
      <c r="X183" s="171"/>
      <c r="Y183" s="171"/>
    </row>
    <row r="184" spans="1:25" ht="15.75" x14ac:dyDescent="0.25">
      <c r="A184" s="306"/>
      <c r="B184" s="305"/>
      <c r="C184" s="171"/>
      <c r="D184" s="336"/>
      <c r="E184" s="336"/>
      <c r="F184" s="337"/>
      <c r="G184" s="305"/>
      <c r="H184" s="305"/>
      <c r="I184" s="305"/>
      <c r="J184" s="305"/>
      <c r="K184" s="305"/>
      <c r="L184" s="305"/>
      <c r="M184" s="305"/>
      <c r="N184" s="305"/>
      <c r="O184" s="305"/>
      <c r="P184" s="305"/>
      <c r="Q184" s="305"/>
      <c r="R184" s="305"/>
      <c r="S184" s="305"/>
      <c r="T184" s="305"/>
      <c r="U184" s="305"/>
      <c r="V184" s="305"/>
      <c r="W184" s="171"/>
      <c r="X184" s="171"/>
      <c r="Y184" s="171"/>
    </row>
    <row r="185" spans="1:25" ht="15.75" x14ac:dyDescent="0.25">
      <c r="A185" s="306"/>
      <c r="B185" s="305"/>
      <c r="C185" s="171"/>
      <c r="D185" s="336"/>
      <c r="E185" s="336"/>
      <c r="F185" s="337"/>
      <c r="G185" s="305"/>
      <c r="H185" s="305"/>
      <c r="I185" s="305"/>
      <c r="J185" s="305"/>
      <c r="K185" s="305"/>
      <c r="L185" s="305"/>
      <c r="M185" s="305"/>
      <c r="N185" s="305"/>
      <c r="O185" s="305"/>
      <c r="P185" s="305"/>
      <c r="Q185" s="305"/>
      <c r="R185" s="305"/>
      <c r="S185" s="305"/>
      <c r="T185" s="305"/>
      <c r="U185" s="305"/>
      <c r="V185" s="305"/>
      <c r="W185" s="171"/>
      <c r="X185" s="171"/>
      <c r="Y185" s="171"/>
    </row>
    <row r="186" spans="1:25" ht="15.75" x14ac:dyDescent="0.25">
      <c r="A186" s="306"/>
      <c r="B186" s="305"/>
      <c r="C186" s="171"/>
      <c r="D186" s="336"/>
      <c r="E186" s="336"/>
      <c r="F186" s="337"/>
      <c r="G186" s="305"/>
      <c r="H186" s="305"/>
      <c r="I186" s="305"/>
      <c r="J186" s="305"/>
      <c r="K186" s="305"/>
      <c r="L186" s="305"/>
      <c r="M186" s="305"/>
      <c r="N186" s="305"/>
      <c r="O186" s="305"/>
      <c r="P186" s="305"/>
      <c r="Q186" s="305"/>
      <c r="R186" s="305"/>
      <c r="S186" s="305"/>
      <c r="T186" s="305"/>
      <c r="U186" s="305"/>
      <c r="V186" s="305"/>
      <c r="W186" s="171"/>
      <c r="X186" s="171"/>
      <c r="Y186" s="171"/>
    </row>
    <row r="187" spans="1:25" ht="15.75" x14ac:dyDescent="0.25">
      <c r="A187" s="306"/>
      <c r="B187" s="305"/>
      <c r="C187" s="171"/>
      <c r="D187" s="336"/>
      <c r="E187" s="336"/>
      <c r="F187" s="337"/>
      <c r="G187" s="305"/>
      <c r="H187" s="305"/>
      <c r="I187" s="305"/>
      <c r="J187" s="305"/>
      <c r="K187" s="305"/>
      <c r="L187" s="305"/>
      <c r="M187" s="305"/>
      <c r="N187" s="305"/>
      <c r="O187" s="305"/>
      <c r="P187" s="305"/>
      <c r="Q187" s="305"/>
      <c r="R187" s="305"/>
      <c r="S187" s="305"/>
      <c r="T187" s="305"/>
      <c r="U187" s="305"/>
      <c r="V187" s="305"/>
      <c r="W187" s="171"/>
      <c r="X187" s="171"/>
      <c r="Y187" s="171"/>
    </row>
    <row r="188" spans="1:25" ht="15.75" x14ac:dyDescent="0.25">
      <c r="A188" s="306"/>
      <c r="B188" s="305"/>
      <c r="C188" s="171"/>
      <c r="D188" s="336"/>
      <c r="E188" s="336"/>
      <c r="F188" s="337"/>
      <c r="G188" s="305"/>
      <c r="H188" s="305"/>
      <c r="I188" s="305"/>
      <c r="J188" s="305"/>
      <c r="K188" s="305"/>
      <c r="L188" s="305"/>
      <c r="M188" s="305"/>
      <c r="N188" s="305"/>
      <c r="O188" s="305"/>
      <c r="P188" s="305"/>
      <c r="Q188" s="305"/>
      <c r="R188" s="305"/>
      <c r="S188" s="305"/>
      <c r="T188" s="305"/>
      <c r="U188" s="305"/>
      <c r="V188" s="305"/>
      <c r="W188" s="171"/>
      <c r="X188" s="171"/>
      <c r="Y188" s="171"/>
    </row>
    <row r="189" spans="1:25" ht="15.75" x14ac:dyDescent="0.25">
      <c r="A189" s="306"/>
      <c r="B189" s="305"/>
      <c r="C189" s="171"/>
      <c r="D189" s="336"/>
      <c r="E189" s="336"/>
      <c r="F189" s="337"/>
      <c r="G189" s="305"/>
      <c r="H189" s="305"/>
      <c r="I189" s="305"/>
      <c r="J189" s="305"/>
      <c r="K189" s="305"/>
      <c r="L189" s="305"/>
      <c r="M189" s="305"/>
      <c r="N189" s="305"/>
      <c r="O189" s="305"/>
      <c r="P189" s="305"/>
      <c r="Q189" s="305"/>
      <c r="R189" s="305"/>
      <c r="S189" s="305"/>
      <c r="T189" s="305"/>
      <c r="U189" s="305"/>
      <c r="V189" s="305"/>
      <c r="W189" s="171"/>
      <c r="X189" s="171"/>
      <c r="Y189" s="171"/>
    </row>
    <row r="190" spans="1:25" ht="15.75" x14ac:dyDescent="0.25">
      <c r="A190" s="306"/>
      <c r="B190" s="305"/>
      <c r="C190" s="171"/>
      <c r="D190" s="336"/>
      <c r="E190" s="336"/>
      <c r="F190" s="337"/>
      <c r="G190" s="305"/>
      <c r="H190" s="305"/>
      <c r="I190" s="305"/>
      <c r="J190" s="305"/>
      <c r="K190" s="305"/>
      <c r="L190" s="305"/>
      <c r="M190" s="305"/>
      <c r="N190" s="305"/>
      <c r="O190" s="305"/>
      <c r="P190" s="305"/>
      <c r="Q190" s="305"/>
      <c r="R190" s="305"/>
      <c r="S190" s="305"/>
      <c r="T190" s="305"/>
      <c r="U190" s="305"/>
      <c r="V190" s="305"/>
      <c r="W190" s="171"/>
      <c r="X190" s="171"/>
      <c r="Y190" s="171"/>
    </row>
    <row r="191" spans="1:25" ht="15.75" x14ac:dyDescent="0.25">
      <c r="A191" s="306"/>
      <c r="B191" s="305"/>
      <c r="C191" s="171"/>
      <c r="D191" s="336"/>
      <c r="E191" s="336"/>
      <c r="F191" s="337"/>
      <c r="G191" s="305"/>
      <c r="H191" s="305"/>
      <c r="I191" s="305"/>
      <c r="J191" s="305"/>
      <c r="K191" s="305"/>
      <c r="L191" s="305"/>
      <c r="M191" s="305"/>
      <c r="N191" s="305"/>
      <c r="O191" s="305"/>
      <c r="P191" s="305"/>
      <c r="Q191" s="305"/>
      <c r="R191" s="305"/>
      <c r="S191" s="305"/>
      <c r="T191" s="305"/>
      <c r="U191" s="305"/>
      <c r="V191" s="305"/>
      <c r="W191" s="171"/>
      <c r="X191" s="171"/>
      <c r="Y191" s="171"/>
    </row>
    <row r="192" spans="1:25" ht="15.75" x14ac:dyDescent="0.25">
      <c r="A192" s="306"/>
      <c r="B192" s="305"/>
      <c r="C192" s="171"/>
      <c r="D192" s="336"/>
      <c r="E192" s="336"/>
      <c r="F192" s="337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305"/>
      <c r="T192" s="305"/>
      <c r="U192" s="305"/>
      <c r="V192" s="305"/>
      <c r="W192" s="171"/>
      <c r="X192" s="171"/>
      <c r="Y192" s="171"/>
    </row>
    <row r="193" spans="1:25" ht="15.75" x14ac:dyDescent="0.25">
      <c r="A193" s="306"/>
      <c r="B193" s="305"/>
      <c r="C193" s="171"/>
      <c r="D193" s="336"/>
      <c r="E193" s="336"/>
      <c r="F193" s="337"/>
      <c r="G193" s="305"/>
      <c r="H193" s="305"/>
      <c r="I193" s="305"/>
      <c r="J193" s="305"/>
      <c r="K193" s="305"/>
      <c r="L193" s="305"/>
      <c r="M193" s="305"/>
      <c r="N193" s="305"/>
      <c r="O193" s="305"/>
      <c r="P193" s="305"/>
      <c r="Q193" s="305"/>
      <c r="R193" s="305"/>
      <c r="S193" s="305"/>
      <c r="T193" s="305"/>
      <c r="U193" s="305"/>
      <c r="V193" s="305"/>
      <c r="W193" s="171"/>
      <c r="X193" s="171"/>
      <c r="Y193" s="171"/>
    </row>
    <row r="194" spans="1:25" ht="15.75" x14ac:dyDescent="0.25">
      <c r="A194" s="306"/>
      <c r="B194" s="305"/>
      <c r="C194" s="171"/>
      <c r="D194" s="336"/>
      <c r="E194" s="336"/>
      <c r="F194" s="337"/>
      <c r="G194" s="305"/>
      <c r="H194" s="305"/>
      <c r="I194" s="305"/>
      <c r="J194" s="305"/>
      <c r="K194" s="305"/>
      <c r="L194" s="305"/>
      <c r="M194" s="305"/>
      <c r="N194" s="305"/>
      <c r="O194" s="305"/>
      <c r="P194" s="305"/>
      <c r="Q194" s="305"/>
      <c r="R194" s="305"/>
      <c r="S194" s="305"/>
      <c r="T194" s="305"/>
      <c r="U194" s="305"/>
      <c r="V194" s="305"/>
      <c r="W194" s="171"/>
      <c r="X194" s="171"/>
      <c r="Y194" s="171"/>
    </row>
    <row r="195" spans="1:25" ht="15.75" x14ac:dyDescent="0.25">
      <c r="A195" s="306"/>
      <c r="B195" s="305"/>
      <c r="C195" s="171"/>
      <c r="D195" s="336"/>
      <c r="E195" s="336"/>
      <c r="F195" s="337"/>
      <c r="G195" s="305"/>
      <c r="H195" s="305"/>
      <c r="I195" s="305"/>
      <c r="J195" s="305"/>
      <c r="K195" s="305"/>
      <c r="L195" s="305"/>
      <c r="M195" s="305"/>
      <c r="N195" s="305"/>
      <c r="O195" s="305"/>
      <c r="P195" s="305"/>
      <c r="Q195" s="305"/>
      <c r="R195" s="305"/>
      <c r="S195" s="305"/>
      <c r="T195" s="305"/>
      <c r="U195" s="305"/>
      <c r="V195" s="305"/>
      <c r="W195" s="171"/>
      <c r="X195" s="171"/>
      <c r="Y195" s="171"/>
    </row>
    <row r="196" spans="1:25" ht="15.75" x14ac:dyDescent="0.25">
      <c r="A196" s="306"/>
      <c r="B196" s="305"/>
      <c r="C196" s="171"/>
      <c r="D196" s="336"/>
      <c r="E196" s="336"/>
      <c r="F196" s="337"/>
      <c r="G196" s="305"/>
      <c r="H196" s="305"/>
      <c r="I196" s="305"/>
      <c r="J196" s="305"/>
      <c r="K196" s="305"/>
      <c r="L196" s="305"/>
      <c r="M196" s="305"/>
      <c r="N196" s="305"/>
      <c r="O196" s="305"/>
      <c r="P196" s="305"/>
      <c r="Q196" s="305"/>
      <c r="R196" s="305"/>
      <c r="S196" s="305"/>
      <c r="T196" s="305"/>
      <c r="U196" s="305"/>
      <c r="V196" s="305"/>
      <c r="W196" s="171"/>
      <c r="X196" s="171"/>
      <c r="Y196" s="171"/>
    </row>
    <row r="197" spans="1:25" ht="15.75" x14ac:dyDescent="0.25">
      <c r="A197" s="306"/>
      <c r="B197" s="305"/>
      <c r="C197" s="171"/>
      <c r="D197" s="336"/>
      <c r="E197" s="336"/>
      <c r="F197" s="337"/>
      <c r="G197" s="305"/>
      <c r="H197" s="305"/>
      <c r="I197" s="305"/>
      <c r="J197" s="305"/>
      <c r="K197" s="305"/>
      <c r="L197" s="305"/>
      <c r="M197" s="305"/>
      <c r="N197" s="305"/>
      <c r="O197" s="305"/>
      <c r="P197" s="305"/>
      <c r="Q197" s="305"/>
      <c r="R197" s="305"/>
      <c r="S197" s="305"/>
      <c r="T197" s="305"/>
      <c r="U197" s="305"/>
      <c r="V197" s="305"/>
      <c r="W197" s="171"/>
      <c r="X197" s="171"/>
      <c r="Y197" s="171"/>
    </row>
    <row r="198" spans="1:25" ht="15.75" x14ac:dyDescent="0.25">
      <c r="A198" s="306"/>
      <c r="B198" s="305"/>
      <c r="C198" s="171"/>
      <c r="D198" s="336"/>
      <c r="E198" s="336"/>
      <c r="F198" s="337"/>
      <c r="G198" s="305"/>
      <c r="H198" s="305"/>
      <c r="I198" s="305"/>
      <c r="J198" s="305"/>
      <c r="K198" s="305"/>
      <c r="L198" s="305"/>
      <c r="M198" s="305"/>
      <c r="N198" s="305"/>
      <c r="O198" s="305"/>
      <c r="P198" s="305"/>
      <c r="Q198" s="305"/>
      <c r="R198" s="305"/>
      <c r="S198" s="305"/>
      <c r="T198" s="305"/>
      <c r="U198" s="305"/>
      <c r="V198" s="305"/>
      <c r="W198" s="171"/>
      <c r="X198" s="171"/>
      <c r="Y198" s="171"/>
    </row>
    <row r="199" spans="1:25" ht="15.75" x14ac:dyDescent="0.25">
      <c r="A199" s="306"/>
      <c r="B199" s="305"/>
      <c r="C199" s="171"/>
      <c r="D199" s="336"/>
      <c r="E199" s="336"/>
      <c r="F199" s="337"/>
      <c r="G199" s="305"/>
      <c r="H199" s="305"/>
      <c r="I199" s="305"/>
      <c r="J199" s="305"/>
      <c r="K199" s="305"/>
      <c r="L199" s="305"/>
      <c r="M199" s="305"/>
      <c r="N199" s="305"/>
      <c r="O199" s="305"/>
      <c r="P199" s="305"/>
      <c r="Q199" s="305"/>
      <c r="R199" s="305"/>
      <c r="S199" s="305"/>
      <c r="T199" s="305"/>
      <c r="U199" s="305"/>
      <c r="V199" s="305"/>
      <c r="W199" s="171"/>
      <c r="X199" s="171"/>
      <c r="Y199" s="171"/>
    </row>
    <row r="200" spans="1:25" ht="15.75" x14ac:dyDescent="0.25">
      <c r="A200" s="306"/>
      <c r="B200" s="305"/>
      <c r="C200" s="171"/>
      <c r="D200" s="336"/>
      <c r="E200" s="336"/>
      <c r="F200" s="337"/>
      <c r="G200" s="305"/>
      <c r="H200" s="305"/>
      <c r="I200" s="305"/>
      <c r="J200" s="305"/>
      <c r="K200" s="305"/>
      <c r="L200" s="305"/>
      <c r="M200" s="305"/>
      <c r="N200" s="305"/>
      <c r="O200" s="305"/>
      <c r="P200" s="305"/>
      <c r="Q200" s="305"/>
      <c r="R200" s="305"/>
      <c r="S200" s="305"/>
      <c r="T200" s="305"/>
      <c r="U200" s="305"/>
      <c r="V200" s="305"/>
      <c r="W200" s="171"/>
      <c r="X200" s="171"/>
      <c r="Y200" s="171"/>
    </row>
    <row r="201" spans="1:25" ht="15.75" x14ac:dyDescent="0.25">
      <c r="A201" s="306"/>
      <c r="B201" s="305"/>
      <c r="C201" s="171"/>
      <c r="D201" s="336"/>
      <c r="E201" s="336"/>
      <c r="F201" s="337"/>
      <c r="G201" s="305"/>
      <c r="H201" s="305"/>
      <c r="I201" s="305"/>
      <c r="J201" s="305"/>
      <c r="K201" s="305"/>
      <c r="L201" s="305"/>
      <c r="M201" s="305"/>
      <c r="N201" s="305"/>
      <c r="O201" s="305"/>
      <c r="P201" s="305"/>
      <c r="Q201" s="305"/>
      <c r="R201" s="305"/>
      <c r="S201" s="305"/>
      <c r="T201" s="305"/>
      <c r="U201" s="305"/>
      <c r="V201" s="305"/>
      <c r="W201" s="171"/>
      <c r="X201" s="171"/>
      <c r="Y201" s="171"/>
    </row>
    <row r="202" spans="1:25" ht="15.75" x14ac:dyDescent="0.25">
      <c r="A202" s="306"/>
      <c r="B202" s="305"/>
      <c r="C202" s="171"/>
      <c r="D202" s="336"/>
      <c r="E202" s="336"/>
      <c r="F202" s="337"/>
      <c r="G202" s="305"/>
      <c r="H202" s="305"/>
      <c r="I202" s="305"/>
      <c r="J202" s="305"/>
      <c r="K202" s="305"/>
      <c r="L202" s="305"/>
      <c r="M202" s="305"/>
      <c r="N202" s="305"/>
      <c r="O202" s="305"/>
      <c r="P202" s="305"/>
      <c r="Q202" s="305"/>
      <c r="R202" s="305"/>
      <c r="S202" s="305"/>
      <c r="T202" s="305"/>
      <c r="U202" s="305"/>
      <c r="V202" s="305"/>
      <c r="W202" s="171"/>
      <c r="X202" s="171"/>
      <c r="Y202" s="171"/>
    </row>
    <row r="203" spans="1:25" ht="15.75" x14ac:dyDescent="0.25">
      <c r="A203" s="306"/>
      <c r="B203" s="305"/>
      <c r="C203" s="171"/>
      <c r="D203" s="336"/>
      <c r="E203" s="336"/>
      <c r="F203" s="337"/>
      <c r="G203" s="305"/>
      <c r="H203" s="305"/>
      <c r="I203" s="305"/>
      <c r="J203" s="305"/>
      <c r="K203" s="305"/>
      <c r="L203" s="305"/>
      <c r="M203" s="305"/>
      <c r="N203" s="305"/>
      <c r="O203" s="305"/>
      <c r="P203" s="305"/>
      <c r="Q203" s="305"/>
      <c r="R203" s="305"/>
      <c r="S203" s="305"/>
      <c r="T203" s="305"/>
      <c r="U203" s="305"/>
      <c r="V203" s="305"/>
      <c r="W203" s="171"/>
      <c r="X203" s="171"/>
      <c r="Y203" s="171"/>
    </row>
    <row r="204" spans="1:25" ht="15.75" x14ac:dyDescent="0.25">
      <c r="A204" s="306"/>
      <c r="B204" s="305"/>
      <c r="C204" s="171"/>
      <c r="D204" s="336"/>
      <c r="E204" s="336"/>
      <c r="F204" s="337"/>
      <c r="G204" s="305"/>
      <c r="H204" s="305"/>
      <c r="I204" s="305"/>
      <c r="J204" s="305"/>
      <c r="K204" s="305"/>
      <c r="L204" s="305"/>
      <c r="M204" s="305"/>
      <c r="N204" s="305"/>
      <c r="O204" s="305"/>
      <c r="P204" s="305"/>
      <c r="Q204" s="305"/>
      <c r="R204" s="305"/>
      <c r="S204" s="305"/>
      <c r="T204" s="305"/>
      <c r="U204" s="305"/>
      <c r="V204" s="305"/>
      <c r="W204" s="171"/>
      <c r="X204" s="171"/>
      <c r="Y204" s="171"/>
    </row>
    <row r="205" spans="1:25" ht="15.75" x14ac:dyDescent="0.25">
      <c r="A205" s="306"/>
      <c r="B205" s="305"/>
      <c r="C205" s="171"/>
      <c r="D205" s="336"/>
      <c r="E205" s="336"/>
      <c r="F205" s="337"/>
      <c r="G205" s="305"/>
      <c r="H205" s="305"/>
      <c r="I205" s="305"/>
      <c r="J205" s="305"/>
      <c r="K205" s="305"/>
      <c r="L205" s="305"/>
      <c r="M205" s="305"/>
      <c r="N205" s="305"/>
      <c r="O205" s="305"/>
      <c r="P205" s="305"/>
      <c r="Q205" s="305"/>
      <c r="R205" s="305"/>
      <c r="S205" s="305"/>
      <c r="T205" s="305"/>
      <c r="U205" s="305"/>
      <c r="V205" s="305"/>
      <c r="W205" s="171"/>
      <c r="X205" s="171"/>
      <c r="Y205" s="171"/>
    </row>
    <row r="206" spans="1:25" ht="15.75" x14ac:dyDescent="0.25">
      <c r="A206" s="306"/>
      <c r="B206" s="305"/>
      <c r="C206" s="171"/>
      <c r="D206" s="336"/>
      <c r="E206" s="336"/>
      <c r="F206" s="337"/>
      <c r="G206" s="305"/>
      <c r="H206" s="305"/>
      <c r="I206" s="305"/>
      <c r="J206" s="305"/>
      <c r="K206" s="305"/>
      <c r="L206" s="305"/>
      <c r="M206" s="305"/>
      <c r="N206" s="305"/>
      <c r="O206" s="305"/>
      <c r="P206" s="305"/>
      <c r="Q206" s="305"/>
      <c r="R206" s="305"/>
      <c r="S206" s="305"/>
      <c r="T206" s="305"/>
      <c r="U206" s="305"/>
      <c r="V206" s="305"/>
      <c r="W206" s="171"/>
      <c r="X206" s="171"/>
      <c r="Y206" s="171"/>
    </row>
    <row r="207" spans="1:25" ht="15.75" x14ac:dyDescent="0.25">
      <c r="A207" s="306"/>
      <c r="B207" s="305"/>
      <c r="C207" s="171"/>
      <c r="D207" s="336"/>
      <c r="E207" s="336"/>
      <c r="F207" s="337"/>
      <c r="G207" s="305"/>
      <c r="H207" s="305"/>
      <c r="I207" s="305"/>
      <c r="J207" s="305"/>
      <c r="K207" s="305"/>
      <c r="L207" s="305"/>
      <c r="M207" s="305"/>
      <c r="N207" s="305"/>
      <c r="O207" s="305"/>
      <c r="P207" s="305"/>
      <c r="Q207" s="305"/>
      <c r="R207" s="305"/>
      <c r="S207" s="305"/>
      <c r="T207" s="305"/>
      <c r="U207" s="305"/>
      <c r="V207" s="305"/>
      <c r="W207" s="171"/>
      <c r="X207" s="171"/>
      <c r="Y207" s="171"/>
    </row>
    <row r="208" spans="1:25" ht="15.75" x14ac:dyDescent="0.25">
      <c r="A208" s="306"/>
      <c r="B208" s="305"/>
      <c r="C208" s="171"/>
      <c r="D208" s="336"/>
      <c r="E208" s="336"/>
      <c r="F208" s="337"/>
      <c r="G208" s="305"/>
      <c r="H208" s="305"/>
      <c r="I208" s="305"/>
      <c r="J208" s="305"/>
      <c r="K208" s="305"/>
      <c r="L208" s="305"/>
      <c r="M208" s="305"/>
      <c r="N208" s="305"/>
      <c r="O208" s="305"/>
      <c r="P208" s="305"/>
      <c r="Q208" s="305"/>
      <c r="R208" s="305"/>
      <c r="S208" s="305"/>
      <c r="T208" s="305"/>
      <c r="U208" s="305"/>
      <c r="V208" s="305"/>
      <c r="W208" s="171"/>
      <c r="X208" s="171"/>
      <c r="Y208" s="171"/>
    </row>
    <row r="209" spans="1:25" ht="15.75" x14ac:dyDescent="0.25">
      <c r="A209" s="306"/>
      <c r="B209" s="305"/>
      <c r="C209" s="171"/>
      <c r="D209" s="336"/>
      <c r="E209" s="336"/>
      <c r="F209" s="337"/>
      <c r="G209" s="305"/>
      <c r="H209" s="305"/>
      <c r="I209" s="305"/>
      <c r="J209" s="305"/>
      <c r="K209" s="305"/>
      <c r="L209" s="305"/>
      <c r="M209" s="305"/>
      <c r="N209" s="305"/>
      <c r="O209" s="305"/>
      <c r="P209" s="305"/>
      <c r="Q209" s="305"/>
      <c r="R209" s="305"/>
      <c r="S209" s="305"/>
      <c r="T209" s="305"/>
      <c r="U209" s="305"/>
      <c r="V209" s="305"/>
      <c r="W209" s="171"/>
      <c r="X209" s="171"/>
      <c r="Y209" s="171"/>
    </row>
    <row r="210" spans="1:25" ht="15.75" x14ac:dyDescent="0.25">
      <c r="A210" s="306"/>
      <c r="B210" s="305"/>
      <c r="C210" s="171"/>
      <c r="D210" s="336"/>
      <c r="E210" s="336"/>
      <c r="F210" s="337"/>
      <c r="G210" s="305"/>
      <c r="H210" s="305"/>
      <c r="I210" s="305"/>
      <c r="J210" s="305"/>
      <c r="K210" s="305"/>
      <c r="L210" s="305"/>
      <c r="M210" s="305"/>
      <c r="N210" s="305"/>
      <c r="O210" s="305"/>
      <c r="P210" s="305"/>
      <c r="Q210" s="305"/>
      <c r="R210" s="305"/>
      <c r="S210" s="305"/>
      <c r="T210" s="305"/>
      <c r="U210" s="305"/>
      <c r="V210" s="305"/>
      <c r="W210" s="171"/>
      <c r="X210" s="171"/>
      <c r="Y210" s="171"/>
    </row>
    <row r="211" spans="1:25" ht="15.75" x14ac:dyDescent="0.25">
      <c r="A211" s="306"/>
      <c r="B211" s="305"/>
      <c r="C211" s="171"/>
      <c r="D211" s="336"/>
      <c r="E211" s="336"/>
      <c r="F211" s="337"/>
      <c r="G211" s="305"/>
      <c r="H211" s="305"/>
      <c r="I211" s="305"/>
      <c r="J211" s="305"/>
      <c r="K211" s="305"/>
      <c r="L211" s="305"/>
      <c r="M211" s="305"/>
      <c r="N211" s="305"/>
      <c r="O211" s="305"/>
      <c r="P211" s="305"/>
      <c r="Q211" s="305"/>
      <c r="R211" s="305"/>
      <c r="S211" s="305"/>
      <c r="T211" s="305"/>
      <c r="U211" s="305"/>
      <c r="V211" s="305"/>
      <c r="W211" s="171"/>
      <c r="X211" s="171"/>
      <c r="Y211" s="171"/>
    </row>
    <row r="212" spans="1:25" ht="15.75" x14ac:dyDescent="0.25">
      <c r="A212" s="306"/>
      <c r="B212" s="305"/>
      <c r="C212" s="171"/>
      <c r="D212" s="336"/>
      <c r="E212" s="336"/>
      <c r="F212" s="337"/>
      <c r="G212" s="305"/>
      <c r="H212" s="305"/>
      <c r="I212" s="305"/>
      <c r="J212" s="305"/>
      <c r="K212" s="305"/>
      <c r="L212" s="305"/>
      <c r="M212" s="305"/>
      <c r="N212" s="305"/>
      <c r="O212" s="305"/>
      <c r="P212" s="305"/>
      <c r="Q212" s="305"/>
      <c r="R212" s="305"/>
      <c r="S212" s="305"/>
      <c r="T212" s="305"/>
      <c r="U212" s="305"/>
      <c r="V212" s="305"/>
      <c r="W212" s="171"/>
      <c r="X212" s="171"/>
      <c r="Y212" s="171"/>
    </row>
    <row r="213" spans="1:25" ht="15.75" x14ac:dyDescent="0.25">
      <c r="A213" s="306"/>
      <c r="B213" s="305"/>
      <c r="C213" s="171"/>
      <c r="D213" s="336"/>
      <c r="E213" s="336"/>
      <c r="F213" s="337"/>
      <c r="G213" s="305"/>
      <c r="H213" s="305"/>
      <c r="I213" s="305"/>
      <c r="J213" s="305"/>
      <c r="K213" s="305"/>
      <c r="L213" s="305"/>
      <c r="M213" s="305"/>
      <c r="N213" s="305"/>
      <c r="O213" s="305"/>
      <c r="P213" s="305"/>
      <c r="Q213" s="305"/>
      <c r="R213" s="305"/>
      <c r="S213" s="305"/>
      <c r="T213" s="305"/>
      <c r="U213" s="305"/>
      <c r="V213" s="305"/>
      <c r="W213" s="171"/>
      <c r="X213" s="171"/>
      <c r="Y213" s="171"/>
    </row>
    <row r="214" spans="1:25" ht="15.75" x14ac:dyDescent="0.25">
      <c r="A214" s="306"/>
      <c r="B214" s="305"/>
      <c r="C214" s="171"/>
      <c r="D214" s="336"/>
      <c r="E214" s="336"/>
      <c r="F214" s="337"/>
      <c r="G214" s="305"/>
      <c r="H214" s="305"/>
      <c r="I214" s="305"/>
      <c r="J214" s="305"/>
      <c r="K214" s="305"/>
      <c r="L214" s="305"/>
      <c r="M214" s="305"/>
      <c r="N214" s="305"/>
      <c r="O214" s="305"/>
      <c r="P214" s="305"/>
      <c r="Q214" s="305"/>
      <c r="R214" s="305"/>
      <c r="S214" s="305"/>
      <c r="T214" s="305"/>
      <c r="U214" s="305"/>
      <c r="V214" s="305"/>
      <c r="W214" s="171"/>
      <c r="X214" s="171"/>
      <c r="Y214" s="171"/>
    </row>
    <row r="215" spans="1:25" ht="15.75" x14ac:dyDescent="0.25">
      <c r="A215" s="306"/>
      <c r="B215" s="305"/>
      <c r="C215" s="171"/>
      <c r="D215" s="336"/>
      <c r="E215" s="336"/>
      <c r="F215" s="337"/>
      <c r="G215" s="305"/>
      <c r="H215" s="305"/>
      <c r="I215" s="305"/>
      <c r="J215" s="305"/>
      <c r="K215" s="305"/>
      <c r="L215" s="305"/>
      <c r="M215" s="305"/>
      <c r="N215" s="305"/>
      <c r="O215" s="305"/>
      <c r="P215" s="305"/>
      <c r="Q215" s="305"/>
      <c r="R215" s="305"/>
      <c r="S215" s="305"/>
      <c r="T215" s="305"/>
      <c r="U215" s="305"/>
      <c r="V215" s="305"/>
      <c r="W215" s="171"/>
      <c r="X215" s="171"/>
      <c r="Y215" s="171"/>
    </row>
    <row r="216" spans="1:25" ht="15.75" x14ac:dyDescent="0.25">
      <c r="A216" s="306"/>
      <c r="B216" s="305"/>
      <c r="C216" s="171"/>
      <c r="D216" s="336"/>
      <c r="E216" s="336"/>
      <c r="F216" s="337"/>
      <c r="G216" s="305"/>
      <c r="H216" s="305"/>
      <c r="I216" s="305"/>
      <c r="J216" s="305"/>
      <c r="K216" s="305"/>
      <c r="L216" s="305"/>
      <c r="M216" s="305"/>
      <c r="N216" s="305"/>
      <c r="O216" s="305"/>
      <c r="P216" s="305"/>
      <c r="Q216" s="305"/>
      <c r="R216" s="305"/>
      <c r="S216" s="305"/>
      <c r="T216" s="305"/>
      <c r="U216" s="305"/>
      <c r="V216" s="305"/>
      <c r="W216" s="171"/>
      <c r="X216" s="171"/>
      <c r="Y216" s="171"/>
    </row>
    <row r="217" spans="1:25" ht="15.75" x14ac:dyDescent="0.25">
      <c r="A217" s="306"/>
      <c r="B217" s="305"/>
      <c r="C217" s="171"/>
      <c r="D217" s="336"/>
      <c r="E217" s="336"/>
      <c r="F217" s="337"/>
      <c r="G217" s="305"/>
      <c r="H217" s="305"/>
      <c r="I217" s="305"/>
      <c r="J217" s="305"/>
      <c r="K217" s="305"/>
      <c r="L217" s="305"/>
      <c r="M217" s="305"/>
      <c r="N217" s="305"/>
      <c r="O217" s="305"/>
      <c r="P217" s="305"/>
      <c r="Q217" s="305"/>
      <c r="R217" s="305"/>
      <c r="S217" s="305"/>
      <c r="T217" s="305"/>
      <c r="U217" s="305"/>
      <c r="V217" s="305"/>
      <c r="W217" s="171"/>
      <c r="X217" s="171"/>
      <c r="Y217" s="171"/>
    </row>
    <row r="218" spans="1:25" ht="15.75" x14ac:dyDescent="0.25">
      <c r="A218" s="306"/>
      <c r="B218" s="305"/>
      <c r="C218" s="171"/>
      <c r="D218" s="336"/>
      <c r="E218" s="336"/>
      <c r="F218" s="337"/>
      <c r="G218" s="305"/>
      <c r="H218" s="305"/>
      <c r="I218" s="305"/>
      <c r="J218" s="305"/>
      <c r="K218" s="305"/>
      <c r="L218" s="305"/>
      <c r="M218" s="305"/>
      <c r="N218" s="305"/>
      <c r="O218" s="305"/>
      <c r="P218" s="305"/>
      <c r="Q218" s="305"/>
      <c r="R218" s="305"/>
      <c r="S218" s="305"/>
      <c r="T218" s="305"/>
      <c r="U218" s="305"/>
      <c r="V218" s="305"/>
      <c r="W218" s="171"/>
      <c r="X218" s="171"/>
      <c r="Y218" s="171"/>
    </row>
    <row r="219" spans="1:25" ht="15.75" x14ac:dyDescent="0.25">
      <c r="A219" s="306"/>
      <c r="B219" s="305"/>
      <c r="C219" s="171"/>
      <c r="D219" s="336"/>
      <c r="E219" s="336"/>
      <c r="F219" s="337"/>
      <c r="G219" s="305"/>
      <c r="H219" s="305"/>
      <c r="I219" s="305"/>
      <c r="J219" s="305"/>
      <c r="K219" s="305"/>
      <c r="L219" s="305"/>
      <c r="M219" s="305"/>
      <c r="N219" s="305"/>
      <c r="O219" s="305"/>
      <c r="P219" s="305"/>
      <c r="Q219" s="305"/>
      <c r="R219" s="305"/>
      <c r="S219" s="305"/>
      <c r="T219" s="305"/>
      <c r="U219" s="305"/>
      <c r="V219" s="305"/>
      <c r="W219" s="171"/>
      <c r="X219" s="171"/>
      <c r="Y219" s="171"/>
    </row>
    <row r="220" spans="1:25" ht="15.75" x14ac:dyDescent="0.25">
      <c r="A220" s="306"/>
      <c r="B220" s="305"/>
      <c r="C220" s="171"/>
      <c r="D220" s="336"/>
      <c r="E220" s="336"/>
      <c r="F220" s="337"/>
      <c r="G220" s="305"/>
      <c r="H220" s="305"/>
      <c r="I220" s="305"/>
      <c r="J220" s="305"/>
      <c r="K220" s="305"/>
      <c r="L220" s="305"/>
      <c r="M220" s="305"/>
      <c r="N220" s="305"/>
      <c r="O220" s="305"/>
      <c r="P220" s="305"/>
      <c r="Q220" s="305"/>
      <c r="R220" s="305"/>
      <c r="S220" s="305"/>
      <c r="T220" s="305"/>
      <c r="U220" s="305"/>
      <c r="V220" s="305"/>
      <c r="W220" s="171"/>
      <c r="X220" s="171"/>
      <c r="Y220" s="171"/>
    </row>
    <row r="221" spans="1:25" ht="15.75" x14ac:dyDescent="0.25">
      <c r="A221" s="306"/>
      <c r="B221" s="305"/>
      <c r="C221" s="171"/>
      <c r="D221" s="336"/>
      <c r="E221" s="336"/>
      <c r="F221" s="337"/>
      <c r="G221" s="305"/>
      <c r="H221" s="305"/>
      <c r="I221" s="305"/>
      <c r="J221" s="305"/>
      <c r="K221" s="305"/>
      <c r="L221" s="305"/>
      <c r="M221" s="305"/>
      <c r="N221" s="305"/>
      <c r="O221" s="305"/>
      <c r="P221" s="305"/>
      <c r="Q221" s="305"/>
      <c r="R221" s="305"/>
      <c r="S221" s="305"/>
      <c r="T221" s="305"/>
      <c r="U221" s="305"/>
      <c r="V221" s="305"/>
      <c r="W221" s="171"/>
      <c r="X221" s="171"/>
      <c r="Y221" s="171"/>
    </row>
    <row r="222" spans="1:25" ht="15.75" x14ac:dyDescent="0.25">
      <c r="A222" s="306"/>
      <c r="B222" s="305"/>
      <c r="C222" s="171"/>
      <c r="D222" s="336"/>
      <c r="E222" s="336"/>
      <c r="F222" s="337"/>
      <c r="G222" s="305"/>
      <c r="H222" s="305"/>
      <c r="I222" s="305"/>
      <c r="J222" s="305"/>
      <c r="K222" s="305"/>
      <c r="L222" s="305"/>
      <c r="M222" s="305"/>
      <c r="N222" s="305"/>
      <c r="O222" s="305"/>
      <c r="P222" s="305"/>
      <c r="Q222" s="305"/>
      <c r="R222" s="305"/>
      <c r="S222" s="305"/>
      <c r="T222" s="305"/>
      <c r="U222" s="305"/>
      <c r="V222" s="305"/>
      <c r="W222" s="171"/>
      <c r="X222" s="171"/>
      <c r="Y222" s="171"/>
    </row>
    <row r="223" spans="1:25" ht="15.75" x14ac:dyDescent="0.25">
      <c r="A223" s="306"/>
      <c r="B223" s="305"/>
      <c r="C223" s="171"/>
      <c r="D223" s="336"/>
      <c r="E223" s="336"/>
      <c r="F223" s="337"/>
      <c r="G223" s="305"/>
      <c r="H223" s="305"/>
      <c r="I223" s="305"/>
      <c r="J223" s="305"/>
      <c r="K223" s="305"/>
      <c r="L223" s="305"/>
      <c r="M223" s="305"/>
      <c r="N223" s="305"/>
      <c r="O223" s="305"/>
      <c r="P223" s="305"/>
      <c r="Q223" s="305"/>
      <c r="R223" s="305"/>
      <c r="S223" s="305"/>
      <c r="T223" s="305"/>
      <c r="U223" s="305"/>
      <c r="V223" s="305"/>
      <c r="W223" s="171"/>
      <c r="X223" s="171"/>
      <c r="Y223" s="171"/>
    </row>
    <row r="224" spans="1:25" ht="15.75" x14ac:dyDescent="0.25">
      <c r="A224" s="306"/>
      <c r="B224" s="305"/>
      <c r="C224" s="171"/>
      <c r="D224" s="336"/>
      <c r="E224" s="336"/>
      <c r="F224" s="337"/>
      <c r="G224" s="305"/>
      <c r="H224" s="305"/>
      <c r="I224" s="305"/>
      <c r="J224" s="305"/>
      <c r="K224" s="305"/>
      <c r="L224" s="305"/>
      <c r="M224" s="305"/>
      <c r="N224" s="305"/>
      <c r="O224" s="305"/>
      <c r="P224" s="305"/>
      <c r="Q224" s="305"/>
      <c r="R224" s="305"/>
      <c r="S224" s="305"/>
      <c r="T224" s="305"/>
      <c r="U224" s="305"/>
      <c r="V224" s="305"/>
      <c r="W224" s="171"/>
      <c r="X224" s="171"/>
      <c r="Y224" s="171"/>
    </row>
    <row r="225" spans="1:25" ht="15.75" x14ac:dyDescent="0.25">
      <c r="A225" s="306"/>
      <c r="B225" s="305"/>
      <c r="C225" s="171"/>
      <c r="D225" s="336"/>
      <c r="E225" s="336"/>
      <c r="F225" s="337"/>
      <c r="G225" s="305"/>
      <c r="H225" s="305"/>
      <c r="I225" s="305"/>
      <c r="J225" s="305"/>
      <c r="K225" s="305"/>
      <c r="L225" s="305"/>
      <c r="M225" s="305"/>
      <c r="N225" s="305"/>
      <c r="O225" s="305"/>
      <c r="P225" s="305"/>
      <c r="Q225" s="305"/>
      <c r="R225" s="305"/>
      <c r="S225" s="305"/>
      <c r="T225" s="305"/>
      <c r="U225" s="305"/>
      <c r="V225" s="305"/>
      <c r="W225" s="171"/>
      <c r="X225" s="171"/>
      <c r="Y225" s="171"/>
    </row>
    <row r="226" spans="1:25" ht="15.75" x14ac:dyDescent="0.25">
      <c r="A226" s="306"/>
      <c r="B226" s="305"/>
      <c r="C226" s="171"/>
      <c r="D226" s="336"/>
      <c r="E226" s="336"/>
      <c r="F226" s="337"/>
      <c r="G226" s="305"/>
      <c r="H226" s="305"/>
      <c r="I226" s="305"/>
      <c r="J226" s="305"/>
      <c r="K226" s="305"/>
      <c r="L226" s="305"/>
      <c r="M226" s="305"/>
      <c r="N226" s="305"/>
      <c r="O226" s="305"/>
      <c r="P226" s="305"/>
      <c r="Q226" s="305"/>
      <c r="R226" s="305"/>
      <c r="S226" s="305"/>
      <c r="T226" s="305"/>
      <c r="U226" s="305"/>
      <c r="V226" s="305"/>
      <c r="W226" s="171"/>
      <c r="X226" s="171"/>
      <c r="Y226" s="171"/>
    </row>
    <row r="227" spans="1:25" ht="15.75" x14ac:dyDescent="0.25">
      <c r="A227" s="306"/>
      <c r="B227" s="305"/>
      <c r="C227" s="171"/>
      <c r="D227" s="336"/>
      <c r="E227" s="336"/>
      <c r="F227" s="337"/>
      <c r="G227" s="305"/>
      <c r="H227" s="305"/>
      <c r="I227" s="305"/>
      <c r="J227" s="305"/>
      <c r="K227" s="305"/>
      <c r="L227" s="305"/>
      <c r="M227" s="305"/>
      <c r="N227" s="305"/>
      <c r="O227" s="305"/>
      <c r="P227" s="305"/>
      <c r="Q227" s="305"/>
      <c r="R227" s="305"/>
      <c r="S227" s="305"/>
      <c r="T227" s="305"/>
      <c r="U227" s="305"/>
      <c r="V227" s="305"/>
      <c r="W227" s="171"/>
      <c r="X227" s="171"/>
      <c r="Y227" s="171"/>
    </row>
    <row r="228" spans="1:25" ht="15.75" x14ac:dyDescent="0.25">
      <c r="A228" s="306"/>
      <c r="B228" s="305"/>
      <c r="C228" s="171"/>
      <c r="D228" s="336"/>
      <c r="E228" s="336"/>
      <c r="F228" s="337"/>
      <c r="G228" s="305"/>
      <c r="H228" s="305"/>
      <c r="I228" s="305"/>
      <c r="J228" s="305"/>
      <c r="K228" s="305"/>
      <c r="L228" s="305"/>
      <c r="M228" s="305"/>
      <c r="N228" s="305"/>
      <c r="O228" s="305"/>
      <c r="P228" s="305"/>
      <c r="Q228" s="305"/>
      <c r="R228" s="305"/>
      <c r="S228" s="305"/>
      <c r="T228" s="305"/>
      <c r="U228" s="305"/>
      <c r="V228" s="305"/>
      <c r="W228" s="171"/>
      <c r="X228" s="171"/>
      <c r="Y228" s="171"/>
    </row>
    <row r="229" spans="1:25" ht="15.75" x14ac:dyDescent="0.25">
      <c r="A229" s="306"/>
      <c r="B229" s="305"/>
      <c r="C229" s="171"/>
      <c r="D229" s="336"/>
      <c r="E229" s="336"/>
      <c r="F229" s="337"/>
      <c r="G229" s="305"/>
      <c r="H229" s="305"/>
      <c r="I229" s="305"/>
      <c r="J229" s="305"/>
      <c r="K229" s="305"/>
      <c r="L229" s="305"/>
      <c r="M229" s="305"/>
      <c r="N229" s="305"/>
      <c r="O229" s="305"/>
      <c r="P229" s="305"/>
      <c r="Q229" s="305"/>
      <c r="R229" s="305"/>
      <c r="S229" s="305"/>
      <c r="T229" s="305"/>
      <c r="U229" s="305"/>
      <c r="V229" s="305"/>
      <c r="W229" s="171"/>
      <c r="X229" s="171"/>
      <c r="Y229" s="171"/>
    </row>
    <row r="230" spans="1:25" ht="15.75" x14ac:dyDescent="0.25">
      <c r="A230" s="306"/>
      <c r="B230" s="305"/>
      <c r="C230" s="171"/>
      <c r="D230" s="336"/>
      <c r="E230" s="336"/>
      <c r="F230" s="337"/>
      <c r="G230" s="305"/>
      <c r="H230" s="305"/>
      <c r="I230" s="305"/>
      <c r="J230" s="305"/>
      <c r="K230" s="305"/>
      <c r="L230" s="305"/>
      <c r="M230" s="305"/>
      <c r="N230" s="305"/>
      <c r="O230" s="305"/>
      <c r="P230" s="305"/>
      <c r="Q230" s="305"/>
      <c r="R230" s="305"/>
      <c r="S230" s="305"/>
      <c r="T230" s="305"/>
      <c r="U230" s="305"/>
      <c r="V230" s="305"/>
      <c r="W230" s="171"/>
      <c r="X230" s="171"/>
      <c r="Y230" s="171"/>
    </row>
    <row r="231" spans="1:25" ht="15.75" x14ac:dyDescent="0.25">
      <c r="A231" s="306"/>
      <c r="B231" s="305"/>
      <c r="C231" s="171"/>
      <c r="D231" s="336"/>
      <c r="E231" s="336"/>
      <c r="F231" s="337"/>
      <c r="G231" s="305"/>
      <c r="H231" s="305"/>
      <c r="I231" s="305"/>
      <c r="J231" s="305"/>
      <c r="K231" s="305"/>
      <c r="L231" s="305"/>
      <c r="M231" s="305"/>
      <c r="N231" s="305"/>
      <c r="O231" s="305"/>
      <c r="P231" s="305"/>
      <c r="Q231" s="305"/>
      <c r="R231" s="305"/>
      <c r="S231" s="305"/>
      <c r="T231" s="305"/>
      <c r="U231" s="305"/>
      <c r="V231" s="305"/>
      <c r="W231" s="171"/>
      <c r="X231" s="171"/>
      <c r="Y231" s="171"/>
    </row>
    <row r="232" spans="1:25" ht="15.75" x14ac:dyDescent="0.25">
      <c r="A232" s="306"/>
      <c r="B232" s="305"/>
      <c r="C232" s="171"/>
      <c r="D232" s="336"/>
      <c r="E232" s="336"/>
      <c r="F232" s="337"/>
      <c r="G232" s="305"/>
      <c r="H232" s="305"/>
      <c r="I232" s="305"/>
      <c r="J232" s="305"/>
      <c r="K232" s="305"/>
      <c r="L232" s="305"/>
      <c r="M232" s="305"/>
      <c r="N232" s="305"/>
      <c r="O232" s="305"/>
      <c r="P232" s="305"/>
      <c r="Q232" s="305"/>
      <c r="R232" s="305"/>
      <c r="S232" s="305"/>
      <c r="T232" s="305"/>
      <c r="U232" s="305"/>
      <c r="V232" s="305"/>
      <c r="W232" s="171"/>
      <c r="X232" s="171"/>
      <c r="Y232" s="171"/>
    </row>
    <row r="233" spans="1:25" ht="15.75" x14ac:dyDescent="0.25">
      <c r="A233" s="306"/>
      <c r="B233" s="305"/>
      <c r="C233" s="171"/>
      <c r="D233" s="336"/>
      <c r="E233" s="336"/>
      <c r="F233" s="337"/>
      <c r="G233" s="305"/>
      <c r="H233" s="305"/>
      <c r="I233" s="305"/>
      <c r="J233" s="305"/>
      <c r="K233" s="305"/>
      <c r="L233" s="305"/>
      <c r="M233" s="305"/>
      <c r="N233" s="305"/>
      <c r="O233" s="305"/>
      <c r="P233" s="305"/>
      <c r="Q233" s="305"/>
      <c r="R233" s="305"/>
      <c r="S233" s="305"/>
      <c r="T233" s="305"/>
      <c r="U233" s="305"/>
      <c r="V233" s="305"/>
      <c r="W233" s="171"/>
      <c r="X233" s="171"/>
      <c r="Y233" s="171"/>
    </row>
    <row r="234" spans="1:25" ht="15.75" x14ac:dyDescent="0.25">
      <c r="A234" s="306"/>
      <c r="B234" s="305"/>
      <c r="C234" s="171"/>
      <c r="D234" s="336"/>
      <c r="E234" s="336"/>
      <c r="F234" s="337"/>
      <c r="G234" s="305"/>
      <c r="H234" s="305"/>
      <c r="I234" s="305"/>
      <c r="J234" s="305"/>
      <c r="K234" s="305"/>
      <c r="L234" s="305"/>
      <c r="M234" s="305"/>
      <c r="N234" s="305"/>
      <c r="O234" s="305"/>
      <c r="P234" s="305"/>
      <c r="Q234" s="305"/>
      <c r="R234" s="305"/>
      <c r="S234" s="305"/>
      <c r="T234" s="305"/>
      <c r="U234" s="305"/>
      <c r="V234" s="305"/>
      <c r="W234" s="171"/>
      <c r="X234" s="171"/>
      <c r="Y234" s="171"/>
    </row>
    <row r="235" spans="1:25" ht="15.75" x14ac:dyDescent="0.25">
      <c r="A235" s="306"/>
      <c r="B235" s="305"/>
      <c r="C235" s="171"/>
      <c r="D235" s="336"/>
      <c r="E235" s="336"/>
      <c r="F235" s="337"/>
      <c r="G235" s="305"/>
      <c r="H235" s="305"/>
      <c r="I235" s="305"/>
      <c r="J235" s="305"/>
      <c r="K235" s="305"/>
      <c r="L235" s="305"/>
      <c r="M235" s="305"/>
      <c r="N235" s="305"/>
      <c r="O235" s="305"/>
      <c r="P235" s="305"/>
      <c r="Q235" s="305"/>
      <c r="R235" s="305"/>
      <c r="S235" s="305"/>
      <c r="T235" s="305"/>
      <c r="U235" s="305"/>
      <c r="V235" s="305"/>
      <c r="W235" s="171"/>
      <c r="X235" s="171"/>
      <c r="Y235" s="171"/>
    </row>
    <row r="236" spans="1:25" ht="15.75" x14ac:dyDescent="0.25">
      <c r="A236" s="306"/>
      <c r="B236" s="305"/>
      <c r="C236" s="171"/>
      <c r="D236" s="336"/>
      <c r="E236" s="336"/>
      <c r="F236" s="337"/>
      <c r="G236" s="305"/>
      <c r="H236" s="305"/>
      <c r="I236" s="305"/>
      <c r="J236" s="305"/>
      <c r="K236" s="305"/>
      <c r="L236" s="305"/>
      <c r="M236" s="305"/>
      <c r="N236" s="305"/>
      <c r="O236" s="305"/>
      <c r="P236" s="305"/>
      <c r="Q236" s="305"/>
      <c r="R236" s="305"/>
      <c r="S236" s="305"/>
      <c r="T236" s="305"/>
      <c r="U236" s="305"/>
      <c r="V236" s="305"/>
      <c r="W236" s="171"/>
      <c r="X236" s="171"/>
      <c r="Y236" s="171"/>
    </row>
    <row r="237" spans="1:25" ht="15.75" x14ac:dyDescent="0.25">
      <c r="A237" s="306"/>
      <c r="B237" s="305"/>
      <c r="C237" s="171"/>
      <c r="D237" s="336"/>
      <c r="E237" s="336"/>
      <c r="F237" s="337"/>
      <c r="G237" s="305"/>
      <c r="H237" s="305"/>
      <c r="I237" s="305"/>
      <c r="J237" s="305"/>
      <c r="K237" s="305"/>
      <c r="L237" s="305"/>
      <c r="M237" s="305"/>
      <c r="N237" s="305"/>
      <c r="O237" s="305"/>
      <c r="P237" s="305"/>
      <c r="Q237" s="305"/>
      <c r="R237" s="305"/>
      <c r="S237" s="305"/>
      <c r="T237" s="305"/>
      <c r="U237" s="305"/>
      <c r="V237" s="305"/>
      <c r="W237" s="171"/>
      <c r="X237" s="171"/>
      <c r="Y237" s="171"/>
    </row>
    <row r="238" spans="1:25" ht="15.75" x14ac:dyDescent="0.25">
      <c r="A238" s="306"/>
      <c r="B238" s="305"/>
      <c r="C238" s="171"/>
      <c r="D238" s="336"/>
      <c r="E238" s="336"/>
      <c r="F238" s="337"/>
      <c r="G238" s="305"/>
      <c r="H238" s="305"/>
      <c r="I238" s="305"/>
      <c r="J238" s="305"/>
      <c r="K238" s="305"/>
      <c r="L238" s="305"/>
      <c r="M238" s="305"/>
      <c r="N238" s="305"/>
      <c r="O238" s="305"/>
      <c r="P238" s="305"/>
      <c r="Q238" s="305"/>
      <c r="R238" s="305"/>
      <c r="S238" s="305"/>
      <c r="T238" s="305"/>
      <c r="U238" s="305"/>
      <c r="V238" s="305"/>
      <c r="W238" s="171"/>
      <c r="X238" s="171"/>
      <c r="Y238" s="171"/>
    </row>
    <row r="239" spans="1:25" ht="15.75" x14ac:dyDescent="0.25">
      <c r="A239" s="306"/>
      <c r="B239" s="305"/>
      <c r="C239" s="171"/>
      <c r="D239" s="336"/>
      <c r="E239" s="336"/>
      <c r="F239" s="337"/>
      <c r="G239" s="305"/>
      <c r="H239" s="305"/>
      <c r="I239" s="305"/>
      <c r="J239" s="305"/>
      <c r="K239" s="305"/>
      <c r="L239" s="305"/>
      <c r="M239" s="305"/>
      <c r="N239" s="305"/>
      <c r="O239" s="305"/>
      <c r="P239" s="305"/>
      <c r="Q239" s="305"/>
      <c r="R239" s="305"/>
      <c r="S239" s="305"/>
      <c r="T239" s="305"/>
      <c r="U239" s="305"/>
      <c r="V239" s="305"/>
      <c r="W239" s="171"/>
      <c r="X239" s="171"/>
      <c r="Y239" s="171"/>
    </row>
    <row r="240" spans="1:25" ht="15.75" x14ac:dyDescent="0.25">
      <c r="A240" s="306"/>
      <c r="B240" s="305"/>
      <c r="C240" s="171"/>
      <c r="D240" s="336"/>
      <c r="E240" s="336"/>
      <c r="F240" s="337"/>
      <c r="G240" s="305"/>
      <c r="H240" s="305"/>
      <c r="I240" s="305"/>
      <c r="J240" s="305"/>
      <c r="K240" s="305"/>
      <c r="L240" s="305"/>
      <c r="M240" s="305"/>
      <c r="N240" s="305"/>
      <c r="O240" s="305"/>
      <c r="P240" s="305"/>
      <c r="Q240" s="305"/>
      <c r="R240" s="305"/>
      <c r="S240" s="305"/>
      <c r="T240" s="305"/>
      <c r="U240" s="305"/>
      <c r="V240" s="305"/>
      <c r="W240" s="171"/>
      <c r="X240" s="171"/>
      <c r="Y240" s="171"/>
    </row>
    <row r="241" spans="1:25" ht="15.75" x14ac:dyDescent="0.25">
      <c r="A241" s="306"/>
      <c r="B241" s="305"/>
      <c r="C241" s="171"/>
      <c r="D241" s="336"/>
      <c r="E241" s="336"/>
      <c r="F241" s="337"/>
      <c r="G241" s="305"/>
      <c r="H241" s="305"/>
      <c r="I241" s="305"/>
      <c r="J241" s="305"/>
      <c r="K241" s="305"/>
      <c r="L241" s="305"/>
      <c r="M241" s="305"/>
      <c r="N241" s="305"/>
      <c r="O241" s="305"/>
      <c r="P241" s="305"/>
      <c r="Q241" s="305"/>
      <c r="R241" s="305"/>
      <c r="S241" s="305"/>
      <c r="T241" s="305"/>
      <c r="U241" s="305"/>
      <c r="V241" s="305"/>
      <c r="W241" s="171"/>
      <c r="X241" s="171"/>
      <c r="Y241" s="171"/>
    </row>
    <row r="242" spans="1:25" ht="15.75" x14ac:dyDescent="0.25">
      <c r="A242" s="306"/>
      <c r="B242" s="305"/>
      <c r="C242" s="171"/>
      <c r="D242" s="336"/>
      <c r="E242" s="336"/>
      <c r="F242" s="337"/>
      <c r="G242" s="305"/>
      <c r="H242" s="305"/>
      <c r="I242" s="305"/>
      <c r="J242" s="305"/>
      <c r="K242" s="305"/>
      <c r="L242" s="305"/>
      <c r="M242" s="305"/>
      <c r="N242" s="305"/>
      <c r="O242" s="305"/>
      <c r="P242" s="305"/>
      <c r="Q242" s="305"/>
      <c r="R242" s="305"/>
      <c r="S242" s="305"/>
      <c r="T242" s="305"/>
      <c r="U242" s="305"/>
      <c r="V242" s="305"/>
      <c r="W242" s="171"/>
      <c r="X242" s="171"/>
      <c r="Y242" s="171"/>
    </row>
    <row r="243" spans="1:25" ht="15.75" x14ac:dyDescent="0.25">
      <c r="A243" s="306"/>
      <c r="B243" s="305"/>
      <c r="C243" s="171"/>
      <c r="D243" s="336"/>
      <c r="E243" s="336"/>
      <c r="F243" s="337"/>
      <c r="G243" s="305"/>
      <c r="H243" s="305"/>
      <c r="I243" s="305"/>
      <c r="J243" s="305"/>
      <c r="K243" s="305"/>
      <c r="L243" s="305"/>
      <c r="M243" s="305"/>
      <c r="N243" s="305"/>
      <c r="O243" s="305"/>
      <c r="P243" s="305"/>
      <c r="Q243" s="305"/>
      <c r="R243" s="305"/>
      <c r="S243" s="305"/>
      <c r="T243" s="305"/>
      <c r="U243" s="305"/>
      <c r="V243" s="305"/>
      <c r="W243" s="171"/>
      <c r="X243" s="171"/>
      <c r="Y243" s="171"/>
    </row>
    <row r="244" spans="1:25" ht="15.75" x14ac:dyDescent="0.25">
      <c r="A244" s="306"/>
      <c r="B244" s="305"/>
      <c r="C244" s="171"/>
      <c r="D244" s="336"/>
      <c r="E244" s="336"/>
      <c r="F244" s="337"/>
      <c r="G244" s="305"/>
      <c r="H244" s="305"/>
      <c r="I244" s="305"/>
      <c r="J244" s="305"/>
      <c r="K244" s="305"/>
      <c r="L244" s="305"/>
      <c r="M244" s="305"/>
      <c r="N244" s="305"/>
      <c r="O244" s="305"/>
      <c r="P244" s="305"/>
      <c r="Q244" s="305"/>
      <c r="R244" s="305"/>
      <c r="S244" s="305"/>
      <c r="T244" s="305"/>
      <c r="U244" s="305"/>
      <c r="V244" s="305"/>
      <c r="W244" s="171"/>
      <c r="X244" s="171"/>
      <c r="Y244" s="171"/>
    </row>
    <row r="245" spans="1:25" ht="15.75" x14ac:dyDescent="0.25">
      <c r="A245" s="306"/>
      <c r="B245" s="305"/>
      <c r="C245" s="171"/>
      <c r="D245" s="336"/>
      <c r="E245" s="336"/>
      <c r="F245" s="337"/>
      <c r="G245" s="305"/>
      <c r="H245" s="305"/>
      <c r="I245" s="305"/>
      <c r="J245" s="305"/>
      <c r="K245" s="305"/>
      <c r="L245" s="305"/>
      <c r="M245" s="305"/>
      <c r="N245" s="305"/>
      <c r="O245" s="305"/>
      <c r="P245" s="305"/>
      <c r="Q245" s="305"/>
      <c r="R245" s="305"/>
      <c r="S245" s="305"/>
      <c r="T245" s="305"/>
      <c r="U245" s="305"/>
      <c r="V245" s="305"/>
      <c r="W245" s="171"/>
      <c r="X245" s="171"/>
      <c r="Y245" s="171"/>
    </row>
    <row r="246" spans="1:25" ht="15.75" x14ac:dyDescent="0.25">
      <c r="A246" s="306"/>
      <c r="B246" s="305"/>
      <c r="C246" s="171"/>
      <c r="D246" s="336"/>
      <c r="E246" s="336"/>
      <c r="F246" s="337"/>
      <c r="G246" s="305"/>
      <c r="H246" s="305"/>
      <c r="I246" s="305"/>
      <c r="J246" s="305"/>
      <c r="K246" s="305"/>
      <c r="L246" s="305"/>
      <c r="M246" s="305"/>
      <c r="N246" s="305"/>
      <c r="O246" s="305"/>
      <c r="P246" s="305"/>
      <c r="Q246" s="305"/>
      <c r="R246" s="305"/>
      <c r="S246" s="305"/>
      <c r="T246" s="305"/>
      <c r="U246" s="305"/>
      <c r="V246" s="305"/>
      <c r="W246" s="171"/>
      <c r="X246" s="171"/>
      <c r="Y246" s="171"/>
    </row>
    <row r="247" spans="1:25" ht="15.75" x14ac:dyDescent="0.25">
      <c r="A247" s="306"/>
      <c r="B247" s="305"/>
      <c r="C247" s="171"/>
      <c r="D247" s="336"/>
      <c r="E247" s="336"/>
      <c r="F247" s="337"/>
      <c r="G247" s="305"/>
      <c r="H247" s="305"/>
      <c r="I247" s="305"/>
      <c r="J247" s="305"/>
      <c r="K247" s="305"/>
      <c r="L247" s="305"/>
      <c r="M247" s="305"/>
      <c r="N247" s="305"/>
      <c r="O247" s="305"/>
      <c r="P247" s="305"/>
      <c r="Q247" s="305"/>
      <c r="R247" s="305"/>
      <c r="S247" s="305"/>
      <c r="T247" s="305"/>
      <c r="U247" s="305"/>
      <c r="V247" s="305"/>
      <c r="W247" s="171"/>
      <c r="X247" s="171"/>
      <c r="Y247" s="171"/>
    </row>
    <row r="248" spans="1:25" ht="15.75" x14ac:dyDescent="0.25">
      <c r="A248" s="306"/>
      <c r="B248" s="305"/>
      <c r="C248" s="171"/>
      <c r="D248" s="336"/>
      <c r="E248" s="336"/>
      <c r="F248" s="337"/>
      <c r="G248" s="305"/>
      <c r="H248" s="305"/>
      <c r="I248" s="305"/>
      <c r="J248" s="305"/>
      <c r="K248" s="305"/>
      <c r="L248" s="305"/>
      <c r="M248" s="305"/>
      <c r="N248" s="305"/>
      <c r="O248" s="305"/>
      <c r="P248" s="305"/>
      <c r="Q248" s="305"/>
      <c r="R248" s="305"/>
      <c r="S248" s="305"/>
      <c r="T248" s="305"/>
      <c r="U248" s="305"/>
      <c r="V248" s="305"/>
      <c r="W248" s="171"/>
      <c r="X248" s="171"/>
      <c r="Y248" s="171"/>
    </row>
    <row r="249" spans="1:25" ht="15.75" x14ac:dyDescent="0.25">
      <c r="A249" s="306"/>
      <c r="B249" s="305"/>
      <c r="C249" s="171"/>
      <c r="D249" s="336"/>
      <c r="E249" s="336"/>
      <c r="F249" s="337"/>
      <c r="G249" s="305"/>
      <c r="H249" s="305"/>
      <c r="I249" s="305"/>
      <c r="J249" s="305"/>
      <c r="K249" s="305"/>
      <c r="L249" s="305"/>
      <c r="M249" s="305"/>
      <c r="N249" s="305"/>
      <c r="O249" s="305"/>
      <c r="P249" s="305"/>
      <c r="Q249" s="305"/>
      <c r="R249" s="305"/>
      <c r="S249" s="305"/>
      <c r="T249" s="305"/>
      <c r="U249" s="305"/>
      <c r="V249" s="305"/>
      <c r="W249" s="171"/>
      <c r="X249" s="171"/>
      <c r="Y249" s="171"/>
    </row>
    <row r="250" spans="1:25" ht="15.75" x14ac:dyDescent="0.25">
      <c r="A250" s="306"/>
      <c r="B250" s="305"/>
      <c r="C250" s="171"/>
      <c r="D250" s="336"/>
      <c r="E250" s="336"/>
      <c r="F250" s="337"/>
      <c r="G250" s="305"/>
      <c r="H250" s="305"/>
      <c r="I250" s="305"/>
      <c r="J250" s="305"/>
      <c r="K250" s="305"/>
      <c r="L250" s="305"/>
      <c r="M250" s="305"/>
      <c r="N250" s="305"/>
      <c r="O250" s="305"/>
      <c r="P250" s="305"/>
      <c r="Q250" s="305"/>
      <c r="R250" s="305"/>
      <c r="S250" s="305"/>
      <c r="T250" s="305"/>
      <c r="U250" s="305"/>
      <c r="V250" s="305"/>
      <c r="W250" s="171"/>
      <c r="X250" s="171"/>
      <c r="Y250" s="171"/>
    </row>
    <row r="251" spans="1:25" ht="15.75" x14ac:dyDescent="0.25">
      <c r="A251" s="306"/>
      <c r="B251" s="305"/>
      <c r="C251" s="171"/>
      <c r="D251" s="336"/>
      <c r="E251" s="336"/>
      <c r="F251" s="337"/>
      <c r="G251" s="305"/>
      <c r="H251" s="305"/>
      <c r="I251" s="305"/>
      <c r="J251" s="305"/>
      <c r="K251" s="305"/>
      <c r="L251" s="305"/>
      <c r="M251" s="305"/>
      <c r="N251" s="305"/>
      <c r="O251" s="305"/>
      <c r="P251" s="305"/>
      <c r="Q251" s="305"/>
      <c r="R251" s="305"/>
      <c r="S251" s="305"/>
      <c r="T251" s="305"/>
      <c r="U251" s="305"/>
      <c r="V251" s="305"/>
      <c r="W251" s="171"/>
      <c r="X251" s="171"/>
      <c r="Y251" s="171"/>
    </row>
    <row r="252" spans="1:25" ht="15.75" x14ac:dyDescent="0.25">
      <c r="A252" s="306"/>
      <c r="B252" s="305"/>
      <c r="C252" s="171"/>
      <c r="D252" s="336"/>
      <c r="E252" s="336"/>
      <c r="F252" s="337"/>
      <c r="G252" s="305"/>
      <c r="H252" s="305"/>
      <c r="I252" s="305"/>
      <c r="J252" s="305"/>
      <c r="K252" s="305"/>
      <c r="L252" s="305"/>
      <c r="M252" s="305"/>
      <c r="N252" s="305"/>
      <c r="O252" s="305"/>
      <c r="P252" s="305"/>
      <c r="Q252" s="305"/>
      <c r="R252" s="305"/>
      <c r="S252" s="305"/>
      <c r="T252" s="305"/>
      <c r="U252" s="305"/>
      <c r="V252" s="305"/>
      <c r="W252" s="171"/>
      <c r="X252" s="171"/>
      <c r="Y252" s="171"/>
    </row>
    <row r="253" spans="1:25" ht="15.75" x14ac:dyDescent="0.25">
      <c r="A253" s="306"/>
      <c r="B253" s="305"/>
      <c r="C253" s="171"/>
      <c r="D253" s="336"/>
      <c r="E253" s="336"/>
      <c r="F253" s="337"/>
      <c r="G253" s="305"/>
      <c r="H253" s="305"/>
      <c r="I253" s="305"/>
      <c r="J253" s="305"/>
      <c r="K253" s="305"/>
      <c r="L253" s="305"/>
      <c r="M253" s="305"/>
      <c r="N253" s="305"/>
      <c r="O253" s="305"/>
      <c r="P253" s="305"/>
      <c r="Q253" s="305"/>
      <c r="R253" s="305"/>
      <c r="S253" s="305"/>
      <c r="T253" s="305"/>
      <c r="U253" s="305"/>
      <c r="V253" s="305"/>
      <c r="W253" s="171"/>
      <c r="X253" s="171"/>
      <c r="Y253" s="171"/>
    </row>
    <row r="254" spans="1:25" ht="15.75" x14ac:dyDescent="0.25">
      <c r="A254" s="306"/>
      <c r="B254" s="305"/>
      <c r="C254" s="171"/>
      <c r="D254" s="336"/>
      <c r="E254" s="336"/>
      <c r="F254" s="337"/>
      <c r="G254" s="305"/>
      <c r="H254" s="305"/>
      <c r="I254" s="305"/>
      <c r="J254" s="305"/>
      <c r="K254" s="305"/>
      <c r="L254" s="305"/>
      <c r="M254" s="305"/>
      <c r="N254" s="305"/>
      <c r="O254" s="305"/>
      <c r="P254" s="305"/>
      <c r="Q254" s="305"/>
      <c r="R254" s="305"/>
      <c r="S254" s="305"/>
      <c r="T254" s="305"/>
      <c r="U254" s="305"/>
      <c r="V254" s="305"/>
      <c r="W254" s="171"/>
      <c r="X254" s="171"/>
      <c r="Y254" s="171"/>
    </row>
    <row r="255" spans="1:25" ht="15.75" x14ac:dyDescent="0.25">
      <c r="A255" s="306"/>
      <c r="B255" s="305"/>
      <c r="C255" s="171"/>
      <c r="D255" s="336"/>
      <c r="E255" s="336"/>
      <c r="F255" s="337"/>
      <c r="G255" s="305"/>
      <c r="H255" s="305"/>
      <c r="I255" s="305"/>
      <c r="J255" s="305"/>
      <c r="K255" s="305"/>
      <c r="L255" s="305"/>
      <c r="M255" s="305"/>
      <c r="N255" s="305"/>
      <c r="O255" s="305"/>
      <c r="P255" s="305"/>
      <c r="Q255" s="305"/>
      <c r="R255" s="305"/>
      <c r="S255" s="305"/>
      <c r="T255" s="305"/>
      <c r="U255" s="305"/>
      <c r="V255" s="305"/>
      <c r="W255" s="171"/>
      <c r="X255" s="171"/>
      <c r="Y255" s="171"/>
    </row>
    <row r="256" spans="1:25" ht="15.75" x14ac:dyDescent="0.25">
      <c r="A256" s="306"/>
      <c r="B256" s="305"/>
      <c r="C256" s="171"/>
      <c r="D256" s="336"/>
      <c r="E256" s="336"/>
      <c r="F256" s="337"/>
      <c r="G256" s="305"/>
      <c r="H256" s="305"/>
      <c r="I256" s="305"/>
      <c r="J256" s="305"/>
      <c r="K256" s="305"/>
      <c r="L256" s="305"/>
      <c r="M256" s="305"/>
      <c r="N256" s="305"/>
      <c r="O256" s="305"/>
      <c r="P256" s="305"/>
      <c r="Q256" s="305"/>
      <c r="R256" s="305"/>
      <c r="S256" s="305"/>
      <c r="T256" s="305"/>
      <c r="U256" s="305"/>
      <c r="V256" s="305"/>
      <c r="W256" s="171"/>
      <c r="X256" s="171"/>
      <c r="Y256" s="171"/>
    </row>
    <row r="257" spans="1:25" ht="15.75" x14ac:dyDescent="0.25">
      <c r="A257" s="306"/>
      <c r="B257" s="305"/>
      <c r="C257" s="171"/>
      <c r="D257" s="336"/>
      <c r="E257" s="336"/>
      <c r="F257" s="337"/>
      <c r="G257" s="305"/>
      <c r="H257" s="305"/>
      <c r="I257" s="305"/>
      <c r="J257" s="305"/>
      <c r="K257" s="305"/>
      <c r="L257" s="305"/>
      <c r="M257" s="305"/>
      <c r="N257" s="305"/>
      <c r="O257" s="305"/>
      <c r="P257" s="305"/>
      <c r="Q257" s="305"/>
      <c r="R257" s="305"/>
      <c r="S257" s="305"/>
      <c r="T257" s="305"/>
      <c r="U257" s="305"/>
      <c r="V257" s="305"/>
      <c r="W257" s="171"/>
      <c r="X257" s="171"/>
      <c r="Y257" s="171"/>
    </row>
    <row r="258" spans="1:25" ht="15.75" x14ac:dyDescent="0.25">
      <c r="A258" s="306"/>
      <c r="B258" s="305"/>
      <c r="C258" s="171"/>
      <c r="D258" s="336"/>
      <c r="E258" s="336"/>
      <c r="F258" s="337"/>
      <c r="G258" s="305"/>
      <c r="H258" s="305"/>
      <c r="I258" s="305"/>
      <c r="J258" s="305"/>
      <c r="K258" s="305"/>
      <c r="L258" s="305"/>
      <c r="M258" s="305"/>
      <c r="N258" s="305"/>
      <c r="O258" s="305"/>
      <c r="P258" s="305"/>
      <c r="Q258" s="305"/>
      <c r="R258" s="305"/>
      <c r="S258" s="305"/>
      <c r="T258" s="305"/>
      <c r="U258" s="305"/>
      <c r="V258" s="305"/>
      <c r="W258" s="171"/>
      <c r="X258" s="171"/>
      <c r="Y258" s="171"/>
    </row>
    <row r="259" spans="1:25" ht="15.75" x14ac:dyDescent="0.25">
      <c r="A259" s="306"/>
      <c r="B259" s="305"/>
      <c r="C259" s="171"/>
      <c r="D259" s="336"/>
      <c r="E259" s="336"/>
      <c r="F259" s="337"/>
      <c r="G259" s="305"/>
      <c r="H259" s="305"/>
      <c r="I259" s="305"/>
      <c r="J259" s="305"/>
      <c r="K259" s="305"/>
      <c r="L259" s="305"/>
      <c r="M259" s="305"/>
      <c r="N259" s="305"/>
      <c r="O259" s="305"/>
      <c r="P259" s="305"/>
      <c r="Q259" s="305"/>
      <c r="R259" s="305"/>
      <c r="S259" s="305"/>
      <c r="T259" s="305"/>
      <c r="U259" s="305"/>
      <c r="V259" s="305"/>
      <c r="W259" s="171"/>
      <c r="X259" s="171"/>
      <c r="Y259" s="171"/>
    </row>
    <row r="260" spans="1:25" ht="15.75" x14ac:dyDescent="0.25">
      <c r="A260" s="306"/>
      <c r="B260" s="305"/>
      <c r="C260" s="171"/>
      <c r="D260" s="336"/>
      <c r="E260" s="336"/>
      <c r="F260" s="337"/>
      <c r="G260" s="305"/>
      <c r="H260" s="305"/>
      <c r="I260" s="305"/>
      <c r="J260" s="305"/>
      <c r="K260" s="305"/>
      <c r="L260" s="305"/>
      <c r="M260" s="305"/>
      <c r="N260" s="305"/>
      <c r="O260" s="305"/>
      <c r="P260" s="305"/>
      <c r="Q260" s="305"/>
      <c r="R260" s="305"/>
      <c r="S260" s="305"/>
      <c r="T260" s="305"/>
      <c r="U260" s="305"/>
      <c r="V260" s="305"/>
      <c r="W260" s="171"/>
      <c r="X260" s="171"/>
      <c r="Y260" s="171"/>
    </row>
    <row r="261" spans="1:25" ht="15.75" x14ac:dyDescent="0.25">
      <c r="A261" s="306"/>
      <c r="B261" s="305"/>
      <c r="C261" s="171"/>
      <c r="D261" s="336"/>
      <c r="E261" s="336"/>
      <c r="F261" s="337"/>
      <c r="G261" s="305"/>
      <c r="H261" s="305"/>
      <c r="I261" s="305"/>
      <c r="J261" s="305"/>
      <c r="K261" s="305"/>
      <c r="L261" s="305"/>
      <c r="M261" s="305"/>
      <c r="N261" s="305"/>
      <c r="O261" s="305"/>
      <c r="P261" s="305"/>
      <c r="Q261" s="305"/>
      <c r="R261" s="305"/>
      <c r="S261" s="305"/>
      <c r="T261" s="305"/>
      <c r="U261" s="305"/>
      <c r="V261" s="305"/>
      <c r="W261" s="171"/>
      <c r="X261" s="171"/>
      <c r="Y261" s="171"/>
    </row>
    <row r="262" spans="1:25" ht="15.75" x14ac:dyDescent="0.25">
      <c r="A262" s="306"/>
      <c r="B262" s="305"/>
      <c r="C262" s="171"/>
      <c r="D262" s="336"/>
      <c r="E262" s="336"/>
      <c r="F262" s="337"/>
      <c r="G262" s="305"/>
      <c r="H262" s="305"/>
      <c r="I262" s="305"/>
      <c r="J262" s="305"/>
      <c r="K262" s="305"/>
      <c r="L262" s="305"/>
      <c r="M262" s="305"/>
      <c r="N262" s="305"/>
      <c r="O262" s="305"/>
      <c r="P262" s="305"/>
      <c r="Q262" s="305"/>
      <c r="R262" s="305"/>
      <c r="S262" s="305"/>
      <c r="T262" s="305"/>
      <c r="U262" s="305"/>
      <c r="V262" s="305"/>
      <c r="W262" s="171"/>
      <c r="X262" s="171"/>
      <c r="Y262" s="171"/>
    </row>
    <row r="263" spans="1:25" ht="15.75" x14ac:dyDescent="0.25">
      <c r="A263" s="306"/>
      <c r="B263" s="305"/>
      <c r="C263" s="171"/>
      <c r="D263" s="336"/>
      <c r="E263" s="336"/>
      <c r="F263" s="337"/>
      <c r="G263" s="305"/>
      <c r="H263" s="305"/>
      <c r="I263" s="305"/>
      <c r="J263" s="305"/>
      <c r="K263" s="305"/>
      <c r="L263" s="305"/>
      <c r="M263" s="305"/>
      <c r="N263" s="305"/>
      <c r="O263" s="305"/>
      <c r="P263" s="305"/>
      <c r="Q263" s="305"/>
      <c r="R263" s="305"/>
      <c r="S263" s="305"/>
      <c r="T263" s="305"/>
      <c r="U263" s="305"/>
      <c r="V263" s="305"/>
      <c r="W263" s="171"/>
      <c r="X263" s="171"/>
      <c r="Y263" s="171"/>
    </row>
    <row r="264" spans="1:25" ht="15.75" x14ac:dyDescent="0.25">
      <c r="A264" s="306"/>
      <c r="B264" s="305"/>
      <c r="C264" s="171"/>
      <c r="D264" s="336"/>
      <c r="E264" s="336"/>
      <c r="F264" s="337"/>
      <c r="G264" s="305"/>
      <c r="H264" s="305"/>
      <c r="I264" s="305"/>
      <c r="J264" s="305"/>
      <c r="K264" s="305"/>
      <c r="L264" s="305"/>
      <c r="M264" s="305"/>
      <c r="N264" s="305"/>
      <c r="O264" s="305"/>
      <c r="P264" s="305"/>
      <c r="Q264" s="305"/>
      <c r="R264" s="305"/>
      <c r="S264" s="305"/>
      <c r="T264" s="305"/>
      <c r="U264" s="305"/>
      <c r="V264" s="305"/>
      <c r="W264" s="171"/>
      <c r="X264" s="171"/>
      <c r="Y264" s="171"/>
    </row>
    <row r="265" spans="1:25" ht="15.75" x14ac:dyDescent="0.25">
      <c r="A265" s="306"/>
      <c r="B265" s="305"/>
      <c r="C265" s="171"/>
      <c r="D265" s="336"/>
      <c r="E265" s="336"/>
      <c r="F265" s="337"/>
      <c r="G265" s="305"/>
      <c r="H265" s="305"/>
      <c r="I265" s="305"/>
      <c r="J265" s="305"/>
      <c r="K265" s="305"/>
      <c r="L265" s="305"/>
      <c r="M265" s="305"/>
      <c r="N265" s="305"/>
      <c r="O265" s="305"/>
      <c r="P265" s="305"/>
      <c r="Q265" s="305"/>
      <c r="R265" s="305"/>
      <c r="S265" s="305"/>
      <c r="T265" s="305"/>
      <c r="U265" s="305"/>
      <c r="V265" s="305"/>
      <c r="W265" s="171"/>
      <c r="X265" s="171"/>
      <c r="Y265" s="171"/>
    </row>
    <row r="266" spans="1:25" ht="15.75" x14ac:dyDescent="0.25">
      <c r="A266" s="306"/>
      <c r="B266" s="305"/>
      <c r="C266" s="171"/>
      <c r="D266" s="336"/>
      <c r="E266" s="336"/>
      <c r="F266" s="337"/>
      <c r="G266" s="305"/>
      <c r="H266" s="305"/>
      <c r="I266" s="305"/>
      <c r="J266" s="305"/>
      <c r="K266" s="305"/>
      <c r="L266" s="305"/>
      <c r="M266" s="305"/>
      <c r="N266" s="305"/>
      <c r="O266" s="305"/>
      <c r="P266" s="305"/>
      <c r="Q266" s="305"/>
      <c r="R266" s="305"/>
      <c r="S266" s="305"/>
      <c r="T266" s="305"/>
      <c r="U266" s="305"/>
      <c r="V266" s="305"/>
      <c r="W266" s="171"/>
      <c r="X266" s="171"/>
      <c r="Y266" s="171"/>
    </row>
    <row r="267" spans="1:25" ht="15.75" x14ac:dyDescent="0.25">
      <c r="A267" s="306"/>
      <c r="B267" s="305"/>
      <c r="C267" s="171"/>
      <c r="D267" s="336"/>
      <c r="E267" s="336"/>
      <c r="F267" s="337"/>
      <c r="G267" s="305"/>
      <c r="H267" s="305"/>
      <c r="I267" s="305"/>
      <c r="J267" s="305"/>
      <c r="K267" s="305"/>
      <c r="L267" s="305"/>
      <c r="M267" s="305"/>
      <c r="N267" s="305"/>
      <c r="O267" s="305"/>
      <c r="P267" s="305"/>
      <c r="Q267" s="305"/>
      <c r="R267" s="305"/>
      <c r="S267" s="305"/>
      <c r="T267" s="305"/>
      <c r="U267" s="305"/>
      <c r="V267" s="305"/>
      <c r="W267" s="171"/>
      <c r="X267" s="171"/>
      <c r="Y267" s="171"/>
    </row>
    <row r="268" spans="1:25" ht="15.75" x14ac:dyDescent="0.25">
      <c r="A268" s="306"/>
      <c r="B268" s="305"/>
      <c r="C268" s="171"/>
      <c r="D268" s="336"/>
      <c r="E268" s="336"/>
      <c r="F268" s="337"/>
      <c r="G268" s="305"/>
      <c r="H268" s="305"/>
      <c r="I268" s="305"/>
      <c r="J268" s="305"/>
      <c r="K268" s="305"/>
      <c r="L268" s="305"/>
      <c r="M268" s="305"/>
      <c r="N268" s="305"/>
      <c r="O268" s="305"/>
      <c r="P268" s="305"/>
      <c r="Q268" s="305"/>
      <c r="R268" s="305"/>
      <c r="S268" s="305"/>
      <c r="T268" s="305"/>
      <c r="U268" s="305"/>
      <c r="V268" s="305"/>
      <c r="W268" s="171"/>
      <c r="X268" s="171"/>
      <c r="Y268" s="171"/>
    </row>
    <row r="269" spans="1:25" ht="15.75" x14ac:dyDescent="0.25">
      <c r="A269" s="306"/>
      <c r="B269" s="305"/>
      <c r="C269" s="171"/>
      <c r="D269" s="336"/>
      <c r="E269" s="336"/>
      <c r="F269" s="337"/>
      <c r="G269" s="305"/>
      <c r="H269" s="305"/>
      <c r="I269" s="305"/>
      <c r="J269" s="305"/>
      <c r="K269" s="305"/>
      <c r="L269" s="305"/>
      <c r="M269" s="305"/>
      <c r="N269" s="305"/>
      <c r="O269" s="305"/>
      <c r="P269" s="305"/>
      <c r="Q269" s="305"/>
      <c r="R269" s="305"/>
      <c r="S269" s="305"/>
      <c r="T269" s="305"/>
      <c r="U269" s="305"/>
      <c r="V269" s="305"/>
      <c r="W269" s="171"/>
      <c r="X269" s="171"/>
      <c r="Y269" s="171"/>
    </row>
    <row r="270" spans="1:25" ht="15.75" x14ac:dyDescent="0.25">
      <c r="A270" s="306"/>
      <c r="B270" s="305"/>
      <c r="C270" s="171"/>
      <c r="D270" s="336"/>
      <c r="E270" s="336"/>
      <c r="F270" s="337"/>
      <c r="G270" s="305"/>
      <c r="H270" s="305"/>
      <c r="I270" s="305"/>
      <c r="J270" s="305"/>
      <c r="K270" s="305"/>
      <c r="L270" s="305"/>
      <c r="M270" s="305"/>
      <c r="N270" s="305"/>
      <c r="O270" s="305"/>
      <c r="P270" s="305"/>
      <c r="Q270" s="305"/>
      <c r="R270" s="305"/>
      <c r="S270" s="305"/>
      <c r="T270" s="305"/>
      <c r="U270" s="305"/>
      <c r="V270" s="305"/>
      <c r="W270" s="171"/>
      <c r="X270" s="171"/>
      <c r="Y270" s="171"/>
    </row>
    <row r="271" spans="1:25" ht="15.75" x14ac:dyDescent="0.25">
      <c r="A271" s="306"/>
      <c r="B271" s="305"/>
      <c r="C271" s="171"/>
      <c r="D271" s="336"/>
      <c r="E271" s="336"/>
      <c r="F271" s="337"/>
      <c r="G271" s="305"/>
      <c r="H271" s="305"/>
      <c r="I271" s="305"/>
      <c r="J271" s="305"/>
      <c r="K271" s="305"/>
      <c r="L271" s="305"/>
      <c r="M271" s="305"/>
      <c r="N271" s="305"/>
      <c r="O271" s="305"/>
      <c r="P271" s="305"/>
      <c r="Q271" s="305"/>
      <c r="R271" s="305"/>
      <c r="S271" s="305"/>
      <c r="T271" s="305"/>
      <c r="U271" s="305"/>
      <c r="V271" s="305"/>
      <c r="W271" s="171"/>
      <c r="X271" s="171"/>
      <c r="Y271" s="171"/>
    </row>
    <row r="272" spans="1:25" ht="15.75" x14ac:dyDescent="0.25">
      <c r="A272" s="306"/>
      <c r="B272" s="305"/>
      <c r="C272" s="171"/>
      <c r="D272" s="336"/>
      <c r="E272" s="336"/>
      <c r="F272" s="337"/>
      <c r="G272" s="305"/>
      <c r="H272" s="305"/>
      <c r="I272" s="305"/>
      <c r="J272" s="305"/>
      <c r="K272" s="305"/>
      <c r="L272" s="305"/>
      <c r="M272" s="305"/>
      <c r="N272" s="305"/>
      <c r="O272" s="305"/>
      <c r="P272" s="305"/>
      <c r="Q272" s="305"/>
      <c r="R272" s="305"/>
      <c r="S272" s="305"/>
      <c r="T272" s="305"/>
      <c r="U272" s="305"/>
      <c r="V272" s="305"/>
      <c r="W272" s="171"/>
      <c r="X272" s="171"/>
      <c r="Y272" s="171"/>
    </row>
    <row r="273" spans="1:25" ht="15.75" x14ac:dyDescent="0.25">
      <c r="A273" s="306"/>
      <c r="B273" s="305"/>
      <c r="C273" s="171"/>
      <c r="D273" s="336"/>
      <c r="E273" s="336"/>
      <c r="F273" s="337"/>
      <c r="G273" s="305"/>
      <c r="H273" s="305"/>
      <c r="I273" s="305"/>
      <c r="J273" s="305"/>
      <c r="K273" s="305"/>
      <c r="L273" s="305"/>
      <c r="M273" s="305"/>
      <c r="N273" s="305"/>
      <c r="O273" s="305"/>
      <c r="P273" s="305"/>
      <c r="Q273" s="305"/>
      <c r="R273" s="305"/>
      <c r="S273" s="305"/>
      <c r="T273" s="305"/>
      <c r="U273" s="305"/>
      <c r="V273" s="305"/>
      <c r="W273" s="171"/>
      <c r="X273" s="171"/>
      <c r="Y273" s="171"/>
    </row>
    <row r="274" spans="1:25" ht="15.75" x14ac:dyDescent="0.25">
      <c r="A274" s="306"/>
      <c r="B274" s="305"/>
      <c r="C274" s="171"/>
      <c r="D274" s="336"/>
      <c r="E274" s="336"/>
      <c r="F274" s="337"/>
      <c r="G274" s="305"/>
      <c r="H274" s="305"/>
      <c r="I274" s="305"/>
      <c r="J274" s="305"/>
      <c r="K274" s="305"/>
      <c r="L274" s="305"/>
      <c r="M274" s="305"/>
      <c r="N274" s="305"/>
      <c r="O274" s="305"/>
      <c r="P274" s="305"/>
      <c r="Q274" s="305"/>
      <c r="R274" s="305"/>
      <c r="S274" s="305"/>
      <c r="T274" s="305"/>
      <c r="U274" s="305"/>
      <c r="V274" s="305"/>
      <c r="W274" s="171"/>
      <c r="X274" s="171"/>
      <c r="Y274" s="171"/>
    </row>
    <row r="275" spans="1:25" ht="15.75" x14ac:dyDescent="0.25">
      <c r="A275" s="306"/>
      <c r="B275" s="305"/>
      <c r="C275" s="171"/>
      <c r="D275" s="336"/>
      <c r="E275" s="336"/>
      <c r="F275" s="337"/>
      <c r="G275" s="305"/>
      <c r="H275" s="305"/>
      <c r="I275" s="305"/>
      <c r="J275" s="305"/>
      <c r="K275" s="305"/>
      <c r="L275" s="305"/>
      <c r="M275" s="305"/>
      <c r="N275" s="305"/>
      <c r="O275" s="305"/>
      <c r="P275" s="305"/>
      <c r="Q275" s="305"/>
      <c r="R275" s="305"/>
      <c r="S275" s="305"/>
      <c r="T275" s="305"/>
      <c r="U275" s="305"/>
      <c r="V275" s="305"/>
      <c r="W275" s="171"/>
      <c r="X275" s="171"/>
      <c r="Y275" s="171"/>
    </row>
    <row r="276" spans="1:25" ht="15.75" x14ac:dyDescent="0.25">
      <c r="A276" s="306"/>
      <c r="B276" s="305"/>
      <c r="C276" s="171"/>
      <c r="D276" s="336"/>
      <c r="E276" s="336"/>
      <c r="F276" s="337"/>
      <c r="G276" s="305"/>
      <c r="H276" s="305"/>
      <c r="I276" s="305"/>
      <c r="J276" s="305"/>
      <c r="K276" s="305"/>
      <c r="L276" s="305"/>
      <c r="M276" s="305"/>
      <c r="N276" s="305"/>
      <c r="O276" s="305"/>
      <c r="P276" s="305"/>
      <c r="Q276" s="305"/>
      <c r="R276" s="305"/>
      <c r="S276" s="305"/>
      <c r="T276" s="305"/>
      <c r="U276" s="305"/>
      <c r="V276" s="305"/>
      <c r="W276" s="171"/>
      <c r="X276" s="171"/>
      <c r="Y276" s="171"/>
    </row>
    <row r="277" spans="1:25" ht="15.75" x14ac:dyDescent="0.25">
      <c r="A277" s="306"/>
      <c r="B277" s="305"/>
      <c r="C277" s="171"/>
      <c r="D277" s="336"/>
      <c r="E277" s="336"/>
      <c r="F277" s="337"/>
      <c r="G277" s="305"/>
      <c r="H277" s="305"/>
      <c r="I277" s="305"/>
      <c r="J277" s="305"/>
      <c r="K277" s="305"/>
      <c r="L277" s="305"/>
      <c r="M277" s="305"/>
      <c r="N277" s="305"/>
      <c r="O277" s="305"/>
      <c r="P277" s="305"/>
      <c r="Q277" s="305"/>
      <c r="R277" s="305"/>
      <c r="S277" s="305"/>
      <c r="T277" s="305"/>
      <c r="U277" s="305"/>
      <c r="V277" s="305"/>
      <c r="W277" s="171"/>
      <c r="X277" s="171"/>
      <c r="Y277" s="171"/>
    </row>
    <row r="278" spans="1:25" ht="15.75" x14ac:dyDescent="0.25">
      <c r="A278" s="306"/>
      <c r="B278" s="305"/>
      <c r="C278" s="171"/>
      <c r="D278" s="336"/>
      <c r="E278" s="336"/>
      <c r="F278" s="337"/>
      <c r="G278" s="305"/>
      <c r="H278" s="305"/>
      <c r="I278" s="305"/>
      <c r="J278" s="305"/>
      <c r="K278" s="305"/>
      <c r="L278" s="305"/>
      <c r="M278" s="305"/>
      <c r="N278" s="305"/>
      <c r="O278" s="305"/>
      <c r="P278" s="305"/>
      <c r="Q278" s="305"/>
      <c r="R278" s="305"/>
      <c r="S278" s="305"/>
      <c r="T278" s="305"/>
      <c r="U278" s="305"/>
      <c r="V278" s="305"/>
      <c r="W278" s="171"/>
      <c r="X278" s="171"/>
      <c r="Y278" s="171"/>
    </row>
    <row r="279" spans="1:25" ht="15.75" x14ac:dyDescent="0.25">
      <c r="A279" s="306"/>
      <c r="B279" s="305"/>
      <c r="C279" s="171"/>
      <c r="D279" s="336"/>
      <c r="E279" s="336"/>
      <c r="F279" s="337"/>
      <c r="G279" s="305"/>
      <c r="H279" s="305"/>
      <c r="I279" s="305"/>
      <c r="J279" s="305"/>
      <c r="K279" s="305"/>
      <c r="L279" s="305"/>
      <c r="M279" s="305"/>
      <c r="N279" s="305"/>
      <c r="O279" s="305"/>
      <c r="P279" s="305"/>
      <c r="Q279" s="305"/>
      <c r="R279" s="305"/>
      <c r="S279" s="305"/>
      <c r="T279" s="305"/>
      <c r="U279" s="305"/>
      <c r="V279" s="305"/>
      <c r="W279" s="171"/>
      <c r="X279" s="171"/>
      <c r="Y279" s="171"/>
    </row>
    <row r="280" spans="1:25" ht="15.75" x14ac:dyDescent="0.25">
      <c r="A280" s="306"/>
      <c r="B280" s="305"/>
      <c r="C280" s="171"/>
      <c r="D280" s="336"/>
      <c r="E280" s="336"/>
      <c r="F280" s="337"/>
      <c r="G280" s="305"/>
      <c r="H280" s="305"/>
      <c r="I280" s="305"/>
      <c r="J280" s="305"/>
      <c r="K280" s="305"/>
      <c r="L280" s="305"/>
      <c r="M280" s="305"/>
      <c r="N280" s="305"/>
      <c r="O280" s="305"/>
      <c r="P280" s="305"/>
      <c r="Q280" s="305"/>
      <c r="R280" s="305"/>
      <c r="S280" s="305"/>
      <c r="T280" s="305"/>
      <c r="U280" s="305"/>
      <c r="V280" s="305"/>
      <c r="W280" s="171"/>
      <c r="X280" s="171"/>
      <c r="Y280" s="171"/>
    </row>
    <row r="281" spans="1:25" ht="15.75" x14ac:dyDescent="0.25">
      <c r="A281" s="306"/>
      <c r="B281" s="305"/>
      <c r="C281" s="171"/>
      <c r="D281" s="336"/>
      <c r="E281" s="336"/>
      <c r="F281" s="337"/>
      <c r="G281" s="305"/>
      <c r="H281" s="305"/>
      <c r="I281" s="305"/>
      <c r="J281" s="305"/>
      <c r="K281" s="305"/>
      <c r="L281" s="305"/>
      <c r="M281" s="305"/>
      <c r="N281" s="305"/>
      <c r="O281" s="305"/>
      <c r="P281" s="305"/>
      <c r="Q281" s="305"/>
      <c r="R281" s="305"/>
      <c r="S281" s="305"/>
      <c r="T281" s="305"/>
      <c r="U281" s="305"/>
      <c r="V281" s="305"/>
      <c r="W281" s="171"/>
      <c r="X281" s="171"/>
      <c r="Y281" s="171"/>
    </row>
    <row r="282" spans="1:25" ht="15.75" x14ac:dyDescent="0.25">
      <c r="A282" s="306"/>
      <c r="B282" s="305"/>
      <c r="C282" s="171"/>
      <c r="D282" s="336"/>
      <c r="E282" s="336"/>
      <c r="F282" s="337"/>
      <c r="G282" s="305"/>
      <c r="H282" s="305"/>
      <c r="I282" s="305"/>
      <c r="J282" s="305"/>
      <c r="K282" s="305"/>
      <c r="L282" s="305"/>
      <c r="M282" s="305"/>
      <c r="N282" s="305"/>
      <c r="O282" s="305"/>
      <c r="P282" s="305"/>
      <c r="Q282" s="305"/>
      <c r="R282" s="305"/>
      <c r="S282" s="305"/>
      <c r="T282" s="305"/>
      <c r="U282" s="305"/>
      <c r="V282" s="305"/>
      <c r="W282" s="171"/>
      <c r="X282" s="171"/>
      <c r="Y282" s="171"/>
    </row>
    <row r="283" spans="1:25" ht="15.75" x14ac:dyDescent="0.25">
      <c r="A283" s="306"/>
      <c r="B283" s="305"/>
      <c r="C283" s="171"/>
      <c r="D283" s="336"/>
      <c r="E283" s="336"/>
      <c r="F283" s="337"/>
      <c r="G283" s="305"/>
      <c r="H283" s="305"/>
      <c r="I283" s="305"/>
      <c r="J283" s="305"/>
      <c r="K283" s="305"/>
      <c r="L283" s="305"/>
      <c r="M283" s="305"/>
      <c r="N283" s="305"/>
      <c r="O283" s="305"/>
      <c r="P283" s="305"/>
      <c r="Q283" s="305"/>
      <c r="R283" s="305"/>
      <c r="S283" s="305"/>
      <c r="T283" s="305"/>
      <c r="U283" s="305"/>
      <c r="V283" s="305"/>
      <c r="W283" s="171"/>
      <c r="X283" s="171"/>
      <c r="Y283" s="171"/>
    </row>
    <row r="284" spans="1:25" ht="15.75" x14ac:dyDescent="0.25">
      <c r="A284" s="306"/>
      <c r="B284" s="305"/>
      <c r="C284" s="171"/>
      <c r="D284" s="336"/>
      <c r="E284" s="336"/>
      <c r="F284" s="337"/>
      <c r="G284" s="305"/>
      <c r="H284" s="305"/>
      <c r="I284" s="305"/>
      <c r="J284" s="305"/>
      <c r="K284" s="305"/>
      <c r="L284" s="305"/>
      <c r="M284" s="305"/>
      <c r="N284" s="305"/>
      <c r="O284" s="305"/>
      <c r="P284" s="305"/>
      <c r="Q284" s="305"/>
      <c r="R284" s="305"/>
      <c r="S284" s="305"/>
      <c r="T284" s="305"/>
      <c r="U284" s="305"/>
      <c r="V284" s="305"/>
      <c r="W284" s="171"/>
      <c r="X284" s="171"/>
      <c r="Y284" s="171"/>
    </row>
    <row r="285" spans="1:25" ht="15.75" x14ac:dyDescent="0.25">
      <c r="A285" s="306"/>
      <c r="B285" s="305"/>
      <c r="C285" s="171"/>
      <c r="D285" s="336"/>
      <c r="E285" s="336"/>
      <c r="F285" s="337"/>
      <c r="G285" s="305"/>
      <c r="H285" s="305"/>
      <c r="I285" s="305"/>
      <c r="J285" s="305"/>
      <c r="K285" s="305"/>
      <c r="L285" s="305"/>
      <c r="M285" s="305"/>
      <c r="N285" s="305"/>
      <c r="O285" s="305"/>
      <c r="P285" s="305"/>
      <c r="Q285" s="305"/>
      <c r="R285" s="305"/>
      <c r="S285" s="305"/>
      <c r="T285" s="305"/>
      <c r="U285" s="305"/>
      <c r="V285" s="305"/>
      <c r="W285" s="171"/>
      <c r="X285" s="171"/>
      <c r="Y285" s="171"/>
    </row>
    <row r="286" spans="1:25" ht="15.75" x14ac:dyDescent="0.25">
      <c r="A286" s="306"/>
      <c r="B286" s="305"/>
      <c r="C286" s="171"/>
      <c r="D286" s="336"/>
      <c r="E286" s="336"/>
      <c r="F286" s="337"/>
      <c r="G286" s="305"/>
      <c r="H286" s="305"/>
      <c r="I286" s="305"/>
      <c r="J286" s="305"/>
      <c r="K286" s="305"/>
      <c r="L286" s="305"/>
      <c r="M286" s="305"/>
      <c r="N286" s="305"/>
      <c r="O286" s="305"/>
      <c r="P286" s="305"/>
      <c r="Q286" s="305"/>
      <c r="R286" s="305"/>
      <c r="S286" s="305"/>
      <c r="T286" s="305"/>
      <c r="U286" s="305"/>
      <c r="V286" s="305"/>
      <c r="W286" s="171"/>
      <c r="X286" s="171"/>
      <c r="Y286" s="171"/>
    </row>
    <row r="287" spans="1:25" ht="15.75" x14ac:dyDescent="0.25">
      <c r="A287" s="306"/>
      <c r="B287" s="305"/>
      <c r="C287" s="171"/>
      <c r="D287" s="336"/>
      <c r="E287" s="336"/>
      <c r="F287" s="337"/>
      <c r="G287" s="305"/>
      <c r="H287" s="305"/>
      <c r="I287" s="305"/>
      <c r="J287" s="305"/>
      <c r="K287" s="305"/>
      <c r="L287" s="305"/>
      <c r="M287" s="305"/>
      <c r="N287" s="305"/>
      <c r="O287" s="305"/>
      <c r="P287" s="305"/>
      <c r="Q287" s="305"/>
      <c r="R287" s="305"/>
      <c r="S287" s="305"/>
      <c r="T287" s="305"/>
      <c r="U287" s="305"/>
      <c r="V287" s="305"/>
      <c r="W287" s="171"/>
      <c r="X287" s="171"/>
      <c r="Y287" s="171"/>
    </row>
    <row r="288" spans="1:25" ht="15.75" x14ac:dyDescent="0.25">
      <c r="A288" s="306"/>
      <c r="B288" s="305"/>
      <c r="C288" s="171"/>
      <c r="D288" s="336"/>
      <c r="E288" s="336"/>
      <c r="F288" s="337"/>
      <c r="G288" s="305"/>
      <c r="H288" s="305"/>
      <c r="I288" s="305"/>
      <c r="J288" s="305"/>
      <c r="K288" s="305"/>
      <c r="L288" s="305"/>
      <c r="M288" s="305"/>
      <c r="N288" s="305"/>
      <c r="O288" s="305"/>
      <c r="P288" s="305"/>
      <c r="Q288" s="305"/>
      <c r="R288" s="305"/>
      <c r="S288" s="305"/>
      <c r="T288" s="305"/>
      <c r="U288" s="305"/>
      <c r="V288" s="305"/>
      <c r="W288" s="171"/>
      <c r="X288" s="171"/>
      <c r="Y288" s="171"/>
    </row>
    <row r="289" spans="1:25" ht="15.75" x14ac:dyDescent="0.25">
      <c r="A289" s="306"/>
      <c r="B289" s="305"/>
      <c r="C289" s="171"/>
      <c r="D289" s="336"/>
      <c r="E289" s="336"/>
      <c r="F289" s="337"/>
      <c r="G289" s="305"/>
      <c r="H289" s="305"/>
      <c r="I289" s="305"/>
      <c r="J289" s="305"/>
      <c r="K289" s="305"/>
      <c r="L289" s="305"/>
      <c r="M289" s="305"/>
      <c r="N289" s="305"/>
      <c r="O289" s="305"/>
      <c r="P289" s="305"/>
      <c r="Q289" s="305"/>
      <c r="R289" s="305"/>
      <c r="S289" s="305"/>
      <c r="T289" s="305"/>
      <c r="U289" s="305"/>
      <c r="V289" s="305"/>
      <c r="W289" s="171"/>
      <c r="X289" s="171"/>
      <c r="Y289" s="171"/>
    </row>
    <row r="290" spans="1:25" ht="15.75" x14ac:dyDescent="0.25">
      <c r="A290" s="306"/>
      <c r="B290" s="305"/>
      <c r="C290" s="171"/>
      <c r="D290" s="336"/>
      <c r="E290" s="336"/>
      <c r="F290" s="337"/>
      <c r="G290" s="305"/>
      <c r="H290" s="305"/>
      <c r="I290" s="305"/>
      <c r="J290" s="305"/>
      <c r="K290" s="305"/>
      <c r="L290" s="305"/>
      <c r="M290" s="305"/>
      <c r="N290" s="305"/>
      <c r="O290" s="305"/>
      <c r="P290" s="305"/>
      <c r="Q290" s="305"/>
      <c r="R290" s="305"/>
      <c r="S290" s="305"/>
      <c r="T290" s="305"/>
      <c r="U290" s="305"/>
      <c r="V290" s="305"/>
      <c r="W290" s="171"/>
      <c r="X290" s="171"/>
      <c r="Y290" s="171"/>
    </row>
    <row r="291" spans="1:25" ht="15.75" x14ac:dyDescent="0.25">
      <c r="A291" s="306"/>
      <c r="B291" s="305"/>
      <c r="C291" s="171"/>
      <c r="D291" s="336"/>
      <c r="E291" s="336"/>
      <c r="F291" s="337"/>
      <c r="G291" s="305"/>
      <c r="H291" s="305"/>
      <c r="I291" s="305"/>
      <c r="J291" s="305"/>
      <c r="K291" s="305"/>
      <c r="L291" s="305"/>
      <c r="M291" s="305"/>
      <c r="N291" s="305"/>
      <c r="O291" s="305"/>
      <c r="P291" s="305"/>
      <c r="Q291" s="305"/>
      <c r="R291" s="305"/>
      <c r="S291" s="305"/>
      <c r="T291" s="305"/>
      <c r="U291" s="305"/>
      <c r="V291" s="305"/>
      <c r="W291" s="171"/>
      <c r="X291" s="171"/>
      <c r="Y291" s="171"/>
    </row>
    <row r="292" spans="1:25" ht="15.75" x14ac:dyDescent="0.25">
      <c r="A292" s="306"/>
      <c r="B292" s="305"/>
      <c r="C292" s="171"/>
      <c r="D292" s="336"/>
      <c r="E292" s="336"/>
      <c r="F292" s="337"/>
      <c r="G292" s="305"/>
      <c r="H292" s="305"/>
      <c r="I292" s="305"/>
      <c r="J292" s="305"/>
      <c r="K292" s="305"/>
      <c r="L292" s="305"/>
      <c r="M292" s="305"/>
      <c r="N292" s="305"/>
      <c r="O292" s="305"/>
      <c r="P292" s="305"/>
      <c r="Q292" s="305"/>
      <c r="R292" s="305"/>
      <c r="S292" s="305"/>
      <c r="T292" s="305"/>
      <c r="U292" s="305"/>
      <c r="V292" s="305"/>
      <c r="W292" s="171"/>
      <c r="X292" s="171"/>
      <c r="Y292" s="171"/>
    </row>
    <row r="293" spans="1:25" ht="15.75" x14ac:dyDescent="0.25">
      <c r="A293" s="306"/>
      <c r="B293" s="305"/>
      <c r="C293" s="171"/>
      <c r="D293" s="336"/>
      <c r="E293" s="336"/>
      <c r="F293" s="337"/>
      <c r="G293" s="305"/>
      <c r="H293" s="305"/>
      <c r="I293" s="305"/>
      <c r="J293" s="305"/>
      <c r="K293" s="305"/>
      <c r="L293" s="305"/>
      <c r="M293" s="305"/>
      <c r="N293" s="305"/>
      <c r="O293" s="305"/>
      <c r="P293" s="305"/>
      <c r="Q293" s="305"/>
      <c r="R293" s="305"/>
      <c r="S293" s="305"/>
      <c r="T293" s="305"/>
      <c r="U293" s="305"/>
      <c r="V293" s="305"/>
      <c r="W293" s="171"/>
      <c r="X293" s="171"/>
      <c r="Y293" s="171"/>
    </row>
    <row r="294" spans="1:25" ht="15.75" x14ac:dyDescent="0.25">
      <c r="A294" s="306"/>
      <c r="B294" s="305"/>
      <c r="C294" s="171"/>
      <c r="D294" s="336"/>
      <c r="E294" s="336"/>
      <c r="F294" s="337"/>
      <c r="G294" s="305"/>
      <c r="H294" s="305"/>
      <c r="I294" s="305"/>
      <c r="J294" s="305"/>
      <c r="K294" s="305"/>
      <c r="L294" s="305"/>
      <c r="M294" s="305"/>
      <c r="N294" s="305"/>
      <c r="O294" s="305"/>
      <c r="P294" s="305"/>
      <c r="Q294" s="305"/>
      <c r="R294" s="305"/>
      <c r="S294" s="305"/>
      <c r="T294" s="305"/>
      <c r="U294" s="305"/>
      <c r="V294" s="305"/>
      <c r="W294" s="171"/>
      <c r="X294" s="171"/>
      <c r="Y294" s="171"/>
    </row>
    <row r="295" spans="1:25" ht="15.75" x14ac:dyDescent="0.25">
      <c r="A295" s="306"/>
      <c r="B295" s="305"/>
      <c r="C295" s="171"/>
      <c r="D295" s="336"/>
      <c r="E295" s="336"/>
      <c r="F295" s="337"/>
      <c r="G295" s="305"/>
      <c r="H295" s="305"/>
      <c r="I295" s="305"/>
      <c r="J295" s="305"/>
      <c r="K295" s="305"/>
      <c r="L295" s="305"/>
      <c r="M295" s="305"/>
      <c r="N295" s="305"/>
      <c r="O295" s="305"/>
      <c r="P295" s="305"/>
      <c r="Q295" s="305"/>
      <c r="R295" s="305"/>
      <c r="S295" s="305"/>
      <c r="T295" s="305"/>
      <c r="U295" s="305"/>
      <c r="V295" s="305"/>
      <c r="W295" s="171"/>
      <c r="X295" s="171"/>
      <c r="Y295" s="171"/>
    </row>
    <row r="296" spans="1:25" ht="15.75" x14ac:dyDescent="0.25">
      <c r="A296" s="306"/>
      <c r="B296" s="305"/>
      <c r="C296" s="171"/>
      <c r="D296" s="336"/>
      <c r="E296" s="336"/>
      <c r="F296" s="337"/>
      <c r="G296" s="305"/>
      <c r="H296" s="305"/>
      <c r="I296" s="305"/>
      <c r="J296" s="305"/>
      <c r="K296" s="305"/>
      <c r="L296" s="305"/>
      <c r="M296" s="305"/>
      <c r="N296" s="305"/>
      <c r="O296" s="305"/>
      <c r="P296" s="305"/>
      <c r="Q296" s="305"/>
      <c r="R296" s="305"/>
      <c r="S296" s="305"/>
      <c r="T296" s="305"/>
      <c r="U296" s="305"/>
      <c r="V296" s="305"/>
      <c r="W296" s="171"/>
      <c r="X296" s="171"/>
      <c r="Y296" s="171"/>
    </row>
    <row r="297" spans="1:25" ht="15.75" x14ac:dyDescent="0.25">
      <c r="A297" s="306"/>
      <c r="B297" s="305"/>
      <c r="C297" s="171"/>
      <c r="D297" s="336"/>
      <c r="E297" s="336"/>
      <c r="F297" s="337"/>
      <c r="G297" s="305"/>
      <c r="H297" s="305"/>
      <c r="I297" s="305"/>
      <c r="J297" s="305"/>
      <c r="K297" s="305"/>
      <c r="L297" s="305"/>
      <c r="M297" s="305"/>
      <c r="N297" s="305"/>
      <c r="O297" s="305"/>
      <c r="P297" s="305"/>
      <c r="Q297" s="305"/>
      <c r="R297" s="305"/>
      <c r="S297" s="305"/>
      <c r="T297" s="305"/>
      <c r="U297" s="305"/>
      <c r="V297" s="305"/>
      <c r="W297" s="171"/>
      <c r="X297" s="171"/>
      <c r="Y297" s="171"/>
    </row>
    <row r="298" spans="1:25" ht="15.75" x14ac:dyDescent="0.25">
      <c r="A298" s="306"/>
      <c r="B298" s="305"/>
      <c r="C298" s="171"/>
      <c r="D298" s="336"/>
      <c r="E298" s="336"/>
      <c r="F298" s="337"/>
      <c r="G298" s="305"/>
      <c r="H298" s="305"/>
      <c r="I298" s="305"/>
      <c r="J298" s="305"/>
      <c r="K298" s="305"/>
      <c r="L298" s="305"/>
      <c r="M298" s="305"/>
      <c r="N298" s="305"/>
      <c r="O298" s="305"/>
      <c r="P298" s="305"/>
      <c r="Q298" s="305"/>
      <c r="R298" s="305"/>
      <c r="S298" s="305"/>
      <c r="T298" s="305"/>
      <c r="U298" s="305"/>
      <c r="V298" s="305"/>
      <c r="W298" s="171"/>
      <c r="X298" s="171"/>
      <c r="Y298" s="171"/>
    </row>
    <row r="299" spans="1:25" ht="15.75" x14ac:dyDescent="0.25">
      <c r="A299" s="306"/>
      <c r="B299" s="305"/>
      <c r="C299" s="171"/>
      <c r="D299" s="336"/>
      <c r="E299" s="336"/>
      <c r="F299" s="337"/>
      <c r="G299" s="305"/>
      <c r="H299" s="305"/>
      <c r="I299" s="305"/>
      <c r="J299" s="305"/>
      <c r="K299" s="305"/>
      <c r="L299" s="305"/>
      <c r="M299" s="305"/>
      <c r="N299" s="305"/>
      <c r="O299" s="305"/>
      <c r="P299" s="305"/>
      <c r="Q299" s="305"/>
      <c r="R299" s="305"/>
      <c r="S299" s="305"/>
      <c r="T299" s="305"/>
      <c r="U299" s="305"/>
      <c r="V299" s="305"/>
      <c r="W299" s="171"/>
      <c r="X299" s="171"/>
      <c r="Y299" s="171"/>
    </row>
    <row r="300" spans="1:25" ht="15.75" x14ac:dyDescent="0.25">
      <c r="A300" s="306"/>
      <c r="B300" s="305"/>
      <c r="C300" s="171"/>
      <c r="D300" s="336"/>
      <c r="E300" s="336"/>
      <c r="F300" s="337"/>
      <c r="G300" s="305"/>
      <c r="H300" s="305"/>
      <c r="I300" s="305"/>
      <c r="J300" s="305"/>
      <c r="K300" s="305"/>
      <c r="L300" s="305"/>
      <c r="M300" s="305"/>
      <c r="N300" s="305"/>
      <c r="O300" s="305"/>
      <c r="P300" s="305"/>
      <c r="Q300" s="305"/>
      <c r="R300" s="305"/>
      <c r="S300" s="305"/>
      <c r="T300" s="305"/>
      <c r="U300" s="305"/>
      <c r="V300" s="305"/>
      <c r="W300" s="171"/>
      <c r="X300" s="171"/>
      <c r="Y300" s="171"/>
    </row>
    <row r="301" spans="1:25" ht="15.75" x14ac:dyDescent="0.25">
      <c r="A301" s="306"/>
      <c r="B301" s="305"/>
      <c r="C301" s="171"/>
      <c r="D301" s="336"/>
      <c r="E301" s="336"/>
      <c r="F301" s="337"/>
      <c r="G301" s="305"/>
      <c r="H301" s="305"/>
      <c r="I301" s="305"/>
      <c r="J301" s="305"/>
      <c r="K301" s="305"/>
      <c r="L301" s="305"/>
      <c r="M301" s="305"/>
      <c r="N301" s="305"/>
      <c r="O301" s="305"/>
      <c r="P301" s="305"/>
      <c r="Q301" s="305"/>
      <c r="R301" s="305"/>
      <c r="S301" s="305"/>
      <c r="T301" s="305"/>
      <c r="U301" s="305"/>
      <c r="V301" s="305"/>
      <c r="W301" s="171"/>
      <c r="X301" s="171"/>
      <c r="Y301" s="171"/>
    </row>
    <row r="302" spans="1:25" ht="15.75" x14ac:dyDescent="0.25">
      <c r="A302" s="306"/>
      <c r="B302" s="305"/>
      <c r="C302" s="171"/>
      <c r="D302" s="336"/>
      <c r="E302" s="336"/>
      <c r="F302" s="337"/>
      <c r="G302" s="305"/>
      <c r="H302" s="305"/>
      <c r="I302" s="305"/>
      <c r="J302" s="305"/>
      <c r="K302" s="305"/>
      <c r="L302" s="305"/>
      <c r="M302" s="305"/>
      <c r="N302" s="305"/>
      <c r="O302" s="305"/>
      <c r="P302" s="305"/>
      <c r="Q302" s="305"/>
      <c r="R302" s="305"/>
      <c r="S302" s="305"/>
      <c r="T302" s="305"/>
      <c r="U302" s="305"/>
      <c r="V302" s="305"/>
      <c r="W302" s="171"/>
      <c r="X302" s="171"/>
      <c r="Y302" s="171"/>
    </row>
    <row r="303" spans="1:25" ht="15.75" x14ac:dyDescent="0.25">
      <c r="A303" s="306"/>
      <c r="B303" s="305"/>
      <c r="C303" s="171"/>
      <c r="D303" s="336"/>
      <c r="E303" s="336"/>
      <c r="F303" s="337"/>
      <c r="G303" s="305"/>
      <c r="H303" s="305"/>
      <c r="I303" s="305"/>
      <c r="J303" s="305"/>
      <c r="K303" s="305"/>
      <c r="L303" s="305"/>
      <c r="M303" s="305"/>
      <c r="N303" s="305"/>
      <c r="O303" s="305"/>
      <c r="P303" s="305"/>
      <c r="Q303" s="305"/>
      <c r="R303" s="305"/>
      <c r="S303" s="305"/>
      <c r="T303" s="305"/>
      <c r="U303" s="305"/>
      <c r="V303" s="305"/>
      <c r="W303" s="171"/>
      <c r="X303" s="171"/>
      <c r="Y303" s="171"/>
    </row>
    <row r="304" spans="1:25" ht="15.75" x14ac:dyDescent="0.25">
      <c r="A304" s="306"/>
      <c r="B304" s="305"/>
      <c r="C304" s="171"/>
      <c r="D304" s="336"/>
      <c r="E304" s="336"/>
      <c r="F304" s="337"/>
      <c r="G304" s="305"/>
      <c r="H304" s="305"/>
      <c r="I304" s="305"/>
      <c r="J304" s="305"/>
      <c r="K304" s="305"/>
      <c r="L304" s="305"/>
      <c r="M304" s="305"/>
      <c r="N304" s="305"/>
      <c r="O304" s="305"/>
      <c r="P304" s="305"/>
      <c r="Q304" s="305"/>
      <c r="R304" s="305"/>
      <c r="S304" s="305"/>
      <c r="T304" s="305"/>
      <c r="U304" s="305"/>
      <c r="V304" s="305"/>
      <c r="W304" s="171"/>
      <c r="X304" s="171"/>
      <c r="Y304" s="171"/>
    </row>
    <row r="305" spans="1:25" ht="15.75" x14ac:dyDescent="0.25">
      <c r="A305" s="306"/>
      <c r="B305" s="305"/>
      <c r="C305" s="171"/>
      <c r="D305" s="336"/>
      <c r="E305" s="336"/>
      <c r="F305" s="337"/>
      <c r="G305" s="305"/>
      <c r="H305" s="305"/>
      <c r="I305" s="305"/>
      <c r="J305" s="305"/>
      <c r="K305" s="305"/>
      <c r="L305" s="305"/>
      <c r="M305" s="305"/>
      <c r="N305" s="305"/>
      <c r="O305" s="305"/>
      <c r="P305" s="305"/>
      <c r="Q305" s="305"/>
      <c r="R305" s="305"/>
      <c r="S305" s="305"/>
      <c r="T305" s="305"/>
      <c r="U305" s="305"/>
      <c r="V305" s="305"/>
      <c r="W305" s="171"/>
      <c r="X305" s="171"/>
      <c r="Y305" s="171"/>
    </row>
    <row r="306" spans="1:25" ht="15.75" x14ac:dyDescent="0.25">
      <c r="A306" s="306"/>
      <c r="B306" s="305"/>
      <c r="C306" s="171"/>
      <c r="D306" s="336"/>
      <c r="E306" s="336"/>
      <c r="F306" s="337"/>
      <c r="G306" s="305"/>
      <c r="H306" s="305"/>
      <c r="I306" s="305"/>
      <c r="J306" s="305"/>
      <c r="K306" s="305"/>
      <c r="L306" s="305"/>
      <c r="M306" s="305"/>
      <c r="N306" s="305"/>
      <c r="O306" s="305"/>
      <c r="P306" s="305"/>
      <c r="Q306" s="305"/>
      <c r="R306" s="305"/>
      <c r="S306" s="305"/>
      <c r="T306" s="305"/>
      <c r="U306" s="305"/>
      <c r="V306" s="305"/>
      <c r="W306" s="171"/>
      <c r="X306" s="171"/>
      <c r="Y306" s="171"/>
    </row>
    <row r="307" spans="1:25" ht="15.75" x14ac:dyDescent="0.25">
      <c r="A307" s="306"/>
      <c r="B307" s="305"/>
      <c r="C307" s="171"/>
      <c r="D307" s="336"/>
      <c r="E307" s="336"/>
      <c r="F307" s="337"/>
      <c r="G307" s="305"/>
      <c r="H307" s="305"/>
      <c r="I307" s="305"/>
      <c r="J307" s="305"/>
      <c r="K307" s="305"/>
      <c r="L307" s="305"/>
      <c r="M307" s="305"/>
      <c r="N307" s="305"/>
      <c r="O307" s="305"/>
      <c r="P307" s="305"/>
      <c r="Q307" s="305"/>
      <c r="R307" s="305"/>
      <c r="S307" s="305"/>
      <c r="T307" s="305"/>
      <c r="U307" s="305"/>
      <c r="V307" s="305"/>
      <c r="W307" s="171"/>
      <c r="X307" s="171"/>
      <c r="Y307" s="171"/>
    </row>
    <row r="308" spans="1:25" ht="15.75" x14ac:dyDescent="0.25">
      <c r="A308" s="306"/>
      <c r="B308" s="305"/>
      <c r="C308" s="171"/>
      <c r="D308" s="336"/>
      <c r="E308" s="336"/>
      <c r="F308" s="337"/>
      <c r="G308" s="305"/>
      <c r="H308" s="305"/>
      <c r="I308" s="305"/>
      <c r="J308" s="305"/>
      <c r="K308" s="305"/>
      <c r="L308" s="305"/>
      <c r="M308" s="305"/>
      <c r="N308" s="305"/>
      <c r="O308" s="305"/>
      <c r="P308" s="305"/>
      <c r="Q308" s="305"/>
      <c r="R308" s="305"/>
      <c r="S308" s="305"/>
      <c r="T308" s="305"/>
      <c r="U308" s="305"/>
      <c r="V308" s="305"/>
      <c r="W308" s="171"/>
      <c r="X308" s="171"/>
      <c r="Y308" s="171"/>
    </row>
    <row r="309" spans="1:25" ht="15.75" x14ac:dyDescent="0.25">
      <c r="A309" s="306"/>
      <c r="B309" s="305"/>
      <c r="C309" s="171"/>
      <c r="D309" s="336"/>
      <c r="E309" s="336"/>
      <c r="F309" s="337"/>
      <c r="G309" s="305"/>
      <c r="H309" s="305"/>
      <c r="I309" s="305"/>
      <c r="J309" s="305"/>
      <c r="K309" s="305"/>
      <c r="L309" s="305"/>
      <c r="M309" s="305"/>
      <c r="N309" s="305"/>
      <c r="O309" s="305"/>
      <c r="P309" s="305"/>
      <c r="Q309" s="305"/>
      <c r="R309" s="305"/>
      <c r="S309" s="305"/>
      <c r="T309" s="305"/>
      <c r="U309" s="305"/>
      <c r="V309" s="305"/>
      <c r="W309" s="171"/>
      <c r="X309" s="171"/>
      <c r="Y309" s="171"/>
    </row>
    <row r="310" spans="1:25" ht="15.75" x14ac:dyDescent="0.25">
      <c r="A310" s="306"/>
      <c r="B310" s="305"/>
      <c r="C310" s="171"/>
      <c r="D310" s="336"/>
      <c r="E310" s="336"/>
      <c r="F310" s="337"/>
      <c r="G310" s="305"/>
      <c r="H310" s="305"/>
      <c r="I310" s="305"/>
      <c r="J310" s="305"/>
      <c r="K310" s="305"/>
      <c r="L310" s="305"/>
      <c r="M310" s="305"/>
      <c r="N310" s="305"/>
      <c r="O310" s="305"/>
      <c r="P310" s="305"/>
      <c r="Q310" s="305"/>
      <c r="R310" s="305"/>
      <c r="S310" s="305"/>
      <c r="T310" s="305"/>
      <c r="U310" s="305"/>
      <c r="V310" s="305"/>
      <c r="W310" s="171"/>
      <c r="X310" s="171"/>
      <c r="Y310" s="171"/>
    </row>
    <row r="311" spans="1:25" ht="15.75" x14ac:dyDescent="0.25">
      <c r="A311" s="306"/>
      <c r="B311" s="305"/>
      <c r="C311" s="171"/>
      <c r="D311" s="336"/>
      <c r="E311" s="336"/>
      <c r="F311" s="337"/>
      <c r="G311" s="305"/>
      <c r="H311" s="305"/>
      <c r="I311" s="305"/>
      <c r="J311" s="305"/>
      <c r="K311" s="305"/>
      <c r="L311" s="305"/>
      <c r="M311" s="305"/>
      <c r="N311" s="305"/>
      <c r="O311" s="305"/>
      <c r="P311" s="305"/>
      <c r="Q311" s="305"/>
      <c r="R311" s="305"/>
      <c r="S311" s="305"/>
      <c r="T311" s="305"/>
      <c r="U311" s="305"/>
      <c r="V311" s="305"/>
      <c r="W311" s="171"/>
      <c r="X311" s="171"/>
      <c r="Y311" s="171"/>
    </row>
    <row r="312" spans="1:25" ht="15.75" x14ac:dyDescent="0.25">
      <c r="A312" s="306"/>
      <c r="B312" s="305"/>
      <c r="C312" s="171"/>
      <c r="D312" s="336"/>
      <c r="E312" s="336"/>
      <c r="F312" s="337"/>
      <c r="G312" s="305"/>
      <c r="H312" s="305"/>
      <c r="I312" s="305"/>
      <c r="J312" s="305"/>
      <c r="K312" s="305"/>
      <c r="L312" s="305"/>
      <c r="M312" s="305"/>
      <c r="N312" s="305"/>
      <c r="O312" s="305"/>
      <c r="P312" s="305"/>
      <c r="Q312" s="305"/>
      <c r="R312" s="305"/>
      <c r="S312" s="305"/>
      <c r="T312" s="305"/>
      <c r="U312" s="305"/>
      <c r="V312" s="305"/>
      <c r="W312" s="171"/>
      <c r="X312" s="171"/>
      <c r="Y312" s="171"/>
    </row>
    <row r="313" spans="1:25" ht="15.75" x14ac:dyDescent="0.25">
      <c r="A313" s="306"/>
      <c r="B313" s="305"/>
      <c r="C313" s="171"/>
      <c r="D313" s="336"/>
      <c r="E313" s="336"/>
      <c r="F313" s="337"/>
      <c r="G313" s="305"/>
      <c r="H313" s="305"/>
      <c r="I313" s="305"/>
      <c r="J313" s="305"/>
      <c r="K313" s="305"/>
      <c r="L313" s="305"/>
      <c r="M313" s="305"/>
      <c r="N313" s="305"/>
      <c r="O313" s="305"/>
      <c r="P313" s="305"/>
      <c r="Q313" s="305"/>
      <c r="R313" s="305"/>
      <c r="S313" s="305"/>
      <c r="T313" s="305"/>
      <c r="U313" s="305"/>
      <c r="V313" s="305"/>
      <c r="W313" s="171"/>
      <c r="X313" s="171"/>
      <c r="Y313" s="171"/>
    </row>
    <row r="314" spans="1:25" ht="15.75" x14ac:dyDescent="0.25">
      <c r="A314" s="306"/>
      <c r="B314" s="305"/>
      <c r="C314" s="171"/>
      <c r="D314" s="336"/>
      <c r="E314" s="336"/>
      <c r="F314" s="337"/>
      <c r="G314" s="305"/>
      <c r="H314" s="305"/>
      <c r="I314" s="305"/>
      <c r="J314" s="305"/>
      <c r="K314" s="305"/>
      <c r="L314" s="305"/>
      <c r="M314" s="305"/>
      <c r="N314" s="305"/>
      <c r="O314" s="305"/>
      <c r="P314" s="305"/>
      <c r="Q314" s="305"/>
      <c r="R314" s="305"/>
      <c r="S314" s="305"/>
      <c r="T314" s="305"/>
      <c r="U314" s="305"/>
      <c r="V314" s="305"/>
      <c r="W314" s="171"/>
      <c r="X314" s="171"/>
      <c r="Y314" s="171"/>
    </row>
    <row r="315" spans="1:25" ht="15.75" x14ac:dyDescent="0.25">
      <c r="A315" s="306"/>
      <c r="B315" s="305"/>
      <c r="C315" s="171"/>
      <c r="D315" s="336"/>
      <c r="E315" s="336"/>
      <c r="F315" s="337"/>
      <c r="G315" s="305"/>
      <c r="H315" s="305"/>
      <c r="I315" s="305"/>
      <c r="J315" s="305"/>
      <c r="K315" s="305"/>
      <c r="L315" s="305"/>
      <c r="M315" s="305"/>
      <c r="N315" s="305"/>
      <c r="O315" s="305"/>
      <c r="P315" s="305"/>
      <c r="Q315" s="305"/>
      <c r="R315" s="305"/>
      <c r="S315" s="305"/>
      <c r="T315" s="305"/>
      <c r="U315" s="305"/>
      <c r="V315" s="305"/>
      <c r="W315" s="171"/>
      <c r="X315" s="171"/>
      <c r="Y315" s="171"/>
    </row>
    <row r="316" spans="1:25" ht="15.75" x14ac:dyDescent="0.25">
      <c r="A316" s="306"/>
      <c r="B316" s="305"/>
      <c r="C316" s="171"/>
      <c r="D316" s="336"/>
      <c r="E316" s="336"/>
      <c r="F316" s="337"/>
      <c r="G316" s="305"/>
      <c r="H316" s="305"/>
      <c r="I316" s="305"/>
      <c r="J316" s="305"/>
      <c r="K316" s="305"/>
      <c r="L316" s="305"/>
      <c r="M316" s="305"/>
      <c r="N316" s="305"/>
      <c r="O316" s="305"/>
      <c r="P316" s="305"/>
      <c r="Q316" s="305"/>
      <c r="R316" s="305"/>
      <c r="S316" s="305"/>
      <c r="T316" s="305"/>
      <c r="U316" s="305"/>
      <c r="V316" s="305"/>
      <c r="W316" s="171"/>
      <c r="X316" s="171"/>
      <c r="Y316" s="171"/>
    </row>
    <row r="317" spans="1:25" ht="15.75" x14ac:dyDescent="0.25">
      <c r="A317" s="306"/>
      <c r="B317" s="305"/>
      <c r="C317" s="171"/>
      <c r="D317" s="336"/>
      <c r="E317" s="336"/>
      <c r="F317" s="337"/>
      <c r="G317" s="305"/>
      <c r="H317" s="305"/>
      <c r="I317" s="305"/>
      <c r="J317" s="305"/>
      <c r="K317" s="305"/>
      <c r="L317" s="305"/>
      <c r="M317" s="305"/>
      <c r="N317" s="305"/>
      <c r="O317" s="305"/>
      <c r="P317" s="305"/>
      <c r="Q317" s="305"/>
      <c r="R317" s="305"/>
      <c r="S317" s="305"/>
      <c r="T317" s="305"/>
      <c r="U317" s="305"/>
      <c r="V317" s="305"/>
      <c r="W317" s="171"/>
      <c r="X317" s="171"/>
      <c r="Y317" s="171"/>
    </row>
    <row r="318" spans="1:25" ht="15.75" x14ac:dyDescent="0.25">
      <c r="A318" s="306"/>
      <c r="B318" s="305"/>
      <c r="C318" s="171"/>
      <c r="D318" s="336"/>
      <c r="E318" s="336"/>
      <c r="F318" s="337"/>
      <c r="G318" s="305"/>
      <c r="H318" s="305"/>
      <c r="I318" s="305"/>
      <c r="J318" s="305"/>
      <c r="K318" s="305"/>
      <c r="L318" s="305"/>
      <c r="M318" s="305"/>
      <c r="N318" s="305"/>
      <c r="O318" s="305"/>
      <c r="P318" s="305"/>
      <c r="Q318" s="305"/>
      <c r="R318" s="305"/>
      <c r="S318" s="305"/>
      <c r="T318" s="305"/>
      <c r="U318" s="305"/>
      <c r="V318" s="305"/>
      <c r="W318" s="171"/>
      <c r="X318" s="171"/>
      <c r="Y318" s="171"/>
    </row>
    <row r="319" spans="1:25" ht="15.75" x14ac:dyDescent="0.25">
      <c r="A319" s="306"/>
      <c r="B319" s="305"/>
      <c r="C319" s="171"/>
      <c r="D319" s="336"/>
      <c r="E319" s="336"/>
      <c r="F319" s="337"/>
      <c r="G319" s="305"/>
      <c r="H319" s="305"/>
      <c r="I319" s="305"/>
      <c r="J319" s="305"/>
      <c r="K319" s="305"/>
      <c r="L319" s="305"/>
      <c r="M319" s="305"/>
      <c r="N319" s="305"/>
      <c r="O319" s="305"/>
      <c r="P319" s="305"/>
      <c r="Q319" s="305"/>
      <c r="R319" s="305"/>
      <c r="S319" s="305"/>
      <c r="T319" s="305"/>
      <c r="U319" s="305"/>
      <c r="V319" s="305"/>
      <c r="W319" s="171"/>
      <c r="X319" s="171"/>
      <c r="Y319" s="171"/>
    </row>
    <row r="320" spans="1:25" ht="15.75" x14ac:dyDescent="0.25">
      <c r="A320" s="306"/>
      <c r="B320" s="305"/>
      <c r="C320" s="171"/>
      <c r="D320" s="336"/>
      <c r="E320" s="336"/>
      <c r="F320" s="337"/>
      <c r="G320" s="305"/>
      <c r="H320" s="305"/>
      <c r="I320" s="305"/>
      <c r="J320" s="305"/>
      <c r="K320" s="305"/>
      <c r="L320" s="305"/>
      <c r="M320" s="305"/>
      <c r="N320" s="305"/>
      <c r="O320" s="305"/>
      <c r="P320" s="305"/>
      <c r="Q320" s="305"/>
      <c r="R320" s="305"/>
      <c r="S320" s="305"/>
      <c r="T320" s="305"/>
      <c r="U320" s="305"/>
      <c r="V320" s="305"/>
      <c r="W320" s="171"/>
      <c r="X320" s="171"/>
      <c r="Y320" s="171"/>
    </row>
    <row r="321" spans="1:25" ht="15.75" x14ac:dyDescent="0.25">
      <c r="A321" s="306"/>
      <c r="B321" s="305"/>
      <c r="C321" s="171"/>
      <c r="D321" s="336"/>
      <c r="E321" s="336"/>
      <c r="F321" s="337"/>
      <c r="G321" s="305"/>
      <c r="H321" s="305"/>
      <c r="I321" s="305"/>
      <c r="J321" s="305"/>
      <c r="K321" s="305"/>
      <c r="L321" s="305"/>
      <c r="M321" s="305"/>
      <c r="N321" s="305"/>
      <c r="O321" s="305"/>
      <c r="P321" s="305"/>
      <c r="Q321" s="305"/>
      <c r="R321" s="305"/>
      <c r="S321" s="305"/>
      <c r="T321" s="305"/>
      <c r="U321" s="305"/>
      <c r="V321" s="305"/>
      <c r="W321" s="171"/>
      <c r="X321" s="171"/>
      <c r="Y321" s="171"/>
    </row>
    <row r="322" spans="1:25" ht="15.75" x14ac:dyDescent="0.25">
      <c r="A322" s="306"/>
      <c r="B322" s="305"/>
      <c r="C322" s="171"/>
      <c r="D322" s="336"/>
      <c r="E322" s="336"/>
      <c r="F322" s="337"/>
      <c r="G322" s="305"/>
      <c r="H322" s="305"/>
      <c r="I322" s="305"/>
      <c r="J322" s="305"/>
      <c r="K322" s="305"/>
      <c r="L322" s="305"/>
      <c r="M322" s="305"/>
      <c r="N322" s="305"/>
      <c r="O322" s="305"/>
      <c r="P322" s="305"/>
      <c r="Q322" s="305"/>
      <c r="R322" s="305"/>
      <c r="S322" s="305"/>
      <c r="T322" s="305"/>
      <c r="U322" s="305"/>
      <c r="V322" s="305"/>
      <c r="W322" s="171"/>
      <c r="X322" s="171"/>
      <c r="Y322" s="171"/>
    </row>
    <row r="323" spans="1:25" ht="15.75" x14ac:dyDescent="0.25">
      <c r="A323" s="306"/>
      <c r="B323" s="305"/>
      <c r="C323" s="171"/>
      <c r="D323" s="336"/>
      <c r="E323" s="336"/>
      <c r="F323" s="337"/>
      <c r="G323" s="305"/>
      <c r="H323" s="305"/>
      <c r="I323" s="305"/>
      <c r="J323" s="305"/>
      <c r="K323" s="305"/>
      <c r="L323" s="305"/>
      <c r="M323" s="305"/>
      <c r="N323" s="305"/>
      <c r="O323" s="305"/>
      <c r="P323" s="305"/>
      <c r="Q323" s="305"/>
      <c r="R323" s="305"/>
      <c r="S323" s="305"/>
      <c r="T323" s="305"/>
      <c r="U323" s="305"/>
      <c r="V323" s="305"/>
      <c r="W323" s="171"/>
      <c r="X323" s="171"/>
      <c r="Y323" s="171"/>
    </row>
    <row r="324" spans="1:25" ht="15.75" x14ac:dyDescent="0.25">
      <c r="A324" s="306"/>
      <c r="B324" s="305"/>
      <c r="C324" s="171"/>
      <c r="D324" s="336"/>
      <c r="E324" s="336"/>
      <c r="F324" s="337"/>
      <c r="G324" s="305"/>
      <c r="H324" s="305"/>
      <c r="I324" s="305"/>
      <c r="J324" s="305"/>
      <c r="K324" s="305"/>
      <c r="L324" s="305"/>
      <c r="M324" s="305"/>
      <c r="N324" s="305"/>
      <c r="O324" s="305"/>
      <c r="P324" s="305"/>
      <c r="Q324" s="305"/>
      <c r="R324" s="305"/>
      <c r="S324" s="305"/>
      <c r="T324" s="305"/>
      <c r="U324" s="305"/>
      <c r="V324" s="305"/>
      <c r="W324" s="171"/>
      <c r="X324" s="171"/>
      <c r="Y324" s="171"/>
    </row>
    <row r="325" spans="1:25" ht="15.75" x14ac:dyDescent="0.25">
      <c r="A325" s="306"/>
      <c r="B325" s="305"/>
      <c r="C325" s="171"/>
      <c r="D325" s="336"/>
      <c r="E325" s="336"/>
      <c r="F325" s="337"/>
      <c r="G325" s="305"/>
      <c r="H325" s="305"/>
      <c r="I325" s="305"/>
      <c r="J325" s="305"/>
      <c r="K325" s="305"/>
      <c r="L325" s="305"/>
      <c r="M325" s="305"/>
      <c r="N325" s="305"/>
      <c r="O325" s="305"/>
      <c r="P325" s="305"/>
      <c r="Q325" s="305"/>
      <c r="R325" s="305"/>
      <c r="S325" s="305"/>
      <c r="T325" s="305"/>
      <c r="U325" s="305"/>
      <c r="V325" s="305"/>
      <c r="W325" s="171"/>
      <c r="X325" s="171"/>
      <c r="Y325" s="171"/>
    </row>
    <row r="326" spans="1:25" ht="15.75" x14ac:dyDescent="0.25">
      <c r="A326" s="306"/>
      <c r="B326" s="305"/>
      <c r="C326" s="171"/>
      <c r="D326" s="336"/>
      <c r="E326" s="336"/>
      <c r="F326" s="337"/>
      <c r="G326" s="305"/>
      <c r="H326" s="305"/>
      <c r="I326" s="305"/>
      <c r="J326" s="305"/>
      <c r="K326" s="305"/>
      <c r="L326" s="305"/>
      <c r="M326" s="305"/>
      <c r="N326" s="305"/>
      <c r="O326" s="305"/>
      <c r="P326" s="305"/>
      <c r="Q326" s="305"/>
      <c r="R326" s="305"/>
      <c r="S326" s="305"/>
      <c r="T326" s="305"/>
      <c r="U326" s="305"/>
      <c r="V326" s="305"/>
      <c r="W326" s="171"/>
      <c r="X326" s="171"/>
      <c r="Y326" s="171"/>
    </row>
    <row r="327" spans="1:25" ht="15.75" x14ac:dyDescent="0.25">
      <c r="A327" s="306"/>
      <c r="B327" s="305"/>
      <c r="C327" s="171"/>
      <c r="D327" s="336"/>
      <c r="E327" s="336"/>
      <c r="F327" s="337"/>
      <c r="G327" s="305"/>
      <c r="H327" s="305"/>
      <c r="I327" s="305"/>
      <c r="J327" s="305"/>
      <c r="K327" s="305"/>
      <c r="L327" s="305"/>
      <c r="M327" s="305"/>
      <c r="N327" s="305"/>
      <c r="O327" s="305"/>
      <c r="P327" s="305"/>
      <c r="Q327" s="305"/>
      <c r="R327" s="305"/>
      <c r="S327" s="305"/>
      <c r="T327" s="305"/>
      <c r="U327" s="305"/>
      <c r="V327" s="305"/>
      <c r="W327" s="171"/>
      <c r="X327" s="171"/>
      <c r="Y327" s="171"/>
    </row>
    <row r="328" spans="1:25" ht="15.75" x14ac:dyDescent="0.25">
      <c r="A328" s="306"/>
      <c r="B328" s="305"/>
      <c r="C328" s="171"/>
      <c r="D328" s="336"/>
      <c r="E328" s="336"/>
      <c r="F328" s="337"/>
      <c r="G328" s="305"/>
      <c r="H328" s="305"/>
      <c r="I328" s="305"/>
      <c r="J328" s="305"/>
      <c r="K328" s="305"/>
      <c r="L328" s="305"/>
      <c r="M328" s="305"/>
      <c r="N328" s="305"/>
      <c r="O328" s="305"/>
      <c r="P328" s="305"/>
      <c r="Q328" s="305"/>
      <c r="R328" s="305"/>
      <c r="S328" s="305"/>
      <c r="T328" s="305"/>
      <c r="U328" s="305"/>
      <c r="V328" s="305"/>
      <c r="W328" s="171"/>
      <c r="X328" s="171"/>
      <c r="Y328" s="171"/>
    </row>
    <row r="329" spans="1:25" ht="15.75" x14ac:dyDescent="0.25">
      <c r="A329" s="306"/>
      <c r="B329" s="305"/>
      <c r="C329" s="171"/>
      <c r="D329" s="336"/>
      <c r="E329" s="336"/>
      <c r="F329" s="337"/>
      <c r="G329" s="305"/>
      <c r="H329" s="305"/>
      <c r="I329" s="305"/>
      <c r="J329" s="305"/>
      <c r="K329" s="305"/>
      <c r="L329" s="305"/>
      <c r="M329" s="305"/>
      <c r="N329" s="305"/>
      <c r="O329" s="305"/>
      <c r="P329" s="305"/>
      <c r="Q329" s="305"/>
      <c r="R329" s="305"/>
      <c r="S329" s="305"/>
      <c r="T329" s="305"/>
      <c r="U329" s="305"/>
      <c r="V329" s="305"/>
      <c r="W329" s="171"/>
      <c r="X329" s="171"/>
      <c r="Y329" s="171"/>
    </row>
    <row r="330" spans="1:25" ht="15.75" x14ac:dyDescent="0.25">
      <c r="A330" s="306"/>
      <c r="B330" s="305"/>
      <c r="C330" s="171"/>
      <c r="D330" s="336"/>
      <c r="E330" s="336"/>
      <c r="F330" s="337"/>
      <c r="G330" s="305"/>
      <c r="H330" s="305"/>
      <c r="I330" s="305"/>
      <c r="J330" s="305"/>
      <c r="K330" s="305"/>
      <c r="L330" s="305"/>
      <c r="M330" s="305"/>
      <c r="N330" s="305"/>
      <c r="O330" s="305"/>
      <c r="P330" s="305"/>
      <c r="Q330" s="305"/>
      <c r="R330" s="305"/>
      <c r="S330" s="305"/>
      <c r="T330" s="305"/>
      <c r="U330" s="305"/>
      <c r="V330" s="305"/>
      <c r="W330" s="171"/>
      <c r="X330" s="171"/>
      <c r="Y330" s="171"/>
    </row>
    <row r="331" spans="1:25" ht="15.75" x14ac:dyDescent="0.25">
      <c r="A331" s="306"/>
      <c r="B331" s="305"/>
      <c r="C331" s="171"/>
      <c r="D331" s="336"/>
      <c r="E331" s="336"/>
      <c r="F331" s="337"/>
      <c r="G331" s="305"/>
      <c r="H331" s="305"/>
      <c r="I331" s="305"/>
      <c r="J331" s="305"/>
      <c r="K331" s="305"/>
      <c r="L331" s="305"/>
      <c r="M331" s="305"/>
      <c r="N331" s="305"/>
      <c r="O331" s="305"/>
      <c r="P331" s="305"/>
      <c r="Q331" s="305"/>
      <c r="R331" s="305"/>
      <c r="S331" s="305"/>
      <c r="T331" s="305"/>
      <c r="U331" s="305"/>
      <c r="V331" s="305"/>
      <c r="W331" s="171"/>
      <c r="X331" s="171"/>
      <c r="Y331" s="171"/>
    </row>
    <row r="332" spans="1:25" ht="15.75" x14ac:dyDescent="0.25">
      <c r="A332" s="306"/>
      <c r="B332" s="305"/>
      <c r="C332" s="171"/>
      <c r="D332" s="336"/>
      <c r="E332" s="336"/>
      <c r="F332" s="337"/>
      <c r="G332" s="305"/>
      <c r="H332" s="305"/>
      <c r="I332" s="305"/>
      <c r="J332" s="305"/>
      <c r="K332" s="305"/>
      <c r="L332" s="305"/>
      <c r="M332" s="305"/>
      <c r="N332" s="305"/>
      <c r="O332" s="305"/>
      <c r="P332" s="305"/>
      <c r="Q332" s="305"/>
      <c r="R332" s="305"/>
      <c r="S332" s="305"/>
      <c r="T332" s="305"/>
      <c r="U332" s="305"/>
      <c r="V332" s="305"/>
      <c r="W332" s="171"/>
      <c r="X332" s="171"/>
      <c r="Y332" s="171"/>
    </row>
    <row r="333" spans="1:25" ht="15.75" x14ac:dyDescent="0.25">
      <c r="A333" s="306"/>
      <c r="B333" s="305"/>
      <c r="C333" s="171"/>
      <c r="D333" s="336"/>
      <c r="E333" s="336"/>
      <c r="F333" s="337"/>
      <c r="G333" s="305"/>
      <c r="H333" s="305"/>
      <c r="I333" s="305"/>
      <c r="J333" s="305"/>
      <c r="K333" s="305"/>
      <c r="L333" s="305"/>
      <c r="M333" s="305"/>
      <c r="N333" s="305"/>
      <c r="O333" s="305"/>
      <c r="P333" s="305"/>
      <c r="Q333" s="305"/>
      <c r="R333" s="305"/>
      <c r="S333" s="305"/>
      <c r="T333" s="305"/>
      <c r="U333" s="305"/>
      <c r="V333" s="305"/>
      <c r="W333" s="171"/>
      <c r="X333" s="171"/>
      <c r="Y333" s="171"/>
    </row>
    <row r="334" spans="1:25" ht="15.75" x14ac:dyDescent="0.25">
      <c r="A334" s="306"/>
      <c r="B334" s="305"/>
      <c r="C334" s="171"/>
      <c r="D334" s="336"/>
      <c r="E334" s="336"/>
      <c r="F334" s="337"/>
      <c r="G334" s="305"/>
      <c r="H334" s="305"/>
      <c r="I334" s="305"/>
      <c r="J334" s="305"/>
      <c r="K334" s="305"/>
      <c r="L334" s="305"/>
      <c r="M334" s="305"/>
      <c r="N334" s="305"/>
      <c r="O334" s="305"/>
      <c r="P334" s="305"/>
      <c r="Q334" s="305"/>
      <c r="R334" s="305"/>
      <c r="S334" s="305"/>
      <c r="T334" s="305"/>
      <c r="U334" s="305"/>
      <c r="V334" s="305"/>
      <c r="W334" s="171"/>
      <c r="X334" s="171"/>
      <c r="Y334" s="171"/>
    </row>
    <row r="335" spans="1:25" ht="15.75" x14ac:dyDescent="0.25">
      <c r="A335" s="306"/>
      <c r="B335" s="305"/>
      <c r="C335" s="171"/>
      <c r="D335" s="336"/>
      <c r="E335" s="336"/>
      <c r="F335" s="337"/>
      <c r="G335" s="305"/>
      <c r="H335" s="305"/>
      <c r="I335" s="305"/>
      <c r="J335" s="305"/>
      <c r="K335" s="305"/>
      <c r="L335" s="305"/>
      <c r="M335" s="305"/>
      <c r="N335" s="305"/>
      <c r="O335" s="305"/>
      <c r="P335" s="305"/>
      <c r="Q335" s="305"/>
      <c r="R335" s="305"/>
      <c r="S335" s="305"/>
      <c r="T335" s="305"/>
      <c r="U335" s="305"/>
      <c r="V335" s="305"/>
      <c r="W335" s="171"/>
      <c r="X335" s="171"/>
      <c r="Y335" s="171"/>
    </row>
    <row r="336" spans="1:25" ht="15.75" x14ac:dyDescent="0.25">
      <c r="A336" s="306"/>
      <c r="B336" s="305"/>
      <c r="C336" s="171"/>
      <c r="D336" s="336"/>
      <c r="E336" s="336"/>
      <c r="F336" s="337"/>
      <c r="G336" s="305"/>
      <c r="H336" s="305"/>
      <c r="I336" s="305"/>
      <c r="J336" s="305"/>
      <c r="K336" s="305"/>
      <c r="L336" s="305"/>
      <c r="M336" s="305"/>
      <c r="N336" s="305"/>
      <c r="O336" s="305"/>
      <c r="P336" s="305"/>
      <c r="Q336" s="305"/>
      <c r="R336" s="305"/>
      <c r="S336" s="305"/>
      <c r="T336" s="305"/>
      <c r="U336" s="305"/>
      <c r="V336" s="305"/>
      <c r="W336" s="171"/>
      <c r="X336" s="171"/>
      <c r="Y336" s="171"/>
    </row>
    <row r="337" spans="1:25" ht="15.75" x14ac:dyDescent="0.25">
      <c r="A337" s="306"/>
      <c r="B337" s="305"/>
      <c r="C337" s="171"/>
      <c r="D337" s="336"/>
      <c r="E337" s="336"/>
      <c r="F337" s="337"/>
      <c r="G337" s="305"/>
      <c r="H337" s="305"/>
      <c r="I337" s="305"/>
      <c r="J337" s="305"/>
      <c r="K337" s="305"/>
      <c r="L337" s="305"/>
      <c r="M337" s="305"/>
      <c r="N337" s="305"/>
      <c r="O337" s="305"/>
      <c r="P337" s="305"/>
      <c r="Q337" s="305"/>
      <c r="R337" s="305"/>
      <c r="S337" s="305"/>
      <c r="T337" s="305"/>
      <c r="U337" s="305"/>
      <c r="V337" s="305"/>
      <c r="W337" s="171"/>
      <c r="X337" s="171"/>
      <c r="Y337" s="171"/>
    </row>
    <row r="338" spans="1:25" ht="15.75" x14ac:dyDescent="0.25">
      <c r="A338" s="306"/>
      <c r="B338" s="305"/>
      <c r="C338" s="171"/>
      <c r="D338" s="336"/>
      <c r="E338" s="336"/>
      <c r="F338" s="337"/>
      <c r="G338" s="305"/>
      <c r="H338" s="305"/>
      <c r="I338" s="305"/>
      <c r="J338" s="305"/>
      <c r="K338" s="305"/>
      <c r="L338" s="305"/>
      <c r="M338" s="305"/>
      <c r="N338" s="305"/>
      <c r="O338" s="305"/>
      <c r="P338" s="305"/>
      <c r="Q338" s="305"/>
      <c r="R338" s="305"/>
      <c r="S338" s="305"/>
      <c r="T338" s="305"/>
      <c r="U338" s="305"/>
      <c r="V338" s="305"/>
      <c r="W338" s="171"/>
      <c r="X338" s="171"/>
      <c r="Y338" s="171"/>
    </row>
    <row r="339" spans="1:25" ht="15.75" x14ac:dyDescent="0.25">
      <c r="A339" s="306"/>
      <c r="B339" s="305"/>
      <c r="C339" s="171"/>
      <c r="D339" s="336"/>
      <c r="E339" s="336"/>
      <c r="F339" s="337"/>
      <c r="G339" s="305"/>
      <c r="H339" s="305"/>
      <c r="I339" s="305"/>
      <c r="J339" s="305"/>
      <c r="K339" s="305"/>
      <c r="L339" s="305"/>
      <c r="M339" s="305"/>
      <c r="N339" s="305"/>
      <c r="O339" s="305"/>
      <c r="P339" s="305"/>
      <c r="Q339" s="305"/>
      <c r="R339" s="305"/>
      <c r="S339" s="305"/>
      <c r="T339" s="305"/>
      <c r="U339" s="305"/>
      <c r="V339" s="305"/>
      <c r="W339" s="171"/>
      <c r="X339" s="171"/>
      <c r="Y339" s="171"/>
    </row>
    <row r="340" spans="1:25" ht="15.75" x14ac:dyDescent="0.25">
      <c r="A340" s="306"/>
      <c r="B340" s="305"/>
      <c r="C340" s="171"/>
      <c r="D340" s="336"/>
      <c r="E340" s="336"/>
      <c r="F340" s="337"/>
      <c r="G340" s="305"/>
      <c r="H340" s="305"/>
      <c r="I340" s="305"/>
      <c r="J340" s="305"/>
      <c r="K340" s="305"/>
      <c r="L340" s="305"/>
      <c r="M340" s="305"/>
      <c r="N340" s="305"/>
      <c r="O340" s="305"/>
      <c r="P340" s="305"/>
      <c r="Q340" s="305"/>
      <c r="R340" s="305"/>
      <c r="S340" s="305"/>
      <c r="T340" s="305"/>
      <c r="U340" s="305"/>
      <c r="V340" s="305"/>
      <c r="W340" s="171"/>
      <c r="X340" s="171"/>
      <c r="Y340" s="171"/>
    </row>
    <row r="341" spans="1:25" ht="15.75" x14ac:dyDescent="0.25">
      <c r="A341" s="306"/>
      <c r="B341" s="305"/>
      <c r="C341" s="171"/>
      <c r="D341" s="336"/>
      <c r="E341" s="336"/>
      <c r="F341" s="337"/>
      <c r="G341" s="305"/>
      <c r="H341" s="305"/>
      <c r="I341" s="305"/>
      <c r="J341" s="305"/>
      <c r="K341" s="305"/>
      <c r="L341" s="305"/>
      <c r="M341" s="305"/>
      <c r="N341" s="305"/>
      <c r="O341" s="305"/>
      <c r="P341" s="305"/>
      <c r="Q341" s="305"/>
      <c r="R341" s="305"/>
      <c r="S341" s="305"/>
      <c r="T341" s="305"/>
      <c r="U341" s="305"/>
      <c r="V341" s="305"/>
      <c r="W341" s="171"/>
      <c r="X341" s="171"/>
      <c r="Y341" s="171"/>
    </row>
    <row r="342" spans="1:25" ht="15.75" x14ac:dyDescent="0.25">
      <c r="A342" s="306"/>
      <c r="B342" s="305"/>
      <c r="C342" s="171"/>
      <c r="D342" s="336"/>
      <c r="E342" s="336"/>
      <c r="F342" s="337"/>
      <c r="G342" s="305"/>
      <c r="H342" s="305"/>
      <c r="I342" s="305"/>
      <c r="J342" s="305"/>
      <c r="K342" s="305"/>
      <c r="L342" s="305"/>
      <c r="M342" s="305"/>
      <c r="N342" s="305"/>
      <c r="O342" s="305"/>
      <c r="P342" s="305"/>
      <c r="Q342" s="305"/>
      <c r="R342" s="305"/>
      <c r="S342" s="305"/>
      <c r="T342" s="305"/>
      <c r="U342" s="305"/>
      <c r="V342" s="305"/>
      <c r="W342" s="171"/>
      <c r="X342" s="171"/>
      <c r="Y342" s="171"/>
    </row>
    <row r="343" spans="1:25" ht="15.75" x14ac:dyDescent="0.25">
      <c r="A343" s="306"/>
      <c r="B343" s="305"/>
      <c r="C343" s="171"/>
      <c r="D343" s="336"/>
      <c r="E343" s="336"/>
      <c r="F343" s="337"/>
      <c r="G343" s="305"/>
      <c r="H343" s="305"/>
      <c r="I343" s="305"/>
      <c r="J343" s="305"/>
      <c r="K343" s="305"/>
      <c r="L343" s="305"/>
      <c r="M343" s="305"/>
      <c r="N343" s="305"/>
      <c r="O343" s="305"/>
      <c r="P343" s="305"/>
      <c r="Q343" s="305"/>
      <c r="R343" s="305"/>
      <c r="S343" s="305"/>
      <c r="T343" s="305"/>
      <c r="U343" s="305"/>
      <c r="V343" s="305"/>
      <c r="W343" s="171"/>
      <c r="X343" s="171"/>
      <c r="Y343" s="171"/>
    </row>
    <row r="344" spans="1:25" ht="15.75" x14ac:dyDescent="0.25">
      <c r="A344" s="306"/>
      <c r="B344" s="305"/>
      <c r="C344" s="171"/>
      <c r="D344" s="336"/>
      <c r="E344" s="336"/>
      <c r="F344" s="337"/>
      <c r="G344" s="305"/>
      <c r="H344" s="305"/>
      <c r="I344" s="305"/>
      <c r="J344" s="305"/>
      <c r="K344" s="305"/>
      <c r="L344" s="305"/>
      <c r="M344" s="305"/>
      <c r="N344" s="305"/>
      <c r="O344" s="305"/>
      <c r="P344" s="305"/>
      <c r="Q344" s="305"/>
      <c r="R344" s="305"/>
      <c r="S344" s="305"/>
      <c r="T344" s="305"/>
      <c r="U344" s="305"/>
      <c r="V344" s="305"/>
      <c r="W344" s="171"/>
      <c r="X344" s="171"/>
      <c r="Y344" s="171"/>
    </row>
    <row r="345" spans="1:25" ht="15.75" x14ac:dyDescent="0.25">
      <c r="A345" s="306"/>
      <c r="B345" s="305"/>
      <c r="C345" s="171"/>
      <c r="D345" s="336"/>
      <c r="E345" s="336"/>
      <c r="F345" s="337"/>
      <c r="G345" s="305"/>
      <c r="H345" s="305"/>
      <c r="I345" s="305"/>
      <c r="J345" s="305"/>
      <c r="K345" s="305"/>
      <c r="L345" s="305"/>
      <c r="M345" s="305"/>
      <c r="N345" s="305"/>
      <c r="O345" s="305"/>
      <c r="P345" s="305"/>
      <c r="Q345" s="305"/>
      <c r="R345" s="305"/>
      <c r="S345" s="305"/>
      <c r="T345" s="305"/>
      <c r="U345" s="305"/>
      <c r="V345" s="305"/>
      <c r="W345" s="171"/>
      <c r="X345" s="171"/>
      <c r="Y345" s="171"/>
    </row>
    <row r="346" spans="1:25" ht="15.75" x14ac:dyDescent="0.25">
      <c r="A346" s="306"/>
      <c r="B346" s="305"/>
      <c r="C346" s="171"/>
      <c r="D346" s="336"/>
      <c r="E346" s="336"/>
      <c r="F346" s="337"/>
      <c r="G346" s="305"/>
      <c r="H346" s="305"/>
      <c r="I346" s="305"/>
      <c r="J346" s="305"/>
      <c r="K346" s="305"/>
      <c r="L346" s="305"/>
      <c r="M346" s="305"/>
      <c r="N346" s="305"/>
      <c r="O346" s="305"/>
      <c r="P346" s="305"/>
      <c r="Q346" s="305"/>
      <c r="R346" s="305"/>
      <c r="S346" s="305"/>
      <c r="T346" s="305"/>
      <c r="U346" s="305"/>
      <c r="V346" s="305"/>
      <c r="W346" s="171"/>
      <c r="X346" s="171"/>
      <c r="Y346" s="171"/>
    </row>
    <row r="347" spans="1:25" ht="15.75" x14ac:dyDescent="0.25">
      <c r="A347" s="306"/>
      <c r="B347" s="305"/>
      <c r="C347" s="171"/>
      <c r="D347" s="336"/>
      <c r="E347" s="336"/>
      <c r="F347" s="337"/>
      <c r="G347" s="305"/>
      <c r="H347" s="305"/>
      <c r="I347" s="305"/>
      <c r="J347" s="305"/>
      <c r="K347" s="305"/>
      <c r="L347" s="305"/>
      <c r="M347" s="305"/>
      <c r="N347" s="305"/>
      <c r="O347" s="305"/>
      <c r="P347" s="305"/>
      <c r="Q347" s="305"/>
      <c r="R347" s="305"/>
      <c r="S347" s="305"/>
      <c r="T347" s="305"/>
      <c r="U347" s="305"/>
      <c r="V347" s="305"/>
      <c r="W347" s="171"/>
      <c r="X347" s="171"/>
      <c r="Y347" s="171"/>
    </row>
    <row r="348" spans="1:25" ht="15.75" x14ac:dyDescent="0.25">
      <c r="A348" s="306"/>
      <c r="B348" s="305"/>
      <c r="C348" s="171"/>
      <c r="D348" s="336"/>
      <c r="E348" s="336"/>
      <c r="F348" s="337"/>
      <c r="G348" s="305"/>
      <c r="H348" s="305"/>
      <c r="I348" s="305"/>
      <c r="J348" s="305"/>
      <c r="K348" s="305"/>
      <c r="L348" s="305"/>
      <c r="M348" s="305"/>
      <c r="N348" s="305"/>
      <c r="O348" s="305"/>
      <c r="P348" s="305"/>
      <c r="Q348" s="305"/>
      <c r="R348" s="305"/>
      <c r="S348" s="305"/>
      <c r="T348" s="305"/>
      <c r="U348" s="305"/>
      <c r="V348" s="305"/>
      <c r="W348" s="171"/>
      <c r="X348" s="171"/>
      <c r="Y348" s="171"/>
    </row>
    <row r="349" spans="1:25" ht="15.75" x14ac:dyDescent="0.25">
      <c r="A349" s="306"/>
      <c r="B349" s="305"/>
      <c r="C349" s="171"/>
      <c r="D349" s="336"/>
      <c r="E349" s="336"/>
      <c r="F349" s="337"/>
      <c r="G349" s="305"/>
      <c r="H349" s="305"/>
      <c r="I349" s="305"/>
      <c r="J349" s="305"/>
      <c r="K349" s="305"/>
      <c r="L349" s="305"/>
      <c r="M349" s="305"/>
      <c r="N349" s="305"/>
      <c r="O349" s="305"/>
      <c r="P349" s="305"/>
      <c r="Q349" s="305"/>
      <c r="R349" s="305"/>
      <c r="S349" s="305"/>
      <c r="T349" s="305"/>
      <c r="U349" s="305"/>
      <c r="V349" s="305"/>
      <c r="W349" s="171"/>
      <c r="X349" s="171"/>
      <c r="Y349" s="171"/>
    </row>
    <row r="350" spans="1:25" ht="15.75" x14ac:dyDescent="0.25">
      <c r="A350" s="306"/>
      <c r="B350" s="305"/>
      <c r="C350" s="171"/>
      <c r="D350" s="336"/>
      <c r="E350" s="336"/>
      <c r="F350" s="337"/>
      <c r="G350" s="305"/>
      <c r="H350" s="305"/>
      <c r="I350" s="305"/>
      <c r="J350" s="305"/>
      <c r="K350" s="305"/>
      <c r="L350" s="305"/>
      <c r="M350" s="305"/>
      <c r="N350" s="305"/>
      <c r="O350" s="305"/>
      <c r="P350" s="305"/>
      <c r="Q350" s="305"/>
      <c r="R350" s="305"/>
      <c r="S350" s="305"/>
      <c r="T350" s="305"/>
      <c r="U350" s="305"/>
      <c r="V350" s="305"/>
      <c r="W350" s="171"/>
      <c r="X350" s="171"/>
      <c r="Y350" s="171"/>
    </row>
    <row r="351" spans="1:25" ht="15.75" x14ac:dyDescent="0.25">
      <c r="A351" s="306"/>
      <c r="B351" s="305"/>
      <c r="C351" s="171"/>
      <c r="D351" s="336"/>
      <c r="E351" s="336"/>
      <c r="F351" s="337"/>
      <c r="G351" s="305"/>
      <c r="H351" s="305"/>
      <c r="I351" s="305"/>
      <c r="J351" s="305"/>
      <c r="K351" s="305"/>
      <c r="L351" s="305"/>
      <c r="M351" s="305"/>
      <c r="N351" s="305"/>
      <c r="O351" s="305"/>
      <c r="P351" s="305"/>
      <c r="Q351" s="305"/>
      <c r="R351" s="305"/>
      <c r="S351" s="305"/>
      <c r="T351" s="305"/>
      <c r="U351" s="305"/>
      <c r="V351" s="305"/>
      <c r="W351" s="171"/>
      <c r="X351" s="171"/>
      <c r="Y351" s="171"/>
    </row>
    <row r="352" spans="1:25" ht="15.75" x14ac:dyDescent="0.25">
      <c r="A352" s="306"/>
      <c r="B352" s="305"/>
      <c r="C352" s="171"/>
      <c r="D352" s="336"/>
      <c r="E352" s="336"/>
      <c r="F352" s="337"/>
      <c r="G352" s="305"/>
      <c r="H352" s="305"/>
      <c r="I352" s="305"/>
      <c r="J352" s="305"/>
      <c r="K352" s="305"/>
      <c r="L352" s="305"/>
      <c r="M352" s="305"/>
      <c r="N352" s="305"/>
      <c r="O352" s="305"/>
      <c r="P352" s="305"/>
      <c r="Q352" s="305"/>
      <c r="R352" s="305"/>
      <c r="S352" s="305"/>
      <c r="T352" s="305"/>
      <c r="U352" s="305"/>
      <c r="V352" s="305"/>
      <c r="W352" s="171"/>
      <c r="X352" s="171"/>
      <c r="Y352" s="171"/>
    </row>
    <row r="353" spans="1:25" ht="15.75" x14ac:dyDescent="0.25">
      <c r="A353" s="306"/>
      <c r="B353" s="305"/>
      <c r="C353" s="171"/>
      <c r="D353" s="336"/>
      <c r="E353" s="336"/>
      <c r="F353" s="337"/>
      <c r="G353" s="305"/>
      <c r="H353" s="305"/>
      <c r="I353" s="305"/>
      <c r="J353" s="305"/>
      <c r="K353" s="305"/>
      <c r="L353" s="305"/>
      <c r="M353" s="305"/>
      <c r="N353" s="305"/>
      <c r="O353" s="305"/>
      <c r="P353" s="305"/>
      <c r="Q353" s="305"/>
      <c r="R353" s="305"/>
      <c r="S353" s="305"/>
      <c r="T353" s="305"/>
      <c r="U353" s="305"/>
      <c r="V353" s="305"/>
      <c r="W353" s="171"/>
      <c r="X353" s="171"/>
      <c r="Y353" s="171"/>
    </row>
    <row r="354" spans="1:25" ht="15.75" x14ac:dyDescent="0.25">
      <c r="A354" s="306"/>
      <c r="B354" s="305"/>
      <c r="C354" s="171"/>
      <c r="D354" s="336"/>
      <c r="E354" s="336"/>
      <c r="F354" s="337"/>
      <c r="G354" s="305"/>
      <c r="H354" s="305"/>
      <c r="I354" s="305"/>
      <c r="J354" s="305"/>
      <c r="K354" s="305"/>
      <c r="L354" s="305"/>
      <c r="M354" s="305"/>
      <c r="N354" s="305"/>
      <c r="O354" s="305"/>
      <c r="P354" s="305"/>
      <c r="Q354" s="305"/>
      <c r="R354" s="305"/>
      <c r="S354" s="305"/>
      <c r="T354" s="305"/>
      <c r="U354" s="305"/>
      <c r="V354" s="305"/>
      <c r="W354" s="171"/>
      <c r="X354" s="171"/>
      <c r="Y354" s="171"/>
    </row>
    <row r="355" spans="1:25" ht="15.75" x14ac:dyDescent="0.25">
      <c r="A355" s="306"/>
      <c r="B355" s="305"/>
      <c r="C355" s="171"/>
      <c r="D355" s="336"/>
      <c r="E355" s="336"/>
      <c r="F355" s="337"/>
      <c r="G355" s="305"/>
      <c r="H355" s="305"/>
      <c r="I355" s="305"/>
      <c r="J355" s="305"/>
      <c r="K355" s="305"/>
      <c r="L355" s="305"/>
      <c r="M355" s="305"/>
      <c r="N355" s="305"/>
      <c r="O355" s="305"/>
      <c r="P355" s="305"/>
      <c r="Q355" s="305"/>
      <c r="R355" s="305"/>
      <c r="S355" s="305"/>
      <c r="T355" s="305"/>
      <c r="U355" s="305"/>
      <c r="V355" s="305"/>
      <c r="W355" s="171"/>
      <c r="X355" s="171"/>
      <c r="Y355" s="171"/>
    </row>
    <row r="356" spans="1:25" ht="15.75" x14ac:dyDescent="0.25">
      <c r="A356" s="306"/>
      <c r="B356" s="305"/>
      <c r="C356" s="171"/>
      <c r="D356" s="336"/>
      <c r="E356" s="336"/>
      <c r="F356" s="337"/>
      <c r="G356" s="305"/>
      <c r="H356" s="305"/>
      <c r="I356" s="305"/>
      <c r="J356" s="305"/>
      <c r="K356" s="305"/>
      <c r="L356" s="305"/>
      <c r="M356" s="305"/>
      <c r="N356" s="305"/>
      <c r="O356" s="305"/>
      <c r="P356" s="305"/>
      <c r="Q356" s="305"/>
      <c r="R356" s="305"/>
      <c r="S356" s="305"/>
      <c r="T356" s="305"/>
      <c r="U356" s="305"/>
      <c r="V356" s="305"/>
      <c r="W356" s="171"/>
      <c r="X356" s="171"/>
      <c r="Y356" s="171"/>
    </row>
    <row r="357" spans="1:25" ht="15.75" x14ac:dyDescent="0.25">
      <c r="A357" s="306"/>
      <c r="B357" s="305"/>
      <c r="C357" s="171"/>
      <c r="D357" s="336"/>
      <c r="E357" s="336"/>
      <c r="F357" s="337"/>
      <c r="G357" s="305"/>
      <c r="H357" s="305"/>
      <c r="I357" s="305"/>
      <c r="J357" s="305"/>
      <c r="K357" s="305"/>
      <c r="L357" s="305"/>
      <c r="M357" s="305"/>
      <c r="N357" s="305"/>
      <c r="O357" s="305"/>
      <c r="P357" s="305"/>
      <c r="Q357" s="305"/>
      <c r="R357" s="305"/>
      <c r="S357" s="305"/>
      <c r="T357" s="305"/>
      <c r="U357" s="305"/>
      <c r="V357" s="305"/>
      <c r="W357" s="171"/>
      <c r="X357" s="171"/>
      <c r="Y357" s="171"/>
    </row>
    <row r="358" spans="1:25" ht="15.75" x14ac:dyDescent="0.25">
      <c r="A358" s="306"/>
      <c r="B358" s="305"/>
      <c r="C358" s="171"/>
      <c r="D358" s="336"/>
      <c r="E358" s="336"/>
      <c r="F358" s="337"/>
      <c r="G358" s="305"/>
      <c r="H358" s="305"/>
      <c r="I358" s="305"/>
      <c r="J358" s="305"/>
      <c r="K358" s="305"/>
      <c r="L358" s="305"/>
      <c r="M358" s="305"/>
      <c r="N358" s="305"/>
      <c r="O358" s="305"/>
      <c r="P358" s="305"/>
      <c r="Q358" s="305"/>
      <c r="R358" s="305"/>
      <c r="S358" s="305"/>
      <c r="T358" s="305"/>
      <c r="U358" s="305"/>
      <c r="V358" s="305"/>
      <c r="W358" s="171"/>
      <c r="X358" s="171"/>
      <c r="Y358" s="171"/>
    </row>
    <row r="359" spans="1:25" ht="15.75" x14ac:dyDescent="0.25">
      <c r="A359" s="306"/>
      <c r="B359" s="305"/>
      <c r="C359" s="171"/>
      <c r="D359" s="336"/>
      <c r="E359" s="336"/>
      <c r="F359" s="337"/>
      <c r="G359" s="305"/>
      <c r="H359" s="305"/>
      <c r="I359" s="305"/>
      <c r="J359" s="305"/>
      <c r="K359" s="305"/>
      <c r="L359" s="305"/>
      <c r="M359" s="305"/>
      <c r="N359" s="305"/>
      <c r="O359" s="305"/>
      <c r="P359" s="305"/>
      <c r="Q359" s="305"/>
      <c r="R359" s="305"/>
      <c r="S359" s="305"/>
      <c r="T359" s="305"/>
      <c r="U359" s="305"/>
      <c r="V359" s="305"/>
      <c r="W359" s="171"/>
      <c r="X359" s="171"/>
      <c r="Y359" s="171"/>
    </row>
    <row r="360" spans="1:25" ht="15.75" x14ac:dyDescent="0.25">
      <c r="A360" s="306"/>
      <c r="B360" s="305"/>
      <c r="C360" s="171"/>
      <c r="D360" s="336"/>
      <c r="E360" s="336"/>
      <c r="F360" s="337"/>
      <c r="G360" s="305"/>
      <c r="H360" s="305"/>
      <c r="I360" s="305"/>
      <c r="J360" s="305"/>
      <c r="K360" s="305"/>
      <c r="L360" s="305"/>
      <c r="M360" s="305"/>
      <c r="N360" s="305"/>
      <c r="O360" s="305"/>
      <c r="P360" s="305"/>
      <c r="Q360" s="305"/>
      <c r="R360" s="305"/>
      <c r="S360" s="305"/>
      <c r="T360" s="305"/>
      <c r="U360" s="305"/>
      <c r="V360" s="305"/>
      <c r="W360" s="171"/>
      <c r="X360" s="171"/>
      <c r="Y360" s="171"/>
    </row>
    <row r="361" spans="1:25" ht="15.75" x14ac:dyDescent="0.25">
      <c r="A361" s="306"/>
      <c r="B361" s="305"/>
      <c r="C361" s="171"/>
      <c r="D361" s="336"/>
      <c r="E361" s="336"/>
      <c r="F361" s="337"/>
      <c r="G361" s="305"/>
      <c r="H361" s="305"/>
      <c r="I361" s="305"/>
      <c r="J361" s="305"/>
      <c r="K361" s="305"/>
      <c r="L361" s="305"/>
      <c r="M361" s="305"/>
      <c r="N361" s="305"/>
      <c r="O361" s="305"/>
      <c r="P361" s="305"/>
      <c r="Q361" s="305"/>
      <c r="R361" s="305"/>
      <c r="S361" s="305"/>
      <c r="T361" s="305"/>
      <c r="U361" s="305"/>
      <c r="V361" s="305"/>
      <c r="W361" s="171"/>
      <c r="X361" s="171"/>
      <c r="Y361" s="171"/>
    </row>
    <row r="362" spans="1:25" ht="15.75" x14ac:dyDescent="0.25">
      <c r="A362" s="306"/>
      <c r="B362" s="305"/>
      <c r="C362" s="171"/>
      <c r="D362" s="336"/>
      <c r="E362" s="336"/>
      <c r="F362" s="337"/>
      <c r="G362" s="305"/>
      <c r="H362" s="305"/>
      <c r="I362" s="305"/>
      <c r="J362" s="305"/>
      <c r="K362" s="305"/>
      <c r="L362" s="305"/>
      <c r="M362" s="305"/>
      <c r="N362" s="305"/>
      <c r="O362" s="305"/>
      <c r="P362" s="305"/>
      <c r="Q362" s="305"/>
      <c r="R362" s="305"/>
      <c r="S362" s="305"/>
      <c r="T362" s="305"/>
      <c r="U362" s="305"/>
      <c r="V362" s="305"/>
      <c r="W362" s="171"/>
      <c r="X362" s="171"/>
      <c r="Y362" s="171"/>
    </row>
    <row r="363" spans="1:25" ht="15.75" x14ac:dyDescent="0.25">
      <c r="A363" s="306"/>
      <c r="B363" s="305"/>
      <c r="C363" s="171"/>
      <c r="D363" s="336"/>
      <c r="E363" s="336"/>
      <c r="F363" s="337"/>
      <c r="G363" s="305"/>
      <c r="H363" s="305"/>
      <c r="I363" s="305"/>
      <c r="J363" s="305"/>
      <c r="K363" s="305"/>
      <c r="L363" s="305"/>
      <c r="M363" s="305"/>
      <c r="N363" s="305"/>
      <c r="O363" s="305"/>
      <c r="P363" s="305"/>
      <c r="Q363" s="305"/>
      <c r="R363" s="305"/>
      <c r="S363" s="305"/>
      <c r="T363" s="305"/>
      <c r="U363" s="305"/>
      <c r="V363" s="305"/>
      <c r="W363" s="171"/>
      <c r="X363" s="171"/>
      <c r="Y363" s="171"/>
    </row>
    <row r="364" spans="1:25" ht="15.75" x14ac:dyDescent="0.25">
      <c r="A364" s="306"/>
      <c r="B364" s="305"/>
      <c r="C364" s="171"/>
      <c r="D364" s="336"/>
      <c r="E364" s="336"/>
      <c r="F364" s="337"/>
      <c r="G364" s="305"/>
      <c r="H364" s="305"/>
      <c r="I364" s="305"/>
      <c r="J364" s="305"/>
      <c r="K364" s="305"/>
      <c r="L364" s="305"/>
      <c r="M364" s="305"/>
      <c r="N364" s="305"/>
      <c r="O364" s="305"/>
      <c r="P364" s="305"/>
      <c r="Q364" s="305"/>
      <c r="R364" s="305"/>
      <c r="S364" s="305"/>
      <c r="T364" s="305"/>
      <c r="U364" s="305"/>
      <c r="V364" s="305"/>
      <c r="W364" s="171"/>
      <c r="X364" s="171"/>
      <c r="Y364" s="171"/>
    </row>
    <row r="365" spans="1:25" ht="15.75" x14ac:dyDescent="0.25">
      <c r="A365" s="306"/>
      <c r="B365" s="305"/>
      <c r="C365" s="171"/>
      <c r="D365" s="336"/>
      <c r="E365" s="336"/>
      <c r="F365" s="337"/>
      <c r="G365" s="305"/>
      <c r="H365" s="305"/>
      <c r="I365" s="305"/>
      <c r="J365" s="305"/>
      <c r="K365" s="305"/>
      <c r="L365" s="305"/>
      <c r="M365" s="305"/>
      <c r="N365" s="305"/>
      <c r="O365" s="305"/>
      <c r="P365" s="305"/>
      <c r="Q365" s="305"/>
      <c r="R365" s="305"/>
      <c r="S365" s="305"/>
      <c r="T365" s="305"/>
      <c r="U365" s="305"/>
      <c r="V365" s="305"/>
      <c r="W365" s="171"/>
      <c r="X365" s="171"/>
      <c r="Y365" s="171"/>
    </row>
    <row r="366" spans="1:25" ht="15.75" x14ac:dyDescent="0.25">
      <c r="A366" s="306"/>
      <c r="B366" s="305"/>
      <c r="C366" s="171"/>
      <c r="D366" s="336"/>
      <c r="E366" s="336"/>
      <c r="F366" s="337"/>
      <c r="G366" s="305"/>
      <c r="H366" s="305"/>
      <c r="I366" s="305"/>
      <c r="J366" s="305"/>
      <c r="K366" s="305"/>
      <c r="L366" s="305"/>
      <c r="M366" s="305"/>
      <c r="N366" s="305"/>
      <c r="O366" s="305"/>
      <c r="P366" s="305"/>
      <c r="Q366" s="305"/>
      <c r="R366" s="305"/>
      <c r="S366" s="305"/>
      <c r="T366" s="305"/>
      <c r="U366" s="305"/>
      <c r="V366" s="305"/>
      <c r="W366" s="171"/>
      <c r="X366" s="171"/>
      <c r="Y366" s="171"/>
    </row>
    <row r="367" spans="1:25" ht="15.75" x14ac:dyDescent="0.25">
      <c r="A367" s="306"/>
      <c r="B367" s="305"/>
      <c r="C367" s="171"/>
      <c r="D367" s="336"/>
      <c r="E367" s="336"/>
      <c r="F367" s="337"/>
      <c r="G367" s="305"/>
      <c r="H367" s="305"/>
      <c r="I367" s="305"/>
      <c r="J367" s="305"/>
      <c r="K367" s="305"/>
      <c r="L367" s="305"/>
      <c r="M367" s="305"/>
      <c r="N367" s="305"/>
      <c r="O367" s="305"/>
      <c r="P367" s="305"/>
      <c r="Q367" s="305"/>
      <c r="R367" s="305"/>
      <c r="S367" s="305"/>
      <c r="T367" s="305"/>
      <c r="U367" s="305"/>
      <c r="V367" s="305"/>
      <c r="W367" s="171"/>
      <c r="X367" s="171"/>
      <c r="Y367" s="171"/>
    </row>
    <row r="368" spans="1:25" ht="15.75" x14ac:dyDescent="0.25">
      <c r="A368" s="306"/>
      <c r="B368" s="305"/>
      <c r="C368" s="171"/>
      <c r="D368" s="336"/>
      <c r="E368" s="336"/>
      <c r="F368" s="337"/>
      <c r="G368" s="305"/>
      <c r="H368" s="305"/>
      <c r="I368" s="305"/>
      <c r="J368" s="305"/>
      <c r="K368" s="305"/>
      <c r="L368" s="305"/>
      <c r="M368" s="305"/>
      <c r="N368" s="305"/>
      <c r="O368" s="305"/>
      <c r="P368" s="305"/>
      <c r="Q368" s="305"/>
      <c r="R368" s="305"/>
      <c r="S368" s="305"/>
      <c r="T368" s="305"/>
      <c r="U368" s="305"/>
      <c r="V368" s="305"/>
      <c r="W368" s="171"/>
      <c r="X368" s="171"/>
      <c r="Y368" s="171"/>
    </row>
    <row r="369" spans="1:25" ht="15.75" x14ac:dyDescent="0.25">
      <c r="A369" s="306"/>
      <c r="B369" s="305"/>
      <c r="C369" s="171"/>
      <c r="D369" s="336"/>
      <c r="E369" s="336"/>
      <c r="F369" s="337"/>
      <c r="G369" s="305"/>
      <c r="H369" s="305"/>
      <c r="I369" s="305"/>
      <c r="J369" s="305"/>
      <c r="K369" s="305"/>
      <c r="L369" s="305"/>
      <c r="M369" s="305"/>
      <c r="N369" s="305"/>
      <c r="O369" s="305"/>
      <c r="P369" s="305"/>
      <c r="Q369" s="305"/>
      <c r="R369" s="305"/>
      <c r="S369" s="305"/>
      <c r="T369" s="305"/>
      <c r="U369" s="305"/>
      <c r="V369" s="305"/>
      <c r="W369" s="171"/>
      <c r="X369" s="171"/>
      <c r="Y369" s="171"/>
    </row>
    <row r="370" spans="1:25" ht="15.75" x14ac:dyDescent="0.25">
      <c r="A370" s="306"/>
      <c r="B370" s="305"/>
      <c r="C370" s="171"/>
      <c r="D370" s="336"/>
      <c r="E370" s="336"/>
      <c r="F370" s="337"/>
      <c r="G370" s="305"/>
      <c r="H370" s="305"/>
      <c r="I370" s="305"/>
      <c r="J370" s="305"/>
      <c r="K370" s="305"/>
      <c r="L370" s="305"/>
      <c r="M370" s="305"/>
      <c r="N370" s="305"/>
      <c r="O370" s="305"/>
      <c r="P370" s="305"/>
      <c r="Q370" s="305"/>
      <c r="R370" s="305"/>
      <c r="S370" s="305"/>
      <c r="T370" s="305"/>
      <c r="U370" s="305"/>
      <c r="V370" s="305"/>
      <c r="W370" s="171"/>
      <c r="X370" s="171"/>
      <c r="Y370" s="171"/>
    </row>
    <row r="371" spans="1:25" ht="15.75" x14ac:dyDescent="0.25">
      <c r="A371" s="306"/>
      <c r="B371" s="305"/>
      <c r="C371" s="171"/>
      <c r="D371" s="336"/>
      <c r="E371" s="336"/>
      <c r="F371" s="337"/>
      <c r="G371" s="305"/>
      <c r="H371" s="305"/>
      <c r="I371" s="305"/>
      <c r="J371" s="305"/>
      <c r="K371" s="305"/>
      <c r="L371" s="305"/>
      <c r="M371" s="305"/>
      <c r="N371" s="305"/>
      <c r="O371" s="305"/>
      <c r="P371" s="305"/>
      <c r="Q371" s="305"/>
      <c r="R371" s="305"/>
      <c r="S371" s="305"/>
      <c r="T371" s="305"/>
      <c r="U371" s="305"/>
      <c r="V371" s="305"/>
      <c r="W371" s="171"/>
      <c r="X371" s="171"/>
      <c r="Y371" s="171"/>
    </row>
    <row r="372" spans="1:25" ht="15.75" x14ac:dyDescent="0.25">
      <c r="A372" s="306"/>
      <c r="B372" s="305"/>
      <c r="C372" s="171"/>
      <c r="D372" s="336"/>
      <c r="E372" s="336"/>
      <c r="F372" s="337"/>
      <c r="G372" s="305"/>
      <c r="H372" s="305"/>
      <c r="I372" s="305"/>
      <c r="J372" s="305"/>
      <c r="K372" s="305"/>
      <c r="L372" s="305"/>
      <c r="M372" s="305"/>
      <c r="N372" s="305"/>
      <c r="O372" s="305"/>
      <c r="P372" s="305"/>
      <c r="Q372" s="305"/>
      <c r="R372" s="305"/>
      <c r="S372" s="305"/>
      <c r="T372" s="305"/>
      <c r="U372" s="305"/>
      <c r="V372" s="305"/>
      <c r="W372" s="171"/>
      <c r="X372" s="171"/>
      <c r="Y372" s="171"/>
    </row>
    <row r="373" spans="1:25" ht="15.75" x14ac:dyDescent="0.25">
      <c r="A373" s="306"/>
      <c r="B373" s="305"/>
      <c r="C373" s="171"/>
      <c r="D373" s="336"/>
      <c r="E373" s="336"/>
      <c r="F373" s="337"/>
      <c r="G373" s="305"/>
      <c r="H373" s="305"/>
      <c r="I373" s="305"/>
      <c r="J373" s="305"/>
      <c r="K373" s="305"/>
      <c r="L373" s="305"/>
      <c r="M373" s="305"/>
      <c r="N373" s="305"/>
      <c r="O373" s="305"/>
      <c r="P373" s="305"/>
      <c r="Q373" s="305"/>
      <c r="R373" s="305"/>
      <c r="S373" s="305"/>
      <c r="T373" s="305"/>
      <c r="U373" s="305"/>
      <c r="V373" s="305"/>
      <c r="W373" s="171"/>
      <c r="X373" s="171"/>
      <c r="Y373" s="171"/>
    </row>
    <row r="374" spans="1:25" ht="15.75" x14ac:dyDescent="0.25">
      <c r="A374" s="306"/>
      <c r="B374" s="305"/>
      <c r="C374" s="171"/>
      <c r="D374" s="336"/>
      <c r="E374" s="336"/>
      <c r="F374" s="337"/>
      <c r="G374" s="305"/>
      <c r="H374" s="305"/>
      <c r="I374" s="305"/>
      <c r="J374" s="305"/>
      <c r="K374" s="305"/>
      <c r="L374" s="305"/>
      <c r="M374" s="305"/>
      <c r="N374" s="305"/>
      <c r="O374" s="305"/>
      <c r="P374" s="305"/>
      <c r="Q374" s="305"/>
      <c r="R374" s="305"/>
      <c r="S374" s="305"/>
      <c r="T374" s="305"/>
      <c r="U374" s="305"/>
      <c r="V374" s="305"/>
      <c r="W374" s="171"/>
      <c r="X374" s="171"/>
      <c r="Y374" s="171"/>
    </row>
    <row r="375" spans="1:25" ht="15.75" x14ac:dyDescent="0.25">
      <c r="A375" s="306"/>
      <c r="B375" s="305"/>
      <c r="C375" s="171"/>
      <c r="D375" s="336"/>
      <c r="E375" s="336"/>
      <c r="F375" s="337"/>
      <c r="G375" s="305"/>
      <c r="H375" s="305"/>
      <c r="I375" s="305"/>
      <c r="J375" s="305"/>
      <c r="K375" s="305"/>
      <c r="L375" s="305"/>
      <c r="M375" s="305"/>
      <c r="N375" s="305"/>
      <c r="O375" s="305"/>
      <c r="P375" s="305"/>
      <c r="Q375" s="305"/>
      <c r="R375" s="305"/>
      <c r="S375" s="305"/>
      <c r="T375" s="305"/>
      <c r="U375" s="305"/>
      <c r="V375" s="305"/>
      <c r="W375" s="171"/>
      <c r="X375" s="171"/>
      <c r="Y375" s="171"/>
    </row>
    <row r="376" spans="1:25" ht="15.75" x14ac:dyDescent="0.25">
      <c r="A376" s="306"/>
      <c r="B376" s="305"/>
      <c r="C376" s="171"/>
      <c r="D376" s="336"/>
      <c r="E376" s="336"/>
      <c r="F376" s="337"/>
      <c r="G376" s="305"/>
      <c r="H376" s="305"/>
      <c r="I376" s="305"/>
      <c r="J376" s="305"/>
      <c r="K376" s="305"/>
      <c r="L376" s="305"/>
      <c r="M376" s="305"/>
      <c r="N376" s="305"/>
      <c r="O376" s="305"/>
      <c r="P376" s="305"/>
      <c r="Q376" s="305"/>
      <c r="R376" s="305"/>
      <c r="S376" s="305"/>
      <c r="T376" s="305"/>
      <c r="U376" s="305"/>
      <c r="V376" s="305"/>
      <c r="W376" s="171"/>
      <c r="X376" s="171"/>
      <c r="Y376" s="171"/>
    </row>
    <row r="377" spans="1:25" ht="15.75" x14ac:dyDescent="0.25">
      <c r="A377" s="306"/>
      <c r="B377" s="305"/>
      <c r="C377" s="171"/>
      <c r="D377" s="336"/>
      <c r="E377" s="336"/>
      <c r="F377" s="337"/>
      <c r="G377" s="305"/>
      <c r="H377" s="305"/>
      <c r="I377" s="305"/>
      <c r="J377" s="305"/>
      <c r="K377" s="305"/>
      <c r="L377" s="305"/>
      <c r="M377" s="305"/>
      <c r="N377" s="305"/>
      <c r="O377" s="305"/>
      <c r="P377" s="305"/>
      <c r="Q377" s="305"/>
      <c r="R377" s="305"/>
      <c r="S377" s="305"/>
      <c r="T377" s="305"/>
      <c r="U377" s="305"/>
      <c r="V377" s="305"/>
      <c r="W377" s="171"/>
      <c r="X377" s="171"/>
      <c r="Y377" s="171"/>
    </row>
    <row r="378" spans="1:25" ht="15.75" x14ac:dyDescent="0.25">
      <c r="A378" s="306"/>
      <c r="B378" s="305"/>
      <c r="C378" s="171"/>
      <c r="D378" s="336"/>
      <c r="E378" s="336"/>
      <c r="F378" s="337"/>
      <c r="G378" s="305"/>
      <c r="H378" s="305"/>
      <c r="I378" s="305"/>
      <c r="J378" s="305"/>
      <c r="K378" s="305"/>
      <c r="L378" s="305"/>
      <c r="M378" s="305"/>
      <c r="N378" s="305"/>
      <c r="O378" s="305"/>
      <c r="P378" s="305"/>
      <c r="Q378" s="305"/>
      <c r="R378" s="305"/>
      <c r="S378" s="305"/>
      <c r="T378" s="305"/>
      <c r="U378" s="305"/>
      <c r="V378" s="305"/>
      <c r="W378" s="171"/>
      <c r="X378" s="171"/>
      <c r="Y378" s="171"/>
    </row>
    <row r="379" spans="1:25" ht="15.75" x14ac:dyDescent="0.25">
      <c r="A379" s="306"/>
      <c r="B379" s="305"/>
      <c r="C379" s="171"/>
      <c r="D379" s="336"/>
      <c r="E379" s="336"/>
      <c r="F379" s="337"/>
      <c r="G379" s="305"/>
      <c r="H379" s="305"/>
      <c r="I379" s="305"/>
      <c r="J379" s="305"/>
      <c r="K379" s="305"/>
      <c r="L379" s="305"/>
      <c r="M379" s="305"/>
      <c r="N379" s="305"/>
      <c r="O379" s="305"/>
      <c r="P379" s="305"/>
      <c r="Q379" s="305"/>
      <c r="R379" s="305"/>
      <c r="S379" s="305"/>
      <c r="T379" s="305"/>
      <c r="U379" s="305"/>
      <c r="V379" s="305"/>
      <c r="W379" s="171"/>
      <c r="X379" s="171"/>
      <c r="Y379" s="171"/>
    </row>
    <row r="380" spans="1:25" ht="15.75" x14ac:dyDescent="0.25">
      <c r="A380" s="306"/>
      <c r="B380" s="305"/>
      <c r="C380" s="171"/>
      <c r="D380" s="336"/>
      <c r="E380" s="336"/>
      <c r="F380" s="337"/>
      <c r="G380" s="305"/>
      <c r="H380" s="305"/>
      <c r="I380" s="305"/>
      <c r="J380" s="305"/>
      <c r="K380" s="305"/>
      <c r="L380" s="305"/>
      <c r="M380" s="305"/>
      <c r="N380" s="305"/>
      <c r="O380" s="305"/>
      <c r="P380" s="305"/>
      <c r="Q380" s="305"/>
      <c r="R380" s="305"/>
      <c r="S380" s="305"/>
      <c r="T380" s="305"/>
      <c r="U380" s="305"/>
      <c r="V380" s="305"/>
      <c r="W380" s="171"/>
      <c r="X380" s="171"/>
      <c r="Y380" s="171"/>
    </row>
    <row r="381" spans="1:25" ht="15.75" x14ac:dyDescent="0.25">
      <c r="A381" s="306"/>
      <c r="B381" s="305"/>
      <c r="C381" s="171"/>
      <c r="D381" s="336"/>
      <c r="E381" s="336"/>
      <c r="F381" s="337"/>
      <c r="G381" s="305"/>
      <c r="H381" s="305"/>
      <c r="I381" s="305"/>
      <c r="J381" s="305"/>
      <c r="K381" s="305"/>
      <c r="L381" s="305"/>
      <c r="M381" s="305"/>
      <c r="N381" s="305"/>
      <c r="O381" s="305"/>
      <c r="P381" s="305"/>
      <c r="Q381" s="305"/>
      <c r="R381" s="305"/>
      <c r="S381" s="305"/>
      <c r="T381" s="305"/>
      <c r="U381" s="305"/>
      <c r="V381" s="305"/>
      <c r="W381" s="171"/>
      <c r="X381" s="171"/>
      <c r="Y381" s="171"/>
    </row>
    <row r="382" spans="1:25" ht="15.75" x14ac:dyDescent="0.25">
      <c r="A382" s="306"/>
      <c r="B382" s="305"/>
      <c r="C382" s="171"/>
      <c r="D382" s="336"/>
      <c r="E382" s="336"/>
      <c r="F382" s="337"/>
      <c r="G382" s="305"/>
      <c r="H382" s="305"/>
      <c r="I382" s="305"/>
      <c r="J382" s="305"/>
      <c r="K382" s="305"/>
      <c r="L382" s="305"/>
      <c r="M382" s="305"/>
      <c r="N382" s="305"/>
      <c r="O382" s="305"/>
      <c r="P382" s="305"/>
      <c r="Q382" s="305"/>
      <c r="R382" s="305"/>
      <c r="S382" s="305"/>
      <c r="T382" s="305"/>
      <c r="U382" s="305"/>
      <c r="V382" s="305"/>
      <c r="W382" s="171"/>
      <c r="X382" s="171"/>
      <c r="Y382" s="171"/>
    </row>
    <row r="383" spans="1:25" ht="15.75" x14ac:dyDescent="0.25">
      <c r="A383" s="306"/>
      <c r="B383" s="305"/>
      <c r="C383" s="171"/>
      <c r="D383" s="336"/>
      <c r="E383" s="336"/>
      <c r="F383" s="337"/>
      <c r="G383" s="305"/>
      <c r="H383" s="305"/>
      <c r="I383" s="305"/>
      <c r="J383" s="305"/>
      <c r="K383" s="305"/>
      <c r="L383" s="305"/>
      <c r="M383" s="305"/>
      <c r="N383" s="305"/>
      <c r="O383" s="305"/>
      <c r="P383" s="305"/>
      <c r="Q383" s="305"/>
      <c r="R383" s="305"/>
      <c r="S383" s="305"/>
      <c r="T383" s="305"/>
      <c r="U383" s="305"/>
      <c r="V383" s="305"/>
      <c r="W383" s="171"/>
      <c r="X383" s="171"/>
      <c r="Y383" s="171"/>
    </row>
    <row r="384" spans="1:25" ht="15.75" x14ac:dyDescent="0.25">
      <c r="A384" s="306"/>
      <c r="B384" s="305"/>
      <c r="C384" s="171"/>
      <c r="D384" s="336"/>
      <c r="E384" s="336"/>
      <c r="F384" s="337"/>
      <c r="G384" s="305"/>
      <c r="H384" s="305"/>
      <c r="I384" s="305"/>
      <c r="J384" s="305"/>
      <c r="K384" s="305"/>
      <c r="L384" s="305"/>
      <c r="M384" s="305"/>
      <c r="N384" s="305"/>
      <c r="O384" s="305"/>
      <c r="P384" s="305"/>
      <c r="Q384" s="305"/>
      <c r="R384" s="305"/>
      <c r="S384" s="305"/>
      <c r="T384" s="305"/>
      <c r="U384" s="305"/>
      <c r="V384" s="305"/>
      <c r="W384" s="171"/>
      <c r="X384" s="171"/>
      <c r="Y384" s="171"/>
    </row>
    <row r="385" spans="1:25" ht="15.75" x14ac:dyDescent="0.25">
      <c r="A385" s="306"/>
      <c r="B385" s="305"/>
      <c r="C385" s="171"/>
      <c r="D385" s="336"/>
      <c r="E385" s="336"/>
      <c r="F385" s="337"/>
      <c r="G385" s="305"/>
      <c r="H385" s="305"/>
      <c r="I385" s="305"/>
      <c r="J385" s="305"/>
      <c r="K385" s="305"/>
      <c r="L385" s="305"/>
      <c r="M385" s="305"/>
      <c r="N385" s="305"/>
      <c r="O385" s="305"/>
      <c r="P385" s="305"/>
      <c r="Q385" s="305"/>
      <c r="R385" s="305"/>
      <c r="S385" s="305"/>
      <c r="T385" s="305"/>
      <c r="U385" s="305"/>
      <c r="V385" s="305"/>
      <c r="W385" s="171"/>
      <c r="X385" s="171"/>
      <c r="Y385" s="171"/>
    </row>
    <row r="386" spans="1:25" ht="15.75" x14ac:dyDescent="0.25">
      <c r="A386" s="306"/>
      <c r="B386" s="305"/>
      <c r="C386" s="171"/>
      <c r="D386" s="336"/>
      <c r="E386" s="336"/>
      <c r="F386" s="337"/>
      <c r="G386" s="305"/>
      <c r="H386" s="305"/>
      <c r="I386" s="305"/>
      <c r="J386" s="305"/>
      <c r="K386" s="305"/>
      <c r="L386" s="305"/>
      <c r="M386" s="305"/>
      <c r="N386" s="305"/>
      <c r="O386" s="305"/>
      <c r="P386" s="305"/>
      <c r="Q386" s="305"/>
      <c r="R386" s="305"/>
      <c r="S386" s="305"/>
      <c r="T386" s="305"/>
      <c r="U386" s="305"/>
      <c r="V386" s="305"/>
      <c r="W386" s="171"/>
      <c r="X386" s="171"/>
      <c r="Y386" s="171"/>
    </row>
    <row r="387" spans="1:25" ht="15.75" x14ac:dyDescent="0.25">
      <c r="A387" s="306"/>
      <c r="B387" s="305"/>
      <c r="C387" s="171"/>
      <c r="D387" s="336"/>
      <c r="E387" s="336"/>
      <c r="F387" s="337"/>
      <c r="G387" s="305"/>
      <c r="H387" s="305"/>
      <c r="I387" s="305"/>
      <c r="J387" s="305"/>
      <c r="K387" s="305"/>
      <c r="L387" s="305"/>
      <c r="M387" s="305"/>
      <c r="N387" s="305"/>
      <c r="O387" s="305"/>
      <c r="P387" s="305"/>
      <c r="Q387" s="305"/>
      <c r="R387" s="305"/>
      <c r="S387" s="305"/>
      <c r="T387" s="305"/>
      <c r="U387" s="305"/>
      <c r="V387" s="305"/>
      <c r="W387" s="171"/>
      <c r="X387" s="171"/>
      <c r="Y387" s="171"/>
    </row>
    <row r="388" spans="1:25" ht="15.75" x14ac:dyDescent="0.25">
      <c r="A388" s="306"/>
      <c r="B388" s="305"/>
      <c r="C388" s="171"/>
      <c r="D388" s="336"/>
      <c r="E388" s="336"/>
      <c r="F388" s="337"/>
      <c r="G388" s="305"/>
      <c r="H388" s="305"/>
      <c r="I388" s="305"/>
      <c r="J388" s="305"/>
      <c r="K388" s="305"/>
      <c r="L388" s="305"/>
      <c r="M388" s="305"/>
      <c r="N388" s="305"/>
      <c r="O388" s="305"/>
      <c r="P388" s="305"/>
      <c r="Q388" s="305"/>
      <c r="R388" s="305"/>
      <c r="S388" s="305"/>
      <c r="T388" s="305"/>
      <c r="U388" s="305"/>
      <c r="V388" s="305"/>
      <c r="W388" s="171"/>
      <c r="X388" s="171"/>
      <c r="Y388" s="171"/>
    </row>
    <row r="389" spans="1:25" ht="15.75" x14ac:dyDescent="0.25">
      <c r="A389" s="306"/>
      <c r="B389" s="305"/>
      <c r="C389" s="171"/>
      <c r="D389" s="336"/>
      <c r="E389" s="336"/>
      <c r="F389" s="337"/>
      <c r="G389" s="305"/>
      <c r="H389" s="305"/>
      <c r="I389" s="305"/>
      <c r="J389" s="305"/>
      <c r="K389" s="305"/>
      <c r="L389" s="305"/>
      <c r="M389" s="305"/>
      <c r="N389" s="305"/>
      <c r="O389" s="305"/>
      <c r="P389" s="305"/>
      <c r="Q389" s="305"/>
      <c r="R389" s="305"/>
      <c r="S389" s="305"/>
      <c r="T389" s="305"/>
      <c r="U389" s="305"/>
      <c r="V389" s="305"/>
      <c r="W389" s="171"/>
      <c r="X389" s="171"/>
      <c r="Y389" s="171"/>
    </row>
    <row r="390" spans="1:25" ht="15.75" x14ac:dyDescent="0.25">
      <c r="A390" s="306"/>
      <c r="B390" s="305"/>
      <c r="C390" s="171"/>
      <c r="D390" s="336"/>
      <c r="E390" s="336"/>
      <c r="F390" s="337"/>
      <c r="G390" s="305"/>
      <c r="H390" s="305"/>
      <c r="I390" s="305"/>
      <c r="J390" s="305"/>
      <c r="K390" s="305"/>
      <c r="L390" s="305"/>
      <c r="M390" s="305"/>
      <c r="N390" s="305"/>
      <c r="O390" s="305"/>
      <c r="P390" s="305"/>
      <c r="Q390" s="305"/>
      <c r="R390" s="305"/>
      <c r="S390" s="305"/>
      <c r="T390" s="305"/>
      <c r="U390" s="305"/>
      <c r="V390" s="305"/>
      <c r="W390" s="171"/>
      <c r="X390" s="171"/>
      <c r="Y390" s="171"/>
    </row>
    <row r="391" spans="1:25" ht="15.75" x14ac:dyDescent="0.25">
      <c r="A391" s="306"/>
      <c r="B391" s="305"/>
      <c r="C391" s="171"/>
      <c r="D391" s="336"/>
      <c r="E391" s="336"/>
      <c r="F391" s="337"/>
      <c r="G391" s="305"/>
      <c r="H391" s="305"/>
      <c r="I391" s="305"/>
      <c r="J391" s="305"/>
      <c r="K391" s="305"/>
      <c r="L391" s="305"/>
      <c r="M391" s="305"/>
      <c r="N391" s="305"/>
      <c r="O391" s="305"/>
      <c r="P391" s="305"/>
      <c r="Q391" s="305"/>
      <c r="R391" s="305"/>
      <c r="S391" s="305"/>
      <c r="T391" s="305"/>
      <c r="U391" s="305"/>
      <c r="V391" s="305"/>
      <c r="W391" s="171"/>
      <c r="X391" s="171"/>
      <c r="Y391" s="171"/>
    </row>
    <row r="392" spans="1:25" ht="15.75" x14ac:dyDescent="0.25">
      <c r="A392" s="306"/>
      <c r="B392" s="305"/>
      <c r="C392" s="171"/>
      <c r="D392" s="336"/>
      <c r="E392" s="336"/>
      <c r="F392" s="337"/>
      <c r="G392" s="305"/>
      <c r="H392" s="305"/>
      <c r="I392" s="305"/>
      <c r="J392" s="305"/>
      <c r="K392" s="305"/>
      <c r="L392" s="305"/>
      <c r="M392" s="305"/>
      <c r="N392" s="305"/>
      <c r="O392" s="305"/>
      <c r="P392" s="305"/>
      <c r="Q392" s="305"/>
      <c r="R392" s="305"/>
      <c r="S392" s="305"/>
      <c r="T392" s="305"/>
      <c r="U392" s="305"/>
      <c r="V392" s="305"/>
      <c r="W392" s="171"/>
      <c r="X392" s="171"/>
      <c r="Y392" s="171"/>
    </row>
    <row r="393" spans="1:25" ht="15.75" x14ac:dyDescent="0.25">
      <c r="A393" s="306"/>
      <c r="B393" s="305"/>
      <c r="C393" s="171"/>
      <c r="D393" s="336"/>
      <c r="E393" s="336"/>
      <c r="F393" s="337"/>
      <c r="G393" s="305"/>
      <c r="H393" s="305"/>
      <c r="I393" s="305"/>
      <c r="J393" s="305"/>
      <c r="K393" s="305"/>
      <c r="L393" s="305"/>
      <c r="M393" s="305"/>
      <c r="N393" s="305"/>
      <c r="O393" s="305"/>
      <c r="P393" s="305"/>
      <c r="Q393" s="305"/>
      <c r="R393" s="305"/>
      <c r="S393" s="305"/>
      <c r="T393" s="305"/>
      <c r="U393" s="305"/>
      <c r="V393" s="305"/>
      <c r="W393" s="171"/>
      <c r="X393" s="171"/>
      <c r="Y393" s="171"/>
    </row>
    <row r="394" spans="1:25" ht="15.75" x14ac:dyDescent="0.25">
      <c r="A394" s="306"/>
      <c r="B394" s="305"/>
      <c r="C394" s="171"/>
      <c r="D394" s="336"/>
      <c r="E394" s="336"/>
      <c r="F394" s="337"/>
      <c r="G394" s="305"/>
      <c r="H394" s="305"/>
      <c r="I394" s="305"/>
      <c r="J394" s="305"/>
      <c r="K394" s="305"/>
      <c r="L394" s="305"/>
      <c r="M394" s="305"/>
      <c r="N394" s="305"/>
      <c r="O394" s="305"/>
      <c r="P394" s="305"/>
      <c r="Q394" s="305"/>
      <c r="R394" s="305"/>
      <c r="S394" s="305"/>
      <c r="T394" s="305"/>
      <c r="U394" s="305"/>
      <c r="V394" s="305"/>
      <c r="W394" s="171"/>
      <c r="X394" s="171"/>
      <c r="Y394" s="171"/>
    </row>
    <row r="395" spans="1:25" ht="15.75" x14ac:dyDescent="0.25">
      <c r="A395" s="306"/>
      <c r="B395" s="305"/>
      <c r="C395" s="171"/>
      <c r="D395" s="336"/>
      <c r="E395" s="336"/>
      <c r="F395" s="337"/>
      <c r="G395" s="305"/>
      <c r="H395" s="305"/>
      <c r="I395" s="305"/>
      <c r="J395" s="305"/>
      <c r="K395" s="305"/>
      <c r="L395" s="305"/>
      <c r="M395" s="305"/>
      <c r="N395" s="305"/>
      <c r="O395" s="305"/>
      <c r="P395" s="305"/>
      <c r="Q395" s="305"/>
      <c r="R395" s="305"/>
      <c r="S395" s="305"/>
      <c r="T395" s="305"/>
      <c r="U395" s="305"/>
      <c r="V395" s="305"/>
      <c r="W395" s="171"/>
      <c r="X395" s="171"/>
      <c r="Y395" s="171"/>
    </row>
    <row r="396" spans="1:25" ht="15.75" x14ac:dyDescent="0.25">
      <c r="A396" s="306"/>
      <c r="B396" s="305"/>
      <c r="C396" s="171"/>
      <c r="D396" s="336"/>
      <c r="E396" s="336"/>
      <c r="F396" s="337"/>
      <c r="G396" s="305"/>
      <c r="H396" s="305"/>
      <c r="I396" s="305"/>
      <c r="J396" s="305"/>
      <c r="K396" s="305"/>
      <c r="L396" s="305"/>
      <c r="M396" s="305"/>
      <c r="N396" s="305"/>
      <c r="O396" s="305"/>
      <c r="P396" s="305"/>
      <c r="Q396" s="305"/>
      <c r="R396" s="305"/>
      <c r="S396" s="305"/>
      <c r="T396" s="305"/>
      <c r="U396" s="305"/>
      <c r="V396" s="305"/>
      <c r="W396" s="171"/>
      <c r="X396" s="171"/>
      <c r="Y396" s="171"/>
    </row>
    <row r="397" spans="1:25" ht="15.75" x14ac:dyDescent="0.25">
      <c r="A397" s="306"/>
      <c r="B397" s="305"/>
      <c r="C397" s="171"/>
      <c r="D397" s="336"/>
      <c r="E397" s="336"/>
      <c r="F397" s="337"/>
      <c r="G397" s="305"/>
      <c r="H397" s="305"/>
      <c r="I397" s="305"/>
      <c r="J397" s="305"/>
      <c r="K397" s="305"/>
      <c r="L397" s="305"/>
      <c r="M397" s="305"/>
      <c r="N397" s="305"/>
      <c r="O397" s="305"/>
      <c r="P397" s="305"/>
      <c r="Q397" s="305"/>
      <c r="R397" s="305"/>
      <c r="S397" s="305"/>
      <c r="T397" s="305"/>
      <c r="U397" s="305"/>
      <c r="V397" s="305"/>
      <c r="W397" s="171"/>
      <c r="X397" s="171"/>
      <c r="Y397" s="171"/>
    </row>
    <row r="398" spans="1:25" ht="15.75" x14ac:dyDescent="0.25">
      <c r="A398" s="306"/>
      <c r="B398" s="305"/>
      <c r="C398" s="171"/>
      <c r="D398" s="336"/>
      <c r="E398" s="336"/>
      <c r="F398" s="337"/>
      <c r="G398" s="305"/>
      <c r="H398" s="305"/>
      <c r="I398" s="305"/>
      <c r="J398" s="305"/>
      <c r="K398" s="305"/>
      <c r="L398" s="305"/>
      <c r="M398" s="305"/>
      <c r="N398" s="305"/>
      <c r="O398" s="305"/>
      <c r="P398" s="305"/>
      <c r="Q398" s="305"/>
      <c r="R398" s="305"/>
      <c r="S398" s="305"/>
      <c r="T398" s="305"/>
      <c r="U398" s="305"/>
      <c r="V398" s="305"/>
      <c r="W398" s="171"/>
      <c r="X398" s="171"/>
      <c r="Y398" s="171"/>
    </row>
    <row r="399" spans="1:25" ht="15.75" x14ac:dyDescent="0.25">
      <c r="A399" s="306"/>
      <c r="B399" s="305"/>
      <c r="C399" s="171"/>
      <c r="D399" s="336"/>
      <c r="E399" s="336"/>
      <c r="F399" s="337"/>
      <c r="G399" s="305"/>
      <c r="H399" s="305"/>
      <c r="I399" s="305"/>
      <c r="J399" s="305"/>
      <c r="K399" s="305"/>
      <c r="L399" s="305"/>
      <c r="M399" s="305"/>
      <c r="N399" s="305"/>
      <c r="O399" s="305"/>
      <c r="P399" s="305"/>
      <c r="Q399" s="305"/>
      <c r="R399" s="305"/>
      <c r="S399" s="305"/>
      <c r="T399" s="305"/>
      <c r="U399" s="305"/>
      <c r="V399" s="305"/>
      <c r="W399" s="171"/>
      <c r="X399" s="171"/>
      <c r="Y399" s="171"/>
    </row>
    <row r="400" spans="1:25" ht="15.75" x14ac:dyDescent="0.25">
      <c r="A400" s="306"/>
      <c r="B400" s="305"/>
      <c r="C400" s="171"/>
      <c r="D400" s="336"/>
      <c r="E400" s="336"/>
      <c r="F400" s="337"/>
      <c r="G400" s="305"/>
      <c r="H400" s="305"/>
      <c r="I400" s="305"/>
      <c r="J400" s="305"/>
      <c r="K400" s="305"/>
      <c r="L400" s="305"/>
      <c r="M400" s="305"/>
      <c r="N400" s="305"/>
      <c r="O400" s="305"/>
      <c r="P400" s="305"/>
      <c r="Q400" s="305"/>
      <c r="R400" s="305"/>
      <c r="S400" s="305"/>
      <c r="T400" s="305"/>
      <c r="U400" s="305"/>
      <c r="V400" s="305"/>
      <c r="W400" s="171"/>
      <c r="X400" s="171"/>
      <c r="Y400" s="171"/>
    </row>
    <row r="401" spans="1:25" ht="15.75" x14ac:dyDescent="0.25">
      <c r="A401" s="306"/>
      <c r="B401" s="305"/>
      <c r="C401" s="171"/>
      <c r="D401" s="336"/>
      <c r="E401" s="336"/>
      <c r="F401" s="337"/>
      <c r="G401" s="305"/>
      <c r="H401" s="305"/>
      <c r="I401" s="305"/>
      <c r="J401" s="305"/>
      <c r="K401" s="305"/>
      <c r="L401" s="305"/>
      <c r="M401" s="305"/>
      <c r="N401" s="305"/>
      <c r="O401" s="305"/>
      <c r="P401" s="305"/>
      <c r="Q401" s="305"/>
      <c r="R401" s="305"/>
      <c r="S401" s="305"/>
      <c r="T401" s="305"/>
      <c r="U401" s="305"/>
      <c r="V401" s="305"/>
      <c r="W401" s="171"/>
      <c r="X401" s="171"/>
      <c r="Y401" s="171"/>
    </row>
    <row r="402" spans="1:25" ht="15.75" x14ac:dyDescent="0.25">
      <c r="A402" s="306"/>
      <c r="B402" s="305"/>
      <c r="C402" s="171"/>
      <c r="D402" s="336"/>
      <c r="E402" s="336"/>
      <c r="F402" s="337"/>
      <c r="G402" s="305"/>
      <c r="H402" s="305"/>
      <c r="I402" s="305"/>
      <c r="J402" s="305"/>
      <c r="K402" s="305"/>
      <c r="L402" s="305"/>
      <c r="M402" s="305"/>
      <c r="N402" s="305"/>
      <c r="O402" s="305"/>
      <c r="P402" s="305"/>
      <c r="Q402" s="305"/>
      <c r="R402" s="305"/>
      <c r="S402" s="305"/>
      <c r="T402" s="305"/>
      <c r="U402" s="305"/>
      <c r="V402" s="305"/>
      <c r="W402" s="171"/>
      <c r="X402" s="171"/>
      <c r="Y402" s="171"/>
    </row>
    <row r="403" spans="1:25" ht="15.75" x14ac:dyDescent="0.25">
      <c r="A403" s="306"/>
      <c r="B403" s="305"/>
      <c r="C403" s="171"/>
      <c r="D403" s="336"/>
      <c r="E403" s="336"/>
      <c r="F403" s="337"/>
      <c r="G403" s="305"/>
      <c r="H403" s="305"/>
      <c r="I403" s="305"/>
      <c r="J403" s="305"/>
      <c r="K403" s="305"/>
      <c r="L403" s="305"/>
      <c r="M403" s="305"/>
      <c r="N403" s="305"/>
      <c r="O403" s="305"/>
      <c r="P403" s="305"/>
      <c r="Q403" s="305"/>
      <c r="R403" s="305"/>
      <c r="S403" s="305"/>
      <c r="T403" s="305"/>
      <c r="U403" s="305"/>
      <c r="V403" s="305"/>
      <c r="W403" s="171"/>
      <c r="X403" s="171"/>
      <c r="Y403" s="171"/>
    </row>
    <row r="404" spans="1:25" ht="15.75" x14ac:dyDescent="0.25">
      <c r="A404" s="306"/>
      <c r="B404" s="305"/>
      <c r="C404" s="171"/>
      <c r="D404" s="336"/>
      <c r="E404" s="336"/>
      <c r="F404" s="337"/>
      <c r="G404" s="305"/>
      <c r="H404" s="305"/>
      <c r="I404" s="305"/>
      <c r="J404" s="305"/>
      <c r="K404" s="305"/>
      <c r="L404" s="305"/>
      <c r="M404" s="305"/>
      <c r="N404" s="305"/>
      <c r="O404" s="305"/>
      <c r="P404" s="305"/>
      <c r="Q404" s="305"/>
      <c r="R404" s="305"/>
      <c r="S404" s="305"/>
      <c r="T404" s="305"/>
      <c r="U404" s="305"/>
      <c r="V404" s="305"/>
      <c r="W404" s="171"/>
      <c r="X404" s="171"/>
      <c r="Y404" s="171"/>
    </row>
    <row r="405" spans="1:25" ht="15.75" x14ac:dyDescent="0.25">
      <c r="A405" s="306"/>
      <c r="B405" s="305"/>
      <c r="C405" s="171"/>
      <c r="D405" s="336"/>
      <c r="E405" s="336"/>
      <c r="F405" s="337"/>
      <c r="G405" s="305"/>
      <c r="H405" s="305"/>
      <c r="I405" s="305"/>
      <c r="J405" s="305"/>
      <c r="K405" s="305"/>
      <c r="L405" s="305"/>
      <c r="M405" s="305"/>
      <c r="N405" s="305"/>
      <c r="O405" s="305"/>
      <c r="P405" s="305"/>
      <c r="Q405" s="305"/>
      <c r="R405" s="305"/>
      <c r="S405" s="305"/>
      <c r="T405" s="305"/>
      <c r="U405" s="305"/>
      <c r="V405" s="305"/>
      <c r="W405" s="171"/>
      <c r="X405" s="171"/>
      <c r="Y405" s="171"/>
    </row>
    <row r="406" spans="1:25" ht="15.75" x14ac:dyDescent="0.25">
      <c r="A406" s="306"/>
      <c r="B406" s="305"/>
      <c r="C406" s="171"/>
      <c r="D406" s="336"/>
      <c r="E406" s="336"/>
      <c r="F406" s="337"/>
      <c r="G406" s="305"/>
      <c r="H406" s="305"/>
      <c r="I406" s="305"/>
      <c r="J406" s="305"/>
      <c r="K406" s="305"/>
      <c r="L406" s="305"/>
      <c r="M406" s="305"/>
      <c r="N406" s="305"/>
      <c r="O406" s="305"/>
      <c r="P406" s="305"/>
      <c r="Q406" s="305"/>
      <c r="R406" s="305"/>
      <c r="S406" s="305"/>
      <c r="T406" s="305"/>
      <c r="U406" s="305"/>
      <c r="V406" s="305"/>
      <c r="W406" s="171"/>
      <c r="X406" s="171"/>
      <c r="Y406" s="171"/>
    </row>
    <row r="407" spans="1:25" ht="15.75" x14ac:dyDescent="0.25">
      <c r="A407" s="306"/>
      <c r="B407" s="305"/>
      <c r="C407" s="171"/>
      <c r="D407" s="336"/>
      <c r="E407" s="336"/>
      <c r="F407" s="337"/>
      <c r="G407" s="305"/>
      <c r="H407" s="305"/>
      <c r="I407" s="305"/>
      <c r="J407" s="305"/>
      <c r="K407" s="305"/>
      <c r="L407" s="305"/>
      <c r="M407" s="305"/>
      <c r="N407" s="305"/>
      <c r="O407" s="305"/>
      <c r="P407" s="305"/>
      <c r="Q407" s="305"/>
      <c r="R407" s="305"/>
      <c r="S407" s="305"/>
      <c r="T407" s="305"/>
      <c r="U407" s="305"/>
      <c r="V407" s="305"/>
      <c r="W407" s="171"/>
      <c r="X407" s="171"/>
      <c r="Y407" s="171"/>
    </row>
    <row r="408" spans="1:25" ht="15.75" x14ac:dyDescent="0.25">
      <c r="A408" s="306"/>
      <c r="B408" s="305"/>
      <c r="C408" s="171"/>
      <c r="D408" s="336"/>
      <c r="E408" s="336"/>
      <c r="F408" s="337"/>
      <c r="G408" s="305"/>
      <c r="H408" s="305"/>
      <c r="I408" s="305"/>
      <c r="J408" s="305"/>
      <c r="K408" s="305"/>
      <c r="L408" s="305"/>
      <c r="M408" s="305"/>
      <c r="N408" s="305"/>
      <c r="O408" s="305"/>
      <c r="P408" s="305"/>
      <c r="Q408" s="305"/>
      <c r="R408" s="305"/>
      <c r="S408" s="305"/>
      <c r="T408" s="305"/>
      <c r="U408" s="305"/>
      <c r="V408" s="305"/>
      <c r="W408" s="171"/>
      <c r="X408" s="171"/>
      <c r="Y408" s="171"/>
    </row>
    <row r="409" spans="1:25" ht="15.75" x14ac:dyDescent="0.25">
      <c r="A409" s="306"/>
      <c r="B409" s="305"/>
      <c r="C409" s="171"/>
      <c r="D409" s="336"/>
      <c r="E409" s="336"/>
      <c r="F409" s="337"/>
      <c r="G409" s="305"/>
      <c r="H409" s="305"/>
      <c r="I409" s="305"/>
      <c r="J409" s="305"/>
      <c r="K409" s="305"/>
      <c r="L409" s="305"/>
      <c r="M409" s="305"/>
      <c r="N409" s="305"/>
      <c r="O409" s="305"/>
      <c r="P409" s="305"/>
      <c r="Q409" s="305"/>
      <c r="R409" s="305"/>
      <c r="S409" s="305"/>
      <c r="T409" s="305"/>
      <c r="U409" s="305"/>
      <c r="V409" s="305"/>
      <c r="W409" s="171"/>
      <c r="X409" s="171"/>
      <c r="Y409" s="171"/>
    </row>
    <row r="410" spans="1:25" ht="15.75" x14ac:dyDescent="0.25">
      <c r="A410" s="306"/>
      <c r="B410" s="305"/>
      <c r="C410" s="171"/>
      <c r="D410" s="336"/>
      <c r="E410" s="336"/>
      <c r="F410" s="337"/>
      <c r="G410" s="305"/>
      <c r="H410" s="305"/>
      <c r="I410" s="305"/>
      <c r="J410" s="305"/>
      <c r="K410" s="305"/>
      <c r="L410" s="305"/>
      <c r="M410" s="305"/>
      <c r="N410" s="305"/>
      <c r="O410" s="305"/>
      <c r="P410" s="305"/>
      <c r="Q410" s="305"/>
      <c r="R410" s="305"/>
      <c r="S410" s="305"/>
      <c r="T410" s="305"/>
      <c r="U410" s="305"/>
      <c r="V410" s="305"/>
      <c r="W410" s="171"/>
      <c r="X410" s="171"/>
      <c r="Y410" s="171"/>
    </row>
    <row r="411" spans="1:25" ht="15.75" x14ac:dyDescent="0.25">
      <c r="A411" s="306"/>
      <c r="B411" s="305"/>
      <c r="C411" s="171"/>
      <c r="D411" s="336"/>
      <c r="E411" s="336"/>
      <c r="F411" s="337"/>
      <c r="G411" s="305"/>
      <c r="H411" s="305"/>
      <c r="I411" s="305"/>
      <c r="J411" s="305"/>
      <c r="K411" s="305"/>
      <c r="L411" s="305"/>
      <c r="M411" s="305"/>
      <c r="N411" s="305"/>
      <c r="O411" s="305"/>
      <c r="P411" s="305"/>
      <c r="Q411" s="305"/>
      <c r="R411" s="305"/>
      <c r="S411" s="305"/>
      <c r="T411" s="305"/>
      <c r="U411" s="305"/>
      <c r="V411" s="305"/>
      <c r="W411" s="171"/>
      <c r="X411" s="171"/>
      <c r="Y411" s="171"/>
    </row>
    <row r="412" spans="1:25" ht="15.75" x14ac:dyDescent="0.25">
      <c r="A412" s="306"/>
      <c r="B412" s="305"/>
      <c r="C412" s="171"/>
      <c r="D412" s="336"/>
      <c r="E412" s="336"/>
      <c r="F412" s="337"/>
      <c r="G412" s="305"/>
      <c r="H412" s="305"/>
      <c r="I412" s="305"/>
      <c r="J412" s="305"/>
      <c r="K412" s="305"/>
      <c r="L412" s="305"/>
      <c r="M412" s="305"/>
      <c r="N412" s="305"/>
      <c r="O412" s="305"/>
      <c r="P412" s="305"/>
      <c r="Q412" s="305"/>
      <c r="R412" s="305"/>
      <c r="S412" s="305"/>
      <c r="T412" s="305"/>
      <c r="U412" s="305"/>
      <c r="V412" s="305"/>
      <c r="W412" s="171"/>
      <c r="X412" s="171"/>
      <c r="Y412" s="171"/>
    </row>
    <row r="413" spans="1:25" ht="15.75" x14ac:dyDescent="0.25">
      <c r="A413" s="306"/>
      <c r="B413" s="305"/>
      <c r="C413" s="171"/>
      <c r="D413" s="336"/>
      <c r="E413" s="336"/>
      <c r="F413" s="337"/>
      <c r="G413" s="305"/>
      <c r="H413" s="305"/>
      <c r="I413" s="305"/>
      <c r="J413" s="305"/>
      <c r="K413" s="305"/>
      <c r="L413" s="305"/>
      <c r="M413" s="305"/>
      <c r="N413" s="305"/>
      <c r="O413" s="305"/>
      <c r="P413" s="305"/>
      <c r="Q413" s="305"/>
      <c r="R413" s="305"/>
      <c r="S413" s="305"/>
      <c r="T413" s="305"/>
      <c r="U413" s="305"/>
      <c r="V413" s="305"/>
      <c r="W413" s="171"/>
      <c r="X413" s="171"/>
      <c r="Y413" s="171"/>
    </row>
    <row r="414" spans="1:25" ht="15.75" x14ac:dyDescent="0.25">
      <c r="A414" s="306"/>
      <c r="B414" s="305"/>
      <c r="C414" s="171"/>
      <c r="D414" s="336"/>
      <c r="E414" s="336"/>
      <c r="F414" s="337"/>
      <c r="G414" s="305"/>
      <c r="H414" s="305"/>
      <c r="I414" s="305"/>
      <c r="J414" s="305"/>
      <c r="K414" s="305"/>
      <c r="L414" s="305"/>
      <c r="M414" s="305"/>
      <c r="N414" s="305"/>
      <c r="O414" s="305"/>
      <c r="P414" s="305"/>
      <c r="Q414" s="305"/>
      <c r="R414" s="305"/>
      <c r="S414" s="305"/>
      <c r="T414" s="305"/>
      <c r="U414" s="305"/>
      <c r="V414" s="305"/>
      <c r="W414" s="171"/>
      <c r="X414" s="171"/>
      <c r="Y414" s="171"/>
    </row>
    <row r="415" spans="1:25" ht="15.75" x14ac:dyDescent="0.25">
      <c r="A415" s="306"/>
      <c r="B415" s="305"/>
      <c r="C415" s="171"/>
      <c r="D415" s="336"/>
      <c r="E415" s="336"/>
      <c r="F415" s="337"/>
      <c r="G415" s="305"/>
      <c r="H415" s="305"/>
      <c r="I415" s="305"/>
      <c r="J415" s="305"/>
      <c r="K415" s="305"/>
      <c r="L415" s="305"/>
      <c r="M415" s="305"/>
      <c r="N415" s="305"/>
      <c r="O415" s="305"/>
      <c r="P415" s="305"/>
      <c r="Q415" s="305"/>
      <c r="R415" s="305"/>
      <c r="S415" s="305"/>
      <c r="T415" s="305"/>
      <c r="U415" s="305"/>
      <c r="V415" s="305"/>
      <c r="W415" s="171"/>
      <c r="X415" s="171"/>
      <c r="Y415" s="171"/>
    </row>
    <row r="416" spans="1:25" ht="15.75" x14ac:dyDescent="0.25">
      <c r="A416" s="306"/>
      <c r="B416" s="305"/>
      <c r="C416" s="171"/>
      <c r="D416" s="336"/>
      <c r="E416" s="336"/>
      <c r="F416" s="337"/>
      <c r="G416" s="305"/>
      <c r="H416" s="305"/>
      <c r="I416" s="305"/>
      <c r="J416" s="305"/>
      <c r="K416" s="305"/>
      <c r="L416" s="305"/>
      <c r="M416" s="305"/>
      <c r="N416" s="305"/>
      <c r="O416" s="305"/>
      <c r="P416" s="305"/>
      <c r="Q416" s="305"/>
      <c r="R416" s="305"/>
      <c r="S416" s="305"/>
      <c r="T416" s="305"/>
      <c r="U416" s="305"/>
      <c r="V416" s="305"/>
      <c r="W416" s="171"/>
      <c r="X416" s="171"/>
      <c r="Y416" s="171"/>
    </row>
    <row r="417" spans="1:25" ht="15.75" x14ac:dyDescent="0.25">
      <c r="A417" s="306"/>
      <c r="B417" s="305"/>
      <c r="C417" s="171"/>
      <c r="D417" s="336"/>
      <c r="E417" s="336"/>
      <c r="F417" s="337"/>
      <c r="G417" s="305"/>
      <c r="H417" s="305"/>
      <c r="I417" s="305"/>
      <c r="J417" s="305"/>
      <c r="K417" s="305"/>
      <c r="L417" s="305"/>
      <c r="M417" s="305"/>
      <c r="N417" s="305"/>
      <c r="O417" s="305"/>
      <c r="P417" s="305"/>
      <c r="Q417" s="305"/>
      <c r="R417" s="305"/>
      <c r="S417" s="305"/>
      <c r="T417" s="305"/>
      <c r="U417" s="305"/>
      <c r="V417" s="305"/>
      <c r="W417" s="171"/>
      <c r="X417" s="171"/>
      <c r="Y417" s="171"/>
    </row>
    <row r="418" spans="1:25" ht="15.75" x14ac:dyDescent="0.25">
      <c r="A418" s="306"/>
      <c r="B418" s="305"/>
      <c r="C418" s="171"/>
      <c r="D418" s="336"/>
      <c r="E418" s="336"/>
      <c r="F418" s="337"/>
      <c r="G418" s="305"/>
      <c r="H418" s="305"/>
      <c r="I418" s="305"/>
      <c r="J418" s="305"/>
      <c r="K418" s="305"/>
      <c r="L418" s="305"/>
      <c r="M418" s="305"/>
      <c r="N418" s="305"/>
      <c r="O418" s="305"/>
      <c r="P418" s="305"/>
      <c r="Q418" s="305"/>
      <c r="R418" s="305"/>
      <c r="S418" s="305"/>
      <c r="T418" s="305"/>
      <c r="U418" s="305"/>
      <c r="V418" s="305"/>
      <c r="W418" s="171"/>
      <c r="X418" s="171"/>
      <c r="Y418" s="171"/>
    </row>
    <row r="419" spans="1:25" ht="15.75" x14ac:dyDescent="0.25">
      <c r="A419" s="306"/>
      <c r="B419" s="305"/>
      <c r="C419" s="171"/>
      <c r="D419" s="336"/>
      <c r="E419" s="336"/>
      <c r="F419" s="337"/>
      <c r="G419" s="305"/>
      <c r="H419" s="305"/>
      <c r="I419" s="305"/>
      <c r="J419" s="305"/>
      <c r="K419" s="305"/>
      <c r="L419" s="305"/>
      <c r="M419" s="305"/>
      <c r="N419" s="305"/>
      <c r="O419" s="305"/>
      <c r="P419" s="305"/>
      <c r="Q419" s="305"/>
      <c r="R419" s="305"/>
      <c r="S419" s="305"/>
      <c r="T419" s="305"/>
      <c r="U419" s="305"/>
      <c r="V419" s="305"/>
      <c r="W419" s="171"/>
      <c r="X419" s="171"/>
      <c r="Y419" s="171"/>
    </row>
    <row r="420" spans="1:25" ht="15.75" x14ac:dyDescent="0.25">
      <c r="A420" s="306"/>
      <c r="B420" s="305"/>
      <c r="C420" s="171"/>
      <c r="D420" s="336"/>
      <c r="E420" s="336"/>
      <c r="F420" s="337"/>
      <c r="G420" s="305"/>
      <c r="H420" s="305"/>
      <c r="I420" s="305"/>
      <c r="J420" s="305"/>
      <c r="K420" s="305"/>
      <c r="L420" s="305"/>
      <c r="M420" s="305"/>
      <c r="N420" s="305"/>
      <c r="O420" s="305"/>
      <c r="P420" s="305"/>
      <c r="Q420" s="305"/>
      <c r="R420" s="305"/>
      <c r="S420" s="305"/>
      <c r="T420" s="305"/>
      <c r="U420" s="305"/>
      <c r="V420" s="305"/>
      <c r="W420" s="171"/>
      <c r="X420" s="171"/>
      <c r="Y420" s="171"/>
    </row>
    <row r="421" spans="1:25" ht="15.75" x14ac:dyDescent="0.25">
      <c r="A421" s="306"/>
      <c r="B421" s="305"/>
      <c r="C421" s="171"/>
      <c r="D421" s="336"/>
      <c r="E421" s="336"/>
      <c r="F421" s="337"/>
      <c r="G421" s="305"/>
      <c r="H421" s="305"/>
      <c r="I421" s="305"/>
      <c r="J421" s="305"/>
      <c r="K421" s="305"/>
      <c r="L421" s="305"/>
      <c r="M421" s="305"/>
      <c r="N421" s="305"/>
      <c r="O421" s="305"/>
      <c r="P421" s="305"/>
      <c r="Q421" s="305"/>
      <c r="R421" s="305"/>
      <c r="S421" s="305"/>
      <c r="T421" s="305"/>
      <c r="U421" s="305"/>
      <c r="V421" s="305"/>
      <c r="W421" s="171"/>
      <c r="X421" s="171"/>
      <c r="Y421" s="171"/>
    </row>
    <row r="422" spans="1:25" ht="15.75" x14ac:dyDescent="0.25">
      <c r="A422" s="306"/>
      <c r="B422" s="305"/>
      <c r="C422" s="171"/>
      <c r="D422" s="336"/>
      <c r="E422" s="336"/>
      <c r="F422" s="337"/>
      <c r="G422" s="305"/>
      <c r="H422" s="305"/>
      <c r="I422" s="305"/>
      <c r="J422" s="305"/>
      <c r="K422" s="305"/>
      <c r="L422" s="305"/>
      <c r="M422" s="305"/>
      <c r="N422" s="305"/>
      <c r="O422" s="305"/>
      <c r="P422" s="305"/>
      <c r="Q422" s="305"/>
      <c r="R422" s="305"/>
      <c r="S422" s="305"/>
      <c r="T422" s="305"/>
      <c r="U422" s="305"/>
      <c r="V422" s="305"/>
      <c r="W422" s="171"/>
      <c r="X422" s="171"/>
      <c r="Y422" s="171"/>
    </row>
    <row r="423" spans="1:25" ht="15.75" x14ac:dyDescent="0.25">
      <c r="A423" s="306"/>
      <c r="B423" s="305"/>
      <c r="C423" s="171"/>
      <c r="D423" s="336"/>
      <c r="E423" s="336"/>
      <c r="F423" s="337"/>
      <c r="G423" s="305"/>
      <c r="H423" s="305"/>
      <c r="I423" s="305"/>
      <c r="J423" s="305"/>
      <c r="K423" s="305"/>
      <c r="L423" s="305"/>
      <c r="M423" s="305"/>
      <c r="N423" s="305"/>
      <c r="O423" s="305"/>
      <c r="P423" s="305"/>
      <c r="Q423" s="305"/>
      <c r="R423" s="305"/>
      <c r="S423" s="305"/>
      <c r="T423" s="305"/>
      <c r="U423" s="305"/>
      <c r="V423" s="305"/>
      <c r="W423" s="171"/>
      <c r="X423" s="171"/>
      <c r="Y423" s="171"/>
    </row>
    <row r="424" spans="1:25" ht="15.75" x14ac:dyDescent="0.25">
      <c r="A424" s="306"/>
      <c r="B424" s="305"/>
      <c r="C424" s="171"/>
      <c r="D424" s="336"/>
      <c r="E424" s="336"/>
      <c r="F424" s="337"/>
      <c r="G424" s="305"/>
      <c r="H424" s="305"/>
      <c r="I424" s="305"/>
      <c r="J424" s="305"/>
      <c r="K424" s="305"/>
      <c r="L424" s="305"/>
      <c r="M424" s="305"/>
      <c r="N424" s="305"/>
      <c r="O424" s="305"/>
      <c r="P424" s="305"/>
      <c r="Q424" s="305"/>
      <c r="R424" s="305"/>
      <c r="S424" s="305"/>
      <c r="T424" s="305"/>
      <c r="U424" s="305"/>
      <c r="V424" s="305"/>
      <c r="W424" s="171"/>
      <c r="X424" s="171"/>
      <c r="Y424" s="171"/>
    </row>
    <row r="425" spans="1:25" ht="15.75" x14ac:dyDescent="0.25">
      <c r="A425" s="306"/>
      <c r="B425" s="305"/>
      <c r="C425" s="171"/>
      <c r="D425" s="336"/>
      <c r="E425" s="336"/>
      <c r="F425" s="337"/>
      <c r="G425" s="305"/>
      <c r="H425" s="305"/>
      <c r="I425" s="305"/>
      <c r="J425" s="305"/>
      <c r="K425" s="305"/>
      <c r="L425" s="305"/>
      <c r="M425" s="305"/>
      <c r="N425" s="305"/>
      <c r="O425" s="305"/>
      <c r="P425" s="305"/>
      <c r="Q425" s="305"/>
      <c r="R425" s="305"/>
      <c r="S425" s="305"/>
      <c r="T425" s="305"/>
      <c r="U425" s="305"/>
      <c r="V425" s="305"/>
      <c r="W425" s="171"/>
      <c r="X425" s="171"/>
      <c r="Y425" s="171"/>
    </row>
    <row r="426" spans="1:25" ht="15.75" x14ac:dyDescent="0.25">
      <c r="A426" s="306"/>
      <c r="B426" s="305"/>
      <c r="C426" s="171"/>
      <c r="D426" s="336"/>
      <c r="E426" s="336"/>
      <c r="F426" s="337"/>
      <c r="G426" s="305"/>
      <c r="H426" s="305"/>
      <c r="I426" s="305"/>
      <c r="J426" s="305"/>
      <c r="K426" s="305"/>
      <c r="L426" s="305"/>
      <c r="M426" s="305"/>
      <c r="N426" s="305"/>
      <c r="O426" s="305"/>
      <c r="P426" s="305"/>
      <c r="Q426" s="305"/>
      <c r="R426" s="305"/>
      <c r="S426" s="305"/>
      <c r="T426" s="305"/>
      <c r="U426" s="305"/>
      <c r="V426" s="305"/>
      <c r="W426" s="171"/>
      <c r="X426" s="171"/>
      <c r="Y426" s="171"/>
    </row>
    <row r="427" spans="1:25" ht="15.75" x14ac:dyDescent="0.25">
      <c r="A427" s="306"/>
      <c r="B427" s="305"/>
      <c r="C427" s="171"/>
      <c r="D427" s="336"/>
      <c r="E427" s="336"/>
      <c r="F427" s="337"/>
      <c r="G427" s="305"/>
      <c r="H427" s="305"/>
      <c r="I427" s="305"/>
      <c r="J427" s="305"/>
      <c r="K427" s="305"/>
      <c r="L427" s="305"/>
      <c r="M427" s="305"/>
      <c r="N427" s="305"/>
      <c r="O427" s="305"/>
      <c r="P427" s="305"/>
      <c r="Q427" s="305"/>
      <c r="R427" s="305"/>
      <c r="S427" s="305"/>
      <c r="T427" s="305"/>
      <c r="U427" s="305"/>
      <c r="V427" s="305"/>
      <c r="W427" s="171"/>
      <c r="X427" s="171"/>
      <c r="Y427" s="171"/>
    </row>
    <row r="428" spans="1:25" ht="15.75" x14ac:dyDescent="0.25">
      <c r="A428" s="306"/>
      <c r="B428" s="305"/>
      <c r="C428" s="171"/>
      <c r="D428" s="336"/>
      <c r="E428" s="336"/>
      <c r="F428" s="337"/>
      <c r="G428" s="305"/>
      <c r="H428" s="305"/>
      <c r="I428" s="305"/>
      <c r="J428" s="305"/>
      <c r="K428" s="305"/>
      <c r="L428" s="305"/>
      <c r="M428" s="305"/>
      <c r="N428" s="305"/>
      <c r="O428" s="305"/>
      <c r="P428" s="305"/>
      <c r="Q428" s="305"/>
      <c r="R428" s="305"/>
      <c r="S428" s="305"/>
      <c r="T428" s="305"/>
      <c r="U428" s="305"/>
      <c r="V428" s="305"/>
      <c r="W428" s="171"/>
      <c r="X428" s="171"/>
      <c r="Y428" s="171"/>
    </row>
    <row r="429" spans="1:25" ht="15.75" x14ac:dyDescent="0.25">
      <c r="A429" s="306"/>
      <c r="B429" s="305"/>
      <c r="C429" s="171"/>
      <c r="D429" s="336"/>
      <c r="E429" s="336"/>
      <c r="F429" s="337"/>
      <c r="G429" s="305"/>
      <c r="H429" s="305"/>
      <c r="I429" s="305"/>
      <c r="J429" s="305"/>
      <c r="K429" s="305"/>
      <c r="L429" s="305"/>
      <c r="M429" s="305"/>
      <c r="N429" s="305"/>
      <c r="O429" s="305"/>
      <c r="P429" s="305"/>
      <c r="Q429" s="305"/>
      <c r="R429" s="305"/>
      <c r="S429" s="305"/>
      <c r="T429" s="305"/>
      <c r="U429" s="305"/>
      <c r="V429" s="305"/>
      <c r="W429" s="171"/>
      <c r="X429" s="171"/>
      <c r="Y429" s="171"/>
    </row>
    <row r="430" spans="1:25" ht="15.75" x14ac:dyDescent="0.25">
      <c r="A430" s="306"/>
      <c r="B430" s="305"/>
      <c r="C430" s="171"/>
      <c r="D430" s="336"/>
      <c r="E430" s="336"/>
      <c r="F430" s="337"/>
      <c r="G430" s="305"/>
      <c r="H430" s="305"/>
      <c r="I430" s="305"/>
      <c r="J430" s="305"/>
      <c r="K430" s="305"/>
      <c r="L430" s="305"/>
      <c r="M430" s="305"/>
      <c r="N430" s="305"/>
      <c r="O430" s="305"/>
      <c r="P430" s="305"/>
      <c r="Q430" s="305"/>
      <c r="R430" s="305"/>
      <c r="S430" s="305"/>
      <c r="T430" s="305"/>
      <c r="U430" s="305"/>
      <c r="V430" s="305"/>
      <c r="W430" s="171"/>
      <c r="X430" s="171"/>
      <c r="Y430" s="171"/>
    </row>
    <row r="431" spans="1:25" ht="15.75" x14ac:dyDescent="0.25">
      <c r="A431" s="306"/>
      <c r="B431" s="305"/>
      <c r="C431" s="171"/>
      <c r="D431" s="336"/>
      <c r="E431" s="336"/>
      <c r="F431" s="337"/>
      <c r="G431" s="305"/>
      <c r="H431" s="305"/>
      <c r="I431" s="305"/>
      <c r="J431" s="305"/>
      <c r="K431" s="305"/>
      <c r="L431" s="305"/>
      <c r="M431" s="305"/>
      <c r="N431" s="305"/>
      <c r="O431" s="305"/>
      <c r="P431" s="305"/>
      <c r="Q431" s="305"/>
      <c r="R431" s="305"/>
      <c r="S431" s="305"/>
      <c r="T431" s="305"/>
      <c r="U431" s="305"/>
      <c r="V431" s="305"/>
      <c r="W431" s="171"/>
      <c r="X431" s="171"/>
      <c r="Y431" s="171"/>
    </row>
    <row r="432" spans="1:25" ht="15.75" x14ac:dyDescent="0.25">
      <c r="A432" s="306"/>
      <c r="B432" s="305"/>
      <c r="C432" s="171"/>
      <c r="D432" s="336"/>
      <c r="E432" s="336"/>
      <c r="F432" s="337"/>
      <c r="G432" s="305"/>
      <c r="H432" s="305"/>
      <c r="I432" s="305"/>
      <c r="J432" s="305"/>
      <c r="K432" s="305"/>
      <c r="L432" s="305"/>
      <c r="M432" s="305"/>
      <c r="N432" s="305"/>
      <c r="O432" s="305"/>
      <c r="P432" s="305"/>
      <c r="Q432" s="305"/>
      <c r="R432" s="305"/>
      <c r="S432" s="305"/>
      <c r="T432" s="305"/>
      <c r="U432" s="305"/>
      <c r="V432" s="305"/>
      <c r="W432" s="171"/>
      <c r="X432" s="171"/>
      <c r="Y432" s="171"/>
    </row>
    <row r="433" spans="1:25" ht="15.75" x14ac:dyDescent="0.25">
      <c r="A433" s="306"/>
      <c r="B433" s="305"/>
      <c r="C433" s="171"/>
      <c r="D433" s="336"/>
      <c r="E433" s="336"/>
      <c r="F433" s="337"/>
      <c r="G433" s="305"/>
      <c r="H433" s="305"/>
      <c r="I433" s="305"/>
      <c r="J433" s="305"/>
      <c r="K433" s="305"/>
      <c r="L433" s="305"/>
      <c r="M433" s="305"/>
      <c r="N433" s="305"/>
      <c r="O433" s="305"/>
      <c r="P433" s="305"/>
      <c r="Q433" s="305"/>
      <c r="R433" s="305"/>
      <c r="S433" s="305"/>
      <c r="T433" s="305"/>
      <c r="U433" s="305"/>
      <c r="V433" s="305"/>
      <c r="W433" s="171"/>
      <c r="X433" s="171"/>
      <c r="Y433" s="171"/>
    </row>
    <row r="434" spans="1:25" ht="15.75" x14ac:dyDescent="0.25">
      <c r="A434" s="306"/>
      <c r="B434" s="305"/>
      <c r="C434" s="171"/>
      <c r="D434" s="336"/>
      <c r="E434" s="336"/>
      <c r="F434" s="337"/>
      <c r="G434" s="305"/>
      <c r="H434" s="305"/>
      <c r="I434" s="305"/>
      <c r="J434" s="305"/>
      <c r="K434" s="305"/>
      <c r="L434" s="305"/>
      <c r="M434" s="305"/>
      <c r="N434" s="305"/>
      <c r="O434" s="305"/>
      <c r="P434" s="305"/>
      <c r="Q434" s="305"/>
      <c r="R434" s="305"/>
      <c r="S434" s="305"/>
      <c r="T434" s="305"/>
      <c r="U434" s="305"/>
      <c r="V434" s="305"/>
      <c r="W434" s="171"/>
      <c r="X434" s="171"/>
      <c r="Y434" s="171"/>
    </row>
    <row r="435" spans="1:25" ht="15.75" x14ac:dyDescent="0.25">
      <c r="A435" s="306"/>
      <c r="B435" s="305"/>
      <c r="C435" s="171"/>
      <c r="D435" s="336"/>
      <c r="E435" s="336"/>
      <c r="F435" s="337"/>
      <c r="G435" s="305"/>
      <c r="H435" s="305"/>
      <c r="I435" s="305"/>
      <c r="J435" s="305"/>
      <c r="K435" s="305"/>
      <c r="L435" s="305"/>
      <c r="M435" s="305"/>
      <c r="N435" s="305"/>
      <c r="O435" s="305"/>
      <c r="P435" s="305"/>
      <c r="Q435" s="305"/>
      <c r="R435" s="305"/>
      <c r="S435" s="305"/>
      <c r="T435" s="305"/>
      <c r="U435" s="305"/>
      <c r="V435" s="305"/>
      <c r="W435" s="171"/>
      <c r="X435" s="171"/>
      <c r="Y435" s="171"/>
    </row>
    <row r="436" spans="1:25" ht="15.75" x14ac:dyDescent="0.25">
      <c r="A436" s="306"/>
      <c r="B436" s="305"/>
      <c r="C436" s="171"/>
      <c r="D436" s="336"/>
      <c r="E436" s="336"/>
      <c r="F436" s="337"/>
      <c r="G436" s="305"/>
      <c r="H436" s="305"/>
      <c r="I436" s="305"/>
      <c r="J436" s="305"/>
      <c r="K436" s="305"/>
      <c r="L436" s="305"/>
      <c r="M436" s="305"/>
      <c r="N436" s="305"/>
      <c r="O436" s="305"/>
      <c r="P436" s="305"/>
      <c r="Q436" s="305"/>
      <c r="R436" s="305"/>
      <c r="S436" s="305"/>
      <c r="T436" s="305"/>
      <c r="U436" s="305"/>
      <c r="V436" s="305"/>
      <c r="W436" s="171"/>
      <c r="X436" s="171"/>
      <c r="Y436" s="171"/>
    </row>
    <row r="437" spans="1:25" ht="15.75" x14ac:dyDescent="0.25">
      <c r="A437" s="306"/>
      <c r="B437" s="305"/>
      <c r="C437" s="171"/>
      <c r="D437" s="336"/>
      <c r="E437" s="336"/>
      <c r="F437" s="337"/>
      <c r="G437" s="305"/>
      <c r="H437" s="305"/>
      <c r="I437" s="305"/>
      <c r="J437" s="305"/>
      <c r="K437" s="305"/>
      <c r="L437" s="305"/>
      <c r="M437" s="305"/>
      <c r="N437" s="305"/>
      <c r="O437" s="305"/>
      <c r="P437" s="305"/>
      <c r="Q437" s="305"/>
      <c r="R437" s="305"/>
      <c r="S437" s="305"/>
      <c r="T437" s="305"/>
      <c r="U437" s="305"/>
      <c r="V437" s="305"/>
      <c r="W437" s="171"/>
      <c r="X437" s="171"/>
      <c r="Y437" s="171"/>
    </row>
    <row r="438" spans="1:25" ht="15.75" x14ac:dyDescent="0.25">
      <c r="A438" s="306"/>
      <c r="B438" s="305"/>
      <c r="C438" s="171"/>
      <c r="D438" s="336"/>
      <c r="E438" s="336"/>
      <c r="F438" s="337"/>
      <c r="G438" s="305"/>
      <c r="H438" s="305"/>
      <c r="I438" s="305"/>
      <c r="J438" s="305"/>
      <c r="K438" s="305"/>
      <c r="L438" s="305"/>
      <c r="M438" s="305"/>
      <c r="N438" s="305"/>
      <c r="O438" s="305"/>
      <c r="P438" s="305"/>
      <c r="Q438" s="305"/>
      <c r="R438" s="305"/>
      <c r="S438" s="305"/>
      <c r="T438" s="305"/>
      <c r="U438" s="305"/>
      <c r="V438" s="305"/>
      <c r="W438" s="171"/>
      <c r="X438" s="171"/>
      <c r="Y438" s="171"/>
    </row>
    <row r="439" spans="1:25" ht="15.75" x14ac:dyDescent="0.25">
      <c r="A439" s="306"/>
      <c r="B439" s="305"/>
      <c r="C439" s="171"/>
      <c r="D439" s="336"/>
      <c r="E439" s="336"/>
      <c r="F439" s="337"/>
      <c r="G439" s="305"/>
      <c r="H439" s="305"/>
      <c r="I439" s="305"/>
      <c r="J439" s="305"/>
      <c r="K439" s="305"/>
      <c r="L439" s="305"/>
      <c r="M439" s="305"/>
      <c r="N439" s="305"/>
      <c r="O439" s="305"/>
      <c r="P439" s="305"/>
      <c r="Q439" s="305"/>
      <c r="R439" s="305"/>
      <c r="S439" s="305"/>
      <c r="T439" s="305"/>
      <c r="U439" s="305"/>
      <c r="V439" s="305"/>
      <c r="W439" s="171"/>
      <c r="X439" s="171"/>
      <c r="Y439" s="171"/>
    </row>
    <row r="440" spans="1:25" ht="15.75" x14ac:dyDescent="0.25">
      <c r="A440" s="306"/>
      <c r="B440" s="305"/>
      <c r="C440" s="171"/>
      <c r="D440" s="336"/>
      <c r="E440" s="336"/>
      <c r="F440" s="337"/>
      <c r="G440" s="305"/>
      <c r="H440" s="305"/>
      <c r="I440" s="305"/>
      <c r="J440" s="305"/>
      <c r="K440" s="305"/>
      <c r="L440" s="305"/>
      <c r="M440" s="305"/>
      <c r="N440" s="305"/>
      <c r="O440" s="305"/>
      <c r="P440" s="305"/>
      <c r="Q440" s="305"/>
      <c r="R440" s="305"/>
      <c r="S440" s="305"/>
      <c r="T440" s="305"/>
      <c r="U440" s="305"/>
      <c r="V440" s="305"/>
      <c r="W440" s="171"/>
      <c r="X440" s="171"/>
      <c r="Y440" s="171"/>
    </row>
    <row r="441" spans="1:25" ht="15.75" x14ac:dyDescent="0.25">
      <c r="A441" s="306"/>
      <c r="B441" s="305"/>
      <c r="C441" s="171"/>
      <c r="D441" s="336"/>
      <c r="E441" s="336"/>
      <c r="F441" s="337"/>
      <c r="G441" s="305"/>
      <c r="H441" s="305"/>
      <c r="I441" s="305"/>
      <c r="J441" s="305"/>
      <c r="K441" s="305"/>
      <c r="L441" s="305"/>
      <c r="M441" s="305"/>
      <c r="N441" s="305"/>
      <c r="O441" s="305"/>
      <c r="P441" s="305"/>
      <c r="Q441" s="305"/>
      <c r="R441" s="305"/>
      <c r="S441" s="305"/>
      <c r="T441" s="305"/>
      <c r="U441" s="305"/>
      <c r="V441" s="305"/>
      <c r="W441" s="171"/>
      <c r="X441" s="171"/>
      <c r="Y441" s="171"/>
    </row>
    <row r="442" spans="1:25" ht="15.75" x14ac:dyDescent="0.25">
      <c r="A442" s="306"/>
      <c r="B442" s="305"/>
      <c r="C442" s="171"/>
      <c r="D442" s="336"/>
      <c r="E442" s="336"/>
      <c r="F442" s="337"/>
      <c r="G442" s="305"/>
      <c r="H442" s="305"/>
      <c r="I442" s="305"/>
      <c r="J442" s="305"/>
      <c r="K442" s="305"/>
      <c r="L442" s="305"/>
      <c r="M442" s="305"/>
      <c r="N442" s="305"/>
      <c r="O442" s="305"/>
      <c r="P442" s="305"/>
      <c r="Q442" s="305"/>
      <c r="R442" s="305"/>
      <c r="S442" s="305"/>
      <c r="T442" s="305"/>
      <c r="U442" s="305"/>
      <c r="V442" s="305"/>
      <c r="W442" s="171"/>
      <c r="X442" s="171"/>
      <c r="Y442" s="171"/>
    </row>
    <row r="443" spans="1:25" ht="15.75" x14ac:dyDescent="0.25">
      <c r="A443" s="306"/>
      <c r="B443" s="305"/>
      <c r="C443" s="171"/>
      <c r="D443" s="336"/>
      <c r="E443" s="336"/>
      <c r="F443" s="337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305"/>
      <c r="T443" s="305"/>
      <c r="U443" s="305"/>
      <c r="V443" s="305"/>
      <c r="W443" s="171"/>
      <c r="X443" s="171"/>
      <c r="Y443" s="171"/>
    </row>
    <row r="444" spans="1:25" ht="15.75" x14ac:dyDescent="0.25">
      <c r="A444" s="306"/>
      <c r="B444" s="305"/>
      <c r="C444" s="171"/>
      <c r="D444" s="336"/>
      <c r="E444" s="336"/>
      <c r="F444" s="337"/>
      <c r="G444" s="305"/>
      <c r="H444" s="305"/>
      <c r="I444" s="305"/>
      <c r="J444" s="305"/>
      <c r="K444" s="305"/>
      <c r="L444" s="305"/>
      <c r="M444" s="305"/>
      <c r="N444" s="305"/>
      <c r="O444" s="305"/>
      <c r="P444" s="305"/>
      <c r="Q444" s="305"/>
      <c r="R444" s="305"/>
      <c r="S444" s="305"/>
      <c r="T444" s="305"/>
      <c r="U444" s="305"/>
      <c r="V444" s="305"/>
      <c r="W444" s="171"/>
      <c r="X444" s="171"/>
      <c r="Y444" s="171"/>
    </row>
    <row r="445" spans="1:25" ht="15.75" x14ac:dyDescent="0.25">
      <c r="A445" s="306"/>
      <c r="B445" s="305"/>
      <c r="C445" s="171"/>
      <c r="D445" s="336"/>
      <c r="E445" s="336"/>
      <c r="F445" s="337"/>
      <c r="G445" s="305"/>
      <c r="H445" s="305"/>
      <c r="I445" s="305"/>
      <c r="J445" s="305"/>
      <c r="K445" s="305"/>
      <c r="L445" s="305"/>
      <c r="M445" s="305"/>
      <c r="N445" s="305"/>
      <c r="O445" s="305"/>
      <c r="P445" s="305"/>
      <c r="Q445" s="305"/>
      <c r="R445" s="305"/>
      <c r="S445" s="305"/>
      <c r="T445" s="305"/>
      <c r="U445" s="305"/>
      <c r="V445" s="305"/>
      <c r="W445" s="171"/>
      <c r="X445" s="171"/>
      <c r="Y445" s="171"/>
    </row>
    <row r="446" spans="1:25" ht="15.75" x14ac:dyDescent="0.25">
      <c r="A446" s="306"/>
      <c r="B446" s="305"/>
      <c r="C446" s="171"/>
      <c r="D446" s="336"/>
      <c r="E446" s="336"/>
      <c r="F446" s="337"/>
      <c r="G446" s="305"/>
      <c r="H446" s="305"/>
      <c r="I446" s="305"/>
      <c r="J446" s="305"/>
      <c r="K446" s="305"/>
      <c r="L446" s="305"/>
      <c r="M446" s="305"/>
      <c r="N446" s="305"/>
      <c r="O446" s="305"/>
      <c r="P446" s="305"/>
      <c r="Q446" s="305"/>
      <c r="R446" s="305"/>
      <c r="S446" s="305"/>
      <c r="T446" s="305"/>
      <c r="U446" s="305"/>
      <c r="V446" s="305"/>
      <c r="W446" s="171"/>
      <c r="X446" s="171"/>
      <c r="Y446" s="171"/>
    </row>
    <row r="447" spans="1:25" ht="15.75" x14ac:dyDescent="0.25">
      <c r="A447" s="306"/>
      <c r="B447" s="305"/>
      <c r="C447" s="171"/>
      <c r="D447" s="336"/>
      <c r="E447" s="336"/>
      <c r="F447" s="337"/>
      <c r="G447" s="305"/>
      <c r="H447" s="305"/>
      <c r="I447" s="305"/>
      <c r="J447" s="305"/>
      <c r="K447" s="305"/>
      <c r="L447" s="305"/>
      <c r="M447" s="305"/>
      <c r="N447" s="305"/>
      <c r="O447" s="305"/>
      <c r="P447" s="305"/>
      <c r="Q447" s="305"/>
      <c r="R447" s="305"/>
      <c r="S447" s="305"/>
      <c r="T447" s="305"/>
      <c r="U447" s="305"/>
      <c r="V447" s="305"/>
      <c r="W447" s="171"/>
      <c r="X447" s="171"/>
      <c r="Y447" s="171"/>
    </row>
    <row r="448" spans="1:25" ht="15.75" x14ac:dyDescent="0.25">
      <c r="A448" s="306"/>
      <c r="B448" s="305"/>
      <c r="C448" s="171"/>
      <c r="D448" s="336"/>
      <c r="E448" s="336"/>
      <c r="F448" s="337"/>
      <c r="G448" s="305"/>
      <c r="H448" s="305"/>
      <c r="I448" s="305"/>
      <c r="J448" s="305"/>
      <c r="K448" s="305"/>
      <c r="L448" s="305"/>
      <c r="M448" s="305"/>
      <c r="N448" s="305"/>
      <c r="O448" s="305"/>
      <c r="P448" s="305"/>
      <c r="Q448" s="305"/>
      <c r="R448" s="305"/>
      <c r="S448" s="305"/>
      <c r="T448" s="305"/>
      <c r="U448" s="305"/>
      <c r="V448" s="305"/>
      <c r="W448" s="171"/>
      <c r="X448" s="171"/>
      <c r="Y448" s="171"/>
    </row>
    <row r="449" spans="1:25" ht="15.75" x14ac:dyDescent="0.25">
      <c r="A449" s="306"/>
      <c r="B449" s="305"/>
      <c r="C449" s="171"/>
      <c r="D449" s="336"/>
      <c r="E449" s="336"/>
      <c r="F449" s="337"/>
      <c r="G449" s="305"/>
      <c r="H449" s="305"/>
      <c r="I449" s="305"/>
      <c r="J449" s="305"/>
      <c r="K449" s="305"/>
      <c r="L449" s="305"/>
      <c r="M449" s="305"/>
      <c r="N449" s="305"/>
      <c r="O449" s="305"/>
      <c r="P449" s="305"/>
      <c r="Q449" s="305"/>
      <c r="R449" s="305"/>
      <c r="S449" s="305"/>
      <c r="T449" s="305"/>
      <c r="U449" s="305"/>
      <c r="V449" s="305"/>
      <c r="W449" s="171"/>
      <c r="X449" s="171"/>
      <c r="Y449" s="171"/>
    </row>
    <row r="450" spans="1:25" ht="15.75" x14ac:dyDescent="0.25">
      <c r="A450" s="306"/>
      <c r="B450" s="305"/>
      <c r="C450" s="171"/>
      <c r="D450" s="336"/>
      <c r="E450" s="336"/>
      <c r="F450" s="337"/>
      <c r="G450" s="305"/>
      <c r="H450" s="305"/>
      <c r="I450" s="305"/>
      <c r="J450" s="305"/>
      <c r="K450" s="305"/>
      <c r="L450" s="305"/>
      <c r="M450" s="305"/>
      <c r="N450" s="305"/>
      <c r="O450" s="305"/>
      <c r="P450" s="305"/>
      <c r="Q450" s="305"/>
      <c r="R450" s="305"/>
      <c r="S450" s="305"/>
      <c r="T450" s="305"/>
      <c r="U450" s="305"/>
      <c r="V450" s="305"/>
      <c r="W450" s="171"/>
      <c r="X450" s="171"/>
      <c r="Y450" s="171"/>
    </row>
    <row r="451" spans="1:25" ht="15.75" x14ac:dyDescent="0.25">
      <c r="A451" s="306"/>
      <c r="B451" s="305"/>
      <c r="C451" s="171"/>
      <c r="D451" s="336"/>
      <c r="E451" s="336"/>
      <c r="F451" s="337"/>
      <c r="G451" s="305"/>
      <c r="H451" s="305"/>
      <c r="I451" s="305"/>
      <c r="J451" s="305"/>
      <c r="K451" s="305"/>
      <c r="L451" s="305"/>
      <c r="M451" s="305"/>
      <c r="N451" s="305"/>
      <c r="O451" s="305"/>
      <c r="P451" s="305"/>
      <c r="Q451" s="305"/>
      <c r="R451" s="305"/>
      <c r="S451" s="305"/>
      <c r="T451" s="305"/>
      <c r="U451" s="305"/>
      <c r="V451" s="305"/>
      <c r="W451" s="171"/>
      <c r="X451" s="171"/>
      <c r="Y451" s="171"/>
    </row>
    <row r="452" spans="1:25" ht="15.75" x14ac:dyDescent="0.25">
      <c r="A452" s="306"/>
      <c r="B452" s="305"/>
      <c r="C452" s="171"/>
      <c r="D452" s="336"/>
      <c r="E452" s="336"/>
      <c r="F452" s="337"/>
      <c r="G452" s="305"/>
      <c r="H452" s="305"/>
      <c r="I452" s="305"/>
      <c r="J452" s="305"/>
      <c r="K452" s="305"/>
      <c r="L452" s="305"/>
      <c r="M452" s="305"/>
      <c r="N452" s="305"/>
      <c r="O452" s="305"/>
      <c r="P452" s="305"/>
      <c r="Q452" s="305"/>
      <c r="R452" s="305"/>
      <c r="S452" s="305"/>
      <c r="T452" s="305"/>
      <c r="U452" s="305"/>
      <c r="V452" s="305"/>
      <c r="W452" s="171"/>
      <c r="X452" s="171"/>
      <c r="Y452" s="171"/>
    </row>
    <row r="453" spans="1:25" ht="15.75" x14ac:dyDescent="0.25">
      <c r="A453" s="306"/>
      <c r="B453" s="305"/>
      <c r="C453" s="171"/>
      <c r="D453" s="336"/>
      <c r="E453" s="336"/>
      <c r="F453" s="337"/>
      <c r="G453" s="305"/>
      <c r="H453" s="305"/>
      <c r="I453" s="305"/>
      <c r="J453" s="305"/>
      <c r="K453" s="305"/>
      <c r="L453" s="305"/>
      <c r="M453" s="305"/>
      <c r="N453" s="305"/>
      <c r="O453" s="305"/>
      <c r="P453" s="305"/>
      <c r="Q453" s="305"/>
      <c r="R453" s="305"/>
      <c r="S453" s="305"/>
      <c r="T453" s="305"/>
      <c r="U453" s="305"/>
      <c r="V453" s="305"/>
      <c r="W453" s="171"/>
      <c r="X453" s="171"/>
      <c r="Y453" s="171"/>
    </row>
    <row r="454" spans="1:25" ht="15.75" x14ac:dyDescent="0.25">
      <c r="A454" s="306"/>
      <c r="B454" s="305"/>
      <c r="C454" s="171"/>
      <c r="D454" s="336"/>
      <c r="E454" s="336"/>
      <c r="F454" s="337"/>
      <c r="G454" s="305"/>
      <c r="H454" s="305"/>
      <c r="I454" s="305"/>
      <c r="J454" s="305"/>
      <c r="K454" s="305"/>
      <c r="L454" s="305"/>
      <c r="M454" s="305"/>
      <c r="N454" s="305"/>
      <c r="O454" s="305"/>
      <c r="P454" s="305"/>
      <c r="Q454" s="305"/>
      <c r="R454" s="305"/>
      <c r="S454" s="305"/>
      <c r="T454" s="305"/>
      <c r="U454" s="305"/>
      <c r="V454" s="305"/>
      <c r="W454" s="171"/>
      <c r="X454" s="171"/>
      <c r="Y454" s="171"/>
    </row>
    <row r="455" spans="1:25" ht="15.75" x14ac:dyDescent="0.25">
      <c r="A455" s="306"/>
      <c r="B455" s="305"/>
      <c r="C455" s="171"/>
      <c r="D455" s="336"/>
      <c r="E455" s="336"/>
      <c r="F455" s="337"/>
      <c r="G455" s="305"/>
      <c r="H455" s="305"/>
      <c r="I455" s="305"/>
      <c r="J455" s="305"/>
      <c r="K455" s="305"/>
      <c r="L455" s="305"/>
      <c r="M455" s="305"/>
      <c r="N455" s="305"/>
      <c r="O455" s="305"/>
      <c r="P455" s="305"/>
      <c r="Q455" s="305"/>
      <c r="R455" s="305"/>
      <c r="S455" s="305"/>
      <c r="T455" s="305"/>
      <c r="U455" s="305"/>
      <c r="V455" s="305"/>
      <c r="W455" s="171"/>
      <c r="X455" s="171"/>
      <c r="Y455" s="171"/>
    </row>
    <row r="456" spans="1:25" ht="15.75" x14ac:dyDescent="0.25">
      <c r="A456" s="306"/>
      <c r="B456" s="305"/>
      <c r="C456" s="171"/>
      <c r="D456" s="336"/>
      <c r="E456" s="336"/>
      <c r="F456" s="337"/>
      <c r="G456" s="305"/>
      <c r="H456" s="305"/>
      <c r="I456" s="305"/>
      <c r="J456" s="305"/>
      <c r="K456" s="305"/>
      <c r="L456" s="305"/>
      <c r="M456" s="305"/>
      <c r="N456" s="305"/>
      <c r="O456" s="305"/>
      <c r="P456" s="305"/>
      <c r="Q456" s="305"/>
      <c r="R456" s="305"/>
      <c r="S456" s="305"/>
      <c r="T456" s="305"/>
      <c r="U456" s="305"/>
      <c r="V456" s="305"/>
      <c r="W456" s="171"/>
      <c r="X456" s="171"/>
      <c r="Y456" s="171"/>
    </row>
    <row r="457" spans="1:25" ht="15.75" x14ac:dyDescent="0.25">
      <c r="A457" s="306"/>
      <c r="B457" s="305"/>
      <c r="C457" s="171"/>
      <c r="D457" s="336"/>
      <c r="E457" s="336"/>
      <c r="F457" s="337"/>
      <c r="G457" s="305"/>
      <c r="H457" s="305"/>
      <c r="I457" s="305"/>
      <c r="J457" s="305"/>
      <c r="K457" s="305"/>
      <c r="L457" s="305"/>
      <c r="M457" s="305"/>
      <c r="N457" s="305"/>
      <c r="O457" s="305"/>
      <c r="P457" s="305"/>
      <c r="Q457" s="305"/>
      <c r="R457" s="305"/>
      <c r="S457" s="305"/>
      <c r="T457" s="305"/>
      <c r="U457" s="305"/>
      <c r="V457" s="305"/>
      <c r="W457" s="171"/>
      <c r="X457" s="171"/>
      <c r="Y457" s="171"/>
    </row>
    <row r="458" spans="1:25" ht="15.75" x14ac:dyDescent="0.25">
      <c r="A458" s="306"/>
      <c r="B458" s="305"/>
      <c r="C458" s="171"/>
      <c r="D458" s="336"/>
      <c r="E458" s="336"/>
      <c r="F458" s="337"/>
      <c r="G458" s="305"/>
      <c r="H458" s="305"/>
      <c r="I458" s="305"/>
      <c r="J458" s="305"/>
      <c r="K458" s="305"/>
      <c r="L458" s="305"/>
      <c r="M458" s="305"/>
      <c r="N458" s="305"/>
      <c r="O458" s="305"/>
      <c r="P458" s="305"/>
      <c r="Q458" s="305"/>
      <c r="R458" s="305"/>
      <c r="S458" s="305"/>
      <c r="T458" s="305"/>
      <c r="U458" s="305"/>
      <c r="V458" s="305"/>
      <c r="W458" s="171"/>
      <c r="X458" s="171"/>
      <c r="Y458" s="171"/>
    </row>
    <row r="459" spans="1:25" ht="15.75" x14ac:dyDescent="0.25">
      <c r="A459" s="306"/>
      <c r="B459" s="305"/>
      <c r="C459" s="171"/>
      <c r="D459" s="336"/>
      <c r="E459" s="336"/>
      <c r="F459" s="337"/>
      <c r="G459" s="305"/>
      <c r="H459" s="305"/>
      <c r="I459" s="305"/>
      <c r="J459" s="305"/>
      <c r="K459" s="305"/>
      <c r="L459" s="305"/>
      <c r="M459" s="305"/>
      <c r="N459" s="305"/>
      <c r="O459" s="305"/>
      <c r="P459" s="305"/>
      <c r="Q459" s="305"/>
      <c r="R459" s="305"/>
      <c r="S459" s="305"/>
      <c r="T459" s="305"/>
      <c r="U459" s="305"/>
      <c r="V459" s="305"/>
      <c r="W459" s="171"/>
      <c r="X459" s="171"/>
      <c r="Y459" s="171"/>
    </row>
    <row r="460" spans="1:25" ht="15.75" x14ac:dyDescent="0.25">
      <c r="A460" s="306"/>
      <c r="B460" s="305"/>
      <c r="C460" s="171"/>
      <c r="D460" s="336"/>
      <c r="E460" s="336"/>
      <c r="F460" s="337"/>
      <c r="G460" s="305"/>
      <c r="H460" s="305"/>
      <c r="I460" s="305"/>
      <c r="J460" s="305"/>
      <c r="K460" s="305"/>
      <c r="L460" s="305"/>
      <c r="M460" s="305"/>
      <c r="N460" s="305"/>
      <c r="O460" s="305"/>
      <c r="P460" s="305"/>
      <c r="Q460" s="305"/>
      <c r="R460" s="305"/>
      <c r="S460" s="305"/>
      <c r="T460" s="305"/>
      <c r="U460" s="305"/>
      <c r="V460" s="305"/>
      <c r="W460" s="171"/>
      <c r="X460" s="171"/>
      <c r="Y460" s="171"/>
    </row>
    <row r="461" spans="1:25" ht="15.75" x14ac:dyDescent="0.25">
      <c r="A461" s="306"/>
      <c r="B461" s="305"/>
      <c r="C461" s="171"/>
      <c r="D461" s="336"/>
      <c r="E461" s="336"/>
      <c r="F461" s="337"/>
      <c r="G461" s="305"/>
      <c r="H461" s="305"/>
      <c r="I461" s="305"/>
      <c r="J461" s="305"/>
      <c r="K461" s="305"/>
      <c r="L461" s="305"/>
      <c r="M461" s="305"/>
      <c r="N461" s="305"/>
      <c r="O461" s="305"/>
      <c r="P461" s="305"/>
      <c r="Q461" s="305"/>
      <c r="R461" s="305"/>
      <c r="S461" s="305"/>
      <c r="T461" s="305"/>
      <c r="U461" s="305"/>
      <c r="V461" s="305"/>
      <c r="W461" s="171"/>
      <c r="X461" s="171"/>
      <c r="Y461" s="171"/>
    </row>
    <row r="462" spans="1:25" ht="15.75" x14ac:dyDescent="0.25">
      <c r="A462" s="306"/>
      <c r="B462" s="305"/>
      <c r="C462" s="171"/>
      <c r="D462" s="336"/>
      <c r="E462" s="336"/>
      <c r="F462" s="337"/>
      <c r="G462" s="305"/>
      <c r="H462" s="305"/>
      <c r="I462" s="305"/>
      <c r="J462" s="305"/>
      <c r="K462" s="305"/>
      <c r="L462" s="305"/>
      <c r="M462" s="305"/>
      <c r="N462" s="305"/>
      <c r="O462" s="305"/>
      <c r="P462" s="305"/>
      <c r="Q462" s="305"/>
      <c r="R462" s="305"/>
      <c r="S462" s="305"/>
      <c r="T462" s="305"/>
      <c r="U462" s="305"/>
      <c r="V462" s="305"/>
      <c r="W462" s="171"/>
      <c r="X462" s="171"/>
      <c r="Y462" s="171"/>
    </row>
    <row r="463" spans="1:25" ht="15.75" x14ac:dyDescent="0.25">
      <c r="A463" s="306"/>
      <c r="B463" s="305"/>
      <c r="C463" s="171"/>
      <c r="D463" s="336"/>
      <c r="E463" s="336"/>
      <c r="F463" s="337"/>
      <c r="G463" s="305"/>
      <c r="H463" s="305"/>
      <c r="I463" s="305"/>
      <c r="J463" s="305"/>
      <c r="K463" s="305"/>
      <c r="L463" s="305"/>
      <c r="M463" s="305"/>
      <c r="N463" s="305"/>
      <c r="O463" s="305"/>
      <c r="P463" s="305"/>
      <c r="Q463" s="305"/>
      <c r="R463" s="305"/>
      <c r="S463" s="305"/>
      <c r="T463" s="305"/>
      <c r="U463" s="305"/>
      <c r="V463" s="305"/>
      <c r="W463" s="171"/>
      <c r="X463" s="171"/>
      <c r="Y463" s="171"/>
    </row>
    <row r="464" spans="1:25" ht="15.75" x14ac:dyDescent="0.25">
      <c r="A464" s="306"/>
      <c r="B464" s="305"/>
      <c r="C464" s="171"/>
      <c r="D464" s="336"/>
      <c r="E464" s="336"/>
      <c r="F464" s="337"/>
      <c r="G464" s="305"/>
      <c r="H464" s="305"/>
      <c r="I464" s="305"/>
      <c r="J464" s="305"/>
      <c r="K464" s="305"/>
      <c r="L464" s="305"/>
      <c r="M464" s="305"/>
      <c r="N464" s="305"/>
      <c r="O464" s="305"/>
      <c r="P464" s="305"/>
      <c r="Q464" s="305"/>
      <c r="R464" s="305"/>
      <c r="S464" s="305"/>
      <c r="T464" s="305"/>
      <c r="U464" s="305"/>
      <c r="V464" s="305"/>
      <c r="W464" s="171"/>
      <c r="X464" s="171"/>
      <c r="Y464" s="171"/>
    </row>
    <row r="465" spans="1:25" ht="15.75" x14ac:dyDescent="0.25">
      <c r="A465" s="306"/>
      <c r="B465" s="305"/>
      <c r="C465" s="171"/>
      <c r="D465" s="336"/>
      <c r="E465" s="336"/>
      <c r="F465" s="337"/>
      <c r="G465" s="305"/>
      <c r="H465" s="305"/>
      <c r="I465" s="305"/>
      <c r="J465" s="305"/>
      <c r="K465" s="305"/>
      <c r="L465" s="305"/>
      <c r="M465" s="305"/>
      <c r="N465" s="305"/>
      <c r="O465" s="305"/>
      <c r="P465" s="305"/>
      <c r="Q465" s="305"/>
      <c r="R465" s="305"/>
      <c r="S465" s="305"/>
      <c r="T465" s="305"/>
      <c r="U465" s="305"/>
      <c r="V465" s="305"/>
      <c r="W465" s="171"/>
      <c r="X465" s="171"/>
      <c r="Y465" s="171"/>
    </row>
    <row r="466" spans="1:25" ht="15.75" x14ac:dyDescent="0.25">
      <c r="A466" s="306"/>
      <c r="B466" s="305"/>
      <c r="C466" s="171"/>
      <c r="D466" s="336"/>
      <c r="E466" s="336"/>
      <c r="F466" s="337"/>
      <c r="G466" s="305"/>
      <c r="H466" s="305"/>
      <c r="I466" s="305"/>
      <c r="J466" s="305"/>
      <c r="K466" s="305"/>
      <c r="L466" s="305"/>
      <c r="M466" s="305"/>
      <c r="N466" s="305"/>
      <c r="O466" s="305"/>
      <c r="P466" s="305"/>
      <c r="Q466" s="305"/>
      <c r="R466" s="305"/>
      <c r="S466" s="305"/>
      <c r="T466" s="305"/>
      <c r="U466" s="305"/>
      <c r="V466" s="305"/>
      <c r="W466" s="171"/>
      <c r="X466" s="171"/>
      <c r="Y466" s="171"/>
    </row>
    <row r="467" spans="1:25" ht="15.75" x14ac:dyDescent="0.25">
      <c r="A467" s="306"/>
      <c r="B467" s="305"/>
      <c r="C467" s="171"/>
      <c r="D467" s="336"/>
      <c r="E467" s="336"/>
      <c r="F467" s="337"/>
      <c r="G467" s="305"/>
      <c r="H467" s="305"/>
      <c r="I467" s="305"/>
      <c r="J467" s="305"/>
      <c r="K467" s="305"/>
      <c r="L467" s="305"/>
      <c r="M467" s="305"/>
      <c r="N467" s="305"/>
      <c r="O467" s="305"/>
      <c r="P467" s="305"/>
      <c r="Q467" s="305"/>
      <c r="R467" s="305"/>
      <c r="S467" s="305"/>
      <c r="T467" s="305"/>
      <c r="U467" s="305"/>
      <c r="V467" s="305"/>
      <c r="W467" s="171"/>
      <c r="X467" s="171"/>
      <c r="Y467" s="171"/>
    </row>
    <row r="468" spans="1:25" ht="15.75" x14ac:dyDescent="0.25">
      <c r="A468" s="306"/>
      <c r="B468" s="305"/>
      <c r="C468" s="171"/>
      <c r="D468" s="336"/>
      <c r="E468" s="336"/>
      <c r="F468" s="337"/>
      <c r="G468" s="305"/>
      <c r="H468" s="305"/>
      <c r="I468" s="305"/>
      <c r="J468" s="305"/>
      <c r="K468" s="305"/>
      <c r="L468" s="305"/>
      <c r="M468" s="305"/>
      <c r="N468" s="305"/>
      <c r="O468" s="305"/>
      <c r="P468" s="305"/>
      <c r="Q468" s="305"/>
      <c r="R468" s="305"/>
      <c r="S468" s="305"/>
      <c r="T468" s="305"/>
      <c r="U468" s="305"/>
      <c r="V468" s="305"/>
      <c r="W468" s="171"/>
      <c r="X468" s="171"/>
      <c r="Y468" s="171"/>
    </row>
    <row r="469" spans="1:25" ht="15.75" x14ac:dyDescent="0.25">
      <c r="A469" s="306"/>
      <c r="B469" s="305"/>
      <c r="C469" s="171"/>
      <c r="D469" s="336"/>
      <c r="E469" s="336"/>
      <c r="F469" s="337"/>
      <c r="G469" s="305"/>
      <c r="H469" s="305"/>
      <c r="I469" s="305"/>
      <c r="J469" s="305"/>
      <c r="K469" s="305"/>
      <c r="L469" s="305"/>
      <c r="M469" s="305"/>
      <c r="N469" s="305"/>
      <c r="O469" s="305"/>
      <c r="P469" s="305"/>
      <c r="Q469" s="305"/>
      <c r="R469" s="305"/>
      <c r="S469" s="305"/>
      <c r="T469" s="305"/>
      <c r="U469" s="305"/>
      <c r="V469" s="305"/>
      <c r="W469" s="171"/>
      <c r="X469" s="171"/>
      <c r="Y469" s="171"/>
    </row>
    <row r="470" spans="1:25" ht="15.75" x14ac:dyDescent="0.25">
      <c r="A470" s="306"/>
      <c r="B470" s="305"/>
      <c r="C470" s="171"/>
      <c r="D470" s="336"/>
      <c r="E470" s="336"/>
      <c r="F470" s="337"/>
      <c r="G470" s="305"/>
      <c r="H470" s="305"/>
      <c r="I470" s="305"/>
      <c r="J470" s="305"/>
      <c r="K470" s="305"/>
      <c r="L470" s="305"/>
      <c r="M470" s="305"/>
      <c r="N470" s="305"/>
      <c r="O470" s="305"/>
      <c r="P470" s="305"/>
      <c r="Q470" s="305"/>
      <c r="R470" s="305"/>
      <c r="S470" s="305"/>
      <c r="T470" s="305"/>
      <c r="U470" s="305"/>
      <c r="V470" s="305"/>
      <c r="W470" s="171"/>
      <c r="X470" s="171"/>
      <c r="Y470" s="171"/>
    </row>
    <row r="471" spans="1:25" ht="15.75" x14ac:dyDescent="0.25">
      <c r="A471" s="306"/>
      <c r="B471" s="305"/>
      <c r="C471" s="171"/>
      <c r="D471" s="336"/>
      <c r="E471" s="336"/>
      <c r="F471" s="337"/>
      <c r="G471" s="305"/>
      <c r="H471" s="305"/>
      <c r="I471" s="305"/>
      <c r="J471" s="305"/>
      <c r="K471" s="305"/>
      <c r="L471" s="305"/>
      <c r="M471" s="305"/>
      <c r="N471" s="305"/>
      <c r="O471" s="305"/>
      <c r="P471" s="305"/>
      <c r="Q471" s="305"/>
      <c r="R471" s="305"/>
      <c r="S471" s="305"/>
      <c r="T471" s="305"/>
      <c r="U471" s="305"/>
      <c r="V471" s="305"/>
      <c r="W471" s="171"/>
      <c r="X471" s="171"/>
      <c r="Y471" s="171"/>
    </row>
    <row r="472" spans="1:25" ht="15.75" x14ac:dyDescent="0.25">
      <c r="A472" s="306"/>
      <c r="B472" s="305"/>
      <c r="C472" s="171"/>
      <c r="D472" s="336"/>
      <c r="E472" s="336"/>
      <c r="F472" s="337"/>
      <c r="G472" s="305"/>
      <c r="H472" s="305"/>
      <c r="I472" s="305"/>
      <c r="J472" s="305"/>
      <c r="K472" s="305"/>
      <c r="L472" s="305"/>
      <c r="M472" s="305"/>
      <c r="N472" s="305"/>
      <c r="O472" s="305"/>
      <c r="P472" s="305"/>
      <c r="Q472" s="305"/>
      <c r="R472" s="305"/>
      <c r="S472" s="305"/>
      <c r="T472" s="305"/>
      <c r="U472" s="305"/>
      <c r="V472" s="305"/>
      <c r="W472" s="171"/>
      <c r="X472" s="171"/>
      <c r="Y472" s="171"/>
    </row>
    <row r="473" spans="1:25" ht="15.75" x14ac:dyDescent="0.25">
      <c r="A473" s="306"/>
      <c r="B473" s="305"/>
      <c r="C473" s="171"/>
      <c r="D473" s="336"/>
      <c r="E473" s="336"/>
      <c r="F473" s="337"/>
      <c r="G473" s="305"/>
      <c r="H473" s="305"/>
      <c r="I473" s="305"/>
      <c r="J473" s="305"/>
      <c r="K473" s="305"/>
      <c r="L473" s="305"/>
      <c r="M473" s="305"/>
      <c r="N473" s="305"/>
      <c r="O473" s="305"/>
      <c r="P473" s="305"/>
      <c r="Q473" s="305"/>
      <c r="R473" s="305"/>
      <c r="S473" s="305"/>
      <c r="T473" s="305"/>
      <c r="U473" s="305"/>
      <c r="V473" s="305"/>
      <c r="W473" s="171"/>
      <c r="X473" s="171"/>
      <c r="Y473" s="171"/>
    </row>
    <row r="474" spans="1:25" ht="15.75" x14ac:dyDescent="0.25">
      <c r="A474" s="306"/>
      <c r="B474" s="305"/>
      <c r="C474" s="171"/>
      <c r="D474" s="336"/>
      <c r="E474" s="336"/>
      <c r="F474" s="337"/>
      <c r="G474" s="305"/>
      <c r="H474" s="305"/>
      <c r="I474" s="305"/>
      <c r="J474" s="305"/>
      <c r="K474" s="305"/>
      <c r="L474" s="305"/>
      <c r="M474" s="305"/>
      <c r="N474" s="305"/>
      <c r="O474" s="305"/>
      <c r="P474" s="305"/>
      <c r="Q474" s="305"/>
      <c r="R474" s="305"/>
      <c r="S474" s="305"/>
      <c r="T474" s="305"/>
      <c r="U474" s="305"/>
      <c r="V474" s="305"/>
      <c r="W474" s="171"/>
      <c r="X474" s="171"/>
      <c r="Y474" s="171"/>
    </row>
    <row r="475" spans="1:25" ht="15.75" x14ac:dyDescent="0.25">
      <c r="A475" s="306"/>
      <c r="B475" s="305"/>
      <c r="C475" s="171"/>
      <c r="D475" s="336"/>
      <c r="E475" s="336"/>
      <c r="F475" s="337"/>
      <c r="G475" s="305"/>
      <c r="H475" s="305"/>
      <c r="I475" s="305"/>
      <c r="J475" s="305"/>
      <c r="K475" s="305"/>
      <c r="L475" s="305"/>
      <c r="M475" s="305"/>
      <c r="N475" s="305"/>
      <c r="O475" s="305"/>
      <c r="P475" s="305"/>
      <c r="Q475" s="305"/>
      <c r="R475" s="305"/>
      <c r="S475" s="305"/>
      <c r="T475" s="305"/>
      <c r="U475" s="305"/>
      <c r="V475" s="305"/>
      <c r="W475" s="171"/>
      <c r="X475" s="171"/>
      <c r="Y475" s="171"/>
    </row>
    <row r="476" spans="1:25" ht="15.75" x14ac:dyDescent="0.25">
      <c r="A476" s="306"/>
      <c r="B476" s="305"/>
      <c r="C476" s="171"/>
      <c r="D476" s="336"/>
      <c r="E476" s="336"/>
      <c r="F476" s="337"/>
      <c r="G476" s="305"/>
      <c r="H476" s="305"/>
      <c r="I476" s="305"/>
      <c r="J476" s="305"/>
      <c r="K476" s="305"/>
      <c r="L476" s="305"/>
      <c r="M476" s="305"/>
      <c r="N476" s="305"/>
      <c r="O476" s="305"/>
      <c r="P476" s="305"/>
      <c r="Q476" s="305"/>
      <c r="R476" s="305"/>
      <c r="S476" s="305"/>
      <c r="T476" s="305"/>
      <c r="U476" s="305"/>
      <c r="V476" s="305"/>
      <c r="W476" s="171"/>
      <c r="X476" s="171"/>
      <c r="Y476" s="171"/>
    </row>
    <row r="477" spans="1:25" ht="15.75" x14ac:dyDescent="0.25">
      <c r="A477" s="306"/>
      <c r="B477" s="305"/>
      <c r="C477" s="171"/>
      <c r="D477" s="336"/>
      <c r="E477" s="336"/>
      <c r="F477" s="337"/>
      <c r="G477" s="305"/>
      <c r="H477" s="305"/>
      <c r="I477" s="305"/>
      <c r="J477" s="305"/>
      <c r="K477" s="305"/>
      <c r="L477" s="305"/>
      <c r="M477" s="305"/>
      <c r="N477" s="305"/>
      <c r="O477" s="305"/>
      <c r="P477" s="305"/>
      <c r="Q477" s="305"/>
      <c r="R477" s="305"/>
      <c r="S477" s="305"/>
      <c r="T477" s="305"/>
      <c r="U477" s="305"/>
      <c r="V477" s="305"/>
      <c r="W477" s="171"/>
      <c r="X477" s="171"/>
      <c r="Y477" s="171"/>
    </row>
    <row r="478" spans="1:25" ht="15.75" x14ac:dyDescent="0.25">
      <c r="A478" s="306"/>
      <c r="B478" s="305"/>
      <c r="C478" s="171"/>
      <c r="D478" s="336"/>
      <c r="E478" s="336"/>
      <c r="F478" s="337"/>
      <c r="G478" s="305"/>
      <c r="H478" s="305"/>
      <c r="I478" s="305"/>
      <c r="J478" s="305"/>
      <c r="K478" s="305"/>
      <c r="L478" s="305"/>
      <c r="M478" s="305"/>
      <c r="N478" s="305"/>
      <c r="O478" s="305"/>
      <c r="P478" s="305"/>
      <c r="Q478" s="305"/>
      <c r="R478" s="305"/>
      <c r="S478" s="305"/>
      <c r="T478" s="305"/>
      <c r="U478" s="305"/>
      <c r="V478" s="305"/>
      <c r="W478" s="171"/>
      <c r="X478" s="171"/>
      <c r="Y478" s="171"/>
    </row>
    <row r="479" spans="1:25" ht="15.75" x14ac:dyDescent="0.25">
      <c r="A479" s="306"/>
      <c r="B479" s="305"/>
      <c r="C479" s="171"/>
      <c r="D479" s="336"/>
      <c r="E479" s="336"/>
      <c r="F479" s="337"/>
      <c r="G479" s="305"/>
      <c r="H479" s="305"/>
      <c r="I479" s="305"/>
      <c r="J479" s="305"/>
      <c r="K479" s="305"/>
      <c r="L479" s="305"/>
      <c r="M479" s="305"/>
      <c r="N479" s="305"/>
      <c r="O479" s="305"/>
      <c r="P479" s="305"/>
      <c r="Q479" s="305"/>
      <c r="R479" s="305"/>
      <c r="S479" s="305"/>
      <c r="T479" s="305"/>
      <c r="U479" s="305"/>
      <c r="V479" s="305"/>
      <c r="W479" s="171"/>
      <c r="X479" s="171"/>
      <c r="Y479" s="171"/>
    </row>
    <row r="480" spans="1:25" ht="15.75" x14ac:dyDescent="0.25">
      <c r="A480" s="306"/>
      <c r="B480" s="305"/>
      <c r="C480" s="171"/>
      <c r="D480" s="336"/>
      <c r="E480" s="336"/>
      <c r="F480" s="337"/>
      <c r="G480" s="305"/>
      <c r="H480" s="305"/>
      <c r="I480" s="305"/>
      <c r="J480" s="305"/>
      <c r="K480" s="305"/>
      <c r="L480" s="305"/>
      <c r="M480" s="305"/>
      <c r="N480" s="305"/>
      <c r="O480" s="305"/>
      <c r="P480" s="305"/>
      <c r="Q480" s="305"/>
      <c r="R480" s="305"/>
      <c r="S480" s="305"/>
      <c r="T480" s="305"/>
      <c r="U480" s="305"/>
      <c r="V480" s="305"/>
      <c r="W480" s="171"/>
      <c r="X480" s="171"/>
      <c r="Y480" s="171"/>
    </row>
    <row r="481" spans="1:25" ht="15.75" x14ac:dyDescent="0.25">
      <c r="A481" s="306"/>
      <c r="B481" s="305"/>
      <c r="C481" s="171"/>
      <c r="D481" s="336"/>
      <c r="E481" s="336"/>
      <c r="F481" s="337"/>
      <c r="G481" s="305"/>
      <c r="H481" s="305"/>
      <c r="I481" s="305"/>
      <c r="J481" s="305"/>
      <c r="K481" s="305"/>
      <c r="L481" s="305"/>
      <c r="M481" s="305"/>
      <c r="N481" s="305"/>
      <c r="O481" s="305"/>
      <c r="P481" s="305"/>
      <c r="Q481" s="305"/>
      <c r="R481" s="305"/>
      <c r="S481" s="305"/>
      <c r="T481" s="305"/>
      <c r="U481" s="305"/>
      <c r="V481" s="305"/>
      <c r="W481" s="171"/>
      <c r="X481" s="171"/>
      <c r="Y481" s="171"/>
    </row>
    <row r="482" spans="1:25" ht="15.75" x14ac:dyDescent="0.25">
      <c r="A482" s="306"/>
      <c r="B482" s="305"/>
      <c r="C482" s="171"/>
      <c r="D482" s="336"/>
      <c r="E482" s="336"/>
      <c r="F482" s="337"/>
      <c r="G482" s="305"/>
      <c r="H482" s="305"/>
      <c r="I482" s="305"/>
      <c r="J482" s="305"/>
      <c r="K482" s="305"/>
      <c r="L482" s="305"/>
      <c r="M482" s="305"/>
      <c r="N482" s="305"/>
      <c r="O482" s="305"/>
      <c r="P482" s="305"/>
      <c r="Q482" s="305"/>
      <c r="R482" s="305"/>
      <c r="S482" s="305"/>
      <c r="T482" s="305"/>
      <c r="U482" s="305"/>
      <c r="V482" s="305"/>
      <c r="W482" s="171"/>
      <c r="X482" s="171"/>
      <c r="Y482" s="171"/>
    </row>
    <row r="483" spans="1:25" ht="15.75" x14ac:dyDescent="0.25">
      <c r="A483" s="306"/>
      <c r="B483" s="305"/>
      <c r="C483" s="171"/>
      <c r="D483" s="336"/>
      <c r="E483" s="336"/>
      <c r="F483" s="337"/>
      <c r="G483" s="305"/>
      <c r="H483" s="305"/>
      <c r="I483" s="305"/>
      <c r="J483" s="305"/>
      <c r="K483" s="305"/>
      <c r="L483" s="305"/>
      <c r="M483" s="305"/>
      <c r="N483" s="305"/>
      <c r="O483" s="305"/>
      <c r="P483" s="305"/>
      <c r="Q483" s="305"/>
      <c r="R483" s="305"/>
      <c r="S483" s="305"/>
      <c r="T483" s="305"/>
      <c r="U483" s="305"/>
      <c r="V483" s="305"/>
      <c r="W483" s="171"/>
      <c r="X483" s="171"/>
      <c r="Y483" s="171"/>
    </row>
    <row r="484" spans="1:25" ht="15.75" x14ac:dyDescent="0.25">
      <c r="A484" s="306"/>
      <c r="B484" s="305"/>
      <c r="C484" s="171"/>
      <c r="D484" s="336"/>
      <c r="E484" s="336"/>
      <c r="F484" s="337"/>
      <c r="G484" s="305"/>
      <c r="H484" s="305"/>
      <c r="I484" s="305"/>
      <c r="J484" s="305"/>
      <c r="K484" s="305"/>
      <c r="L484" s="305"/>
      <c r="M484" s="305"/>
      <c r="N484" s="305"/>
      <c r="O484" s="305"/>
      <c r="P484" s="305"/>
      <c r="Q484" s="305"/>
      <c r="R484" s="305"/>
      <c r="S484" s="305"/>
      <c r="T484" s="305"/>
      <c r="U484" s="305"/>
      <c r="V484" s="305"/>
      <c r="W484" s="171"/>
      <c r="X484" s="171"/>
      <c r="Y484" s="171"/>
    </row>
    <row r="485" spans="1:25" ht="15.75" x14ac:dyDescent="0.25">
      <c r="A485" s="306"/>
      <c r="B485" s="305"/>
      <c r="C485" s="171"/>
      <c r="D485" s="336"/>
      <c r="E485" s="336"/>
      <c r="F485" s="337"/>
      <c r="G485" s="305"/>
      <c r="H485" s="305"/>
      <c r="I485" s="305"/>
      <c r="J485" s="305"/>
      <c r="K485" s="305"/>
      <c r="L485" s="305"/>
      <c r="M485" s="305"/>
      <c r="N485" s="305"/>
      <c r="O485" s="305"/>
      <c r="P485" s="305"/>
      <c r="Q485" s="305"/>
      <c r="R485" s="305"/>
      <c r="S485" s="305"/>
      <c r="T485" s="305"/>
      <c r="U485" s="305"/>
      <c r="V485" s="305"/>
      <c r="W485" s="171"/>
      <c r="X485" s="171"/>
      <c r="Y485" s="171"/>
    </row>
    <row r="486" spans="1:25" ht="15.75" x14ac:dyDescent="0.25">
      <c r="A486" s="306"/>
      <c r="B486" s="305"/>
      <c r="C486" s="171"/>
      <c r="D486" s="336"/>
      <c r="E486" s="336"/>
      <c r="F486" s="337"/>
      <c r="G486" s="305"/>
      <c r="H486" s="305"/>
      <c r="I486" s="305"/>
      <c r="J486" s="305"/>
      <c r="K486" s="305"/>
      <c r="L486" s="305"/>
      <c r="M486" s="305"/>
      <c r="N486" s="305"/>
      <c r="O486" s="305"/>
      <c r="P486" s="305"/>
      <c r="Q486" s="305"/>
      <c r="R486" s="305"/>
      <c r="S486" s="305"/>
      <c r="T486" s="305"/>
      <c r="U486" s="305"/>
      <c r="V486" s="305"/>
      <c r="W486" s="171"/>
      <c r="X486" s="171"/>
      <c r="Y486" s="171"/>
    </row>
    <row r="487" spans="1:25" ht="15.75" x14ac:dyDescent="0.25">
      <c r="A487" s="306"/>
      <c r="B487" s="305"/>
      <c r="C487" s="171"/>
      <c r="D487" s="336"/>
      <c r="E487" s="336"/>
      <c r="F487" s="337"/>
      <c r="G487" s="305"/>
      <c r="H487" s="305"/>
      <c r="I487" s="305"/>
      <c r="J487" s="305"/>
      <c r="K487" s="305"/>
      <c r="L487" s="305"/>
      <c r="M487" s="305"/>
      <c r="N487" s="305"/>
      <c r="O487" s="305"/>
      <c r="P487" s="305"/>
      <c r="Q487" s="305"/>
      <c r="R487" s="305"/>
      <c r="S487" s="305"/>
      <c r="T487" s="305"/>
      <c r="U487" s="305"/>
      <c r="V487" s="305"/>
      <c r="W487" s="171"/>
      <c r="X487" s="171"/>
      <c r="Y487" s="171"/>
    </row>
    <row r="488" spans="1:25" ht="15.75" x14ac:dyDescent="0.25">
      <c r="A488" s="306"/>
      <c r="B488" s="305"/>
      <c r="C488" s="171"/>
      <c r="D488" s="336"/>
      <c r="E488" s="336"/>
      <c r="F488" s="337"/>
      <c r="G488" s="305"/>
      <c r="H488" s="305"/>
      <c r="I488" s="305"/>
      <c r="J488" s="305"/>
      <c r="K488" s="305"/>
      <c r="L488" s="305"/>
      <c r="M488" s="305"/>
      <c r="N488" s="305"/>
      <c r="O488" s="305"/>
      <c r="P488" s="305"/>
      <c r="Q488" s="305"/>
      <c r="R488" s="305"/>
      <c r="S488" s="305"/>
      <c r="T488" s="305"/>
      <c r="U488" s="305"/>
      <c r="V488" s="305"/>
      <c r="W488" s="171"/>
      <c r="X488" s="171"/>
      <c r="Y488" s="171"/>
    </row>
    <row r="489" spans="1:25" ht="15.75" x14ac:dyDescent="0.25">
      <c r="A489" s="306"/>
      <c r="B489" s="305"/>
      <c r="C489" s="171"/>
      <c r="D489" s="336"/>
      <c r="E489" s="336"/>
      <c r="F489" s="337"/>
      <c r="G489" s="305"/>
      <c r="H489" s="305"/>
      <c r="I489" s="305"/>
      <c r="J489" s="305"/>
      <c r="K489" s="305"/>
      <c r="L489" s="305"/>
      <c r="M489" s="305"/>
      <c r="N489" s="305"/>
      <c r="O489" s="305"/>
      <c r="P489" s="305"/>
      <c r="Q489" s="305"/>
      <c r="R489" s="305"/>
      <c r="S489" s="305"/>
      <c r="T489" s="305"/>
      <c r="U489" s="305"/>
      <c r="V489" s="305"/>
      <c r="W489" s="171"/>
      <c r="X489" s="171"/>
      <c r="Y489" s="171"/>
    </row>
    <row r="490" spans="1:25" ht="15.75" x14ac:dyDescent="0.25">
      <c r="A490" s="306"/>
      <c r="B490" s="305"/>
      <c r="C490" s="171"/>
      <c r="D490" s="336"/>
      <c r="E490" s="336"/>
      <c r="F490" s="337"/>
      <c r="G490" s="305"/>
      <c r="H490" s="305"/>
      <c r="I490" s="305"/>
      <c r="J490" s="305"/>
      <c r="K490" s="305"/>
      <c r="L490" s="305"/>
      <c r="M490" s="305"/>
      <c r="N490" s="305"/>
      <c r="O490" s="305"/>
      <c r="P490" s="305"/>
      <c r="Q490" s="305"/>
      <c r="R490" s="305"/>
      <c r="S490" s="305"/>
      <c r="T490" s="305"/>
      <c r="U490" s="305"/>
      <c r="V490" s="305"/>
      <c r="W490" s="171"/>
      <c r="X490" s="171"/>
      <c r="Y490" s="171"/>
    </row>
    <row r="491" spans="1:25" ht="15.75" x14ac:dyDescent="0.25">
      <c r="A491" s="306"/>
      <c r="B491" s="305"/>
      <c r="C491" s="171"/>
      <c r="D491" s="336"/>
      <c r="E491" s="336"/>
      <c r="F491" s="337"/>
      <c r="G491" s="305"/>
      <c r="H491" s="305"/>
      <c r="I491" s="305"/>
      <c r="J491" s="305"/>
      <c r="K491" s="305"/>
      <c r="L491" s="305"/>
      <c r="M491" s="305"/>
      <c r="N491" s="305"/>
      <c r="O491" s="305"/>
      <c r="P491" s="305"/>
      <c r="Q491" s="305"/>
      <c r="R491" s="305"/>
      <c r="S491" s="305"/>
      <c r="T491" s="305"/>
      <c r="U491" s="305"/>
      <c r="V491" s="305"/>
      <c r="W491" s="171"/>
      <c r="X491" s="171"/>
      <c r="Y491" s="171"/>
    </row>
    <row r="492" spans="1:25" ht="15.75" x14ac:dyDescent="0.25">
      <c r="A492" s="306"/>
      <c r="B492" s="305"/>
      <c r="C492" s="171"/>
      <c r="D492" s="336"/>
      <c r="E492" s="336"/>
      <c r="F492" s="337"/>
      <c r="G492" s="305"/>
      <c r="H492" s="305"/>
      <c r="I492" s="305"/>
      <c r="J492" s="305"/>
      <c r="K492" s="305"/>
      <c r="L492" s="305"/>
      <c r="M492" s="305"/>
      <c r="N492" s="305"/>
      <c r="O492" s="305"/>
      <c r="P492" s="305"/>
      <c r="Q492" s="305"/>
      <c r="R492" s="305"/>
      <c r="S492" s="305"/>
      <c r="T492" s="305"/>
      <c r="U492" s="305"/>
      <c r="V492" s="305"/>
      <c r="W492" s="171"/>
      <c r="X492" s="171"/>
      <c r="Y492" s="171"/>
    </row>
    <row r="493" spans="1:25" ht="15.75" x14ac:dyDescent="0.25">
      <c r="A493" s="306"/>
      <c r="B493" s="305"/>
      <c r="C493" s="171"/>
      <c r="D493" s="336"/>
      <c r="E493" s="336"/>
      <c r="F493" s="337"/>
      <c r="G493" s="305"/>
      <c r="H493" s="305"/>
      <c r="I493" s="305"/>
      <c r="J493" s="305"/>
      <c r="K493" s="305"/>
      <c r="L493" s="305"/>
      <c r="M493" s="305"/>
      <c r="N493" s="305"/>
      <c r="O493" s="305"/>
      <c r="P493" s="305"/>
      <c r="Q493" s="305"/>
      <c r="R493" s="305"/>
      <c r="S493" s="305"/>
      <c r="T493" s="305"/>
      <c r="U493" s="305"/>
      <c r="V493" s="305"/>
      <c r="W493" s="171"/>
      <c r="X493" s="171"/>
      <c r="Y493" s="171"/>
    </row>
    <row r="494" spans="1:25" ht="15.75" x14ac:dyDescent="0.25">
      <c r="A494" s="306"/>
      <c r="B494" s="305"/>
      <c r="C494" s="171"/>
      <c r="D494" s="336"/>
      <c r="E494" s="336"/>
      <c r="F494" s="337"/>
      <c r="G494" s="305"/>
      <c r="H494" s="305"/>
      <c r="I494" s="305"/>
      <c r="J494" s="305"/>
      <c r="K494" s="305"/>
      <c r="L494" s="305"/>
      <c r="M494" s="305"/>
      <c r="N494" s="305"/>
      <c r="O494" s="305"/>
      <c r="P494" s="305"/>
      <c r="Q494" s="305"/>
      <c r="R494" s="305"/>
      <c r="S494" s="305"/>
      <c r="T494" s="305"/>
      <c r="U494" s="305"/>
      <c r="V494" s="305"/>
      <c r="W494" s="171"/>
      <c r="X494" s="171"/>
      <c r="Y494" s="171"/>
    </row>
    <row r="495" spans="1:25" ht="15.75" x14ac:dyDescent="0.25">
      <c r="A495" s="306"/>
      <c r="B495" s="305"/>
      <c r="C495" s="171"/>
      <c r="D495" s="336"/>
      <c r="E495" s="336"/>
      <c r="F495" s="337"/>
      <c r="G495" s="305"/>
      <c r="H495" s="305"/>
      <c r="I495" s="305"/>
      <c r="J495" s="305"/>
      <c r="K495" s="305"/>
      <c r="L495" s="305"/>
      <c r="M495" s="305"/>
      <c r="N495" s="305"/>
      <c r="O495" s="305"/>
      <c r="P495" s="305"/>
      <c r="Q495" s="305"/>
      <c r="R495" s="305"/>
      <c r="S495" s="305"/>
      <c r="T495" s="305"/>
      <c r="U495" s="305"/>
      <c r="V495" s="305"/>
      <c r="W495" s="171"/>
      <c r="X495" s="171"/>
      <c r="Y495" s="171"/>
    </row>
    <row r="496" spans="1:25" ht="15.75" x14ac:dyDescent="0.25">
      <c r="A496" s="306"/>
      <c r="B496" s="305"/>
      <c r="C496" s="171"/>
      <c r="D496" s="336"/>
      <c r="E496" s="336"/>
      <c r="F496" s="337"/>
      <c r="G496" s="305"/>
      <c r="H496" s="305"/>
      <c r="I496" s="305"/>
      <c r="J496" s="305"/>
      <c r="K496" s="305"/>
      <c r="L496" s="305"/>
      <c r="M496" s="305"/>
      <c r="N496" s="305"/>
      <c r="O496" s="305"/>
      <c r="P496" s="305"/>
      <c r="Q496" s="305"/>
      <c r="R496" s="305"/>
      <c r="S496" s="305"/>
      <c r="T496" s="305"/>
      <c r="U496" s="305"/>
      <c r="V496" s="305"/>
      <c r="W496" s="171"/>
      <c r="X496" s="171"/>
      <c r="Y496" s="171"/>
    </row>
    <row r="497" spans="1:25" ht="15.75" x14ac:dyDescent="0.25">
      <c r="A497" s="306"/>
      <c r="B497" s="305"/>
      <c r="C497" s="171"/>
      <c r="D497" s="336"/>
      <c r="E497" s="336"/>
      <c r="F497" s="337"/>
      <c r="G497" s="305"/>
      <c r="H497" s="305"/>
      <c r="I497" s="305"/>
      <c r="J497" s="305"/>
      <c r="K497" s="305"/>
      <c r="L497" s="305"/>
      <c r="M497" s="305"/>
      <c r="N497" s="305"/>
      <c r="O497" s="305"/>
      <c r="P497" s="305"/>
      <c r="Q497" s="305"/>
      <c r="R497" s="305"/>
      <c r="S497" s="305"/>
      <c r="T497" s="305"/>
      <c r="U497" s="305"/>
      <c r="V497" s="305"/>
      <c r="W497" s="171"/>
      <c r="X497" s="171"/>
      <c r="Y497" s="171"/>
    </row>
    <row r="498" spans="1:25" ht="15.75" x14ac:dyDescent="0.25">
      <c r="A498" s="306"/>
      <c r="B498" s="305"/>
      <c r="C498" s="171"/>
      <c r="D498" s="336"/>
      <c r="E498" s="336"/>
      <c r="F498" s="337"/>
      <c r="G498" s="305"/>
      <c r="H498" s="305"/>
      <c r="I498" s="305"/>
      <c r="J498" s="305"/>
      <c r="K498" s="305"/>
      <c r="L498" s="305"/>
      <c r="M498" s="305"/>
      <c r="N498" s="305"/>
      <c r="O498" s="305"/>
      <c r="P498" s="305"/>
      <c r="Q498" s="305"/>
      <c r="R498" s="305"/>
      <c r="S498" s="305"/>
      <c r="T498" s="305"/>
      <c r="U498" s="305"/>
      <c r="V498" s="305"/>
      <c r="W498" s="171"/>
      <c r="X498" s="171"/>
      <c r="Y498" s="171"/>
    </row>
    <row r="499" spans="1:25" ht="15.75" x14ac:dyDescent="0.25">
      <c r="A499" s="306"/>
      <c r="B499" s="305"/>
      <c r="C499" s="171"/>
      <c r="D499" s="336"/>
      <c r="E499" s="336"/>
      <c r="F499" s="337"/>
      <c r="G499" s="305"/>
      <c r="H499" s="305"/>
      <c r="I499" s="305"/>
      <c r="J499" s="305"/>
      <c r="K499" s="305"/>
      <c r="L499" s="305"/>
      <c r="M499" s="305"/>
      <c r="N499" s="305"/>
      <c r="O499" s="305"/>
      <c r="P499" s="305"/>
      <c r="Q499" s="305"/>
      <c r="R499" s="305"/>
      <c r="S499" s="305"/>
      <c r="T499" s="305"/>
      <c r="U499" s="305"/>
      <c r="V499" s="305"/>
      <c r="W499" s="171"/>
      <c r="X499" s="171"/>
      <c r="Y499" s="171"/>
    </row>
    <row r="500" spans="1:25" ht="15.75" x14ac:dyDescent="0.25">
      <c r="A500" s="306"/>
      <c r="B500" s="305"/>
      <c r="C500" s="171"/>
      <c r="D500" s="336"/>
      <c r="E500" s="336"/>
      <c r="F500" s="337"/>
      <c r="G500" s="305"/>
      <c r="H500" s="305"/>
      <c r="I500" s="305"/>
      <c r="J500" s="305"/>
      <c r="K500" s="305"/>
      <c r="L500" s="305"/>
      <c r="M500" s="305"/>
      <c r="N500" s="305"/>
      <c r="O500" s="305"/>
      <c r="P500" s="305"/>
      <c r="Q500" s="305"/>
      <c r="R500" s="305"/>
      <c r="S500" s="305"/>
      <c r="T500" s="305"/>
      <c r="U500" s="305"/>
      <c r="V500" s="305"/>
      <c r="W500" s="171"/>
      <c r="X500" s="171"/>
      <c r="Y500" s="171"/>
    </row>
    <row r="501" spans="1:25" ht="15.75" x14ac:dyDescent="0.25">
      <c r="A501" s="306"/>
      <c r="B501" s="305"/>
      <c r="C501" s="171"/>
      <c r="D501" s="336"/>
      <c r="E501" s="336"/>
      <c r="F501" s="337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305"/>
      <c r="T501" s="305"/>
      <c r="U501" s="305"/>
      <c r="V501" s="305"/>
      <c r="W501" s="171"/>
      <c r="X501" s="171"/>
      <c r="Y501" s="171"/>
    </row>
    <row r="502" spans="1:25" ht="15.75" x14ac:dyDescent="0.25">
      <c r="A502" s="306"/>
      <c r="B502" s="305"/>
      <c r="C502" s="171"/>
      <c r="D502" s="336"/>
      <c r="E502" s="336"/>
      <c r="F502" s="337"/>
      <c r="G502" s="305"/>
      <c r="H502" s="305"/>
      <c r="I502" s="305"/>
      <c r="J502" s="305"/>
      <c r="K502" s="305"/>
      <c r="L502" s="305"/>
      <c r="M502" s="305"/>
      <c r="N502" s="305"/>
      <c r="O502" s="305"/>
      <c r="P502" s="305"/>
      <c r="Q502" s="305"/>
      <c r="R502" s="305"/>
      <c r="S502" s="305"/>
      <c r="T502" s="305"/>
      <c r="U502" s="305"/>
      <c r="V502" s="305"/>
      <c r="W502" s="171"/>
      <c r="X502" s="171"/>
      <c r="Y502" s="171"/>
    </row>
    <row r="503" spans="1:25" ht="15.75" x14ac:dyDescent="0.25">
      <c r="A503" s="306"/>
      <c r="B503" s="305"/>
      <c r="C503" s="171"/>
      <c r="D503" s="336"/>
      <c r="E503" s="336"/>
      <c r="F503" s="337"/>
      <c r="G503" s="305"/>
      <c r="H503" s="305"/>
      <c r="I503" s="305"/>
      <c r="J503" s="305"/>
      <c r="K503" s="305"/>
      <c r="L503" s="305"/>
      <c r="M503" s="305"/>
      <c r="N503" s="305"/>
      <c r="O503" s="305"/>
      <c r="P503" s="305"/>
      <c r="Q503" s="305"/>
      <c r="R503" s="305"/>
      <c r="S503" s="305"/>
      <c r="T503" s="305"/>
      <c r="U503" s="305"/>
      <c r="V503" s="305"/>
      <c r="W503" s="171"/>
      <c r="X503" s="171"/>
      <c r="Y503" s="171"/>
    </row>
    <row r="504" spans="1:25" ht="15.75" x14ac:dyDescent="0.25">
      <c r="A504" s="306"/>
      <c r="B504" s="305"/>
      <c r="C504" s="171"/>
      <c r="D504" s="336"/>
      <c r="E504" s="336"/>
      <c r="F504" s="337"/>
      <c r="G504" s="305"/>
      <c r="H504" s="305"/>
      <c r="I504" s="305"/>
      <c r="J504" s="305"/>
      <c r="K504" s="305"/>
      <c r="L504" s="305"/>
      <c r="M504" s="305"/>
      <c r="N504" s="305"/>
      <c r="O504" s="305"/>
      <c r="P504" s="305"/>
      <c r="Q504" s="305"/>
      <c r="R504" s="305"/>
      <c r="S504" s="305"/>
      <c r="T504" s="305"/>
      <c r="U504" s="305"/>
      <c r="V504" s="305"/>
      <c r="W504" s="171"/>
      <c r="X504" s="171"/>
      <c r="Y504" s="171"/>
    </row>
    <row r="505" spans="1:25" ht="15.75" x14ac:dyDescent="0.25">
      <c r="A505" s="306"/>
      <c r="B505" s="305"/>
      <c r="C505" s="171"/>
      <c r="D505" s="336"/>
      <c r="E505" s="336"/>
      <c r="F505" s="337"/>
      <c r="G505" s="305"/>
      <c r="H505" s="305"/>
      <c r="I505" s="305"/>
      <c r="J505" s="305"/>
      <c r="K505" s="305"/>
      <c r="L505" s="305"/>
      <c r="M505" s="305"/>
      <c r="N505" s="305"/>
      <c r="O505" s="305"/>
      <c r="P505" s="305"/>
      <c r="Q505" s="305"/>
      <c r="R505" s="305"/>
      <c r="S505" s="305"/>
      <c r="T505" s="305"/>
      <c r="U505" s="305"/>
      <c r="V505" s="305"/>
      <c r="W505" s="171"/>
      <c r="X505" s="171"/>
      <c r="Y505" s="171"/>
    </row>
    <row r="506" spans="1:25" ht="15.75" x14ac:dyDescent="0.25">
      <c r="A506" s="306"/>
      <c r="B506" s="305"/>
      <c r="C506" s="171"/>
      <c r="D506" s="336"/>
      <c r="E506" s="336"/>
      <c r="F506" s="337"/>
      <c r="G506" s="305"/>
      <c r="H506" s="305"/>
      <c r="I506" s="305"/>
      <c r="J506" s="305"/>
      <c r="K506" s="305"/>
      <c r="L506" s="305"/>
      <c r="M506" s="305"/>
      <c r="N506" s="305"/>
      <c r="O506" s="305"/>
      <c r="P506" s="305"/>
      <c r="Q506" s="305"/>
      <c r="R506" s="305"/>
      <c r="S506" s="305"/>
      <c r="T506" s="305"/>
      <c r="U506" s="305"/>
      <c r="V506" s="305"/>
      <c r="W506" s="171"/>
      <c r="X506" s="171"/>
      <c r="Y506" s="171"/>
    </row>
    <row r="507" spans="1:25" ht="15.75" x14ac:dyDescent="0.25">
      <c r="A507" s="306"/>
      <c r="B507" s="305"/>
      <c r="C507" s="171"/>
      <c r="D507" s="336"/>
      <c r="E507" s="336"/>
      <c r="F507" s="337"/>
      <c r="G507" s="305"/>
      <c r="H507" s="305"/>
      <c r="I507" s="305"/>
      <c r="J507" s="305"/>
      <c r="K507" s="305"/>
      <c r="L507" s="305"/>
      <c r="M507" s="305"/>
      <c r="N507" s="305"/>
      <c r="O507" s="305"/>
      <c r="P507" s="305"/>
      <c r="Q507" s="305"/>
      <c r="R507" s="305"/>
      <c r="S507" s="305"/>
      <c r="T507" s="305"/>
      <c r="U507" s="305"/>
      <c r="V507" s="305"/>
      <c r="W507" s="171"/>
      <c r="X507" s="171"/>
      <c r="Y507" s="171"/>
    </row>
    <row r="508" spans="1:25" ht="15.75" x14ac:dyDescent="0.25">
      <c r="A508" s="306"/>
      <c r="B508" s="305"/>
      <c r="C508" s="171"/>
      <c r="D508" s="336"/>
      <c r="E508" s="336"/>
      <c r="F508" s="337"/>
      <c r="G508" s="305"/>
      <c r="H508" s="305"/>
      <c r="I508" s="305"/>
      <c r="J508" s="305"/>
      <c r="K508" s="305"/>
      <c r="L508" s="305"/>
      <c r="M508" s="305"/>
      <c r="N508" s="305"/>
      <c r="O508" s="305"/>
      <c r="P508" s="305"/>
      <c r="Q508" s="305"/>
      <c r="R508" s="305"/>
      <c r="S508" s="305"/>
      <c r="T508" s="305"/>
      <c r="U508" s="305"/>
      <c r="V508" s="305"/>
      <c r="W508" s="171"/>
      <c r="X508" s="171"/>
      <c r="Y508" s="171"/>
    </row>
    <row r="509" spans="1:25" ht="15.75" x14ac:dyDescent="0.25">
      <c r="A509" s="306"/>
      <c r="B509" s="305"/>
      <c r="C509" s="171"/>
      <c r="D509" s="336"/>
      <c r="E509" s="336"/>
      <c r="F509" s="337"/>
      <c r="G509" s="305"/>
      <c r="H509" s="305"/>
      <c r="I509" s="305"/>
      <c r="J509" s="305"/>
      <c r="K509" s="305"/>
      <c r="L509" s="305"/>
      <c r="M509" s="305"/>
      <c r="N509" s="305"/>
      <c r="O509" s="305"/>
      <c r="P509" s="305"/>
      <c r="Q509" s="305"/>
      <c r="R509" s="305"/>
      <c r="S509" s="305"/>
      <c r="T509" s="305"/>
      <c r="U509" s="305"/>
      <c r="V509" s="305"/>
      <c r="W509" s="171"/>
      <c r="X509" s="171"/>
      <c r="Y509" s="171"/>
    </row>
    <row r="510" spans="1:25" ht="15.75" x14ac:dyDescent="0.25">
      <c r="A510" s="306"/>
      <c r="B510" s="305"/>
      <c r="C510" s="171"/>
      <c r="D510" s="336"/>
      <c r="E510" s="336"/>
      <c r="F510" s="337"/>
      <c r="G510" s="305"/>
      <c r="H510" s="305"/>
      <c r="I510" s="305"/>
      <c r="J510" s="305"/>
      <c r="K510" s="305"/>
      <c r="L510" s="305"/>
      <c r="M510" s="305"/>
      <c r="N510" s="305"/>
      <c r="O510" s="305"/>
      <c r="P510" s="305"/>
      <c r="Q510" s="305"/>
      <c r="R510" s="305"/>
      <c r="S510" s="305"/>
      <c r="T510" s="305"/>
      <c r="U510" s="305"/>
      <c r="V510" s="305"/>
      <c r="W510" s="171"/>
      <c r="X510" s="171"/>
      <c r="Y510" s="171"/>
    </row>
    <row r="511" spans="1:25" ht="15.75" x14ac:dyDescent="0.25">
      <c r="A511" s="306"/>
      <c r="B511" s="305"/>
      <c r="C511" s="171"/>
      <c r="D511" s="336"/>
      <c r="E511" s="336"/>
      <c r="F511" s="337"/>
      <c r="G511" s="305"/>
      <c r="H511" s="305"/>
      <c r="I511" s="305"/>
      <c r="J511" s="305"/>
      <c r="K511" s="305"/>
      <c r="L511" s="305"/>
      <c r="M511" s="305"/>
      <c r="N511" s="305"/>
      <c r="O511" s="305"/>
      <c r="P511" s="305"/>
      <c r="Q511" s="305"/>
      <c r="R511" s="305"/>
      <c r="S511" s="305"/>
      <c r="T511" s="305"/>
      <c r="U511" s="305"/>
      <c r="V511" s="305"/>
      <c r="W511" s="171"/>
      <c r="X511" s="171"/>
      <c r="Y511" s="171"/>
    </row>
    <row r="512" spans="1:25" ht="15.75" x14ac:dyDescent="0.25">
      <c r="A512" s="306"/>
      <c r="B512" s="305"/>
      <c r="C512" s="171"/>
      <c r="D512" s="336"/>
      <c r="E512" s="336"/>
      <c r="F512" s="337"/>
      <c r="G512" s="305"/>
      <c r="H512" s="305"/>
      <c r="I512" s="305"/>
      <c r="J512" s="305"/>
      <c r="K512" s="305"/>
      <c r="L512" s="305"/>
      <c r="M512" s="305"/>
      <c r="N512" s="305"/>
      <c r="O512" s="305"/>
      <c r="P512" s="305"/>
      <c r="Q512" s="305"/>
      <c r="R512" s="305"/>
      <c r="S512" s="305"/>
      <c r="T512" s="305"/>
      <c r="U512" s="305"/>
      <c r="V512" s="305"/>
      <c r="W512" s="171"/>
      <c r="X512" s="171"/>
      <c r="Y512" s="171"/>
    </row>
    <row r="513" spans="1:25" ht="15.75" x14ac:dyDescent="0.25">
      <c r="A513" s="306"/>
      <c r="B513" s="305"/>
      <c r="C513" s="171"/>
      <c r="D513" s="336"/>
      <c r="E513" s="336"/>
      <c r="F513" s="337"/>
      <c r="G513" s="305"/>
      <c r="H513" s="305"/>
      <c r="I513" s="305"/>
      <c r="J513" s="305"/>
      <c r="K513" s="305"/>
      <c r="L513" s="305"/>
      <c r="M513" s="305"/>
      <c r="N513" s="305"/>
      <c r="O513" s="305"/>
      <c r="P513" s="305"/>
      <c r="Q513" s="305"/>
      <c r="R513" s="305"/>
      <c r="S513" s="305"/>
      <c r="T513" s="305"/>
      <c r="U513" s="305"/>
      <c r="V513" s="305"/>
      <c r="W513" s="171"/>
      <c r="X513" s="171"/>
      <c r="Y513" s="171"/>
    </row>
    <row r="514" spans="1:25" ht="15.75" x14ac:dyDescent="0.25">
      <c r="A514" s="306"/>
      <c r="B514" s="305"/>
      <c r="C514" s="171"/>
      <c r="D514" s="336"/>
      <c r="E514" s="336"/>
      <c r="F514" s="337"/>
      <c r="G514" s="305"/>
      <c r="H514" s="305"/>
      <c r="I514" s="305"/>
      <c r="J514" s="305"/>
      <c r="K514" s="305"/>
      <c r="L514" s="305"/>
      <c r="M514" s="305"/>
      <c r="N514" s="305"/>
      <c r="O514" s="305"/>
      <c r="P514" s="305"/>
      <c r="Q514" s="305"/>
      <c r="R514" s="305"/>
      <c r="S514" s="305"/>
      <c r="T514" s="305"/>
      <c r="U514" s="305"/>
      <c r="V514" s="305"/>
      <c r="W514" s="171"/>
      <c r="X514" s="171"/>
      <c r="Y514" s="171"/>
    </row>
    <row r="515" spans="1:25" ht="15.75" x14ac:dyDescent="0.25">
      <c r="A515" s="306"/>
      <c r="B515" s="305"/>
      <c r="C515" s="171"/>
      <c r="D515" s="336"/>
      <c r="E515" s="336"/>
      <c r="F515" s="337"/>
      <c r="G515" s="305"/>
      <c r="H515" s="305"/>
      <c r="I515" s="305"/>
      <c r="J515" s="305"/>
      <c r="K515" s="305"/>
      <c r="L515" s="305"/>
      <c r="M515" s="305"/>
      <c r="N515" s="305"/>
      <c r="O515" s="305"/>
      <c r="P515" s="305"/>
      <c r="Q515" s="305"/>
      <c r="R515" s="305"/>
      <c r="S515" s="305"/>
      <c r="T515" s="305"/>
      <c r="U515" s="305"/>
      <c r="V515" s="305"/>
      <c r="W515" s="171"/>
      <c r="X515" s="171"/>
      <c r="Y515" s="171"/>
    </row>
    <row r="516" spans="1:25" ht="15.75" x14ac:dyDescent="0.25">
      <c r="A516" s="306"/>
      <c r="B516" s="305"/>
      <c r="C516" s="171"/>
      <c r="D516" s="336"/>
      <c r="E516" s="336"/>
      <c r="F516" s="337"/>
      <c r="G516" s="305"/>
      <c r="H516" s="305"/>
      <c r="I516" s="305"/>
      <c r="J516" s="305"/>
      <c r="K516" s="305"/>
      <c r="L516" s="305"/>
      <c r="M516" s="305"/>
      <c r="N516" s="305"/>
      <c r="O516" s="305"/>
      <c r="P516" s="305"/>
      <c r="Q516" s="305"/>
      <c r="R516" s="305"/>
      <c r="S516" s="305"/>
      <c r="T516" s="305"/>
      <c r="U516" s="305"/>
      <c r="V516" s="305"/>
      <c r="W516" s="171"/>
      <c r="X516" s="171"/>
      <c r="Y516" s="171"/>
    </row>
    <row r="517" spans="1:25" ht="15.75" x14ac:dyDescent="0.25">
      <c r="A517" s="306"/>
      <c r="B517" s="305"/>
      <c r="C517" s="171"/>
      <c r="D517" s="336"/>
      <c r="E517" s="336"/>
      <c r="F517" s="337"/>
      <c r="G517" s="305"/>
      <c r="H517" s="305"/>
      <c r="I517" s="305"/>
      <c r="J517" s="305"/>
      <c r="K517" s="305"/>
      <c r="L517" s="305"/>
      <c r="M517" s="305"/>
      <c r="N517" s="305"/>
      <c r="O517" s="305"/>
      <c r="P517" s="305"/>
      <c r="Q517" s="305"/>
      <c r="R517" s="305"/>
      <c r="S517" s="305"/>
      <c r="T517" s="305"/>
      <c r="U517" s="305"/>
      <c r="V517" s="305"/>
      <c r="W517" s="171"/>
      <c r="X517" s="171"/>
      <c r="Y517" s="171"/>
    </row>
    <row r="518" spans="1:25" ht="15.75" x14ac:dyDescent="0.25">
      <c r="A518" s="306"/>
      <c r="B518" s="305"/>
      <c r="C518" s="171"/>
      <c r="D518" s="336"/>
      <c r="E518" s="336"/>
      <c r="F518" s="337"/>
      <c r="G518" s="305"/>
      <c r="H518" s="305"/>
      <c r="I518" s="305"/>
      <c r="J518" s="305"/>
      <c r="K518" s="305"/>
      <c r="L518" s="305"/>
      <c r="M518" s="305"/>
      <c r="N518" s="305"/>
      <c r="O518" s="305"/>
      <c r="P518" s="305"/>
      <c r="Q518" s="305"/>
      <c r="R518" s="305"/>
      <c r="S518" s="305"/>
      <c r="T518" s="305"/>
      <c r="U518" s="305"/>
      <c r="V518" s="305"/>
      <c r="W518" s="171"/>
      <c r="X518" s="171"/>
      <c r="Y518" s="171"/>
    </row>
    <row r="519" spans="1:25" ht="15.75" x14ac:dyDescent="0.25">
      <c r="A519" s="306"/>
      <c r="B519" s="305"/>
      <c r="C519" s="171"/>
      <c r="D519" s="336"/>
      <c r="E519" s="336"/>
      <c r="F519" s="337"/>
      <c r="G519" s="305"/>
      <c r="H519" s="305"/>
      <c r="I519" s="305"/>
      <c r="J519" s="305"/>
      <c r="K519" s="305"/>
      <c r="L519" s="305"/>
      <c r="M519" s="305"/>
      <c r="N519" s="305"/>
      <c r="O519" s="305"/>
      <c r="P519" s="305"/>
      <c r="Q519" s="305"/>
      <c r="R519" s="305"/>
      <c r="S519" s="305"/>
      <c r="T519" s="305"/>
      <c r="U519" s="305"/>
      <c r="V519" s="305"/>
      <c r="W519" s="171"/>
      <c r="X519" s="171"/>
      <c r="Y519" s="171"/>
    </row>
    <row r="520" spans="1:25" ht="15.75" x14ac:dyDescent="0.25">
      <c r="A520" s="306"/>
      <c r="B520" s="305"/>
      <c r="C520" s="171"/>
      <c r="D520" s="336"/>
      <c r="E520" s="336"/>
      <c r="F520" s="337"/>
      <c r="G520" s="305"/>
      <c r="H520" s="305"/>
      <c r="I520" s="305"/>
      <c r="J520" s="305"/>
      <c r="K520" s="305"/>
      <c r="L520" s="305"/>
      <c r="M520" s="305"/>
      <c r="N520" s="305"/>
      <c r="O520" s="305"/>
      <c r="P520" s="305"/>
      <c r="Q520" s="305"/>
      <c r="R520" s="305"/>
      <c r="S520" s="305"/>
      <c r="T520" s="305"/>
      <c r="U520" s="305"/>
      <c r="V520" s="305"/>
      <c r="W520" s="171"/>
      <c r="X520" s="171"/>
      <c r="Y520" s="171"/>
    </row>
    <row r="521" spans="1:25" ht="15.75" x14ac:dyDescent="0.25">
      <c r="A521" s="306"/>
      <c r="B521" s="305"/>
      <c r="C521" s="171"/>
      <c r="D521" s="336"/>
      <c r="E521" s="336"/>
      <c r="F521" s="337"/>
      <c r="G521" s="305"/>
      <c r="H521" s="305"/>
      <c r="I521" s="305"/>
      <c r="J521" s="305"/>
      <c r="K521" s="305"/>
      <c r="L521" s="305"/>
      <c r="M521" s="305"/>
      <c r="N521" s="305"/>
      <c r="O521" s="305"/>
      <c r="P521" s="305"/>
      <c r="Q521" s="305"/>
      <c r="R521" s="305"/>
      <c r="S521" s="305"/>
      <c r="T521" s="305"/>
      <c r="U521" s="305"/>
      <c r="V521" s="305"/>
      <c r="W521" s="171"/>
      <c r="X521" s="171"/>
      <c r="Y521" s="171"/>
    </row>
    <row r="522" spans="1:25" ht="15.75" x14ac:dyDescent="0.25">
      <c r="A522" s="306"/>
      <c r="B522" s="305"/>
      <c r="C522" s="171"/>
      <c r="D522" s="336"/>
      <c r="E522" s="336"/>
      <c r="F522" s="337"/>
      <c r="G522" s="305"/>
      <c r="H522" s="305"/>
      <c r="I522" s="305"/>
      <c r="J522" s="305"/>
      <c r="K522" s="305"/>
      <c r="L522" s="305"/>
      <c r="M522" s="305"/>
      <c r="N522" s="305"/>
      <c r="O522" s="305"/>
      <c r="P522" s="305"/>
      <c r="Q522" s="305"/>
      <c r="R522" s="305"/>
      <c r="S522" s="305"/>
      <c r="T522" s="305"/>
      <c r="U522" s="305"/>
      <c r="V522" s="305"/>
      <c r="W522" s="171"/>
      <c r="X522" s="171"/>
      <c r="Y522" s="171"/>
    </row>
    <row r="523" spans="1:25" ht="15.75" x14ac:dyDescent="0.25">
      <c r="A523" s="306"/>
      <c r="B523" s="305"/>
      <c r="C523" s="171"/>
      <c r="D523" s="336"/>
      <c r="E523" s="336"/>
      <c r="F523" s="337"/>
      <c r="G523" s="305"/>
      <c r="H523" s="305"/>
      <c r="I523" s="305"/>
      <c r="J523" s="305"/>
      <c r="K523" s="305"/>
      <c r="L523" s="305"/>
      <c r="M523" s="305"/>
      <c r="N523" s="305"/>
      <c r="O523" s="305"/>
      <c r="P523" s="305"/>
      <c r="Q523" s="305"/>
      <c r="R523" s="305"/>
      <c r="S523" s="305"/>
      <c r="T523" s="305"/>
      <c r="U523" s="305"/>
      <c r="V523" s="305"/>
      <c r="W523" s="171"/>
      <c r="X523" s="171"/>
      <c r="Y523" s="171"/>
    </row>
    <row r="524" spans="1:25" ht="15.75" x14ac:dyDescent="0.25">
      <c r="A524" s="306"/>
      <c r="B524" s="305"/>
      <c r="C524" s="171"/>
      <c r="D524" s="336"/>
      <c r="E524" s="336"/>
      <c r="F524" s="337"/>
      <c r="G524" s="305"/>
      <c r="H524" s="305"/>
      <c r="I524" s="305"/>
      <c r="J524" s="305"/>
      <c r="K524" s="305"/>
      <c r="L524" s="305"/>
      <c r="M524" s="305"/>
      <c r="N524" s="305"/>
      <c r="O524" s="305"/>
      <c r="P524" s="305"/>
      <c r="Q524" s="305"/>
      <c r="R524" s="305"/>
      <c r="S524" s="305"/>
      <c r="T524" s="305"/>
      <c r="U524" s="305"/>
      <c r="V524" s="305"/>
      <c r="W524" s="171"/>
      <c r="X524" s="171"/>
      <c r="Y524" s="171"/>
    </row>
    <row r="525" spans="1:25" ht="15.75" x14ac:dyDescent="0.25">
      <c r="A525" s="306"/>
      <c r="B525" s="305"/>
      <c r="C525" s="171"/>
      <c r="D525" s="336"/>
      <c r="E525" s="336"/>
      <c r="F525" s="337"/>
      <c r="G525" s="305"/>
      <c r="H525" s="305"/>
      <c r="I525" s="305"/>
      <c r="J525" s="305"/>
      <c r="K525" s="305"/>
      <c r="L525" s="305"/>
      <c r="M525" s="305"/>
      <c r="N525" s="305"/>
      <c r="O525" s="305"/>
      <c r="P525" s="305"/>
      <c r="Q525" s="305"/>
      <c r="R525" s="305"/>
      <c r="S525" s="305"/>
      <c r="T525" s="305"/>
      <c r="U525" s="305"/>
      <c r="V525" s="305"/>
      <c r="W525" s="171"/>
      <c r="X525" s="171"/>
      <c r="Y525" s="171"/>
    </row>
    <row r="526" spans="1:25" ht="15.75" x14ac:dyDescent="0.25">
      <c r="A526" s="306"/>
      <c r="B526" s="305"/>
      <c r="C526" s="171"/>
      <c r="D526" s="336"/>
      <c r="E526" s="336"/>
      <c r="F526" s="337"/>
      <c r="G526" s="305"/>
      <c r="H526" s="305"/>
      <c r="I526" s="305"/>
      <c r="J526" s="305"/>
      <c r="K526" s="305"/>
      <c r="L526" s="305"/>
      <c r="M526" s="305"/>
      <c r="N526" s="305"/>
      <c r="O526" s="305"/>
      <c r="P526" s="305"/>
      <c r="Q526" s="305"/>
      <c r="R526" s="305"/>
      <c r="S526" s="305"/>
      <c r="T526" s="305"/>
      <c r="U526" s="305"/>
      <c r="V526" s="305"/>
      <c r="W526" s="171"/>
      <c r="X526" s="171"/>
      <c r="Y526" s="171"/>
    </row>
    <row r="527" spans="1:25" ht="15.75" x14ac:dyDescent="0.25">
      <c r="A527" s="306"/>
      <c r="B527" s="305"/>
      <c r="C527" s="171"/>
      <c r="D527" s="336"/>
      <c r="E527" s="336"/>
      <c r="F527" s="337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305"/>
      <c r="T527" s="305"/>
      <c r="U527" s="305"/>
      <c r="V527" s="305"/>
      <c r="W527" s="171"/>
      <c r="X527" s="171"/>
      <c r="Y527" s="171"/>
    </row>
    <row r="528" spans="1:25" ht="15.75" x14ac:dyDescent="0.25">
      <c r="A528" s="306"/>
      <c r="B528" s="305"/>
      <c r="C528" s="171"/>
      <c r="D528" s="336"/>
      <c r="E528" s="336"/>
      <c r="F528" s="337"/>
      <c r="G528" s="305"/>
      <c r="H528" s="305"/>
      <c r="I528" s="305"/>
      <c r="J528" s="305"/>
      <c r="K528" s="305"/>
      <c r="L528" s="305"/>
      <c r="M528" s="305"/>
      <c r="N528" s="305"/>
      <c r="O528" s="305"/>
      <c r="P528" s="305"/>
      <c r="Q528" s="305"/>
      <c r="R528" s="305"/>
      <c r="S528" s="305"/>
      <c r="T528" s="305"/>
      <c r="U528" s="305"/>
      <c r="V528" s="305"/>
      <c r="W528" s="171"/>
      <c r="X528" s="171"/>
      <c r="Y528" s="171"/>
    </row>
    <row r="529" spans="1:25" ht="15.75" x14ac:dyDescent="0.25">
      <c r="A529" s="306"/>
      <c r="B529" s="305"/>
      <c r="C529" s="171"/>
      <c r="D529" s="336"/>
      <c r="E529" s="336"/>
      <c r="F529" s="337"/>
      <c r="G529" s="305"/>
      <c r="H529" s="305"/>
      <c r="I529" s="305"/>
      <c r="J529" s="305"/>
      <c r="K529" s="305"/>
      <c r="L529" s="305"/>
      <c r="M529" s="305"/>
      <c r="N529" s="305"/>
      <c r="O529" s="305"/>
      <c r="P529" s="305"/>
      <c r="Q529" s="305"/>
      <c r="R529" s="305"/>
      <c r="S529" s="305"/>
      <c r="T529" s="305"/>
      <c r="U529" s="305"/>
      <c r="V529" s="305"/>
      <c r="W529" s="171"/>
      <c r="X529" s="171"/>
      <c r="Y529" s="171"/>
    </row>
    <row r="530" spans="1:25" ht="15.75" x14ac:dyDescent="0.25">
      <c r="A530" s="306"/>
      <c r="B530" s="305"/>
      <c r="C530" s="171"/>
      <c r="D530" s="336"/>
      <c r="E530" s="336"/>
      <c r="F530" s="337"/>
      <c r="G530" s="305"/>
      <c r="H530" s="305"/>
      <c r="I530" s="305"/>
      <c r="J530" s="305"/>
      <c r="K530" s="305"/>
      <c r="L530" s="305"/>
      <c r="M530" s="305"/>
      <c r="N530" s="305"/>
      <c r="O530" s="305"/>
      <c r="P530" s="305"/>
      <c r="Q530" s="305"/>
      <c r="R530" s="305"/>
      <c r="S530" s="305"/>
      <c r="T530" s="305"/>
      <c r="U530" s="305"/>
      <c r="V530" s="305"/>
      <c r="W530" s="171"/>
      <c r="X530" s="171"/>
      <c r="Y530" s="171"/>
    </row>
    <row r="531" spans="1:25" ht="15.75" x14ac:dyDescent="0.25">
      <c r="A531" s="306"/>
      <c r="B531" s="305"/>
      <c r="C531" s="171"/>
      <c r="D531" s="336"/>
      <c r="E531" s="336"/>
      <c r="F531" s="337"/>
      <c r="G531" s="305"/>
      <c r="H531" s="305"/>
      <c r="I531" s="305"/>
      <c r="J531" s="305"/>
      <c r="K531" s="305"/>
      <c r="L531" s="305"/>
      <c r="M531" s="305"/>
      <c r="N531" s="305"/>
      <c r="O531" s="305"/>
      <c r="P531" s="305"/>
      <c r="Q531" s="305"/>
      <c r="R531" s="305"/>
      <c r="S531" s="305"/>
      <c r="T531" s="305"/>
      <c r="U531" s="305"/>
      <c r="V531" s="305"/>
      <c r="W531" s="171"/>
      <c r="X531" s="171"/>
      <c r="Y531" s="171"/>
    </row>
    <row r="532" spans="1:25" ht="15.75" x14ac:dyDescent="0.25">
      <c r="A532" s="306"/>
      <c r="B532" s="305"/>
      <c r="C532" s="171"/>
      <c r="D532" s="336"/>
      <c r="E532" s="336"/>
      <c r="F532" s="337"/>
      <c r="G532" s="305"/>
      <c r="H532" s="305"/>
      <c r="I532" s="305"/>
      <c r="J532" s="305"/>
      <c r="K532" s="305"/>
      <c r="L532" s="305"/>
      <c r="M532" s="305"/>
      <c r="N532" s="305"/>
      <c r="O532" s="305"/>
      <c r="P532" s="305"/>
      <c r="Q532" s="305"/>
      <c r="R532" s="305"/>
      <c r="S532" s="305"/>
      <c r="T532" s="305"/>
      <c r="U532" s="305"/>
      <c r="V532" s="305"/>
      <c r="W532" s="171"/>
      <c r="X532" s="171"/>
      <c r="Y532" s="171"/>
    </row>
    <row r="533" spans="1:25" ht="15.75" x14ac:dyDescent="0.25">
      <c r="A533" s="306"/>
      <c r="B533" s="305"/>
      <c r="C533" s="171"/>
      <c r="D533" s="336"/>
      <c r="E533" s="336"/>
      <c r="F533" s="337"/>
      <c r="G533" s="305"/>
      <c r="H533" s="305"/>
      <c r="I533" s="305"/>
      <c r="J533" s="305"/>
      <c r="K533" s="305"/>
      <c r="L533" s="305"/>
      <c r="M533" s="305"/>
      <c r="N533" s="305"/>
      <c r="O533" s="305"/>
      <c r="P533" s="305"/>
      <c r="Q533" s="305"/>
      <c r="R533" s="305"/>
      <c r="S533" s="305"/>
      <c r="T533" s="305"/>
      <c r="U533" s="305"/>
      <c r="V533" s="305"/>
      <c r="W533" s="171"/>
      <c r="X533" s="171"/>
      <c r="Y533" s="171"/>
    </row>
    <row r="534" spans="1:25" ht="15.75" x14ac:dyDescent="0.25">
      <c r="A534" s="306"/>
      <c r="B534" s="305"/>
      <c r="C534" s="171"/>
      <c r="D534" s="336"/>
      <c r="E534" s="336"/>
      <c r="F534" s="337"/>
      <c r="G534" s="305"/>
      <c r="H534" s="305"/>
      <c r="I534" s="305"/>
      <c r="J534" s="305"/>
      <c r="K534" s="305"/>
      <c r="L534" s="305"/>
      <c r="M534" s="305"/>
      <c r="N534" s="305"/>
      <c r="O534" s="305"/>
      <c r="P534" s="305"/>
      <c r="Q534" s="305"/>
      <c r="R534" s="305"/>
      <c r="S534" s="305"/>
      <c r="T534" s="305"/>
      <c r="U534" s="305"/>
      <c r="V534" s="305"/>
      <c r="W534" s="171"/>
      <c r="X534" s="171"/>
      <c r="Y534" s="171"/>
    </row>
    <row r="535" spans="1:25" ht="15.75" x14ac:dyDescent="0.25">
      <c r="A535" s="306"/>
      <c r="B535" s="305"/>
      <c r="C535" s="171"/>
      <c r="D535" s="336"/>
      <c r="E535" s="336"/>
      <c r="F535" s="337"/>
      <c r="G535" s="305"/>
      <c r="H535" s="305"/>
      <c r="I535" s="305"/>
      <c r="J535" s="305"/>
      <c r="K535" s="305"/>
      <c r="L535" s="305"/>
      <c r="M535" s="305"/>
      <c r="N535" s="305"/>
      <c r="O535" s="305"/>
      <c r="P535" s="305"/>
      <c r="Q535" s="305"/>
      <c r="R535" s="305"/>
      <c r="S535" s="305"/>
      <c r="T535" s="305"/>
      <c r="U535" s="305"/>
      <c r="V535" s="305"/>
      <c r="W535" s="171"/>
      <c r="X535" s="171"/>
      <c r="Y535" s="171"/>
    </row>
    <row r="536" spans="1:25" ht="15.75" x14ac:dyDescent="0.25">
      <c r="A536" s="306"/>
      <c r="B536" s="305"/>
      <c r="C536" s="171"/>
      <c r="D536" s="336"/>
      <c r="E536" s="336"/>
      <c r="F536" s="337"/>
      <c r="G536" s="305"/>
      <c r="H536" s="305"/>
      <c r="I536" s="305"/>
      <c r="J536" s="305"/>
      <c r="K536" s="305"/>
      <c r="L536" s="305"/>
      <c r="M536" s="305"/>
      <c r="N536" s="305"/>
      <c r="O536" s="305"/>
      <c r="P536" s="305"/>
      <c r="Q536" s="305"/>
      <c r="R536" s="305"/>
      <c r="S536" s="305"/>
      <c r="T536" s="305"/>
      <c r="U536" s="305"/>
      <c r="V536" s="305"/>
      <c r="W536" s="171"/>
      <c r="X536" s="171"/>
      <c r="Y536" s="171"/>
    </row>
    <row r="537" spans="1:25" ht="15.75" x14ac:dyDescent="0.25">
      <c r="A537" s="306"/>
      <c r="B537" s="305"/>
      <c r="C537" s="171"/>
      <c r="D537" s="336"/>
      <c r="E537" s="336"/>
      <c r="F537" s="337"/>
      <c r="G537" s="305"/>
      <c r="H537" s="305"/>
      <c r="I537" s="305"/>
      <c r="J537" s="305"/>
      <c r="K537" s="305"/>
      <c r="L537" s="305"/>
      <c r="M537" s="305"/>
      <c r="N537" s="305"/>
      <c r="O537" s="305"/>
      <c r="P537" s="305"/>
      <c r="Q537" s="305"/>
      <c r="R537" s="305"/>
      <c r="S537" s="305"/>
      <c r="T537" s="305"/>
      <c r="U537" s="305"/>
      <c r="V537" s="305"/>
      <c r="W537" s="171"/>
      <c r="X537" s="171"/>
      <c r="Y537" s="171"/>
    </row>
    <row r="538" spans="1:25" ht="15.75" x14ac:dyDescent="0.25">
      <c r="A538" s="306"/>
      <c r="B538" s="305"/>
      <c r="C538" s="171"/>
      <c r="D538" s="336"/>
      <c r="E538" s="336"/>
      <c r="F538" s="337"/>
      <c r="G538" s="305"/>
      <c r="H538" s="305"/>
      <c r="I538" s="305"/>
      <c r="J538" s="305"/>
      <c r="K538" s="305"/>
      <c r="L538" s="305"/>
      <c r="M538" s="305"/>
      <c r="N538" s="305"/>
      <c r="O538" s="305"/>
      <c r="P538" s="305"/>
      <c r="Q538" s="305"/>
      <c r="R538" s="305"/>
      <c r="S538" s="305"/>
      <c r="T538" s="305"/>
      <c r="U538" s="305"/>
      <c r="V538" s="305"/>
      <c r="W538" s="171"/>
      <c r="X538" s="171"/>
      <c r="Y538" s="171"/>
    </row>
    <row r="539" spans="1:25" ht="15.75" x14ac:dyDescent="0.25">
      <c r="A539" s="306"/>
      <c r="B539" s="305"/>
      <c r="C539" s="171"/>
      <c r="D539" s="336"/>
      <c r="E539" s="336"/>
      <c r="F539" s="337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305"/>
      <c r="T539" s="305"/>
      <c r="U539" s="305"/>
      <c r="V539" s="305"/>
      <c r="W539" s="171"/>
      <c r="X539" s="171"/>
      <c r="Y539" s="171"/>
    </row>
    <row r="540" spans="1:25" ht="15.75" x14ac:dyDescent="0.25">
      <c r="A540" s="306"/>
      <c r="B540" s="305"/>
      <c r="C540" s="171"/>
      <c r="D540" s="336"/>
      <c r="E540" s="336"/>
      <c r="F540" s="337"/>
      <c r="G540" s="305"/>
      <c r="H540" s="305"/>
      <c r="I540" s="305"/>
      <c r="J540" s="305"/>
      <c r="K540" s="305"/>
      <c r="L540" s="305"/>
      <c r="M540" s="305"/>
      <c r="N540" s="305"/>
      <c r="O540" s="305"/>
      <c r="P540" s="305"/>
      <c r="Q540" s="305"/>
      <c r="R540" s="305"/>
      <c r="S540" s="305"/>
      <c r="T540" s="305"/>
      <c r="U540" s="305"/>
      <c r="V540" s="305"/>
      <c r="W540" s="171"/>
      <c r="X540" s="171"/>
      <c r="Y540" s="171"/>
    </row>
    <row r="541" spans="1:25" ht="15.75" x14ac:dyDescent="0.25">
      <c r="A541" s="306"/>
      <c r="B541" s="305"/>
      <c r="C541" s="171"/>
      <c r="D541" s="336"/>
      <c r="E541" s="336"/>
      <c r="F541" s="337"/>
      <c r="G541" s="305"/>
      <c r="H541" s="305"/>
      <c r="I541" s="305"/>
      <c r="J541" s="305"/>
      <c r="K541" s="305"/>
      <c r="L541" s="305"/>
      <c r="M541" s="305"/>
      <c r="N541" s="305"/>
      <c r="O541" s="305"/>
      <c r="P541" s="305"/>
      <c r="Q541" s="305"/>
      <c r="R541" s="305"/>
      <c r="S541" s="305"/>
      <c r="T541" s="305"/>
      <c r="U541" s="305"/>
      <c r="V541" s="305"/>
      <c r="W541" s="171"/>
      <c r="X541" s="171"/>
      <c r="Y541" s="171"/>
    </row>
    <row r="542" spans="1:25" ht="15.75" x14ac:dyDescent="0.25">
      <c r="A542" s="306"/>
      <c r="B542" s="305"/>
      <c r="C542" s="171"/>
      <c r="D542" s="336"/>
      <c r="E542" s="336"/>
      <c r="F542" s="337"/>
      <c r="G542" s="305"/>
      <c r="H542" s="305"/>
      <c r="I542" s="305"/>
      <c r="J542" s="305"/>
      <c r="K542" s="305"/>
      <c r="L542" s="305"/>
      <c r="M542" s="305"/>
      <c r="N542" s="305"/>
      <c r="O542" s="305"/>
      <c r="P542" s="305"/>
      <c r="Q542" s="305"/>
      <c r="R542" s="305"/>
      <c r="S542" s="305"/>
      <c r="T542" s="305"/>
      <c r="U542" s="305"/>
      <c r="V542" s="305"/>
      <c r="W542" s="171"/>
      <c r="X542" s="171"/>
      <c r="Y542" s="171"/>
    </row>
    <row r="543" spans="1:25" ht="15.75" x14ac:dyDescent="0.25">
      <c r="A543" s="306"/>
      <c r="B543" s="305"/>
      <c r="C543" s="171"/>
      <c r="D543" s="336"/>
      <c r="E543" s="336"/>
      <c r="F543" s="337"/>
      <c r="G543" s="305"/>
      <c r="H543" s="305"/>
      <c r="I543" s="305"/>
      <c r="J543" s="305"/>
      <c r="K543" s="305"/>
      <c r="L543" s="305"/>
      <c r="M543" s="305"/>
      <c r="N543" s="305"/>
      <c r="O543" s="305"/>
      <c r="P543" s="305"/>
      <c r="Q543" s="305"/>
      <c r="R543" s="305"/>
      <c r="S543" s="305"/>
      <c r="T543" s="305"/>
      <c r="U543" s="305"/>
      <c r="V543" s="305"/>
      <c r="W543" s="171"/>
      <c r="X543" s="171"/>
      <c r="Y543" s="171"/>
    </row>
    <row r="544" spans="1:25" ht="15.75" x14ac:dyDescent="0.25">
      <c r="A544" s="306"/>
      <c r="B544" s="305"/>
      <c r="C544" s="171"/>
      <c r="D544" s="336"/>
      <c r="E544" s="336"/>
      <c r="F544" s="337"/>
      <c r="G544" s="305"/>
      <c r="H544" s="305"/>
      <c r="I544" s="305"/>
      <c r="J544" s="305"/>
      <c r="K544" s="305"/>
      <c r="L544" s="305"/>
      <c r="M544" s="305"/>
      <c r="N544" s="305"/>
      <c r="O544" s="305"/>
      <c r="P544" s="305"/>
      <c r="Q544" s="305"/>
      <c r="R544" s="305"/>
      <c r="S544" s="305"/>
      <c r="T544" s="305"/>
      <c r="U544" s="305"/>
      <c r="V544" s="305"/>
      <c r="W544" s="171"/>
      <c r="X544" s="171"/>
      <c r="Y544" s="171"/>
    </row>
    <row r="545" spans="1:25" ht="15.75" x14ac:dyDescent="0.25">
      <c r="A545" s="306"/>
      <c r="B545" s="305"/>
      <c r="C545" s="171"/>
      <c r="D545" s="336"/>
      <c r="E545" s="336"/>
      <c r="F545" s="337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305"/>
      <c r="T545" s="305"/>
      <c r="U545" s="305"/>
      <c r="V545" s="305"/>
      <c r="W545" s="171"/>
      <c r="X545" s="171"/>
      <c r="Y545" s="171"/>
    </row>
    <row r="546" spans="1:25" ht="15.75" x14ac:dyDescent="0.25">
      <c r="A546" s="306"/>
      <c r="B546" s="305"/>
      <c r="C546" s="171"/>
      <c r="D546" s="336"/>
      <c r="E546" s="336"/>
      <c r="F546" s="337"/>
      <c r="G546" s="305"/>
      <c r="H546" s="305"/>
      <c r="I546" s="305"/>
      <c r="J546" s="305"/>
      <c r="K546" s="305"/>
      <c r="L546" s="305"/>
      <c r="M546" s="305"/>
      <c r="N546" s="305"/>
      <c r="O546" s="305"/>
      <c r="P546" s="305"/>
      <c r="Q546" s="305"/>
      <c r="R546" s="305"/>
      <c r="S546" s="305"/>
      <c r="T546" s="305"/>
      <c r="U546" s="305"/>
      <c r="V546" s="305"/>
      <c r="W546" s="171"/>
      <c r="X546" s="171"/>
      <c r="Y546" s="171"/>
    </row>
    <row r="547" spans="1:25" ht="15.75" x14ac:dyDescent="0.25">
      <c r="A547" s="306"/>
      <c r="B547" s="305"/>
      <c r="C547" s="171"/>
      <c r="D547" s="336"/>
      <c r="E547" s="336"/>
      <c r="F547" s="337"/>
      <c r="G547" s="305"/>
      <c r="H547" s="305"/>
      <c r="I547" s="305"/>
      <c r="J547" s="305"/>
      <c r="K547" s="305"/>
      <c r="L547" s="305"/>
      <c r="M547" s="305"/>
      <c r="N547" s="305"/>
      <c r="O547" s="305"/>
      <c r="P547" s="305"/>
      <c r="Q547" s="305"/>
      <c r="R547" s="305"/>
      <c r="S547" s="305"/>
      <c r="T547" s="305"/>
      <c r="U547" s="305"/>
      <c r="V547" s="305"/>
      <c r="W547" s="171"/>
      <c r="X547" s="171"/>
      <c r="Y547" s="171"/>
    </row>
    <row r="548" spans="1:25" ht="15.75" x14ac:dyDescent="0.25">
      <c r="A548" s="306"/>
      <c r="B548" s="305"/>
      <c r="C548" s="171"/>
      <c r="D548" s="336"/>
      <c r="E548" s="336"/>
      <c r="F548" s="337"/>
      <c r="G548" s="305"/>
      <c r="H548" s="305"/>
      <c r="I548" s="305"/>
      <c r="J548" s="305"/>
      <c r="K548" s="305"/>
      <c r="L548" s="305"/>
      <c r="M548" s="305"/>
      <c r="N548" s="305"/>
      <c r="O548" s="305"/>
      <c r="P548" s="305"/>
      <c r="Q548" s="305"/>
      <c r="R548" s="305"/>
      <c r="S548" s="305"/>
      <c r="T548" s="305"/>
      <c r="U548" s="305"/>
      <c r="V548" s="305"/>
      <c r="W548" s="171"/>
      <c r="X548" s="171"/>
      <c r="Y548" s="171"/>
    </row>
    <row r="549" spans="1:25" ht="15.75" x14ac:dyDescent="0.25">
      <c r="A549" s="306"/>
      <c r="B549" s="305"/>
      <c r="C549" s="171"/>
      <c r="D549" s="336"/>
      <c r="E549" s="336"/>
      <c r="F549" s="337"/>
      <c r="G549" s="305"/>
      <c r="H549" s="305"/>
      <c r="I549" s="305"/>
      <c r="J549" s="305"/>
      <c r="K549" s="305"/>
      <c r="L549" s="305"/>
      <c r="M549" s="305"/>
      <c r="N549" s="305"/>
      <c r="O549" s="305"/>
      <c r="P549" s="305"/>
      <c r="Q549" s="305"/>
      <c r="R549" s="305"/>
      <c r="S549" s="305"/>
      <c r="T549" s="305"/>
      <c r="U549" s="305"/>
      <c r="V549" s="305"/>
      <c r="W549" s="171"/>
      <c r="X549" s="171"/>
      <c r="Y549" s="171"/>
    </row>
    <row r="550" spans="1:25" ht="15.75" x14ac:dyDescent="0.25">
      <c r="A550" s="306"/>
      <c r="B550" s="305"/>
      <c r="C550" s="171"/>
      <c r="D550" s="336"/>
      <c r="E550" s="336"/>
      <c r="F550" s="337"/>
      <c r="G550" s="305"/>
      <c r="H550" s="305"/>
      <c r="I550" s="305"/>
      <c r="J550" s="305"/>
      <c r="K550" s="305"/>
      <c r="L550" s="305"/>
      <c r="M550" s="305"/>
      <c r="N550" s="305"/>
      <c r="O550" s="305"/>
      <c r="P550" s="305"/>
      <c r="Q550" s="305"/>
      <c r="R550" s="305"/>
      <c r="S550" s="305"/>
      <c r="T550" s="305"/>
      <c r="U550" s="305"/>
      <c r="V550" s="305"/>
      <c r="W550" s="171"/>
      <c r="X550" s="171"/>
      <c r="Y550" s="171"/>
    </row>
    <row r="551" spans="1:25" ht="15.75" x14ac:dyDescent="0.25">
      <c r="A551" s="306"/>
      <c r="B551" s="305"/>
      <c r="C551" s="171"/>
      <c r="D551" s="336"/>
      <c r="E551" s="336"/>
      <c r="F551" s="337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305"/>
      <c r="T551" s="305"/>
      <c r="U551" s="305"/>
      <c r="V551" s="305"/>
      <c r="W551" s="171"/>
      <c r="X551" s="171"/>
      <c r="Y551" s="171"/>
    </row>
    <row r="552" spans="1:25" ht="15.75" x14ac:dyDescent="0.25">
      <c r="A552" s="306"/>
      <c r="B552" s="305"/>
      <c r="C552" s="171"/>
      <c r="D552" s="336"/>
      <c r="E552" s="336"/>
      <c r="F552" s="337"/>
      <c r="G552" s="305"/>
      <c r="H552" s="305"/>
      <c r="I552" s="305"/>
      <c r="J552" s="305"/>
      <c r="K552" s="305"/>
      <c r="L552" s="305"/>
      <c r="M552" s="305"/>
      <c r="N552" s="305"/>
      <c r="O552" s="305"/>
      <c r="P552" s="305"/>
      <c r="Q552" s="305"/>
      <c r="R552" s="305"/>
      <c r="S552" s="305"/>
      <c r="T552" s="305"/>
      <c r="U552" s="305"/>
      <c r="V552" s="305"/>
      <c r="W552" s="171"/>
      <c r="X552" s="171"/>
      <c r="Y552" s="171"/>
    </row>
    <row r="553" spans="1:25" ht="15.75" x14ac:dyDescent="0.25">
      <c r="A553" s="306"/>
      <c r="B553" s="305"/>
      <c r="C553" s="171"/>
      <c r="D553" s="336"/>
      <c r="E553" s="336"/>
      <c r="F553" s="337"/>
      <c r="G553" s="305"/>
      <c r="H553" s="305"/>
      <c r="I553" s="305"/>
      <c r="J553" s="305"/>
      <c r="K553" s="305"/>
      <c r="L553" s="305"/>
      <c r="M553" s="305"/>
      <c r="N553" s="305"/>
      <c r="O553" s="305"/>
      <c r="P553" s="305"/>
      <c r="Q553" s="305"/>
      <c r="R553" s="305"/>
      <c r="S553" s="305"/>
      <c r="T553" s="305"/>
      <c r="U553" s="305"/>
      <c r="V553" s="305"/>
      <c r="W553" s="171"/>
      <c r="X553" s="171"/>
      <c r="Y553" s="171"/>
    </row>
    <row r="554" spans="1:25" ht="15.75" x14ac:dyDescent="0.25">
      <c r="A554" s="306"/>
      <c r="B554" s="305"/>
      <c r="C554" s="171"/>
      <c r="D554" s="336"/>
      <c r="E554" s="336"/>
      <c r="F554" s="337"/>
      <c r="G554" s="305"/>
      <c r="H554" s="305"/>
      <c r="I554" s="305"/>
      <c r="J554" s="305"/>
      <c r="K554" s="305"/>
      <c r="L554" s="305"/>
      <c r="M554" s="305"/>
      <c r="N554" s="305"/>
      <c r="O554" s="305"/>
      <c r="P554" s="305"/>
      <c r="Q554" s="305"/>
      <c r="R554" s="305"/>
      <c r="S554" s="305"/>
      <c r="T554" s="305"/>
      <c r="U554" s="305"/>
      <c r="V554" s="305"/>
      <c r="W554" s="171"/>
      <c r="X554" s="171"/>
      <c r="Y554" s="171"/>
    </row>
    <row r="555" spans="1:25" ht="15.75" x14ac:dyDescent="0.25">
      <c r="A555" s="306"/>
      <c r="B555" s="305"/>
      <c r="C555" s="171"/>
      <c r="D555" s="336"/>
      <c r="E555" s="336"/>
      <c r="F555" s="337"/>
      <c r="G555" s="305"/>
      <c r="H555" s="305"/>
      <c r="I555" s="305"/>
      <c r="J555" s="305"/>
      <c r="K555" s="305"/>
      <c r="L555" s="305"/>
      <c r="M555" s="305"/>
      <c r="N555" s="305"/>
      <c r="O555" s="305"/>
      <c r="P555" s="305"/>
      <c r="Q555" s="305"/>
      <c r="R555" s="305"/>
      <c r="S555" s="305"/>
      <c r="T555" s="305"/>
      <c r="U555" s="305"/>
      <c r="V555" s="305"/>
      <c r="W555" s="171"/>
      <c r="X555" s="171"/>
      <c r="Y555" s="171"/>
    </row>
    <row r="556" spans="1:25" ht="15.75" x14ac:dyDescent="0.25">
      <c r="A556" s="306"/>
      <c r="B556" s="305"/>
      <c r="C556" s="171"/>
      <c r="D556" s="336"/>
      <c r="E556" s="336"/>
      <c r="F556" s="337"/>
      <c r="G556" s="305"/>
      <c r="H556" s="305"/>
      <c r="I556" s="305"/>
      <c r="J556" s="305"/>
      <c r="K556" s="305"/>
      <c r="L556" s="305"/>
      <c r="M556" s="305"/>
      <c r="N556" s="305"/>
      <c r="O556" s="305"/>
      <c r="P556" s="305"/>
      <c r="Q556" s="305"/>
      <c r="R556" s="305"/>
      <c r="S556" s="305"/>
      <c r="T556" s="305"/>
      <c r="U556" s="305"/>
      <c r="V556" s="305"/>
      <c r="W556" s="171"/>
      <c r="X556" s="171"/>
      <c r="Y556" s="171"/>
    </row>
    <row r="557" spans="1:25" ht="15.75" x14ac:dyDescent="0.25">
      <c r="A557" s="306"/>
      <c r="B557" s="305"/>
      <c r="C557" s="171"/>
      <c r="D557" s="336"/>
      <c r="E557" s="336"/>
      <c r="F557" s="337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305"/>
      <c r="T557" s="305"/>
      <c r="U557" s="305"/>
      <c r="V557" s="305"/>
      <c r="W557" s="171"/>
      <c r="X557" s="171"/>
      <c r="Y557" s="171"/>
    </row>
    <row r="558" spans="1:25" ht="15.75" x14ac:dyDescent="0.25">
      <c r="A558" s="306"/>
      <c r="B558" s="305"/>
      <c r="C558" s="171"/>
      <c r="D558" s="336"/>
      <c r="E558" s="336"/>
      <c r="F558" s="337"/>
      <c r="G558" s="305"/>
      <c r="H558" s="305"/>
      <c r="I558" s="305"/>
      <c r="J558" s="305"/>
      <c r="K558" s="305"/>
      <c r="L558" s="305"/>
      <c r="M558" s="305"/>
      <c r="N558" s="305"/>
      <c r="O558" s="305"/>
      <c r="P558" s="305"/>
      <c r="Q558" s="305"/>
      <c r="R558" s="305"/>
      <c r="S558" s="305"/>
      <c r="T558" s="305"/>
      <c r="U558" s="305"/>
      <c r="V558" s="305"/>
      <c r="W558" s="171"/>
      <c r="X558" s="171"/>
      <c r="Y558" s="171"/>
    </row>
    <row r="559" spans="1:25" ht="15.75" x14ac:dyDescent="0.25">
      <c r="A559" s="306"/>
      <c r="B559" s="305"/>
      <c r="C559" s="171"/>
      <c r="D559" s="336"/>
      <c r="E559" s="336"/>
      <c r="F559" s="337"/>
      <c r="G559" s="305"/>
      <c r="H559" s="305"/>
      <c r="I559" s="305"/>
      <c r="J559" s="305"/>
      <c r="K559" s="305"/>
      <c r="L559" s="305"/>
      <c r="M559" s="305"/>
      <c r="N559" s="305"/>
      <c r="O559" s="305"/>
      <c r="P559" s="305"/>
      <c r="Q559" s="305"/>
      <c r="R559" s="305"/>
      <c r="S559" s="305"/>
      <c r="T559" s="305"/>
      <c r="U559" s="305"/>
      <c r="V559" s="305"/>
      <c r="W559" s="171"/>
      <c r="X559" s="171"/>
      <c r="Y559" s="171"/>
    </row>
    <row r="560" spans="1:25" ht="15.75" x14ac:dyDescent="0.25">
      <c r="A560" s="306"/>
      <c r="B560" s="305"/>
      <c r="C560" s="171"/>
      <c r="D560" s="336"/>
      <c r="E560" s="336"/>
      <c r="F560" s="337"/>
      <c r="G560" s="305"/>
      <c r="H560" s="305"/>
      <c r="I560" s="305"/>
      <c r="J560" s="305"/>
      <c r="K560" s="305"/>
      <c r="L560" s="305"/>
      <c r="M560" s="305"/>
      <c r="N560" s="305"/>
      <c r="O560" s="305"/>
      <c r="P560" s="305"/>
      <c r="Q560" s="305"/>
      <c r="R560" s="305"/>
      <c r="S560" s="305"/>
      <c r="T560" s="305"/>
      <c r="U560" s="305"/>
      <c r="V560" s="305"/>
      <c r="W560" s="171"/>
      <c r="X560" s="171"/>
      <c r="Y560" s="171"/>
    </row>
    <row r="561" spans="1:25" ht="15.75" x14ac:dyDescent="0.25">
      <c r="A561" s="306"/>
      <c r="B561" s="305"/>
      <c r="C561" s="171"/>
      <c r="D561" s="336"/>
      <c r="E561" s="336"/>
      <c r="F561" s="337"/>
      <c r="G561" s="305"/>
      <c r="H561" s="305"/>
      <c r="I561" s="305"/>
      <c r="J561" s="305"/>
      <c r="K561" s="305"/>
      <c r="L561" s="305"/>
      <c r="M561" s="305"/>
      <c r="N561" s="305"/>
      <c r="O561" s="305"/>
      <c r="P561" s="305"/>
      <c r="Q561" s="305"/>
      <c r="R561" s="305"/>
      <c r="S561" s="305"/>
      <c r="T561" s="305"/>
      <c r="U561" s="305"/>
      <c r="V561" s="305"/>
      <c r="W561" s="171"/>
      <c r="X561" s="171"/>
      <c r="Y561" s="171"/>
    </row>
    <row r="562" spans="1:25" ht="15.75" x14ac:dyDescent="0.25">
      <c r="A562" s="306"/>
      <c r="B562" s="305"/>
      <c r="C562" s="171"/>
      <c r="D562" s="336"/>
      <c r="E562" s="336"/>
      <c r="F562" s="337"/>
      <c r="G562" s="305"/>
      <c r="H562" s="305"/>
      <c r="I562" s="305"/>
      <c r="J562" s="305"/>
      <c r="K562" s="305"/>
      <c r="L562" s="305"/>
      <c r="M562" s="305"/>
      <c r="N562" s="305"/>
      <c r="O562" s="305"/>
      <c r="P562" s="305"/>
      <c r="Q562" s="305"/>
      <c r="R562" s="305"/>
      <c r="S562" s="305"/>
      <c r="T562" s="305"/>
      <c r="U562" s="305"/>
      <c r="V562" s="305"/>
      <c r="W562" s="171"/>
      <c r="X562" s="171"/>
      <c r="Y562" s="171"/>
    </row>
    <row r="563" spans="1:25" ht="15.75" x14ac:dyDescent="0.25">
      <c r="A563" s="306"/>
      <c r="B563" s="305"/>
      <c r="C563" s="171"/>
      <c r="D563" s="336"/>
      <c r="E563" s="336"/>
      <c r="F563" s="337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305"/>
      <c r="T563" s="305"/>
      <c r="U563" s="305"/>
      <c r="V563" s="305"/>
      <c r="W563" s="171"/>
      <c r="X563" s="171"/>
      <c r="Y563" s="171"/>
    </row>
    <row r="564" spans="1:25" ht="15.75" x14ac:dyDescent="0.25">
      <c r="A564" s="306"/>
      <c r="B564" s="305"/>
      <c r="C564" s="171"/>
      <c r="D564" s="336"/>
      <c r="E564" s="336"/>
      <c r="F564" s="337"/>
      <c r="G564" s="305"/>
      <c r="H564" s="305"/>
      <c r="I564" s="305"/>
      <c r="J564" s="305"/>
      <c r="K564" s="305"/>
      <c r="L564" s="305"/>
      <c r="M564" s="305"/>
      <c r="N564" s="305"/>
      <c r="O564" s="305"/>
      <c r="P564" s="305"/>
      <c r="Q564" s="305"/>
      <c r="R564" s="305"/>
      <c r="S564" s="305"/>
      <c r="T564" s="305"/>
      <c r="U564" s="305"/>
      <c r="V564" s="305"/>
      <c r="W564" s="171"/>
      <c r="X564" s="171"/>
      <c r="Y564" s="171"/>
    </row>
    <row r="565" spans="1:25" ht="15.75" x14ac:dyDescent="0.25">
      <c r="A565" s="306"/>
      <c r="B565" s="305"/>
      <c r="C565" s="171"/>
      <c r="D565" s="336"/>
      <c r="E565" s="336"/>
      <c r="F565" s="337"/>
      <c r="G565" s="305"/>
      <c r="H565" s="305"/>
      <c r="I565" s="305"/>
      <c r="J565" s="305"/>
      <c r="K565" s="305"/>
      <c r="L565" s="305"/>
      <c r="M565" s="305"/>
      <c r="N565" s="305"/>
      <c r="O565" s="305"/>
      <c r="P565" s="305"/>
      <c r="Q565" s="305"/>
      <c r="R565" s="305"/>
      <c r="S565" s="305"/>
      <c r="T565" s="305"/>
      <c r="U565" s="305"/>
      <c r="V565" s="305"/>
      <c r="W565" s="171"/>
      <c r="X565" s="171"/>
      <c r="Y565" s="171"/>
    </row>
    <row r="566" spans="1:25" ht="15.75" x14ac:dyDescent="0.25">
      <c r="A566" s="306"/>
      <c r="B566" s="305"/>
      <c r="C566" s="171"/>
      <c r="D566" s="336"/>
      <c r="E566" s="336"/>
      <c r="F566" s="337"/>
      <c r="G566" s="305"/>
      <c r="H566" s="305"/>
      <c r="I566" s="305"/>
      <c r="J566" s="305"/>
      <c r="K566" s="305"/>
      <c r="L566" s="305"/>
      <c r="M566" s="305"/>
      <c r="N566" s="305"/>
      <c r="O566" s="305"/>
      <c r="P566" s="305"/>
      <c r="Q566" s="305"/>
      <c r="R566" s="305"/>
      <c r="S566" s="305"/>
      <c r="T566" s="305"/>
      <c r="U566" s="305"/>
      <c r="V566" s="305"/>
      <c r="W566" s="171"/>
      <c r="X566" s="171"/>
      <c r="Y566" s="171"/>
    </row>
    <row r="567" spans="1:25" ht="15.75" x14ac:dyDescent="0.25">
      <c r="A567" s="306"/>
      <c r="B567" s="305"/>
      <c r="C567" s="171"/>
      <c r="D567" s="336"/>
      <c r="E567" s="336"/>
      <c r="F567" s="337"/>
      <c r="G567" s="305"/>
      <c r="H567" s="305"/>
      <c r="I567" s="305"/>
      <c r="J567" s="305"/>
      <c r="K567" s="305"/>
      <c r="L567" s="305"/>
      <c r="M567" s="305"/>
      <c r="N567" s="305"/>
      <c r="O567" s="305"/>
      <c r="P567" s="305"/>
      <c r="Q567" s="305"/>
      <c r="R567" s="305"/>
      <c r="S567" s="305"/>
      <c r="T567" s="305"/>
      <c r="U567" s="305"/>
      <c r="V567" s="305"/>
      <c r="W567" s="171"/>
      <c r="X567" s="171"/>
      <c r="Y567" s="171"/>
    </row>
    <row r="568" spans="1:25" ht="15.75" x14ac:dyDescent="0.25">
      <c r="A568" s="306"/>
      <c r="B568" s="305"/>
      <c r="C568" s="171"/>
      <c r="D568" s="336"/>
      <c r="E568" s="336"/>
      <c r="F568" s="337"/>
      <c r="G568" s="305"/>
      <c r="H568" s="305"/>
      <c r="I568" s="305"/>
      <c r="J568" s="305"/>
      <c r="K568" s="305"/>
      <c r="L568" s="305"/>
      <c r="M568" s="305"/>
      <c r="N568" s="305"/>
      <c r="O568" s="305"/>
      <c r="P568" s="305"/>
      <c r="Q568" s="305"/>
      <c r="R568" s="305"/>
      <c r="S568" s="305"/>
      <c r="T568" s="305"/>
      <c r="U568" s="305"/>
      <c r="V568" s="305"/>
      <c r="W568" s="171"/>
      <c r="X568" s="171"/>
      <c r="Y568" s="171"/>
    </row>
    <row r="569" spans="1:25" ht="15.75" x14ac:dyDescent="0.25">
      <c r="A569" s="306"/>
      <c r="B569" s="305"/>
      <c r="C569" s="171"/>
      <c r="D569" s="336"/>
      <c r="E569" s="336"/>
      <c r="F569" s="337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305"/>
      <c r="T569" s="305"/>
      <c r="U569" s="305"/>
      <c r="V569" s="305"/>
      <c r="W569" s="171"/>
      <c r="X569" s="171"/>
      <c r="Y569" s="171"/>
    </row>
    <row r="570" spans="1:25" ht="15.75" x14ac:dyDescent="0.25">
      <c r="A570" s="306"/>
      <c r="B570" s="305"/>
      <c r="C570" s="171"/>
      <c r="D570" s="336"/>
      <c r="E570" s="336"/>
      <c r="F570" s="337"/>
      <c r="G570" s="305"/>
      <c r="H570" s="305"/>
      <c r="I570" s="305"/>
      <c r="J570" s="305"/>
      <c r="K570" s="305"/>
      <c r="L570" s="305"/>
      <c r="M570" s="305"/>
      <c r="N570" s="305"/>
      <c r="O570" s="305"/>
      <c r="P570" s="305"/>
      <c r="Q570" s="305"/>
      <c r="R570" s="305"/>
      <c r="S570" s="305"/>
      <c r="T570" s="305"/>
      <c r="U570" s="305"/>
      <c r="V570" s="305"/>
      <c r="W570" s="171"/>
      <c r="X570" s="171"/>
      <c r="Y570" s="171"/>
    </row>
    <row r="571" spans="1:25" ht="15.75" x14ac:dyDescent="0.25">
      <c r="A571" s="306"/>
      <c r="B571" s="305"/>
      <c r="C571" s="171"/>
      <c r="D571" s="336"/>
      <c r="E571" s="336"/>
      <c r="F571" s="337"/>
      <c r="G571" s="305"/>
      <c r="H571" s="305"/>
      <c r="I571" s="305"/>
      <c r="J571" s="305"/>
      <c r="K571" s="305"/>
      <c r="L571" s="305"/>
      <c r="M571" s="305"/>
      <c r="N571" s="305"/>
      <c r="O571" s="305"/>
      <c r="P571" s="305"/>
      <c r="Q571" s="305"/>
      <c r="R571" s="305"/>
      <c r="S571" s="305"/>
      <c r="T571" s="305"/>
      <c r="U571" s="305"/>
      <c r="V571" s="305"/>
      <c r="W571" s="171"/>
      <c r="X571" s="171"/>
      <c r="Y571" s="171"/>
    </row>
    <row r="572" spans="1:25" ht="15.75" x14ac:dyDescent="0.25">
      <c r="A572" s="306"/>
      <c r="B572" s="305"/>
      <c r="C572" s="171"/>
      <c r="D572" s="336"/>
      <c r="E572" s="336"/>
      <c r="F572" s="337"/>
      <c r="G572" s="305"/>
      <c r="H572" s="305"/>
      <c r="I572" s="305"/>
      <c r="J572" s="305"/>
      <c r="K572" s="305"/>
      <c r="L572" s="305"/>
      <c r="M572" s="305"/>
      <c r="N572" s="305"/>
      <c r="O572" s="305"/>
      <c r="P572" s="305"/>
      <c r="Q572" s="305"/>
      <c r="R572" s="305"/>
      <c r="S572" s="305"/>
      <c r="T572" s="305"/>
      <c r="U572" s="305"/>
      <c r="V572" s="305"/>
      <c r="W572" s="171"/>
      <c r="X572" s="171"/>
      <c r="Y572" s="171"/>
    </row>
    <row r="573" spans="1:25" ht="15.75" x14ac:dyDescent="0.25">
      <c r="A573" s="306"/>
      <c r="B573" s="305"/>
      <c r="C573" s="171"/>
      <c r="D573" s="336"/>
      <c r="E573" s="336"/>
      <c r="F573" s="337"/>
      <c r="G573" s="305"/>
      <c r="H573" s="305"/>
      <c r="I573" s="305"/>
      <c r="J573" s="305"/>
      <c r="K573" s="305"/>
      <c r="L573" s="305"/>
      <c r="M573" s="305"/>
      <c r="N573" s="305"/>
      <c r="O573" s="305"/>
      <c r="P573" s="305"/>
      <c r="Q573" s="305"/>
      <c r="R573" s="305"/>
      <c r="S573" s="305"/>
      <c r="T573" s="305"/>
      <c r="U573" s="305"/>
      <c r="V573" s="305"/>
      <c r="W573" s="171"/>
      <c r="X573" s="171"/>
      <c r="Y573" s="171"/>
    </row>
    <row r="574" spans="1:25" ht="15.75" x14ac:dyDescent="0.25">
      <c r="A574" s="306"/>
      <c r="B574" s="305"/>
      <c r="C574" s="171"/>
      <c r="D574" s="336"/>
      <c r="E574" s="336"/>
      <c r="F574" s="337"/>
      <c r="G574" s="305"/>
      <c r="H574" s="305"/>
      <c r="I574" s="305"/>
      <c r="J574" s="305"/>
      <c r="K574" s="305"/>
      <c r="L574" s="305"/>
      <c r="M574" s="305"/>
      <c r="N574" s="305"/>
      <c r="O574" s="305"/>
      <c r="P574" s="305"/>
      <c r="Q574" s="305"/>
      <c r="R574" s="305"/>
      <c r="S574" s="305"/>
      <c r="T574" s="305"/>
      <c r="U574" s="305"/>
      <c r="V574" s="305"/>
      <c r="W574" s="171"/>
      <c r="X574" s="171"/>
      <c r="Y574" s="171"/>
    </row>
    <row r="575" spans="1:25" ht="15.75" x14ac:dyDescent="0.25">
      <c r="A575" s="306"/>
      <c r="B575" s="305"/>
      <c r="C575" s="171"/>
      <c r="D575" s="336"/>
      <c r="E575" s="336"/>
      <c r="F575" s="337"/>
      <c r="G575" s="305"/>
      <c r="H575" s="305"/>
      <c r="I575" s="305"/>
      <c r="J575" s="305"/>
      <c r="K575" s="305"/>
      <c r="L575" s="305"/>
      <c r="M575" s="305"/>
      <c r="N575" s="305"/>
      <c r="O575" s="305"/>
      <c r="P575" s="305"/>
      <c r="Q575" s="305"/>
      <c r="R575" s="305"/>
      <c r="S575" s="305"/>
      <c r="T575" s="305"/>
      <c r="U575" s="305"/>
      <c r="V575" s="305"/>
      <c r="W575" s="171"/>
      <c r="X575" s="171"/>
      <c r="Y575" s="171"/>
    </row>
    <row r="576" spans="1:25" ht="15.75" x14ac:dyDescent="0.25">
      <c r="A576" s="306"/>
      <c r="B576" s="305"/>
      <c r="C576" s="171"/>
      <c r="D576" s="336"/>
      <c r="E576" s="336"/>
      <c r="F576" s="337"/>
      <c r="G576" s="305"/>
      <c r="H576" s="305"/>
      <c r="I576" s="305"/>
      <c r="J576" s="305"/>
      <c r="K576" s="305"/>
      <c r="L576" s="305"/>
      <c r="M576" s="305"/>
      <c r="N576" s="305"/>
      <c r="O576" s="305"/>
      <c r="P576" s="305"/>
      <c r="Q576" s="305"/>
      <c r="R576" s="305"/>
      <c r="S576" s="305"/>
      <c r="T576" s="305"/>
      <c r="U576" s="305"/>
      <c r="V576" s="305"/>
      <c r="W576" s="171"/>
      <c r="X576" s="171"/>
      <c r="Y576" s="171"/>
    </row>
    <row r="577" spans="1:25" ht="15.75" x14ac:dyDescent="0.25">
      <c r="A577" s="306"/>
      <c r="B577" s="305"/>
      <c r="C577" s="171"/>
      <c r="D577" s="336"/>
      <c r="E577" s="336"/>
      <c r="F577" s="337"/>
      <c r="G577" s="305"/>
      <c r="H577" s="305"/>
      <c r="I577" s="305"/>
      <c r="J577" s="305"/>
      <c r="K577" s="305"/>
      <c r="L577" s="305"/>
      <c r="M577" s="305"/>
      <c r="N577" s="305"/>
      <c r="O577" s="305"/>
      <c r="P577" s="305"/>
      <c r="Q577" s="305"/>
      <c r="R577" s="305"/>
      <c r="S577" s="305"/>
      <c r="T577" s="305"/>
      <c r="U577" s="305"/>
      <c r="V577" s="305"/>
      <c r="W577" s="171"/>
      <c r="X577" s="171"/>
      <c r="Y577" s="171"/>
    </row>
    <row r="578" spans="1:25" ht="15.75" x14ac:dyDescent="0.25">
      <c r="A578" s="306"/>
      <c r="B578" s="305"/>
      <c r="C578" s="171"/>
      <c r="D578" s="336"/>
      <c r="E578" s="336"/>
      <c r="F578" s="337"/>
      <c r="G578" s="305"/>
      <c r="H578" s="305"/>
      <c r="I578" s="305"/>
      <c r="J578" s="305"/>
      <c r="K578" s="305"/>
      <c r="L578" s="305"/>
      <c r="M578" s="305"/>
      <c r="N578" s="305"/>
      <c r="O578" s="305"/>
      <c r="P578" s="305"/>
      <c r="Q578" s="305"/>
      <c r="R578" s="305"/>
      <c r="S578" s="305"/>
      <c r="T578" s="305"/>
      <c r="U578" s="305"/>
      <c r="V578" s="305"/>
      <c r="W578" s="171"/>
      <c r="X578" s="171"/>
      <c r="Y578" s="171"/>
    </row>
    <row r="579" spans="1:25" ht="15.75" x14ac:dyDescent="0.25">
      <c r="A579" s="306"/>
      <c r="B579" s="305"/>
      <c r="C579" s="171"/>
      <c r="D579" s="336"/>
      <c r="E579" s="336"/>
      <c r="F579" s="337"/>
      <c r="G579" s="305"/>
      <c r="H579" s="305"/>
      <c r="I579" s="305"/>
      <c r="J579" s="305"/>
      <c r="K579" s="305"/>
      <c r="L579" s="305"/>
      <c r="M579" s="305"/>
      <c r="N579" s="305"/>
      <c r="O579" s="305"/>
      <c r="P579" s="305"/>
      <c r="Q579" s="305"/>
      <c r="R579" s="305"/>
      <c r="S579" s="305"/>
      <c r="T579" s="305"/>
      <c r="U579" s="305"/>
      <c r="V579" s="305"/>
      <c r="W579" s="171"/>
      <c r="X579" s="171"/>
      <c r="Y579" s="171"/>
    </row>
    <row r="580" spans="1:25" ht="15.75" x14ac:dyDescent="0.25">
      <c r="A580" s="306"/>
      <c r="B580" s="305"/>
      <c r="C580" s="171"/>
      <c r="D580" s="336"/>
      <c r="E580" s="336"/>
      <c r="F580" s="337"/>
      <c r="G580" s="305"/>
      <c r="H580" s="305"/>
      <c r="I580" s="305"/>
      <c r="J580" s="305"/>
      <c r="K580" s="305"/>
      <c r="L580" s="305"/>
      <c r="M580" s="305"/>
      <c r="N580" s="305"/>
      <c r="O580" s="305"/>
      <c r="P580" s="305"/>
      <c r="Q580" s="305"/>
      <c r="R580" s="305"/>
      <c r="S580" s="305"/>
      <c r="T580" s="305"/>
      <c r="U580" s="305"/>
      <c r="V580" s="305"/>
      <c r="W580" s="171"/>
      <c r="X580" s="171"/>
      <c r="Y580" s="171"/>
    </row>
    <row r="581" spans="1:25" ht="15.75" x14ac:dyDescent="0.25">
      <c r="A581" s="306"/>
      <c r="B581" s="305"/>
      <c r="C581" s="171"/>
      <c r="D581" s="336"/>
      <c r="E581" s="336"/>
      <c r="F581" s="337"/>
      <c r="G581" s="305"/>
      <c r="H581" s="305"/>
      <c r="I581" s="305"/>
      <c r="J581" s="305"/>
      <c r="K581" s="305"/>
      <c r="L581" s="305"/>
      <c r="M581" s="305"/>
      <c r="N581" s="305"/>
      <c r="O581" s="305"/>
      <c r="P581" s="305"/>
      <c r="Q581" s="305"/>
      <c r="R581" s="305"/>
      <c r="S581" s="305"/>
      <c r="T581" s="305"/>
      <c r="U581" s="305"/>
      <c r="V581" s="305"/>
      <c r="W581" s="171"/>
      <c r="X581" s="171"/>
      <c r="Y581" s="171"/>
    </row>
    <row r="582" spans="1:25" ht="15.75" x14ac:dyDescent="0.25">
      <c r="A582" s="306"/>
      <c r="B582" s="305"/>
      <c r="C582" s="171"/>
      <c r="D582" s="336"/>
      <c r="E582" s="336"/>
      <c r="F582" s="337"/>
      <c r="G582" s="305"/>
      <c r="H582" s="305"/>
      <c r="I582" s="305"/>
      <c r="J582" s="305"/>
      <c r="K582" s="305"/>
      <c r="L582" s="305"/>
      <c r="M582" s="305"/>
      <c r="N582" s="305"/>
      <c r="O582" s="305"/>
      <c r="P582" s="305"/>
      <c r="Q582" s="305"/>
      <c r="R582" s="305"/>
      <c r="S582" s="305"/>
      <c r="T582" s="305"/>
      <c r="U582" s="305"/>
      <c r="V582" s="305"/>
      <c r="W582" s="171"/>
      <c r="X582" s="171"/>
      <c r="Y582" s="171"/>
    </row>
    <row r="583" spans="1:25" ht="15.75" x14ac:dyDescent="0.25">
      <c r="A583" s="306"/>
      <c r="B583" s="305"/>
      <c r="C583" s="171"/>
      <c r="D583" s="336"/>
      <c r="E583" s="336"/>
      <c r="F583" s="337"/>
      <c r="G583" s="305"/>
      <c r="H583" s="305"/>
      <c r="I583" s="305"/>
      <c r="J583" s="305"/>
      <c r="K583" s="305"/>
      <c r="L583" s="305"/>
      <c r="M583" s="305"/>
      <c r="N583" s="305"/>
      <c r="O583" s="305"/>
      <c r="P583" s="305"/>
      <c r="Q583" s="305"/>
      <c r="R583" s="305"/>
      <c r="S583" s="305"/>
      <c r="T583" s="305"/>
      <c r="U583" s="305"/>
      <c r="V583" s="305"/>
      <c r="W583" s="171"/>
      <c r="X583" s="171"/>
      <c r="Y583" s="171"/>
    </row>
    <row r="584" spans="1:25" ht="15.75" x14ac:dyDescent="0.25">
      <c r="A584" s="306"/>
      <c r="B584" s="305"/>
      <c r="C584" s="171"/>
      <c r="D584" s="336"/>
      <c r="E584" s="336"/>
      <c r="F584" s="337"/>
      <c r="G584" s="305"/>
      <c r="H584" s="305"/>
      <c r="I584" s="305"/>
      <c r="J584" s="305"/>
      <c r="K584" s="305"/>
      <c r="L584" s="305"/>
      <c r="M584" s="305"/>
      <c r="N584" s="305"/>
      <c r="O584" s="305"/>
      <c r="P584" s="305"/>
      <c r="Q584" s="305"/>
      <c r="R584" s="305"/>
      <c r="S584" s="305"/>
      <c r="T584" s="305"/>
      <c r="U584" s="305"/>
      <c r="V584" s="305"/>
      <c r="W584" s="171"/>
      <c r="X584" s="171"/>
      <c r="Y584" s="171"/>
    </row>
    <row r="585" spans="1:25" ht="15.75" x14ac:dyDescent="0.25">
      <c r="A585" s="306"/>
      <c r="B585" s="305"/>
      <c r="C585" s="171"/>
      <c r="D585" s="336"/>
      <c r="E585" s="336"/>
      <c r="F585" s="337"/>
      <c r="G585" s="305"/>
      <c r="H585" s="305"/>
      <c r="I585" s="305"/>
      <c r="J585" s="305"/>
      <c r="K585" s="305"/>
      <c r="L585" s="305"/>
      <c r="M585" s="305"/>
      <c r="N585" s="305"/>
      <c r="O585" s="305"/>
      <c r="P585" s="305"/>
      <c r="Q585" s="305"/>
      <c r="R585" s="305"/>
      <c r="S585" s="305"/>
      <c r="T585" s="305"/>
      <c r="U585" s="305"/>
      <c r="V585" s="305"/>
      <c r="W585" s="171"/>
      <c r="X585" s="171"/>
      <c r="Y585" s="171"/>
    </row>
    <row r="586" spans="1:25" ht="15.75" x14ac:dyDescent="0.25">
      <c r="A586" s="306"/>
      <c r="B586" s="305"/>
      <c r="C586" s="171"/>
      <c r="D586" s="336"/>
      <c r="E586" s="336"/>
      <c r="F586" s="337"/>
      <c r="G586" s="305"/>
      <c r="H586" s="305"/>
      <c r="I586" s="305"/>
      <c r="J586" s="305"/>
      <c r="K586" s="305"/>
      <c r="L586" s="305"/>
      <c r="M586" s="305"/>
      <c r="N586" s="305"/>
      <c r="O586" s="305"/>
      <c r="P586" s="305"/>
      <c r="Q586" s="305"/>
      <c r="R586" s="305"/>
      <c r="S586" s="305"/>
      <c r="T586" s="305"/>
      <c r="U586" s="305"/>
      <c r="V586" s="305"/>
      <c r="W586" s="171"/>
      <c r="X586" s="171"/>
      <c r="Y586" s="171"/>
    </row>
    <row r="587" spans="1:25" ht="15.75" x14ac:dyDescent="0.25">
      <c r="A587" s="306"/>
      <c r="B587" s="305"/>
      <c r="C587" s="171"/>
      <c r="D587" s="336"/>
      <c r="E587" s="336"/>
      <c r="F587" s="337"/>
      <c r="G587" s="305"/>
      <c r="H587" s="305"/>
      <c r="I587" s="305"/>
      <c r="J587" s="305"/>
      <c r="K587" s="305"/>
      <c r="L587" s="305"/>
      <c r="M587" s="305"/>
      <c r="N587" s="305"/>
      <c r="O587" s="305"/>
      <c r="P587" s="305"/>
      <c r="Q587" s="305"/>
      <c r="R587" s="305"/>
      <c r="S587" s="305"/>
      <c r="T587" s="305"/>
      <c r="U587" s="305"/>
      <c r="V587" s="305"/>
      <c r="W587" s="171"/>
      <c r="X587" s="171"/>
      <c r="Y587" s="171"/>
    </row>
    <row r="588" spans="1:25" ht="15.75" x14ac:dyDescent="0.25">
      <c r="A588" s="306"/>
      <c r="B588" s="305"/>
      <c r="C588" s="171"/>
      <c r="D588" s="336"/>
      <c r="E588" s="336"/>
      <c r="F588" s="337"/>
      <c r="G588" s="305"/>
      <c r="H588" s="305"/>
      <c r="I588" s="305"/>
      <c r="J588" s="305"/>
      <c r="K588" s="305"/>
      <c r="L588" s="305"/>
      <c r="M588" s="305"/>
      <c r="N588" s="305"/>
      <c r="O588" s="305"/>
      <c r="P588" s="305"/>
      <c r="Q588" s="305"/>
      <c r="R588" s="305"/>
      <c r="S588" s="305"/>
      <c r="T588" s="305"/>
      <c r="U588" s="305"/>
      <c r="V588" s="305"/>
      <c r="W588" s="171"/>
      <c r="X588" s="171"/>
      <c r="Y588" s="171"/>
    </row>
    <row r="589" spans="1:25" ht="15.75" x14ac:dyDescent="0.25">
      <c r="A589" s="306"/>
      <c r="B589" s="305"/>
      <c r="C589" s="171"/>
      <c r="D589" s="336"/>
      <c r="E589" s="336"/>
      <c r="F589" s="337"/>
      <c r="G589" s="305"/>
      <c r="H589" s="305"/>
      <c r="I589" s="305"/>
      <c r="J589" s="305"/>
      <c r="K589" s="305"/>
      <c r="L589" s="305"/>
      <c r="M589" s="305"/>
      <c r="N589" s="305"/>
      <c r="O589" s="305"/>
      <c r="P589" s="305"/>
      <c r="Q589" s="305"/>
      <c r="R589" s="305"/>
      <c r="S589" s="305"/>
      <c r="T589" s="305"/>
      <c r="U589" s="305"/>
      <c r="V589" s="305"/>
      <c r="W589" s="171"/>
      <c r="X589" s="171"/>
      <c r="Y589" s="171"/>
    </row>
    <row r="590" spans="1:25" ht="15.75" x14ac:dyDescent="0.25">
      <c r="A590" s="306"/>
      <c r="B590" s="305"/>
      <c r="C590" s="171"/>
      <c r="D590" s="336"/>
      <c r="E590" s="336"/>
      <c r="F590" s="337"/>
      <c r="G590" s="305"/>
      <c r="H590" s="305"/>
      <c r="I590" s="305"/>
      <c r="J590" s="305"/>
      <c r="K590" s="305"/>
      <c r="L590" s="305"/>
      <c r="M590" s="305"/>
      <c r="N590" s="305"/>
      <c r="O590" s="305"/>
      <c r="P590" s="305"/>
      <c r="Q590" s="305"/>
      <c r="R590" s="305"/>
      <c r="S590" s="305"/>
      <c r="T590" s="305"/>
      <c r="U590" s="305"/>
      <c r="V590" s="305"/>
      <c r="W590" s="171"/>
      <c r="X590" s="171"/>
      <c r="Y590" s="171"/>
    </row>
    <row r="591" spans="1:25" ht="15.75" x14ac:dyDescent="0.25">
      <c r="A591" s="306"/>
      <c r="B591" s="305"/>
      <c r="C591" s="171"/>
      <c r="D591" s="336"/>
      <c r="E591" s="336"/>
      <c r="F591" s="337"/>
      <c r="G591" s="305"/>
      <c r="H591" s="305"/>
      <c r="I591" s="305"/>
      <c r="J591" s="305"/>
      <c r="K591" s="305"/>
      <c r="L591" s="305"/>
      <c r="M591" s="305"/>
      <c r="N591" s="305"/>
      <c r="O591" s="305"/>
      <c r="P591" s="305"/>
      <c r="Q591" s="305"/>
      <c r="R591" s="305"/>
      <c r="S591" s="305"/>
      <c r="T591" s="305"/>
      <c r="U591" s="305"/>
      <c r="V591" s="305"/>
      <c r="W591" s="171"/>
      <c r="X591" s="171"/>
      <c r="Y591" s="171"/>
    </row>
    <row r="592" spans="1:25" ht="15.75" x14ac:dyDescent="0.25">
      <c r="A592" s="306"/>
      <c r="B592" s="305"/>
      <c r="C592" s="171"/>
      <c r="D592" s="336"/>
      <c r="E592" s="336"/>
      <c r="F592" s="337"/>
      <c r="G592" s="305"/>
      <c r="H592" s="305"/>
      <c r="I592" s="305"/>
      <c r="J592" s="305"/>
      <c r="K592" s="305"/>
      <c r="L592" s="305"/>
      <c r="M592" s="305"/>
      <c r="N592" s="305"/>
      <c r="O592" s="305"/>
      <c r="P592" s="305"/>
      <c r="Q592" s="305"/>
      <c r="R592" s="305"/>
      <c r="S592" s="305"/>
      <c r="T592" s="305"/>
      <c r="U592" s="305"/>
      <c r="V592" s="305"/>
      <c r="W592" s="171"/>
      <c r="X592" s="171"/>
      <c r="Y592" s="171"/>
    </row>
    <row r="593" spans="1:25" ht="15.75" x14ac:dyDescent="0.25">
      <c r="A593" s="306"/>
      <c r="B593" s="305"/>
      <c r="C593" s="171"/>
      <c r="D593" s="336"/>
      <c r="E593" s="336"/>
      <c r="F593" s="337"/>
      <c r="G593" s="305"/>
      <c r="H593" s="305"/>
      <c r="I593" s="305"/>
      <c r="J593" s="305"/>
      <c r="K593" s="305"/>
      <c r="L593" s="305"/>
      <c r="M593" s="305"/>
      <c r="N593" s="305"/>
      <c r="O593" s="305"/>
      <c r="P593" s="305"/>
      <c r="Q593" s="305"/>
      <c r="R593" s="305"/>
      <c r="S593" s="305"/>
      <c r="T593" s="305"/>
      <c r="U593" s="305"/>
      <c r="V593" s="305"/>
      <c r="W593" s="171"/>
      <c r="X593" s="171"/>
      <c r="Y593" s="171"/>
    </row>
    <row r="594" spans="1:25" ht="15.75" x14ac:dyDescent="0.25">
      <c r="A594" s="306"/>
      <c r="B594" s="305"/>
      <c r="C594" s="171"/>
      <c r="D594" s="336"/>
      <c r="E594" s="336"/>
      <c r="F594" s="337"/>
      <c r="G594" s="305"/>
      <c r="H594" s="305"/>
      <c r="I594" s="305"/>
      <c r="J594" s="305"/>
      <c r="K594" s="305"/>
      <c r="L594" s="305"/>
      <c r="M594" s="305"/>
      <c r="N594" s="305"/>
      <c r="O594" s="305"/>
      <c r="P594" s="305"/>
      <c r="Q594" s="305"/>
      <c r="R594" s="305"/>
      <c r="S594" s="305"/>
      <c r="T594" s="305"/>
      <c r="U594" s="305"/>
      <c r="V594" s="305"/>
      <c r="W594" s="171"/>
      <c r="X594" s="171"/>
      <c r="Y594" s="171"/>
    </row>
    <row r="595" spans="1:25" ht="15.75" x14ac:dyDescent="0.25">
      <c r="A595" s="306"/>
      <c r="B595" s="305"/>
      <c r="C595" s="171"/>
      <c r="D595" s="336"/>
      <c r="E595" s="336"/>
      <c r="F595" s="337"/>
      <c r="G595" s="305"/>
      <c r="H595" s="305"/>
      <c r="I595" s="305"/>
      <c r="J595" s="305"/>
      <c r="K595" s="305"/>
      <c r="L595" s="305"/>
      <c r="M595" s="305"/>
      <c r="N595" s="305"/>
      <c r="O595" s="305"/>
      <c r="P595" s="305"/>
      <c r="Q595" s="305"/>
      <c r="R595" s="305"/>
      <c r="S595" s="305"/>
      <c r="T595" s="305"/>
      <c r="U595" s="305"/>
      <c r="V595" s="305"/>
      <c r="W595" s="171"/>
      <c r="X595" s="171"/>
      <c r="Y595" s="171"/>
    </row>
    <row r="596" spans="1:25" ht="15.75" x14ac:dyDescent="0.25">
      <c r="A596" s="306"/>
      <c r="B596" s="305"/>
      <c r="C596" s="171"/>
      <c r="D596" s="336"/>
      <c r="E596" s="336"/>
      <c r="F596" s="337"/>
      <c r="G596" s="305"/>
      <c r="H596" s="305"/>
      <c r="I596" s="305"/>
      <c r="J596" s="305"/>
      <c r="K596" s="305"/>
      <c r="L596" s="305"/>
      <c r="M596" s="305"/>
      <c r="N596" s="305"/>
      <c r="O596" s="305"/>
      <c r="P596" s="305"/>
      <c r="Q596" s="305"/>
      <c r="R596" s="305"/>
      <c r="S596" s="305"/>
      <c r="T596" s="305"/>
      <c r="U596" s="305"/>
      <c r="V596" s="305"/>
      <c r="W596" s="171"/>
      <c r="X596" s="171"/>
      <c r="Y596" s="171"/>
    </row>
    <row r="597" spans="1:25" ht="15.75" x14ac:dyDescent="0.25">
      <c r="A597" s="306"/>
      <c r="B597" s="305"/>
      <c r="C597" s="171"/>
      <c r="D597" s="336"/>
      <c r="E597" s="336"/>
      <c r="F597" s="337"/>
      <c r="G597" s="305"/>
      <c r="H597" s="305"/>
      <c r="I597" s="305"/>
      <c r="J597" s="305"/>
      <c r="K597" s="305"/>
      <c r="L597" s="305"/>
      <c r="M597" s="305"/>
      <c r="N597" s="305"/>
      <c r="O597" s="305"/>
      <c r="P597" s="305"/>
      <c r="Q597" s="305"/>
      <c r="R597" s="305"/>
      <c r="S597" s="305"/>
      <c r="T597" s="305"/>
      <c r="U597" s="305"/>
      <c r="V597" s="305"/>
      <c r="W597" s="171"/>
      <c r="X597" s="171"/>
      <c r="Y597" s="171"/>
    </row>
    <row r="598" spans="1:25" ht="15.75" x14ac:dyDescent="0.25">
      <c r="A598" s="306"/>
      <c r="B598" s="305"/>
      <c r="C598" s="171"/>
      <c r="D598" s="336"/>
      <c r="E598" s="336"/>
      <c r="F598" s="337"/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305"/>
      <c r="T598" s="305"/>
      <c r="U598" s="305"/>
      <c r="V598" s="305"/>
      <c r="W598" s="171"/>
      <c r="X598" s="171"/>
      <c r="Y598" s="171"/>
    </row>
    <row r="599" spans="1:25" ht="15.75" x14ac:dyDescent="0.25">
      <c r="A599" s="306"/>
      <c r="B599" s="305"/>
      <c r="C599" s="171"/>
      <c r="D599" s="336"/>
      <c r="E599" s="336"/>
      <c r="F599" s="337"/>
      <c r="G599" s="305"/>
      <c r="H599" s="305"/>
      <c r="I599" s="305"/>
      <c r="J599" s="305"/>
      <c r="K599" s="305"/>
      <c r="L599" s="305"/>
      <c r="M599" s="305"/>
      <c r="N599" s="305"/>
      <c r="O599" s="305"/>
      <c r="P599" s="305"/>
      <c r="Q599" s="305"/>
      <c r="R599" s="305"/>
      <c r="S599" s="305"/>
      <c r="T599" s="305"/>
      <c r="U599" s="305"/>
      <c r="V599" s="305"/>
      <c r="W599" s="171"/>
      <c r="X599" s="171"/>
      <c r="Y599" s="171"/>
    </row>
    <row r="600" spans="1:25" ht="15.75" x14ac:dyDescent="0.25">
      <c r="A600" s="306"/>
      <c r="B600" s="305"/>
      <c r="C600" s="171"/>
      <c r="D600" s="336"/>
      <c r="E600" s="336"/>
      <c r="F600" s="337"/>
      <c r="G600" s="305"/>
      <c r="H600" s="305"/>
      <c r="I600" s="305"/>
      <c r="J600" s="305"/>
      <c r="K600" s="305"/>
      <c r="L600" s="305"/>
      <c r="M600" s="305"/>
      <c r="N600" s="305"/>
      <c r="O600" s="305"/>
      <c r="P600" s="305"/>
      <c r="Q600" s="305"/>
      <c r="R600" s="305"/>
      <c r="S600" s="305"/>
      <c r="T600" s="305"/>
      <c r="U600" s="305"/>
      <c r="V600" s="305"/>
      <c r="W600" s="171"/>
      <c r="X600" s="171"/>
      <c r="Y600" s="171"/>
    </row>
    <row r="601" spans="1:25" ht="15.75" x14ac:dyDescent="0.25">
      <c r="A601" s="306"/>
      <c r="B601" s="305"/>
      <c r="C601" s="171"/>
      <c r="D601" s="336"/>
      <c r="E601" s="336"/>
      <c r="F601" s="337"/>
      <c r="G601" s="305"/>
      <c r="H601" s="305"/>
      <c r="I601" s="305"/>
      <c r="J601" s="305"/>
      <c r="K601" s="305"/>
      <c r="L601" s="305"/>
      <c r="M601" s="305"/>
      <c r="N601" s="305"/>
      <c r="O601" s="305"/>
      <c r="P601" s="305"/>
      <c r="Q601" s="305"/>
      <c r="R601" s="305"/>
      <c r="S601" s="305"/>
      <c r="T601" s="305"/>
      <c r="U601" s="305"/>
      <c r="V601" s="305"/>
      <c r="W601" s="171"/>
      <c r="X601" s="171"/>
      <c r="Y601" s="171"/>
    </row>
    <row r="602" spans="1:25" ht="15.75" x14ac:dyDescent="0.25">
      <c r="A602" s="306"/>
      <c r="B602" s="305"/>
      <c r="C602" s="171"/>
      <c r="D602" s="336"/>
      <c r="E602" s="336"/>
      <c r="F602" s="337"/>
      <c r="G602" s="305"/>
      <c r="H602" s="305"/>
      <c r="I602" s="305"/>
      <c r="J602" s="305"/>
      <c r="K602" s="305"/>
      <c r="L602" s="305"/>
      <c r="M602" s="305"/>
      <c r="N602" s="305"/>
      <c r="O602" s="305"/>
      <c r="P602" s="305"/>
      <c r="Q602" s="305"/>
      <c r="R602" s="305"/>
      <c r="S602" s="305"/>
      <c r="T602" s="305"/>
      <c r="U602" s="305"/>
      <c r="V602" s="305"/>
      <c r="W602" s="171"/>
      <c r="X602" s="171"/>
      <c r="Y602" s="171"/>
    </row>
    <row r="603" spans="1:25" ht="15.75" x14ac:dyDescent="0.25">
      <c r="A603" s="306"/>
      <c r="B603" s="305"/>
      <c r="C603" s="171"/>
      <c r="D603" s="336"/>
      <c r="E603" s="336"/>
      <c r="F603" s="337"/>
      <c r="G603" s="305"/>
      <c r="H603" s="305"/>
      <c r="I603" s="305"/>
      <c r="J603" s="305"/>
      <c r="K603" s="305"/>
      <c r="L603" s="305"/>
      <c r="M603" s="305"/>
      <c r="N603" s="305"/>
      <c r="O603" s="305"/>
      <c r="P603" s="305"/>
      <c r="Q603" s="305"/>
      <c r="R603" s="305"/>
      <c r="S603" s="305"/>
      <c r="T603" s="305"/>
      <c r="U603" s="305"/>
      <c r="V603" s="305"/>
      <c r="W603" s="171"/>
      <c r="X603" s="171"/>
      <c r="Y603" s="171"/>
    </row>
    <row r="604" spans="1:25" ht="15.75" x14ac:dyDescent="0.25">
      <c r="A604" s="306"/>
      <c r="B604" s="305"/>
      <c r="C604" s="171"/>
      <c r="D604" s="336"/>
      <c r="E604" s="336"/>
      <c r="F604" s="337"/>
      <c r="G604" s="305"/>
      <c r="H604" s="305"/>
      <c r="I604" s="305"/>
      <c r="J604" s="305"/>
      <c r="K604" s="305"/>
      <c r="L604" s="305"/>
      <c r="M604" s="305"/>
      <c r="N604" s="305"/>
      <c r="O604" s="305"/>
      <c r="P604" s="305"/>
      <c r="Q604" s="305"/>
      <c r="R604" s="305"/>
      <c r="S604" s="305"/>
      <c r="T604" s="305"/>
      <c r="U604" s="305"/>
      <c r="V604" s="305"/>
      <c r="W604" s="171"/>
      <c r="X604" s="171"/>
      <c r="Y604" s="171"/>
    </row>
    <row r="605" spans="1:25" ht="15.75" x14ac:dyDescent="0.25">
      <c r="A605" s="306"/>
      <c r="B605" s="305"/>
      <c r="C605" s="171"/>
      <c r="D605" s="336"/>
      <c r="E605" s="336"/>
      <c r="F605" s="337"/>
      <c r="G605" s="305"/>
      <c r="H605" s="305"/>
      <c r="I605" s="305"/>
      <c r="J605" s="305"/>
      <c r="K605" s="305"/>
      <c r="L605" s="305"/>
      <c r="M605" s="305"/>
      <c r="N605" s="305"/>
      <c r="O605" s="305"/>
      <c r="P605" s="305"/>
      <c r="Q605" s="305"/>
      <c r="R605" s="305"/>
      <c r="S605" s="305"/>
      <c r="T605" s="305"/>
      <c r="U605" s="305"/>
      <c r="V605" s="305"/>
      <c r="W605" s="171"/>
      <c r="X605" s="171"/>
      <c r="Y605" s="171"/>
    </row>
    <row r="606" spans="1:25" ht="15.75" x14ac:dyDescent="0.25">
      <c r="A606" s="306"/>
      <c r="B606" s="305"/>
      <c r="C606" s="171"/>
      <c r="D606" s="336"/>
      <c r="E606" s="336"/>
      <c r="F606" s="337"/>
      <c r="G606" s="305"/>
      <c r="H606" s="305"/>
      <c r="I606" s="305"/>
      <c r="J606" s="305"/>
      <c r="K606" s="305"/>
      <c r="L606" s="305"/>
      <c r="M606" s="305"/>
      <c r="N606" s="305"/>
      <c r="O606" s="305"/>
      <c r="P606" s="305"/>
      <c r="Q606" s="305"/>
      <c r="R606" s="305"/>
      <c r="S606" s="305"/>
      <c r="T606" s="305"/>
      <c r="U606" s="305"/>
      <c r="V606" s="305"/>
      <c r="W606" s="171"/>
      <c r="X606" s="171"/>
      <c r="Y606" s="171"/>
    </row>
    <row r="607" spans="1:25" ht="15.75" x14ac:dyDescent="0.25">
      <c r="A607" s="306"/>
      <c r="B607" s="305"/>
      <c r="C607" s="171"/>
      <c r="D607" s="336"/>
      <c r="E607" s="336"/>
      <c r="F607" s="337"/>
      <c r="G607" s="305"/>
      <c r="H607" s="305"/>
      <c r="I607" s="305"/>
      <c r="J607" s="305"/>
      <c r="K607" s="305"/>
      <c r="L607" s="305"/>
      <c r="M607" s="305"/>
      <c r="N607" s="305"/>
      <c r="O607" s="305"/>
      <c r="P607" s="305"/>
      <c r="Q607" s="305"/>
      <c r="R607" s="305"/>
      <c r="S607" s="305"/>
      <c r="T607" s="305"/>
      <c r="U607" s="305"/>
      <c r="V607" s="305"/>
      <c r="W607" s="171"/>
      <c r="X607" s="171"/>
      <c r="Y607" s="171"/>
    </row>
    <row r="608" spans="1:25" ht="15.75" x14ac:dyDescent="0.25">
      <c r="A608" s="306"/>
      <c r="B608" s="305"/>
      <c r="C608" s="171"/>
      <c r="D608" s="336"/>
      <c r="E608" s="336"/>
      <c r="F608" s="337"/>
      <c r="G608" s="305"/>
      <c r="H608" s="305"/>
      <c r="I608" s="305"/>
      <c r="J608" s="305"/>
      <c r="K608" s="305"/>
      <c r="L608" s="305"/>
      <c r="M608" s="305"/>
      <c r="N608" s="305"/>
      <c r="O608" s="305"/>
      <c r="P608" s="305"/>
      <c r="Q608" s="305"/>
      <c r="R608" s="305"/>
      <c r="S608" s="305"/>
      <c r="T608" s="305"/>
      <c r="U608" s="305"/>
      <c r="V608" s="305"/>
      <c r="W608" s="171"/>
      <c r="X608" s="171"/>
      <c r="Y608" s="171"/>
    </row>
    <row r="609" spans="1:25" ht="15.75" x14ac:dyDescent="0.25">
      <c r="A609" s="306"/>
      <c r="B609" s="305"/>
      <c r="C609" s="171"/>
      <c r="D609" s="336"/>
      <c r="E609" s="336"/>
      <c r="F609" s="337"/>
      <c r="G609" s="305"/>
      <c r="H609" s="305"/>
      <c r="I609" s="305"/>
      <c r="J609" s="305"/>
      <c r="K609" s="305"/>
      <c r="L609" s="305"/>
      <c r="M609" s="305"/>
      <c r="N609" s="305"/>
      <c r="O609" s="305"/>
      <c r="P609" s="305"/>
      <c r="Q609" s="305"/>
      <c r="R609" s="305"/>
      <c r="S609" s="305"/>
      <c r="T609" s="305"/>
      <c r="U609" s="305"/>
      <c r="V609" s="305"/>
      <c r="W609" s="171"/>
      <c r="X609" s="171"/>
      <c r="Y609" s="171"/>
    </row>
    <row r="610" spans="1:25" ht="15.75" x14ac:dyDescent="0.25">
      <c r="A610" s="306"/>
      <c r="B610" s="305"/>
      <c r="C610" s="171"/>
      <c r="D610" s="336"/>
      <c r="E610" s="336"/>
      <c r="F610" s="337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305"/>
      <c r="T610" s="305"/>
      <c r="U610" s="305"/>
      <c r="V610" s="305"/>
      <c r="W610" s="171"/>
      <c r="X610" s="171"/>
      <c r="Y610" s="171"/>
    </row>
    <row r="611" spans="1:25" ht="15.75" x14ac:dyDescent="0.25">
      <c r="A611" s="306"/>
      <c r="B611" s="305"/>
      <c r="C611" s="171"/>
      <c r="D611" s="336"/>
      <c r="E611" s="336"/>
      <c r="F611" s="337"/>
      <c r="G611" s="305"/>
      <c r="H611" s="305"/>
      <c r="I611" s="305"/>
      <c r="J611" s="305"/>
      <c r="K611" s="305"/>
      <c r="L611" s="305"/>
      <c r="M611" s="305"/>
      <c r="N611" s="305"/>
      <c r="O611" s="305"/>
      <c r="P611" s="305"/>
      <c r="Q611" s="305"/>
      <c r="R611" s="305"/>
      <c r="S611" s="305"/>
      <c r="T611" s="305"/>
      <c r="U611" s="305"/>
      <c r="V611" s="305"/>
      <c r="W611" s="171"/>
      <c r="X611" s="171"/>
      <c r="Y611" s="171"/>
    </row>
    <row r="612" spans="1:25" ht="15.75" x14ac:dyDescent="0.25">
      <c r="A612" s="306"/>
      <c r="B612" s="305"/>
      <c r="C612" s="171"/>
      <c r="D612" s="336"/>
      <c r="E612" s="336"/>
      <c r="F612" s="337"/>
      <c r="G612" s="305"/>
      <c r="H612" s="305"/>
      <c r="I612" s="305"/>
      <c r="J612" s="305"/>
      <c r="K612" s="305"/>
      <c r="L612" s="305"/>
      <c r="M612" s="305"/>
      <c r="N612" s="305"/>
      <c r="O612" s="305"/>
      <c r="P612" s="305"/>
      <c r="Q612" s="305"/>
      <c r="R612" s="305"/>
      <c r="S612" s="305"/>
      <c r="T612" s="305"/>
      <c r="U612" s="305"/>
      <c r="V612" s="305"/>
      <c r="W612" s="171"/>
      <c r="X612" s="171"/>
      <c r="Y612" s="171"/>
    </row>
    <row r="613" spans="1:25" ht="15.75" x14ac:dyDescent="0.25">
      <c r="A613" s="306"/>
      <c r="B613" s="305"/>
      <c r="C613" s="171"/>
      <c r="D613" s="336"/>
      <c r="E613" s="336"/>
      <c r="F613" s="337"/>
      <c r="G613" s="305"/>
      <c r="H613" s="305"/>
      <c r="I613" s="305"/>
      <c r="J613" s="305"/>
      <c r="K613" s="305"/>
      <c r="L613" s="305"/>
      <c r="M613" s="305"/>
      <c r="N613" s="305"/>
      <c r="O613" s="305"/>
      <c r="P613" s="305"/>
      <c r="Q613" s="305"/>
      <c r="R613" s="305"/>
      <c r="S613" s="305"/>
      <c r="T613" s="305"/>
      <c r="U613" s="305"/>
      <c r="V613" s="305"/>
      <c r="W613" s="171"/>
      <c r="X613" s="171"/>
      <c r="Y613" s="171"/>
    </row>
    <row r="614" spans="1:25" ht="15.75" x14ac:dyDescent="0.25">
      <c r="A614" s="306"/>
      <c r="B614" s="305"/>
      <c r="C614" s="171"/>
      <c r="D614" s="336"/>
      <c r="E614" s="336"/>
      <c r="F614" s="337"/>
      <c r="G614" s="305"/>
      <c r="H614" s="305"/>
      <c r="I614" s="305"/>
      <c r="J614" s="305"/>
      <c r="K614" s="305"/>
      <c r="L614" s="305"/>
      <c r="M614" s="305"/>
      <c r="N614" s="305"/>
      <c r="O614" s="305"/>
      <c r="P614" s="305"/>
      <c r="Q614" s="305"/>
      <c r="R614" s="305"/>
      <c r="S614" s="305"/>
      <c r="T614" s="305"/>
      <c r="U614" s="305"/>
      <c r="V614" s="305"/>
      <c r="W614" s="171"/>
      <c r="X614" s="171"/>
      <c r="Y614" s="171"/>
    </row>
    <row r="615" spans="1:25" ht="15.75" x14ac:dyDescent="0.25">
      <c r="A615" s="306"/>
      <c r="B615" s="305"/>
      <c r="C615" s="171"/>
      <c r="D615" s="336"/>
      <c r="E615" s="336"/>
      <c r="F615" s="337"/>
      <c r="G615" s="305"/>
      <c r="H615" s="305"/>
      <c r="I615" s="305"/>
      <c r="J615" s="305"/>
      <c r="K615" s="305"/>
      <c r="L615" s="305"/>
      <c r="M615" s="305"/>
      <c r="N615" s="305"/>
      <c r="O615" s="305"/>
      <c r="P615" s="305"/>
      <c r="Q615" s="305"/>
      <c r="R615" s="305"/>
      <c r="S615" s="305"/>
      <c r="T615" s="305"/>
      <c r="U615" s="305"/>
      <c r="V615" s="305"/>
      <c r="W615" s="171"/>
      <c r="X615" s="171"/>
      <c r="Y615" s="171"/>
    </row>
    <row r="616" spans="1:25" ht="15.75" x14ac:dyDescent="0.25">
      <c r="A616" s="306"/>
      <c r="B616" s="305"/>
      <c r="C616" s="171"/>
      <c r="D616" s="336"/>
      <c r="E616" s="336"/>
      <c r="F616" s="337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305"/>
      <c r="T616" s="305"/>
      <c r="U616" s="305"/>
      <c r="V616" s="305"/>
      <c r="W616" s="171"/>
      <c r="X616" s="171"/>
      <c r="Y616" s="171"/>
    </row>
    <row r="617" spans="1:25" ht="15.75" x14ac:dyDescent="0.25">
      <c r="A617" s="306"/>
      <c r="B617" s="305"/>
      <c r="C617" s="171"/>
      <c r="D617" s="336"/>
      <c r="E617" s="336"/>
      <c r="F617" s="337"/>
      <c r="G617" s="305"/>
      <c r="H617" s="305"/>
      <c r="I617" s="305"/>
      <c r="J617" s="305"/>
      <c r="K617" s="305"/>
      <c r="L617" s="305"/>
      <c r="M617" s="305"/>
      <c r="N617" s="305"/>
      <c r="O617" s="305"/>
      <c r="P617" s="305"/>
      <c r="Q617" s="305"/>
      <c r="R617" s="305"/>
      <c r="S617" s="305"/>
      <c r="T617" s="305"/>
      <c r="U617" s="305"/>
      <c r="V617" s="305"/>
      <c r="W617" s="171"/>
      <c r="X617" s="171"/>
      <c r="Y617" s="171"/>
    </row>
    <row r="618" spans="1:25" ht="15.75" x14ac:dyDescent="0.25">
      <c r="A618" s="306"/>
      <c r="B618" s="305"/>
      <c r="C618" s="171"/>
      <c r="D618" s="336"/>
      <c r="E618" s="336"/>
      <c r="F618" s="337"/>
      <c r="G618" s="305"/>
      <c r="H618" s="305"/>
      <c r="I618" s="305"/>
      <c r="J618" s="305"/>
      <c r="K618" s="305"/>
      <c r="L618" s="305"/>
      <c r="M618" s="305"/>
      <c r="N618" s="305"/>
      <c r="O618" s="305"/>
      <c r="P618" s="305"/>
      <c r="Q618" s="305"/>
      <c r="R618" s="305"/>
      <c r="S618" s="305"/>
      <c r="T618" s="305"/>
      <c r="U618" s="305"/>
      <c r="V618" s="305"/>
      <c r="W618" s="171"/>
      <c r="X618" s="171"/>
      <c r="Y618" s="171"/>
    </row>
    <row r="619" spans="1:25" ht="15.75" x14ac:dyDescent="0.25">
      <c r="A619" s="306"/>
      <c r="B619" s="305"/>
      <c r="C619" s="171"/>
      <c r="D619" s="336"/>
      <c r="E619" s="336"/>
      <c r="F619" s="337"/>
      <c r="G619" s="305"/>
      <c r="H619" s="305"/>
      <c r="I619" s="305"/>
      <c r="J619" s="305"/>
      <c r="K619" s="305"/>
      <c r="L619" s="305"/>
      <c r="M619" s="305"/>
      <c r="N619" s="305"/>
      <c r="O619" s="305"/>
      <c r="P619" s="305"/>
      <c r="Q619" s="305"/>
      <c r="R619" s="305"/>
      <c r="S619" s="305"/>
      <c r="T619" s="305"/>
      <c r="U619" s="305"/>
      <c r="V619" s="305"/>
      <c r="W619" s="171"/>
      <c r="X619" s="171"/>
      <c r="Y619" s="171"/>
    </row>
    <row r="620" spans="1:25" ht="15.75" x14ac:dyDescent="0.25">
      <c r="A620" s="306"/>
      <c r="B620" s="305"/>
      <c r="C620" s="171"/>
      <c r="D620" s="336"/>
      <c r="E620" s="336"/>
      <c r="F620" s="337"/>
      <c r="G620" s="305"/>
      <c r="H620" s="305"/>
      <c r="I620" s="305"/>
      <c r="J620" s="305"/>
      <c r="K620" s="305"/>
      <c r="L620" s="305"/>
      <c r="M620" s="305"/>
      <c r="N620" s="305"/>
      <c r="O620" s="305"/>
      <c r="P620" s="305"/>
      <c r="Q620" s="305"/>
      <c r="R620" s="305"/>
      <c r="S620" s="305"/>
      <c r="T620" s="305"/>
      <c r="U620" s="305"/>
      <c r="V620" s="305"/>
      <c r="W620" s="171"/>
      <c r="X620" s="171"/>
      <c r="Y620" s="171"/>
    </row>
    <row r="621" spans="1:25" ht="15.75" x14ac:dyDescent="0.25">
      <c r="A621" s="306"/>
      <c r="B621" s="305"/>
      <c r="C621" s="171"/>
      <c r="D621" s="336"/>
      <c r="E621" s="336"/>
      <c r="F621" s="337"/>
      <c r="G621" s="305"/>
      <c r="H621" s="305"/>
      <c r="I621" s="305"/>
      <c r="J621" s="305"/>
      <c r="K621" s="305"/>
      <c r="L621" s="305"/>
      <c r="M621" s="305"/>
      <c r="N621" s="305"/>
      <c r="O621" s="305"/>
      <c r="P621" s="305"/>
      <c r="Q621" s="305"/>
      <c r="R621" s="305"/>
      <c r="S621" s="305"/>
      <c r="T621" s="305"/>
      <c r="U621" s="305"/>
      <c r="V621" s="305"/>
      <c r="W621" s="171"/>
      <c r="X621" s="171"/>
      <c r="Y621" s="171"/>
    </row>
    <row r="622" spans="1:25" ht="15.75" x14ac:dyDescent="0.25">
      <c r="A622" s="306"/>
      <c r="B622" s="305"/>
      <c r="C622" s="171"/>
      <c r="D622" s="336"/>
      <c r="E622" s="336"/>
      <c r="F622" s="337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305"/>
      <c r="T622" s="305"/>
      <c r="U622" s="305"/>
      <c r="V622" s="305"/>
      <c r="W622" s="171"/>
      <c r="X622" s="171"/>
      <c r="Y622" s="171"/>
    </row>
    <row r="623" spans="1:25" ht="15.75" x14ac:dyDescent="0.25">
      <c r="A623" s="306"/>
      <c r="B623" s="305"/>
      <c r="C623" s="171"/>
      <c r="D623" s="336"/>
      <c r="E623" s="336"/>
      <c r="F623" s="337"/>
      <c r="G623" s="305"/>
      <c r="H623" s="305"/>
      <c r="I623" s="305"/>
      <c r="J623" s="305"/>
      <c r="K623" s="305"/>
      <c r="L623" s="305"/>
      <c r="M623" s="305"/>
      <c r="N623" s="305"/>
      <c r="O623" s="305"/>
      <c r="P623" s="305"/>
      <c r="Q623" s="305"/>
      <c r="R623" s="305"/>
      <c r="S623" s="305"/>
      <c r="T623" s="305"/>
      <c r="U623" s="305"/>
      <c r="V623" s="305"/>
      <c r="W623" s="171"/>
      <c r="X623" s="171"/>
      <c r="Y623" s="171"/>
    </row>
    <row r="624" spans="1:25" ht="15.75" x14ac:dyDescent="0.25">
      <c r="A624" s="306"/>
      <c r="B624" s="305"/>
      <c r="C624" s="171"/>
      <c r="D624" s="336"/>
      <c r="E624" s="336"/>
      <c r="F624" s="337"/>
      <c r="G624" s="305"/>
      <c r="H624" s="305"/>
      <c r="I624" s="305"/>
      <c r="J624" s="305"/>
      <c r="K624" s="305"/>
      <c r="L624" s="305"/>
      <c r="M624" s="305"/>
      <c r="N624" s="305"/>
      <c r="O624" s="305"/>
      <c r="P624" s="305"/>
      <c r="Q624" s="305"/>
      <c r="R624" s="305"/>
      <c r="S624" s="305"/>
      <c r="T624" s="305"/>
      <c r="U624" s="305"/>
      <c r="V624" s="305"/>
      <c r="W624" s="171"/>
      <c r="X624" s="171"/>
      <c r="Y624" s="171"/>
    </row>
    <row r="625" spans="1:25" ht="15.75" x14ac:dyDescent="0.25">
      <c r="A625" s="306"/>
      <c r="B625" s="305"/>
      <c r="C625" s="171"/>
      <c r="D625" s="336"/>
      <c r="E625" s="336"/>
      <c r="F625" s="337"/>
      <c r="G625" s="305"/>
      <c r="H625" s="305"/>
      <c r="I625" s="305"/>
      <c r="J625" s="305"/>
      <c r="K625" s="305"/>
      <c r="L625" s="305"/>
      <c r="M625" s="305"/>
      <c r="N625" s="305"/>
      <c r="O625" s="305"/>
      <c r="P625" s="305"/>
      <c r="Q625" s="305"/>
      <c r="R625" s="305"/>
      <c r="S625" s="305"/>
      <c r="T625" s="305"/>
      <c r="U625" s="305"/>
      <c r="V625" s="305"/>
      <c r="W625" s="171"/>
      <c r="X625" s="171"/>
      <c r="Y625" s="171"/>
    </row>
    <row r="626" spans="1:25" ht="15.75" x14ac:dyDescent="0.25">
      <c r="A626" s="306"/>
      <c r="B626" s="305"/>
      <c r="C626" s="171"/>
      <c r="D626" s="336"/>
      <c r="E626" s="336"/>
      <c r="F626" s="337"/>
      <c r="G626" s="305"/>
      <c r="H626" s="305"/>
      <c r="I626" s="305"/>
      <c r="J626" s="305"/>
      <c r="K626" s="305"/>
      <c r="L626" s="305"/>
      <c r="M626" s="305"/>
      <c r="N626" s="305"/>
      <c r="O626" s="305"/>
      <c r="P626" s="305"/>
      <c r="Q626" s="305"/>
      <c r="R626" s="305"/>
      <c r="S626" s="305"/>
      <c r="T626" s="305"/>
      <c r="U626" s="305"/>
      <c r="V626" s="305"/>
      <c r="W626" s="171"/>
      <c r="X626" s="171"/>
      <c r="Y626" s="171"/>
    </row>
    <row r="627" spans="1:25" ht="15.75" x14ac:dyDescent="0.25">
      <c r="A627" s="306"/>
      <c r="B627" s="305"/>
      <c r="C627" s="171"/>
      <c r="D627" s="336"/>
      <c r="E627" s="336"/>
      <c r="F627" s="337"/>
      <c r="G627" s="305"/>
      <c r="H627" s="305"/>
      <c r="I627" s="305"/>
      <c r="J627" s="305"/>
      <c r="K627" s="305"/>
      <c r="L627" s="305"/>
      <c r="M627" s="305"/>
      <c r="N627" s="305"/>
      <c r="O627" s="305"/>
      <c r="P627" s="305"/>
      <c r="Q627" s="305"/>
      <c r="R627" s="305"/>
      <c r="S627" s="305"/>
      <c r="T627" s="305"/>
      <c r="U627" s="305"/>
      <c r="V627" s="305"/>
      <c r="W627" s="171"/>
      <c r="X627" s="171"/>
      <c r="Y627" s="171"/>
    </row>
    <row r="628" spans="1:25" ht="15.75" x14ac:dyDescent="0.25">
      <c r="A628" s="306"/>
      <c r="B628" s="305"/>
      <c r="C628" s="171"/>
      <c r="D628" s="336"/>
      <c r="E628" s="336"/>
      <c r="F628" s="337"/>
      <c r="G628" s="305"/>
      <c r="H628" s="305"/>
      <c r="I628" s="305"/>
      <c r="J628" s="305"/>
      <c r="K628" s="305"/>
      <c r="L628" s="305"/>
      <c r="M628" s="305"/>
      <c r="N628" s="305"/>
      <c r="O628" s="305"/>
      <c r="P628" s="305"/>
      <c r="Q628" s="305"/>
      <c r="R628" s="305"/>
      <c r="S628" s="305"/>
      <c r="T628" s="305"/>
      <c r="U628" s="305"/>
      <c r="V628" s="305"/>
      <c r="W628" s="171"/>
      <c r="X628" s="171"/>
      <c r="Y628" s="171"/>
    </row>
    <row r="629" spans="1:25" ht="15.75" x14ac:dyDescent="0.25">
      <c r="A629" s="306"/>
      <c r="B629" s="305"/>
      <c r="C629" s="171"/>
      <c r="D629" s="336"/>
      <c r="E629" s="336"/>
      <c r="F629" s="337"/>
      <c r="G629" s="305"/>
      <c r="H629" s="305"/>
      <c r="I629" s="305"/>
      <c r="J629" s="305"/>
      <c r="K629" s="305"/>
      <c r="L629" s="305"/>
      <c r="M629" s="305"/>
      <c r="N629" s="305"/>
      <c r="O629" s="305"/>
      <c r="P629" s="305"/>
      <c r="Q629" s="305"/>
      <c r="R629" s="305"/>
      <c r="S629" s="305"/>
      <c r="T629" s="305"/>
      <c r="U629" s="305"/>
      <c r="V629" s="305"/>
      <c r="W629" s="171"/>
      <c r="X629" s="171"/>
      <c r="Y629" s="171"/>
    </row>
    <row r="630" spans="1:25" ht="15.75" x14ac:dyDescent="0.25">
      <c r="A630" s="306"/>
      <c r="B630" s="305"/>
      <c r="C630" s="171"/>
      <c r="D630" s="336"/>
      <c r="E630" s="336"/>
      <c r="F630" s="337"/>
      <c r="G630" s="305"/>
      <c r="H630" s="305"/>
      <c r="I630" s="305"/>
      <c r="J630" s="305"/>
      <c r="K630" s="305"/>
      <c r="L630" s="305"/>
      <c r="M630" s="305"/>
      <c r="N630" s="305"/>
      <c r="O630" s="305"/>
      <c r="P630" s="305"/>
      <c r="Q630" s="305"/>
      <c r="R630" s="305"/>
      <c r="S630" s="305"/>
      <c r="T630" s="305"/>
      <c r="U630" s="305"/>
      <c r="V630" s="305"/>
      <c r="W630" s="171"/>
      <c r="X630" s="171"/>
      <c r="Y630" s="171"/>
    </row>
    <row r="631" spans="1:25" ht="15.75" x14ac:dyDescent="0.25">
      <c r="A631" s="306"/>
      <c r="B631" s="305"/>
      <c r="C631" s="171"/>
      <c r="D631" s="336"/>
      <c r="E631" s="336"/>
      <c r="F631" s="337"/>
      <c r="G631" s="305"/>
      <c r="H631" s="305"/>
      <c r="I631" s="305"/>
      <c r="J631" s="305"/>
      <c r="K631" s="305"/>
      <c r="L631" s="305"/>
      <c r="M631" s="305"/>
      <c r="N631" s="305"/>
      <c r="O631" s="305"/>
      <c r="P631" s="305"/>
      <c r="Q631" s="305"/>
      <c r="R631" s="305"/>
      <c r="S631" s="305"/>
      <c r="T631" s="305"/>
      <c r="U631" s="305"/>
      <c r="V631" s="305"/>
      <c r="W631" s="171"/>
      <c r="X631" s="171"/>
      <c r="Y631" s="171"/>
    </row>
    <row r="632" spans="1:25" ht="15.75" x14ac:dyDescent="0.25">
      <c r="A632" s="306"/>
      <c r="B632" s="305"/>
      <c r="C632" s="171"/>
      <c r="D632" s="336"/>
      <c r="E632" s="336"/>
      <c r="F632" s="337"/>
      <c r="G632" s="305"/>
      <c r="H632" s="305"/>
      <c r="I632" s="305"/>
      <c r="J632" s="305"/>
      <c r="K632" s="305"/>
      <c r="L632" s="305"/>
      <c r="M632" s="305"/>
      <c r="N632" s="305"/>
      <c r="O632" s="305"/>
      <c r="P632" s="305"/>
      <c r="Q632" s="305"/>
      <c r="R632" s="305"/>
      <c r="S632" s="305"/>
      <c r="T632" s="305"/>
      <c r="U632" s="305"/>
      <c r="V632" s="305"/>
      <c r="W632" s="171"/>
      <c r="X632" s="171"/>
      <c r="Y632" s="171"/>
    </row>
    <row r="633" spans="1:25" ht="15.75" x14ac:dyDescent="0.25">
      <c r="A633" s="306"/>
      <c r="B633" s="305"/>
      <c r="C633" s="171"/>
      <c r="D633" s="336"/>
      <c r="E633" s="336"/>
      <c r="F633" s="337"/>
      <c r="G633" s="305"/>
      <c r="H633" s="305"/>
      <c r="I633" s="305"/>
      <c r="J633" s="305"/>
      <c r="K633" s="305"/>
      <c r="L633" s="305"/>
      <c r="M633" s="305"/>
      <c r="N633" s="305"/>
      <c r="O633" s="305"/>
      <c r="P633" s="305"/>
      <c r="Q633" s="305"/>
      <c r="R633" s="305"/>
      <c r="S633" s="305"/>
      <c r="T633" s="305"/>
      <c r="U633" s="305"/>
      <c r="V633" s="305"/>
      <c r="W633" s="171"/>
      <c r="X633" s="171"/>
      <c r="Y633" s="171"/>
    </row>
    <row r="634" spans="1:25" ht="15.75" x14ac:dyDescent="0.25">
      <c r="A634" s="306"/>
      <c r="B634" s="305"/>
      <c r="C634" s="171"/>
      <c r="D634" s="336"/>
      <c r="E634" s="336"/>
      <c r="F634" s="337"/>
      <c r="G634" s="305"/>
      <c r="H634" s="305"/>
      <c r="I634" s="305"/>
      <c r="J634" s="305"/>
      <c r="K634" s="305"/>
      <c r="L634" s="305"/>
      <c r="M634" s="305"/>
      <c r="N634" s="305"/>
      <c r="O634" s="305"/>
      <c r="P634" s="305"/>
      <c r="Q634" s="305"/>
      <c r="R634" s="305"/>
      <c r="S634" s="305"/>
      <c r="T634" s="305"/>
      <c r="U634" s="305"/>
      <c r="V634" s="305"/>
      <c r="W634" s="171"/>
      <c r="X634" s="171"/>
      <c r="Y634" s="171"/>
    </row>
    <row r="635" spans="1:25" ht="15.75" x14ac:dyDescent="0.25">
      <c r="A635" s="306"/>
      <c r="B635" s="305"/>
      <c r="C635" s="171"/>
      <c r="D635" s="336"/>
      <c r="E635" s="336"/>
      <c r="F635" s="337"/>
      <c r="G635" s="305"/>
      <c r="H635" s="305"/>
      <c r="I635" s="305"/>
      <c r="J635" s="305"/>
      <c r="K635" s="305"/>
      <c r="L635" s="305"/>
      <c r="M635" s="305"/>
      <c r="N635" s="305"/>
      <c r="O635" s="305"/>
      <c r="P635" s="305"/>
      <c r="Q635" s="305"/>
      <c r="R635" s="305"/>
      <c r="S635" s="305"/>
      <c r="T635" s="305"/>
      <c r="U635" s="305"/>
      <c r="V635" s="305"/>
      <c r="W635" s="171"/>
      <c r="X635" s="171"/>
      <c r="Y635" s="171"/>
    </row>
    <row r="636" spans="1:25" ht="15.75" x14ac:dyDescent="0.25">
      <c r="A636" s="306"/>
      <c r="B636" s="305"/>
      <c r="C636" s="171"/>
      <c r="D636" s="336"/>
      <c r="E636" s="336"/>
      <c r="F636" s="337"/>
      <c r="G636" s="305"/>
      <c r="H636" s="305"/>
      <c r="I636" s="305"/>
      <c r="J636" s="305"/>
      <c r="K636" s="305"/>
      <c r="L636" s="305"/>
      <c r="M636" s="305"/>
      <c r="N636" s="305"/>
      <c r="O636" s="305"/>
      <c r="P636" s="305"/>
      <c r="Q636" s="305"/>
      <c r="R636" s="305"/>
      <c r="S636" s="305"/>
      <c r="T636" s="305"/>
      <c r="U636" s="305"/>
      <c r="V636" s="305"/>
      <c r="W636" s="171"/>
      <c r="X636" s="171"/>
      <c r="Y636" s="171"/>
    </row>
    <row r="637" spans="1:25" ht="15.75" x14ac:dyDescent="0.25">
      <c r="A637" s="306"/>
      <c r="B637" s="305"/>
      <c r="C637" s="171"/>
      <c r="D637" s="336"/>
      <c r="E637" s="336"/>
      <c r="F637" s="337"/>
      <c r="G637" s="305"/>
      <c r="H637" s="305"/>
      <c r="I637" s="305"/>
      <c r="J637" s="305"/>
      <c r="K637" s="305"/>
      <c r="L637" s="305"/>
      <c r="M637" s="305"/>
      <c r="N637" s="305"/>
      <c r="O637" s="305"/>
      <c r="P637" s="305"/>
      <c r="Q637" s="305"/>
      <c r="R637" s="305"/>
      <c r="S637" s="305"/>
      <c r="T637" s="305"/>
      <c r="U637" s="305"/>
      <c r="V637" s="305"/>
      <c r="W637" s="171"/>
      <c r="X637" s="171"/>
      <c r="Y637" s="171"/>
    </row>
    <row r="638" spans="1:25" ht="15.75" x14ac:dyDescent="0.25">
      <c r="A638" s="306"/>
      <c r="B638" s="305"/>
      <c r="C638" s="171"/>
      <c r="D638" s="336"/>
      <c r="E638" s="336"/>
      <c r="F638" s="337"/>
      <c r="G638" s="305"/>
      <c r="H638" s="305"/>
      <c r="I638" s="305"/>
      <c r="J638" s="305"/>
      <c r="K638" s="305"/>
      <c r="L638" s="305"/>
      <c r="M638" s="305"/>
      <c r="N638" s="305"/>
      <c r="O638" s="305"/>
      <c r="P638" s="305"/>
      <c r="Q638" s="305"/>
      <c r="R638" s="305"/>
      <c r="S638" s="305"/>
      <c r="T638" s="305"/>
      <c r="U638" s="305"/>
      <c r="V638" s="305"/>
      <c r="W638" s="171"/>
      <c r="X638" s="171"/>
      <c r="Y638" s="171"/>
    </row>
    <row r="639" spans="1:25" ht="15.75" x14ac:dyDescent="0.25">
      <c r="A639" s="306"/>
      <c r="B639" s="305"/>
      <c r="C639" s="171"/>
      <c r="D639" s="336"/>
      <c r="E639" s="336"/>
      <c r="F639" s="337"/>
      <c r="G639" s="305"/>
      <c r="H639" s="305"/>
      <c r="I639" s="305"/>
      <c r="J639" s="305"/>
      <c r="K639" s="305"/>
      <c r="L639" s="305"/>
      <c r="M639" s="305"/>
      <c r="N639" s="305"/>
      <c r="O639" s="305"/>
      <c r="P639" s="305"/>
      <c r="Q639" s="305"/>
      <c r="R639" s="305"/>
      <c r="S639" s="305"/>
      <c r="T639" s="305"/>
      <c r="U639" s="305"/>
      <c r="V639" s="305"/>
      <c r="W639" s="171"/>
      <c r="X639" s="171"/>
      <c r="Y639" s="171"/>
    </row>
    <row r="640" spans="1:25" ht="15.75" x14ac:dyDescent="0.25">
      <c r="A640" s="306"/>
      <c r="B640" s="305"/>
      <c r="C640" s="171"/>
      <c r="D640" s="336"/>
      <c r="E640" s="336"/>
      <c r="F640" s="337"/>
      <c r="G640" s="305"/>
      <c r="H640" s="305"/>
      <c r="I640" s="305"/>
      <c r="J640" s="305"/>
      <c r="K640" s="305"/>
      <c r="L640" s="305"/>
      <c r="M640" s="305"/>
      <c r="N640" s="305"/>
      <c r="O640" s="305"/>
      <c r="P640" s="305"/>
      <c r="Q640" s="305"/>
      <c r="R640" s="305"/>
      <c r="S640" s="305"/>
      <c r="T640" s="305"/>
      <c r="U640" s="305"/>
      <c r="V640" s="305"/>
      <c r="W640" s="171"/>
      <c r="X640" s="171"/>
      <c r="Y640" s="171"/>
    </row>
    <row r="641" spans="1:25" ht="15.75" x14ac:dyDescent="0.25">
      <c r="A641" s="306"/>
      <c r="B641" s="305"/>
      <c r="C641" s="171"/>
      <c r="D641" s="336"/>
      <c r="E641" s="336"/>
      <c r="F641" s="337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305"/>
      <c r="T641" s="305"/>
      <c r="U641" s="305"/>
      <c r="V641" s="305"/>
      <c r="W641" s="171"/>
      <c r="X641" s="171"/>
      <c r="Y641" s="171"/>
    </row>
    <row r="642" spans="1:25" ht="15.75" x14ac:dyDescent="0.25">
      <c r="A642" s="306"/>
      <c r="B642" s="305"/>
      <c r="C642" s="171"/>
      <c r="D642" s="336"/>
      <c r="E642" s="336"/>
      <c r="F642" s="337"/>
      <c r="G642" s="305"/>
      <c r="H642" s="305"/>
      <c r="I642" s="305"/>
      <c r="J642" s="305"/>
      <c r="K642" s="305"/>
      <c r="L642" s="305"/>
      <c r="M642" s="305"/>
      <c r="N642" s="305"/>
      <c r="O642" s="305"/>
      <c r="P642" s="305"/>
      <c r="Q642" s="305"/>
      <c r="R642" s="305"/>
      <c r="S642" s="305"/>
      <c r="T642" s="305"/>
      <c r="U642" s="305"/>
      <c r="V642" s="305"/>
      <c r="W642" s="171"/>
      <c r="X642" s="171"/>
      <c r="Y642" s="171"/>
    </row>
    <row r="643" spans="1:25" ht="15.75" x14ac:dyDescent="0.25">
      <c r="A643" s="306"/>
      <c r="B643" s="305"/>
      <c r="C643" s="171"/>
      <c r="D643" s="336"/>
      <c r="E643" s="336"/>
      <c r="F643" s="337"/>
      <c r="G643" s="305"/>
      <c r="H643" s="305"/>
      <c r="I643" s="305"/>
      <c r="J643" s="305"/>
      <c r="K643" s="305"/>
      <c r="L643" s="305"/>
      <c r="M643" s="305"/>
      <c r="N643" s="305"/>
      <c r="O643" s="305"/>
      <c r="P643" s="305"/>
      <c r="Q643" s="305"/>
      <c r="R643" s="305"/>
      <c r="S643" s="305"/>
      <c r="T643" s="305"/>
      <c r="U643" s="305"/>
      <c r="V643" s="305"/>
      <c r="W643" s="171"/>
      <c r="X643" s="171"/>
      <c r="Y643" s="171"/>
    </row>
    <row r="644" spans="1:25" ht="15.75" x14ac:dyDescent="0.25">
      <c r="A644" s="306"/>
      <c r="B644" s="305"/>
      <c r="C644" s="171"/>
      <c r="D644" s="336"/>
      <c r="E644" s="336"/>
      <c r="F644" s="337"/>
      <c r="G644" s="305"/>
      <c r="H644" s="305"/>
      <c r="I644" s="305"/>
      <c r="J644" s="305"/>
      <c r="K644" s="305"/>
      <c r="L644" s="305"/>
      <c r="M644" s="305"/>
      <c r="N644" s="305"/>
      <c r="O644" s="305"/>
      <c r="P644" s="305"/>
      <c r="Q644" s="305"/>
      <c r="R644" s="305"/>
      <c r="S644" s="305"/>
      <c r="T644" s="305"/>
      <c r="U644" s="305"/>
      <c r="V644" s="305"/>
      <c r="W644" s="171"/>
      <c r="X644" s="171"/>
      <c r="Y644" s="171"/>
    </row>
    <row r="645" spans="1:25" ht="15.75" x14ac:dyDescent="0.25">
      <c r="A645" s="306"/>
      <c r="B645" s="305"/>
      <c r="C645" s="171"/>
      <c r="D645" s="336"/>
      <c r="E645" s="336"/>
      <c r="F645" s="337"/>
      <c r="G645" s="305"/>
      <c r="H645" s="305"/>
      <c r="I645" s="305"/>
      <c r="J645" s="305"/>
      <c r="K645" s="305"/>
      <c r="L645" s="305"/>
      <c r="M645" s="305"/>
      <c r="N645" s="305"/>
      <c r="O645" s="305"/>
      <c r="P645" s="305"/>
      <c r="Q645" s="305"/>
      <c r="R645" s="305"/>
      <c r="S645" s="305"/>
      <c r="T645" s="305"/>
      <c r="U645" s="305"/>
      <c r="V645" s="305"/>
      <c r="W645" s="171"/>
      <c r="X645" s="171"/>
      <c r="Y645" s="171"/>
    </row>
    <row r="646" spans="1:25" ht="15.75" x14ac:dyDescent="0.25">
      <c r="A646" s="306"/>
      <c r="B646" s="305"/>
      <c r="C646" s="171"/>
      <c r="D646" s="336"/>
      <c r="E646" s="336"/>
      <c r="F646" s="337"/>
      <c r="G646" s="305"/>
      <c r="H646" s="305"/>
      <c r="I646" s="305"/>
      <c r="J646" s="305"/>
      <c r="K646" s="305"/>
      <c r="L646" s="305"/>
      <c r="M646" s="305"/>
      <c r="N646" s="305"/>
      <c r="O646" s="305"/>
      <c r="P646" s="305"/>
      <c r="Q646" s="305"/>
      <c r="R646" s="305"/>
      <c r="S646" s="305"/>
      <c r="T646" s="305"/>
      <c r="U646" s="305"/>
      <c r="V646" s="305"/>
      <c r="W646" s="171"/>
      <c r="X646" s="171"/>
      <c r="Y646" s="171"/>
    </row>
    <row r="647" spans="1:25" ht="15.75" x14ac:dyDescent="0.25">
      <c r="A647" s="306"/>
      <c r="B647" s="305"/>
      <c r="C647" s="171"/>
      <c r="D647" s="336"/>
      <c r="E647" s="336"/>
      <c r="F647" s="337"/>
      <c r="G647" s="305"/>
      <c r="H647" s="305"/>
      <c r="I647" s="305"/>
      <c r="J647" s="305"/>
      <c r="K647" s="305"/>
      <c r="L647" s="305"/>
      <c r="M647" s="305"/>
      <c r="N647" s="305"/>
      <c r="O647" s="305"/>
      <c r="P647" s="305"/>
      <c r="Q647" s="305"/>
      <c r="R647" s="305"/>
      <c r="S647" s="305"/>
      <c r="T647" s="305"/>
      <c r="U647" s="305"/>
      <c r="V647" s="305"/>
      <c r="W647" s="171"/>
      <c r="X647" s="171"/>
      <c r="Y647" s="171"/>
    </row>
    <row r="648" spans="1:25" ht="15.75" x14ac:dyDescent="0.25">
      <c r="A648" s="306"/>
      <c r="B648" s="305"/>
      <c r="C648" s="171"/>
      <c r="D648" s="336"/>
      <c r="E648" s="336"/>
      <c r="F648" s="337"/>
      <c r="G648" s="305"/>
      <c r="H648" s="305"/>
      <c r="I648" s="305"/>
      <c r="J648" s="305"/>
      <c r="K648" s="305"/>
      <c r="L648" s="305"/>
      <c r="M648" s="305"/>
      <c r="N648" s="305"/>
      <c r="O648" s="305"/>
      <c r="P648" s="305"/>
      <c r="Q648" s="305"/>
      <c r="R648" s="305"/>
      <c r="S648" s="305"/>
      <c r="T648" s="305"/>
      <c r="U648" s="305"/>
      <c r="V648" s="305"/>
      <c r="W648" s="171"/>
      <c r="X648" s="171"/>
      <c r="Y648" s="171"/>
    </row>
    <row r="649" spans="1:25" ht="15.75" x14ac:dyDescent="0.25">
      <c r="A649" s="306"/>
      <c r="B649" s="305"/>
      <c r="C649" s="171"/>
      <c r="D649" s="336"/>
      <c r="E649" s="336"/>
      <c r="F649" s="337"/>
      <c r="G649" s="305"/>
      <c r="H649" s="305"/>
      <c r="I649" s="305"/>
      <c r="J649" s="305"/>
      <c r="K649" s="305"/>
      <c r="L649" s="305"/>
      <c r="M649" s="305"/>
      <c r="N649" s="305"/>
      <c r="O649" s="305"/>
      <c r="P649" s="305"/>
      <c r="Q649" s="305"/>
      <c r="R649" s="305"/>
      <c r="S649" s="305"/>
      <c r="T649" s="305"/>
      <c r="U649" s="305"/>
      <c r="V649" s="305"/>
      <c r="W649" s="171"/>
      <c r="X649" s="171"/>
      <c r="Y649" s="171"/>
    </row>
    <row r="650" spans="1:25" ht="15.75" x14ac:dyDescent="0.25">
      <c r="A650" s="306"/>
      <c r="B650" s="305"/>
      <c r="C650" s="171"/>
      <c r="D650" s="336"/>
      <c r="E650" s="336"/>
      <c r="F650" s="337"/>
      <c r="G650" s="305"/>
      <c r="H650" s="305"/>
      <c r="I650" s="305"/>
      <c r="J650" s="305"/>
      <c r="K650" s="305"/>
      <c r="L650" s="305"/>
      <c r="M650" s="305"/>
      <c r="N650" s="305"/>
      <c r="O650" s="305"/>
      <c r="P650" s="305"/>
      <c r="Q650" s="305"/>
      <c r="R650" s="305"/>
      <c r="S650" s="305"/>
      <c r="T650" s="305"/>
      <c r="U650" s="305"/>
      <c r="V650" s="305"/>
      <c r="W650" s="171"/>
      <c r="X650" s="171"/>
      <c r="Y650" s="171"/>
    </row>
    <row r="651" spans="1:25" ht="15.75" x14ac:dyDescent="0.25">
      <c r="A651" s="306"/>
      <c r="B651" s="305"/>
      <c r="C651" s="171"/>
      <c r="D651" s="336"/>
      <c r="E651" s="336"/>
      <c r="F651" s="337"/>
      <c r="G651" s="305"/>
      <c r="H651" s="305"/>
      <c r="I651" s="305"/>
      <c r="J651" s="305"/>
      <c r="K651" s="305"/>
      <c r="L651" s="305"/>
      <c r="M651" s="305"/>
      <c r="N651" s="305"/>
      <c r="O651" s="305"/>
      <c r="P651" s="305"/>
      <c r="Q651" s="305"/>
      <c r="R651" s="305"/>
      <c r="S651" s="305"/>
      <c r="T651" s="305"/>
      <c r="U651" s="305"/>
      <c r="V651" s="305"/>
      <c r="W651" s="171"/>
      <c r="X651" s="171"/>
      <c r="Y651" s="171"/>
    </row>
    <row r="652" spans="1:25" ht="15.75" x14ac:dyDescent="0.25">
      <c r="A652" s="306"/>
      <c r="B652" s="305"/>
      <c r="C652" s="171"/>
      <c r="D652" s="336"/>
      <c r="E652" s="336"/>
      <c r="F652" s="337"/>
      <c r="G652" s="305"/>
      <c r="H652" s="305"/>
      <c r="I652" s="305"/>
      <c r="J652" s="305"/>
      <c r="K652" s="305"/>
      <c r="L652" s="305"/>
      <c r="M652" s="305"/>
      <c r="N652" s="305"/>
      <c r="O652" s="305"/>
      <c r="P652" s="305"/>
      <c r="Q652" s="305"/>
      <c r="R652" s="305"/>
      <c r="S652" s="305"/>
      <c r="T652" s="305"/>
      <c r="U652" s="305"/>
      <c r="V652" s="305"/>
      <c r="W652" s="171"/>
      <c r="X652" s="171"/>
      <c r="Y652" s="171"/>
    </row>
    <row r="653" spans="1:25" ht="15.75" x14ac:dyDescent="0.25">
      <c r="A653" s="306"/>
      <c r="B653" s="305"/>
      <c r="C653" s="171"/>
      <c r="D653" s="336"/>
      <c r="E653" s="336"/>
      <c r="F653" s="337"/>
      <c r="G653" s="305"/>
      <c r="H653" s="305"/>
      <c r="I653" s="305"/>
      <c r="J653" s="305"/>
      <c r="K653" s="305"/>
      <c r="L653" s="305"/>
      <c r="M653" s="305"/>
      <c r="N653" s="305"/>
      <c r="O653" s="305"/>
      <c r="P653" s="305"/>
      <c r="Q653" s="305"/>
      <c r="R653" s="305"/>
      <c r="S653" s="305"/>
      <c r="T653" s="305"/>
      <c r="U653" s="305"/>
      <c r="V653" s="305"/>
      <c r="W653" s="171"/>
      <c r="X653" s="171"/>
      <c r="Y653" s="171"/>
    </row>
    <row r="654" spans="1:25" ht="15.75" x14ac:dyDescent="0.25">
      <c r="A654" s="306"/>
      <c r="B654" s="305"/>
      <c r="C654" s="171"/>
      <c r="D654" s="336"/>
      <c r="E654" s="336"/>
      <c r="F654" s="337"/>
      <c r="G654" s="305"/>
      <c r="H654" s="305"/>
      <c r="I654" s="305"/>
      <c r="J654" s="305"/>
      <c r="K654" s="305"/>
      <c r="L654" s="305"/>
      <c r="M654" s="305"/>
      <c r="N654" s="305"/>
      <c r="O654" s="305"/>
      <c r="P654" s="305"/>
      <c r="Q654" s="305"/>
      <c r="R654" s="305"/>
      <c r="S654" s="305"/>
      <c r="T654" s="305"/>
      <c r="U654" s="305"/>
      <c r="V654" s="305"/>
      <c r="W654" s="171"/>
      <c r="X654" s="171"/>
      <c r="Y654" s="171"/>
    </row>
    <row r="655" spans="1:25" ht="15.75" x14ac:dyDescent="0.25">
      <c r="A655" s="306"/>
      <c r="B655" s="305"/>
      <c r="C655" s="171"/>
      <c r="D655" s="336"/>
      <c r="E655" s="336"/>
      <c r="F655" s="337"/>
      <c r="G655" s="305"/>
      <c r="H655" s="305"/>
      <c r="I655" s="305"/>
      <c r="J655" s="305"/>
      <c r="K655" s="305"/>
      <c r="L655" s="305"/>
      <c r="M655" s="305"/>
      <c r="N655" s="305"/>
      <c r="O655" s="305"/>
      <c r="P655" s="305"/>
      <c r="Q655" s="305"/>
      <c r="R655" s="305"/>
      <c r="S655" s="305"/>
      <c r="T655" s="305"/>
      <c r="U655" s="305"/>
      <c r="V655" s="305"/>
      <c r="W655" s="171"/>
      <c r="X655" s="171"/>
      <c r="Y655" s="171"/>
    </row>
    <row r="656" spans="1:25" ht="15.75" x14ac:dyDescent="0.25">
      <c r="A656" s="306"/>
      <c r="B656" s="305"/>
      <c r="C656" s="171"/>
      <c r="D656" s="336"/>
      <c r="E656" s="336"/>
      <c r="F656" s="337"/>
      <c r="G656" s="305"/>
      <c r="H656" s="305"/>
      <c r="I656" s="305"/>
      <c r="J656" s="305"/>
      <c r="K656" s="305"/>
      <c r="L656" s="305"/>
      <c r="M656" s="305"/>
      <c r="N656" s="305"/>
      <c r="O656" s="305"/>
      <c r="P656" s="305"/>
      <c r="Q656" s="305"/>
      <c r="R656" s="305"/>
      <c r="S656" s="305"/>
      <c r="T656" s="305"/>
      <c r="U656" s="305"/>
      <c r="V656" s="305"/>
      <c r="W656" s="171"/>
      <c r="X656" s="171"/>
      <c r="Y656" s="171"/>
    </row>
    <row r="657" spans="1:25" ht="15.75" x14ac:dyDescent="0.25">
      <c r="A657" s="306"/>
      <c r="B657" s="305"/>
      <c r="C657" s="171"/>
      <c r="D657" s="336"/>
      <c r="E657" s="336"/>
      <c r="F657" s="337"/>
      <c r="G657" s="305"/>
      <c r="H657" s="305"/>
      <c r="I657" s="305"/>
      <c r="J657" s="305"/>
      <c r="K657" s="305"/>
      <c r="L657" s="305"/>
      <c r="M657" s="305"/>
      <c r="N657" s="305"/>
      <c r="O657" s="305"/>
      <c r="P657" s="305"/>
      <c r="Q657" s="305"/>
      <c r="R657" s="305"/>
      <c r="S657" s="305"/>
      <c r="T657" s="305"/>
      <c r="U657" s="305"/>
      <c r="V657" s="305"/>
      <c r="W657" s="171"/>
      <c r="X657" s="171"/>
      <c r="Y657" s="171"/>
    </row>
    <row r="658" spans="1:25" ht="15.75" x14ac:dyDescent="0.25">
      <c r="A658" s="306"/>
      <c r="B658" s="305"/>
      <c r="C658" s="171"/>
      <c r="D658" s="336"/>
      <c r="E658" s="336"/>
      <c r="F658" s="337"/>
      <c r="G658" s="305"/>
      <c r="H658" s="305"/>
      <c r="I658" s="305"/>
      <c r="J658" s="305"/>
      <c r="K658" s="305"/>
      <c r="L658" s="305"/>
      <c r="M658" s="305"/>
      <c r="N658" s="305"/>
      <c r="O658" s="305"/>
      <c r="P658" s="305"/>
      <c r="Q658" s="305"/>
      <c r="R658" s="305"/>
      <c r="S658" s="305"/>
      <c r="T658" s="305"/>
      <c r="U658" s="305"/>
      <c r="V658" s="305"/>
      <c r="W658" s="171"/>
      <c r="X658" s="171"/>
      <c r="Y658" s="171"/>
    </row>
    <row r="659" spans="1:25" ht="15.75" x14ac:dyDescent="0.25">
      <c r="A659" s="306"/>
      <c r="B659" s="305"/>
      <c r="C659" s="171"/>
      <c r="D659" s="336"/>
      <c r="E659" s="336"/>
      <c r="F659" s="337"/>
      <c r="G659" s="305"/>
      <c r="H659" s="305"/>
      <c r="I659" s="305"/>
      <c r="J659" s="305"/>
      <c r="K659" s="305"/>
      <c r="L659" s="305"/>
      <c r="M659" s="305"/>
      <c r="N659" s="305"/>
      <c r="O659" s="305"/>
      <c r="P659" s="305"/>
      <c r="Q659" s="305"/>
      <c r="R659" s="305"/>
      <c r="S659" s="305"/>
      <c r="T659" s="305"/>
      <c r="U659" s="305"/>
      <c r="V659" s="305"/>
      <c r="W659" s="171"/>
      <c r="X659" s="171"/>
      <c r="Y659" s="171"/>
    </row>
    <row r="660" spans="1:25" ht="15.75" x14ac:dyDescent="0.25">
      <c r="A660" s="306"/>
      <c r="B660" s="305"/>
      <c r="C660" s="171"/>
      <c r="D660" s="336"/>
      <c r="E660" s="336"/>
      <c r="F660" s="337"/>
      <c r="G660" s="305"/>
      <c r="H660" s="305"/>
      <c r="I660" s="305"/>
      <c r="J660" s="305"/>
      <c r="K660" s="305"/>
      <c r="L660" s="305"/>
      <c r="M660" s="305"/>
      <c r="N660" s="305"/>
      <c r="O660" s="305"/>
      <c r="P660" s="305"/>
      <c r="Q660" s="305"/>
      <c r="R660" s="305"/>
      <c r="S660" s="305"/>
      <c r="T660" s="305"/>
      <c r="U660" s="305"/>
      <c r="V660" s="305"/>
      <c r="W660" s="171"/>
      <c r="X660" s="171"/>
      <c r="Y660" s="171"/>
    </row>
    <row r="661" spans="1:25" ht="15.75" x14ac:dyDescent="0.25">
      <c r="A661" s="306"/>
      <c r="B661" s="305"/>
      <c r="C661" s="171"/>
      <c r="D661" s="336"/>
      <c r="E661" s="336"/>
      <c r="F661" s="337"/>
      <c r="G661" s="305"/>
      <c r="H661" s="305"/>
      <c r="I661" s="305"/>
      <c r="J661" s="305"/>
      <c r="K661" s="305"/>
      <c r="L661" s="305"/>
      <c r="M661" s="305"/>
      <c r="N661" s="305"/>
      <c r="O661" s="305"/>
      <c r="P661" s="305"/>
      <c r="Q661" s="305"/>
      <c r="R661" s="305"/>
      <c r="S661" s="305"/>
      <c r="T661" s="305"/>
      <c r="U661" s="305"/>
      <c r="V661" s="305"/>
      <c r="W661" s="171"/>
      <c r="X661" s="171"/>
      <c r="Y661" s="171"/>
    </row>
    <row r="662" spans="1:25" ht="15.75" x14ac:dyDescent="0.25">
      <c r="A662" s="306"/>
      <c r="B662" s="305"/>
      <c r="C662" s="171"/>
      <c r="D662" s="336"/>
      <c r="E662" s="336"/>
      <c r="F662" s="337"/>
      <c r="G662" s="305"/>
      <c r="H662" s="305"/>
      <c r="I662" s="305"/>
      <c r="J662" s="305"/>
      <c r="K662" s="305"/>
      <c r="L662" s="305"/>
      <c r="M662" s="305"/>
      <c r="N662" s="305"/>
      <c r="O662" s="305"/>
      <c r="P662" s="305"/>
      <c r="Q662" s="305"/>
      <c r="R662" s="305"/>
      <c r="S662" s="305"/>
      <c r="T662" s="305"/>
      <c r="U662" s="305"/>
      <c r="V662" s="305"/>
      <c r="W662" s="171"/>
      <c r="X662" s="171"/>
      <c r="Y662" s="171"/>
    </row>
    <row r="663" spans="1:25" ht="15.75" x14ac:dyDescent="0.25">
      <c r="A663" s="306"/>
      <c r="B663" s="305"/>
      <c r="C663" s="171"/>
      <c r="D663" s="336"/>
      <c r="E663" s="336"/>
      <c r="F663" s="337"/>
      <c r="G663" s="305"/>
      <c r="H663" s="305"/>
      <c r="I663" s="305"/>
      <c r="J663" s="305"/>
      <c r="K663" s="305"/>
      <c r="L663" s="305"/>
      <c r="M663" s="305"/>
      <c r="N663" s="305"/>
      <c r="O663" s="305"/>
      <c r="P663" s="305"/>
      <c r="Q663" s="305"/>
      <c r="R663" s="305"/>
      <c r="S663" s="305"/>
      <c r="T663" s="305"/>
      <c r="U663" s="305"/>
      <c r="V663" s="305"/>
      <c r="W663" s="171"/>
      <c r="X663" s="171"/>
      <c r="Y663" s="171"/>
    </row>
    <row r="664" spans="1:25" ht="15.75" x14ac:dyDescent="0.25">
      <c r="A664" s="306"/>
      <c r="B664" s="305"/>
      <c r="C664" s="171"/>
      <c r="D664" s="336"/>
      <c r="E664" s="336"/>
      <c r="F664" s="337"/>
      <c r="G664" s="305"/>
      <c r="H664" s="305"/>
      <c r="I664" s="305"/>
      <c r="J664" s="305"/>
      <c r="K664" s="305"/>
      <c r="L664" s="305"/>
      <c r="M664" s="305"/>
      <c r="N664" s="305"/>
      <c r="O664" s="305"/>
      <c r="P664" s="305"/>
      <c r="Q664" s="305"/>
      <c r="R664" s="305"/>
      <c r="S664" s="305"/>
      <c r="T664" s="305"/>
      <c r="U664" s="305"/>
      <c r="V664" s="305"/>
      <c r="W664" s="171"/>
      <c r="X664" s="171"/>
      <c r="Y664" s="171"/>
    </row>
    <row r="665" spans="1:25" ht="15.75" x14ac:dyDescent="0.25">
      <c r="A665" s="306"/>
      <c r="B665" s="305"/>
      <c r="C665" s="171"/>
      <c r="D665" s="336"/>
      <c r="E665" s="336"/>
      <c r="F665" s="337"/>
      <c r="G665" s="305"/>
      <c r="H665" s="305"/>
      <c r="I665" s="305"/>
      <c r="J665" s="305"/>
      <c r="K665" s="305"/>
      <c r="L665" s="305"/>
      <c r="M665" s="305"/>
      <c r="N665" s="305"/>
      <c r="O665" s="305"/>
      <c r="P665" s="305"/>
      <c r="Q665" s="305"/>
      <c r="R665" s="305"/>
      <c r="S665" s="305"/>
      <c r="T665" s="305"/>
      <c r="U665" s="305"/>
      <c r="V665" s="305"/>
      <c r="W665" s="171"/>
      <c r="X665" s="171"/>
      <c r="Y665" s="171"/>
    </row>
    <row r="666" spans="1:25" ht="15.75" x14ac:dyDescent="0.25">
      <c r="A666" s="306"/>
      <c r="B666" s="305"/>
      <c r="C666" s="171"/>
      <c r="D666" s="336"/>
      <c r="E666" s="336"/>
      <c r="F666" s="337"/>
      <c r="G666" s="305"/>
      <c r="H666" s="305"/>
      <c r="I666" s="305"/>
      <c r="J666" s="305"/>
      <c r="K666" s="305"/>
      <c r="L666" s="305"/>
      <c r="M666" s="305"/>
      <c r="N666" s="305"/>
      <c r="O666" s="305"/>
      <c r="P666" s="305"/>
      <c r="Q666" s="305"/>
      <c r="R666" s="305"/>
      <c r="S666" s="305"/>
      <c r="T666" s="305"/>
      <c r="U666" s="305"/>
      <c r="V666" s="305"/>
      <c r="W666" s="171"/>
      <c r="X666" s="171"/>
      <c r="Y666" s="171"/>
    </row>
    <row r="667" spans="1:25" ht="15.75" x14ac:dyDescent="0.25">
      <c r="A667" s="306"/>
      <c r="B667" s="305"/>
      <c r="C667" s="171"/>
      <c r="D667" s="336"/>
      <c r="E667" s="336"/>
      <c r="F667" s="337"/>
      <c r="G667" s="305"/>
      <c r="H667" s="305"/>
      <c r="I667" s="305"/>
      <c r="J667" s="305"/>
      <c r="K667" s="305"/>
      <c r="L667" s="305"/>
      <c r="M667" s="305"/>
      <c r="N667" s="305"/>
      <c r="O667" s="305"/>
      <c r="P667" s="305"/>
      <c r="Q667" s="305"/>
      <c r="R667" s="305"/>
      <c r="S667" s="305"/>
      <c r="T667" s="305"/>
      <c r="U667" s="305"/>
      <c r="V667" s="305"/>
      <c r="W667" s="171"/>
      <c r="X667" s="171"/>
      <c r="Y667" s="171"/>
    </row>
    <row r="668" spans="1:25" ht="15.75" x14ac:dyDescent="0.25">
      <c r="A668" s="306"/>
      <c r="B668" s="305"/>
      <c r="C668" s="171"/>
      <c r="D668" s="336"/>
      <c r="E668" s="336"/>
      <c r="F668" s="337"/>
      <c r="G668" s="305"/>
      <c r="H668" s="305"/>
      <c r="I668" s="305"/>
      <c r="J668" s="305"/>
      <c r="K668" s="305"/>
      <c r="L668" s="305"/>
      <c r="M668" s="305"/>
      <c r="N668" s="305"/>
      <c r="O668" s="305"/>
      <c r="P668" s="305"/>
      <c r="Q668" s="305"/>
      <c r="R668" s="305"/>
      <c r="S668" s="305"/>
      <c r="T668" s="305"/>
      <c r="U668" s="305"/>
      <c r="V668" s="305"/>
      <c r="W668" s="171"/>
      <c r="X668" s="171"/>
      <c r="Y668" s="171"/>
    </row>
    <row r="669" spans="1:25" ht="15.75" x14ac:dyDescent="0.25">
      <c r="A669" s="306"/>
      <c r="B669" s="305"/>
      <c r="C669" s="171"/>
      <c r="D669" s="336"/>
      <c r="E669" s="336"/>
      <c r="F669" s="337"/>
      <c r="G669" s="305"/>
      <c r="H669" s="305"/>
      <c r="I669" s="305"/>
      <c r="J669" s="305"/>
      <c r="K669" s="305"/>
      <c r="L669" s="305"/>
      <c r="M669" s="305"/>
      <c r="N669" s="305"/>
      <c r="O669" s="305"/>
      <c r="P669" s="305"/>
      <c r="Q669" s="305"/>
      <c r="R669" s="305"/>
      <c r="S669" s="305"/>
      <c r="T669" s="305"/>
      <c r="U669" s="305"/>
      <c r="V669" s="305"/>
      <c r="W669" s="171"/>
      <c r="X669" s="171"/>
      <c r="Y669" s="171"/>
    </row>
    <row r="670" spans="1:25" ht="15.75" x14ac:dyDescent="0.25">
      <c r="A670" s="306"/>
      <c r="B670" s="305"/>
      <c r="C670" s="171"/>
      <c r="D670" s="336"/>
      <c r="E670" s="336"/>
      <c r="F670" s="337"/>
      <c r="G670" s="305"/>
      <c r="H670" s="305"/>
      <c r="I670" s="305"/>
      <c r="J670" s="305"/>
      <c r="K670" s="305"/>
      <c r="L670" s="305"/>
      <c r="M670" s="305"/>
      <c r="N670" s="305"/>
      <c r="O670" s="305"/>
      <c r="P670" s="305"/>
      <c r="Q670" s="305"/>
      <c r="R670" s="305"/>
      <c r="S670" s="305"/>
      <c r="T670" s="305"/>
      <c r="U670" s="305"/>
      <c r="V670" s="305"/>
      <c r="W670" s="171"/>
      <c r="X670" s="171"/>
      <c r="Y670" s="171"/>
    </row>
    <row r="671" spans="1:25" ht="15.75" x14ac:dyDescent="0.25">
      <c r="A671" s="306"/>
      <c r="B671" s="305"/>
      <c r="C671" s="171"/>
      <c r="D671" s="336"/>
      <c r="E671" s="336"/>
      <c r="F671" s="337"/>
      <c r="G671" s="305"/>
      <c r="H671" s="305"/>
      <c r="I671" s="305"/>
      <c r="J671" s="305"/>
      <c r="K671" s="305"/>
      <c r="L671" s="305"/>
      <c r="M671" s="305"/>
      <c r="N671" s="305"/>
      <c r="O671" s="305"/>
      <c r="P671" s="305"/>
      <c r="Q671" s="305"/>
      <c r="R671" s="305"/>
      <c r="S671" s="305"/>
      <c r="T671" s="305"/>
      <c r="U671" s="305"/>
      <c r="V671" s="305"/>
      <c r="W671" s="171"/>
      <c r="X671" s="171"/>
      <c r="Y671" s="171"/>
    </row>
    <row r="672" spans="1:25" ht="15.75" x14ac:dyDescent="0.25">
      <c r="A672" s="306"/>
      <c r="B672" s="305"/>
      <c r="C672" s="171"/>
      <c r="D672" s="336"/>
      <c r="E672" s="336"/>
      <c r="F672" s="337"/>
      <c r="G672" s="305"/>
      <c r="H672" s="305"/>
      <c r="I672" s="305"/>
      <c r="J672" s="305"/>
      <c r="K672" s="305"/>
      <c r="L672" s="305"/>
      <c r="M672" s="305"/>
      <c r="N672" s="305"/>
      <c r="O672" s="305"/>
      <c r="P672" s="305"/>
      <c r="Q672" s="305"/>
      <c r="R672" s="305"/>
      <c r="S672" s="305"/>
      <c r="T672" s="305"/>
      <c r="U672" s="305"/>
      <c r="V672" s="305"/>
      <c r="W672" s="171"/>
      <c r="X672" s="171"/>
      <c r="Y672" s="171"/>
    </row>
    <row r="673" spans="1:25" ht="15.75" x14ac:dyDescent="0.25">
      <c r="A673" s="306"/>
      <c r="B673" s="305"/>
      <c r="C673" s="171"/>
      <c r="D673" s="336"/>
      <c r="E673" s="336"/>
      <c r="F673" s="337"/>
      <c r="G673" s="305"/>
      <c r="H673" s="305"/>
      <c r="I673" s="305"/>
      <c r="J673" s="305"/>
      <c r="K673" s="305"/>
      <c r="L673" s="305"/>
      <c r="M673" s="305"/>
      <c r="N673" s="305"/>
      <c r="O673" s="305"/>
      <c r="P673" s="305"/>
      <c r="Q673" s="305"/>
      <c r="R673" s="305"/>
      <c r="S673" s="305"/>
      <c r="T673" s="305"/>
      <c r="U673" s="305"/>
      <c r="V673" s="305"/>
      <c r="W673" s="171"/>
      <c r="X673" s="171"/>
      <c r="Y673" s="171"/>
    </row>
    <row r="674" spans="1:25" ht="15.75" x14ac:dyDescent="0.25">
      <c r="A674" s="306"/>
      <c r="B674" s="305"/>
      <c r="C674" s="171"/>
      <c r="D674" s="336"/>
      <c r="E674" s="336"/>
      <c r="F674" s="337"/>
      <c r="G674" s="305"/>
      <c r="H674" s="305"/>
      <c r="I674" s="305"/>
      <c r="J674" s="305"/>
      <c r="K674" s="305"/>
      <c r="L674" s="305"/>
      <c r="M674" s="305"/>
      <c r="N674" s="305"/>
      <c r="O674" s="305"/>
      <c r="P674" s="305"/>
      <c r="Q674" s="305"/>
      <c r="R674" s="305"/>
      <c r="S674" s="305"/>
      <c r="T674" s="305"/>
      <c r="U674" s="305"/>
      <c r="V674" s="305"/>
      <c r="W674" s="171"/>
      <c r="X674" s="171"/>
      <c r="Y674" s="171"/>
    </row>
    <row r="675" spans="1:25" ht="15.75" x14ac:dyDescent="0.25">
      <c r="A675" s="306"/>
      <c r="B675" s="305"/>
      <c r="C675" s="171"/>
      <c r="D675" s="336"/>
      <c r="E675" s="336"/>
      <c r="F675" s="337"/>
      <c r="G675" s="305"/>
      <c r="H675" s="305"/>
      <c r="I675" s="305"/>
      <c r="J675" s="305"/>
      <c r="K675" s="305"/>
      <c r="L675" s="305"/>
      <c r="M675" s="305"/>
      <c r="N675" s="305"/>
      <c r="O675" s="305"/>
      <c r="P675" s="305"/>
      <c r="Q675" s="305"/>
      <c r="R675" s="305"/>
      <c r="S675" s="305"/>
      <c r="T675" s="305"/>
      <c r="U675" s="305"/>
      <c r="V675" s="305"/>
      <c r="W675" s="171"/>
      <c r="X675" s="171"/>
      <c r="Y675" s="171"/>
    </row>
    <row r="676" spans="1:25" ht="15.75" x14ac:dyDescent="0.25">
      <c r="A676" s="306"/>
      <c r="B676" s="305"/>
      <c r="C676" s="171"/>
      <c r="D676" s="336"/>
      <c r="E676" s="336"/>
      <c r="F676" s="337"/>
      <c r="G676" s="305"/>
      <c r="H676" s="305"/>
      <c r="I676" s="305"/>
      <c r="J676" s="305"/>
      <c r="K676" s="305"/>
      <c r="L676" s="305"/>
      <c r="M676" s="305"/>
      <c r="N676" s="305"/>
      <c r="O676" s="305"/>
      <c r="P676" s="305"/>
      <c r="Q676" s="305"/>
      <c r="R676" s="305"/>
      <c r="S676" s="305"/>
      <c r="T676" s="305"/>
      <c r="U676" s="305"/>
      <c r="V676" s="305"/>
      <c r="W676" s="171"/>
      <c r="X676" s="171"/>
      <c r="Y676" s="171"/>
    </row>
    <row r="677" spans="1:25" ht="15.75" x14ac:dyDescent="0.25">
      <c r="A677" s="306"/>
      <c r="B677" s="305"/>
      <c r="C677" s="171"/>
      <c r="D677" s="336"/>
      <c r="E677" s="336"/>
      <c r="F677" s="337"/>
      <c r="G677" s="305"/>
      <c r="H677" s="305"/>
      <c r="I677" s="305"/>
      <c r="J677" s="305"/>
      <c r="K677" s="305"/>
      <c r="L677" s="305"/>
      <c r="M677" s="305"/>
      <c r="N677" s="305"/>
      <c r="O677" s="305"/>
      <c r="P677" s="305"/>
      <c r="Q677" s="305"/>
      <c r="R677" s="305"/>
      <c r="S677" s="305"/>
      <c r="T677" s="305"/>
      <c r="U677" s="305"/>
      <c r="V677" s="305"/>
      <c r="W677" s="171"/>
      <c r="X677" s="171"/>
      <c r="Y677" s="171"/>
    </row>
    <row r="678" spans="1:25" ht="15.75" x14ac:dyDescent="0.25">
      <c r="A678" s="306"/>
      <c r="B678" s="305"/>
      <c r="C678" s="171"/>
      <c r="D678" s="336"/>
      <c r="E678" s="336"/>
      <c r="F678" s="337"/>
      <c r="G678" s="305"/>
      <c r="H678" s="305"/>
      <c r="I678" s="305"/>
      <c r="J678" s="305"/>
      <c r="K678" s="305"/>
      <c r="L678" s="305"/>
      <c r="M678" s="305"/>
      <c r="N678" s="305"/>
      <c r="O678" s="305"/>
      <c r="P678" s="305"/>
      <c r="Q678" s="305"/>
      <c r="R678" s="305"/>
      <c r="S678" s="305"/>
      <c r="T678" s="305"/>
      <c r="U678" s="305"/>
      <c r="V678" s="305"/>
      <c r="W678" s="171"/>
      <c r="X678" s="171"/>
      <c r="Y678" s="171"/>
    </row>
    <row r="679" spans="1:25" ht="15.75" x14ac:dyDescent="0.25">
      <c r="A679" s="306"/>
      <c r="B679" s="305"/>
      <c r="C679" s="171"/>
      <c r="D679" s="336"/>
      <c r="E679" s="336"/>
      <c r="F679" s="337"/>
      <c r="G679" s="305"/>
      <c r="H679" s="305"/>
      <c r="I679" s="305"/>
      <c r="J679" s="305"/>
      <c r="K679" s="305"/>
      <c r="L679" s="305"/>
      <c r="M679" s="305"/>
      <c r="N679" s="305"/>
      <c r="O679" s="305"/>
      <c r="P679" s="305"/>
      <c r="Q679" s="305"/>
      <c r="R679" s="305"/>
      <c r="S679" s="305"/>
      <c r="T679" s="305"/>
      <c r="U679" s="305"/>
      <c r="V679" s="305"/>
      <c r="W679" s="171"/>
      <c r="X679" s="171"/>
      <c r="Y679" s="171"/>
    </row>
    <row r="680" spans="1:25" ht="15.75" x14ac:dyDescent="0.25">
      <c r="A680" s="306"/>
      <c r="B680" s="305"/>
      <c r="C680" s="171"/>
      <c r="D680" s="336"/>
      <c r="E680" s="336"/>
      <c r="F680" s="337"/>
      <c r="G680" s="305"/>
      <c r="H680" s="305"/>
      <c r="I680" s="305"/>
      <c r="J680" s="305"/>
      <c r="K680" s="305"/>
      <c r="L680" s="305"/>
      <c r="M680" s="305"/>
      <c r="N680" s="305"/>
      <c r="O680" s="305"/>
      <c r="P680" s="305"/>
      <c r="Q680" s="305"/>
      <c r="R680" s="305"/>
      <c r="S680" s="305"/>
      <c r="T680" s="305"/>
      <c r="U680" s="305"/>
      <c r="V680" s="305"/>
      <c r="W680" s="171"/>
      <c r="X680" s="171"/>
      <c r="Y680" s="171"/>
    </row>
    <row r="681" spans="1:25" ht="15.75" x14ac:dyDescent="0.25">
      <c r="A681" s="306"/>
      <c r="B681" s="305"/>
      <c r="C681" s="171"/>
      <c r="D681" s="336"/>
      <c r="E681" s="336"/>
      <c r="F681" s="337"/>
      <c r="G681" s="305"/>
      <c r="H681" s="305"/>
      <c r="I681" s="305"/>
      <c r="J681" s="305"/>
      <c r="K681" s="305"/>
      <c r="L681" s="305"/>
      <c r="M681" s="305"/>
      <c r="N681" s="305"/>
      <c r="O681" s="305"/>
      <c r="P681" s="305"/>
      <c r="Q681" s="305"/>
      <c r="R681" s="305"/>
      <c r="S681" s="305"/>
      <c r="T681" s="305"/>
      <c r="U681" s="305"/>
      <c r="V681" s="305"/>
      <c r="W681" s="171"/>
      <c r="X681" s="171"/>
      <c r="Y681" s="171"/>
    </row>
    <row r="682" spans="1:25" ht="15.75" x14ac:dyDescent="0.25">
      <c r="A682" s="306"/>
      <c r="B682" s="305"/>
      <c r="C682" s="171"/>
      <c r="D682" s="336"/>
      <c r="E682" s="336"/>
      <c r="F682" s="337"/>
      <c r="G682" s="305"/>
      <c r="H682" s="305"/>
      <c r="I682" s="305"/>
      <c r="J682" s="305"/>
      <c r="K682" s="305"/>
      <c r="L682" s="305"/>
      <c r="M682" s="305"/>
      <c r="N682" s="305"/>
      <c r="O682" s="305"/>
      <c r="P682" s="305"/>
      <c r="Q682" s="305"/>
      <c r="R682" s="305"/>
      <c r="S682" s="305"/>
      <c r="T682" s="305"/>
      <c r="U682" s="305"/>
      <c r="V682" s="305"/>
      <c r="W682" s="171"/>
      <c r="X682" s="171"/>
      <c r="Y682" s="171"/>
    </row>
    <row r="683" spans="1:25" ht="15.75" x14ac:dyDescent="0.25">
      <c r="A683" s="306"/>
      <c r="B683" s="305"/>
      <c r="C683" s="171"/>
      <c r="D683" s="336"/>
      <c r="E683" s="336"/>
      <c r="F683" s="337"/>
      <c r="G683" s="305"/>
      <c r="H683" s="305"/>
      <c r="I683" s="305"/>
      <c r="J683" s="305"/>
      <c r="K683" s="305"/>
      <c r="L683" s="305"/>
      <c r="M683" s="305"/>
      <c r="N683" s="305"/>
      <c r="O683" s="305"/>
      <c r="P683" s="305"/>
      <c r="Q683" s="305"/>
      <c r="R683" s="305"/>
      <c r="S683" s="305"/>
      <c r="T683" s="305"/>
      <c r="U683" s="305"/>
      <c r="V683" s="305"/>
      <c r="W683" s="171"/>
      <c r="X683" s="171"/>
      <c r="Y683" s="171"/>
    </row>
    <row r="684" spans="1:25" ht="15.75" x14ac:dyDescent="0.25">
      <c r="A684" s="306"/>
      <c r="B684" s="305"/>
      <c r="C684" s="171"/>
      <c r="D684" s="336"/>
      <c r="E684" s="336"/>
      <c r="F684" s="337"/>
      <c r="G684" s="305"/>
      <c r="H684" s="305"/>
      <c r="I684" s="305"/>
      <c r="J684" s="305"/>
      <c r="K684" s="305"/>
      <c r="L684" s="305"/>
      <c r="M684" s="305"/>
      <c r="N684" s="305"/>
      <c r="O684" s="305"/>
      <c r="P684" s="305"/>
      <c r="Q684" s="305"/>
      <c r="R684" s="305"/>
      <c r="S684" s="305"/>
      <c r="T684" s="305"/>
      <c r="U684" s="305"/>
      <c r="V684" s="305"/>
      <c r="W684" s="171"/>
      <c r="X684" s="171"/>
      <c r="Y684" s="171"/>
    </row>
    <row r="685" spans="1:25" ht="15.75" x14ac:dyDescent="0.25">
      <c r="A685" s="306"/>
      <c r="B685" s="305"/>
      <c r="C685" s="171"/>
      <c r="D685" s="336"/>
      <c r="E685" s="336"/>
      <c r="F685" s="337"/>
      <c r="G685" s="305"/>
      <c r="H685" s="305"/>
      <c r="I685" s="305"/>
      <c r="J685" s="305"/>
      <c r="K685" s="305"/>
      <c r="L685" s="305"/>
      <c r="M685" s="305"/>
      <c r="N685" s="305"/>
      <c r="O685" s="305"/>
      <c r="P685" s="305"/>
      <c r="Q685" s="305"/>
      <c r="R685" s="305"/>
      <c r="S685" s="305"/>
      <c r="T685" s="305"/>
      <c r="U685" s="305"/>
      <c r="V685" s="305"/>
      <c r="W685" s="171"/>
      <c r="X685" s="171"/>
      <c r="Y685" s="171"/>
    </row>
    <row r="686" spans="1:25" ht="15.75" x14ac:dyDescent="0.25">
      <c r="A686" s="306"/>
      <c r="B686" s="305"/>
      <c r="C686" s="171"/>
      <c r="D686" s="336"/>
      <c r="E686" s="336"/>
      <c r="F686" s="337"/>
      <c r="G686" s="305"/>
      <c r="H686" s="305"/>
      <c r="I686" s="305"/>
      <c r="J686" s="305"/>
      <c r="K686" s="305"/>
      <c r="L686" s="305"/>
      <c r="M686" s="305"/>
      <c r="N686" s="305"/>
      <c r="O686" s="305"/>
      <c r="P686" s="305"/>
      <c r="Q686" s="305"/>
      <c r="R686" s="305"/>
      <c r="S686" s="305"/>
      <c r="T686" s="305"/>
      <c r="U686" s="305"/>
      <c r="V686" s="305"/>
      <c r="W686" s="171"/>
      <c r="X686" s="171"/>
      <c r="Y686" s="171"/>
    </row>
    <row r="687" spans="1:25" ht="15.75" x14ac:dyDescent="0.25">
      <c r="A687" s="306"/>
      <c r="B687" s="305"/>
      <c r="C687" s="171"/>
      <c r="D687" s="336"/>
      <c r="E687" s="336"/>
      <c r="F687" s="337"/>
      <c r="G687" s="305"/>
      <c r="H687" s="305"/>
      <c r="I687" s="305"/>
      <c r="J687" s="305"/>
      <c r="K687" s="305"/>
      <c r="L687" s="305"/>
      <c r="M687" s="305"/>
      <c r="N687" s="305"/>
      <c r="O687" s="305"/>
      <c r="P687" s="305"/>
      <c r="Q687" s="305"/>
      <c r="R687" s="305"/>
      <c r="S687" s="305"/>
      <c r="T687" s="305"/>
      <c r="U687" s="305"/>
      <c r="V687" s="305"/>
      <c r="W687" s="171"/>
      <c r="X687" s="171"/>
      <c r="Y687" s="171"/>
    </row>
    <row r="688" spans="1:25" ht="15.75" x14ac:dyDescent="0.25">
      <c r="A688" s="306"/>
      <c r="B688" s="305"/>
      <c r="C688" s="171"/>
      <c r="D688" s="336"/>
      <c r="E688" s="336"/>
      <c r="F688" s="337"/>
      <c r="G688" s="305"/>
      <c r="H688" s="305"/>
      <c r="I688" s="305"/>
      <c r="J688" s="305"/>
      <c r="K688" s="305"/>
      <c r="L688" s="305"/>
      <c r="M688" s="305"/>
      <c r="N688" s="305"/>
      <c r="O688" s="305"/>
      <c r="P688" s="305"/>
      <c r="Q688" s="305"/>
      <c r="R688" s="305"/>
      <c r="S688" s="305"/>
      <c r="T688" s="305"/>
      <c r="U688" s="305"/>
      <c r="V688" s="305"/>
      <c r="W688" s="171"/>
      <c r="X688" s="171"/>
      <c r="Y688" s="171"/>
    </row>
    <row r="689" spans="1:25" ht="15.75" x14ac:dyDescent="0.25">
      <c r="A689" s="306"/>
      <c r="B689" s="305"/>
      <c r="C689" s="171"/>
      <c r="D689" s="336"/>
      <c r="E689" s="336"/>
      <c r="F689" s="337"/>
      <c r="G689" s="305"/>
      <c r="H689" s="305"/>
      <c r="I689" s="305"/>
      <c r="J689" s="305"/>
      <c r="K689" s="305"/>
      <c r="L689" s="305"/>
      <c r="M689" s="305"/>
      <c r="N689" s="305"/>
      <c r="O689" s="305"/>
      <c r="P689" s="305"/>
      <c r="Q689" s="305"/>
      <c r="R689" s="305"/>
      <c r="S689" s="305"/>
      <c r="T689" s="305"/>
      <c r="U689" s="305"/>
      <c r="V689" s="305"/>
      <c r="W689" s="171"/>
      <c r="X689" s="171"/>
      <c r="Y689" s="171"/>
    </row>
    <row r="690" spans="1:25" ht="15.75" x14ac:dyDescent="0.25">
      <c r="A690" s="306"/>
      <c r="B690" s="305"/>
      <c r="C690" s="171"/>
      <c r="D690" s="336"/>
      <c r="E690" s="336"/>
      <c r="F690" s="337"/>
      <c r="G690" s="305"/>
      <c r="H690" s="305"/>
      <c r="I690" s="305"/>
      <c r="J690" s="305"/>
      <c r="K690" s="305"/>
      <c r="L690" s="305"/>
      <c r="M690" s="305"/>
      <c r="N690" s="305"/>
      <c r="O690" s="305"/>
      <c r="P690" s="305"/>
      <c r="Q690" s="305"/>
      <c r="R690" s="305"/>
      <c r="S690" s="305"/>
      <c r="T690" s="305"/>
      <c r="U690" s="305"/>
      <c r="V690" s="305"/>
      <c r="W690" s="171"/>
      <c r="X690" s="171"/>
      <c r="Y690" s="171"/>
    </row>
    <row r="691" spans="1:25" ht="15.75" x14ac:dyDescent="0.25">
      <c r="A691" s="306"/>
      <c r="B691" s="305"/>
      <c r="C691" s="171"/>
      <c r="D691" s="336"/>
      <c r="E691" s="336"/>
      <c r="F691" s="337"/>
      <c r="G691" s="305"/>
      <c r="H691" s="305"/>
      <c r="I691" s="305"/>
      <c r="J691" s="305"/>
      <c r="K691" s="305"/>
      <c r="L691" s="305"/>
      <c r="M691" s="305"/>
      <c r="N691" s="305"/>
      <c r="O691" s="305"/>
      <c r="P691" s="305"/>
      <c r="Q691" s="305"/>
      <c r="R691" s="305"/>
      <c r="S691" s="305"/>
      <c r="T691" s="305"/>
      <c r="U691" s="305"/>
      <c r="V691" s="305"/>
      <c r="W691" s="171"/>
      <c r="X691" s="171"/>
      <c r="Y691" s="171"/>
    </row>
    <row r="692" spans="1:25" ht="15.75" x14ac:dyDescent="0.25">
      <c r="A692" s="306"/>
      <c r="B692" s="305"/>
      <c r="C692" s="171"/>
      <c r="D692" s="336"/>
      <c r="E692" s="336"/>
      <c r="F692" s="337"/>
      <c r="G692" s="305"/>
      <c r="H692" s="305"/>
      <c r="I692" s="305"/>
      <c r="J692" s="305"/>
      <c r="K692" s="305"/>
      <c r="L692" s="305"/>
      <c r="M692" s="305"/>
      <c r="N692" s="305"/>
      <c r="O692" s="305"/>
      <c r="P692" s="305"/>
      <c r="Q692" s="305"/>
      <c r="R692" s="305"/>
      <c r="S692" s="305"/>
      <c r="T692" s="305"/>
      <c r="U692" s="305"/>
      <c r="V692" s="305"/>
      <c r="W692" s="171"/>
      <c r="X692" s="171"/>
      <c r="Y692" s="171"/>
    </row>
    <row r="693" spans="1:25" ht="15.75" x14ac:dyDescent="0.25">
      <c r="A693" s="306"/>
      <c r="B693" s="305"/>
      <c r="C693" s="171"/>
      <c r="D693" s="336"/>
      <c r="E693" s="336"/>
      <c r="F693" s="337"/>
      <c r="G693" s="305"/>
      <c r="H693" s="305"/>
      <c r="I693" s="305"/>
      <c r="J693" s="305"/>
      <c r="K693" s="305"/>
      <c r="L693" s="305"/>
      <c r="M693" s="305"/>
      <c r="N693" s="305"/>
      <c r="O693" s="305"/>
      <c r="P693" s="305"/>
      <c r="Q693" s="305"/>
      <c r="R693" s="305"/>
      <c r="S693" s="305"/>
      <c r="T693" s="305"/>
      <c r="U693" s="305"/>
      <c r="V693" s="305"/>
      <c r="W693" s="171"/>
      <c r="X693" s="171"/>
      <c r="Y693" s="171"/>
    </row>
    <row r="694" spans="1:25" ht="15.75" x14ac:dyDescent="0.25">
      <c r="A694" s="306"/>
      <c r="B694" s="305"/>
      <c r="C694" s="171"/>
      <c r="D694" s="336"/>
      <c r="E694" s="336"/>
      <c r="F694" s="337"/>
      <c r="G694" s="305"/>
      <c r="H694" s="305"/>
      <c r="I694" s="305"/>
      <c r="J694" s="305"/>
      <c r="K694" s="305"/>
      <c r="L694" s="305"/>
      <c r="M694" s="305"/>
      <c r="N694" s="305"/>
      <c r="O694" s="305"/>
      <c r="P694" s="305"/>
      <c r="Q694" s="305"/>
      <c r="R694" s="305"/>
      <c r="S694" s="305"/>
      <c r="T694" s="305"/>
      <c r="U694" s="305"/>
      <c r="V694" s="305"/>
      <c r="W694" s="171"/>
      <c r="X694" s="171"/>
      <c r="Y694" s="171"/>
    </row>
    <row r="695" spans="1:25" ht="15.75" x14ac:dyDescent="0.25">
      <c r="A695" s="306"/>
      <c r="B695" s="305"/>
      <c r="C695" s="171"/>
      <c r="D695" s="336"/>
      <c r="E695" s="336"/>
      <c r="F695" s="337"/>
      <c r="G695" s="305"/>
      <c r="H695" s="305"/>
      <c r="I695" s="305"/>
      <c r="J695" s="305"/>
      <c r="K695" s="305"/>
      <c r="L695" s="305"/>
      <c r="M695" s="305"/>
      <c r="N695" s="305"/>
      <c r="O695" s="305"/>
      <c r="P695" s="305"/>
      <c r="Q695" s="305"/>
      <c r="R695" s="305"/>
      <c r="S695" s="305"/>
      <c r="T695" s="305"/>
      <c r="U695" s="305"/>
      <c r="V695" s="305"/>
      <c r="W695" s="171"/>
      <c r="X695" s="171"/>
      <c r="Y695" s="171"/>
    </row>
    <row r="696" spans="1:25" ht="15.75" x14ac:dyDescent="0.25">
      <c r="A696" s="306"/>
      <c r="B696" s="305"/>
      <c r="C696" s="171"/>
      <c r="D696" s="336"/>
      <c r="E696" s="336"/>
      <c r="F696" s="337"/>
      <c r="G696" s="305"/>
      <c r="H696" s="305"/>
      <c r="I696" s="305"/>
      <c r="J696" s="305"/>
      <c r="K696" s="305"/>
      <c r="L696" s="305"/>
      <c r="M696" s="305"/>
      <c r="N696" s="305"/>
      <c r="O696" s="305"/>
      <c r="P696" s="305"/>
      <c r="Q696" s="305"/>
      <c r="R696" s="305"/>
      <c r="S696" s="305"/>
      <c r="T696" s="305"/>
      <c r="U696" s="305"/>
      <c r="V696" s="305"/>
      <c r="W696" s="171"/>
      <c r="X696" s="171"/>
      <c r="Y696" s="171"/>
    </row>
    <row r="697" spans="1:25" ht="15.75" x14ac:dyDescent="0.25">
      <c r="A697" s="306"/>
      <c r="B697" s="305"/>
      <c r="C697" s="171"/>
      <c r="D697" s="336"/>
      <c r="E697" s="336"/>
      <c r="F697" s="337"/>
      <c r="G697" s="305"/>
      <c r="H697" s="305"/>
      <c r="I697" s="305"/>
      <c r="J697" s="305"/>
      <c r="K697" s="305"/>
      <c r="L697" s="305"/>
      <c r="M697" s="305"/>
      <c r="N697" s="305"/>
      <c r="O697" s="305"/>
      <c r="P697" s="305"/>
      <c r="Q697" s="305"/>
      <c r="R697" s="305"/>
      <c r="S697" s="305"/>
      <c r="T697" s="305"/>
      <c r="U697" s="305"/>
      <c r="V697" s="305"/>
      <c r="W697" s="171"/>
      <c r="X697" s="171"/>
      <c r="Y697" s="171"/>
    </row>
    <row r="698" spans="1:25" ht="15.75" x14ac:dyDescent="0.25">
      <c r="A698" s="306"/>
      <c r="B698" s="305"/>
      <c r="C698" s="171"/>
      <c r="D698" s="336"/>
      <c r="E698" s="336"/>
      <c r="F698" s="337"/>
      <c r="G698" s="305"/>
      <c r="H698" s="305"/>
      <c r="I698" s="305"/>
      <c r="J698" s="305"/>
      <c r="K698" s="305"/>
      <c r="L698" s="305"/>
      <c r="M698" s="305"/>
      <c r="N698" s="305"/>
      <c r="O698" s="305"/>
      <c r="P698" s="305"/>
      <c r="Q698" s="305"/>
      <c r="R698" s="305"/>
      <c r="S698" s="305"/>
      <c r="T698" s="305"/>
      <c r="U698" s="305"/>
      <c r="V698" s="305"/>
      <c r="W698" s="171"/>
      <c r="X698" s="171"/>
      <c r="Y698" s="171"/>
    </row>
    <row r="699" spans="1:25" ht="15.75" x14ac:dyDescent="0.25">
      <c r="A699" s="306"/>
      <c r="B699" s="305"/>
      <c r="C699" s="171"/>
      <c r="D699" s="336"/>
      <c r="E699" s="336"/>
      <c r="F699" s="337"/>
      <c r="G699" s="305"/>
      <c r="H699" s="305"/>
      <c r="I699" s="305"/>
      <c r="J699" s="305"/>
      <c r="K699" s="305"/>
      <c r="L699" s="305"/>
      <c r="M699" s="305"/>
      <c r="N699" s="305"/>
      <c r="O699" s="305"/>
      <c r="P699" s="305"/>
      <c r="Q699" s="305"/>
      <c r="R699" s="305"/>
      <c r="S699" s="305"/>
      <c r="T699" s="305"/>
      <c r="U699" s="305"/>
      <c r="V699" s="305"/>
      <c r="W699" s="171"/>
      <c r="X699" s="171"/>
      <c r="Y699" s="171"/>
    </row>
    <row r="700" spans="1:25" ht="15.75" x14ac:dyDescent="0.25">
      <c r="A700" s="306"/>
      <c r="B700" s="305"/>
      <c r="C700" s="171"/>
      <c r="D700" s="336"/>
      <c r="E700" s="336"/>
      <c r="F700" s="337"/>
      <c r="G700" s="305"/>
      <c r="H700" s="305"/>
      <c r="I700" s="305"/>
      <c r="J700" s="305"/>
      <c r="K700" s="305"/>
      <c r="L700" s="305"/>
      <c r="M700" s="305"/>
      <c r="N700" s="305"/>
      <c r="O700" s="305"/>
      <c r="P700" s="305"/>
      <c r="Q700" s="305"/>
      <c r="R700" s="305"/>
      <c r="S700" s="305"/>
      <c r="T700" s="305"/>
      <c r="U700" s="305"/>
      <c r="V700" s="305"/>
      <c r="W700" s="171"/>
      <c r="X700" s="171"/>
      <c r="Y700" s="171"/>
    </row>
    <row r="701" spans="1:25" ht="15.75" x14ac:dyDescent="0.25">
      <c r="A701" s="306"/>
      <c r="B701" s="305"/>
      <c r="C701" s="171"/>
      <c r="D701" s="336"/>
      <c r="E701" s="336"/>
      <c r="F701" s="337"/>
      <c r="G701" s="305"/>
      <c r="H701" s="305"/>
      <c r="I701" s="305"/>
      <c r="J701" s="305"/>
      <c r="K701" s="305"/>
      <c r="L701" s="305"/>
      <c r="M701" s="305"/>
      <c r="N701" s="305"/>
      <c r="O701" s="305"/>
      <c r="P701" s="305"/>
      <c r="Q701" s="305"/>
      <c r="R701" s="305"/>
      <c r="S701" s="305"/>
      <c r="T701" s="305"/>
      <c r="U701" s="305"/>
      <c r="V701" s="305"/>
      <c r="W701" s="171"/>
      <c r="X701" s="171"/>
      <c r="Y701" s="171"/>
    </row>
    <row r="702" spans="1:25" ht="15.75" x14ac:dyDescent="0.25">
      <c r="A702" s="306"/>
      <c r="B702" s="305"/>
      <c r="C702" s="171"/>
      <c r="D702" s="336"/>
      <c r="E702" s="336"/>
      <c r="F702" s="337"/>
      <c r="G702" s="305"/>
      <c r="H702" s="305"/>
      <c r="I702" s="305"/>
      <c r="J702" s="305"/>
      <c r="K702" s="305"/>
      <c r="L702" s="305"/>
      <c r="M702" s="305"/>
      <c r="N702" s="305"/>
      <c r="O702" s="305"/>
      <c r="P702" s="305"/>
      <c r="Q702" s="305"/>
      <c r="R702" s="305"/>
      <c r="S702" s="305"/>
      <c r="T702" s="305"/>
      <c r="U702" s="305"/>
      <c r="V702" s="305"/>
      <c r="W702" s="171"/>
      <c r="X702" s="171"/>
      <c r="Y702" s="171"/>
    </row>
    <row r="703" spans="1:25" ht="15.75" x14ac:dyDescent="0.25">
      <c r="A703" s="306"/>
      <c r="B703" s="305"/>
      <c r="C703" s="171"/>
      <c r="D703" s="336"/>
      <c r="E703" s="336"/>
      <c r="F703" s="337"/>
      <c r="G703" s="305"/>
      <c r="H703" s="305"/>
      <c r="I703" s="305"/>
      <c r="J703" s="305"/>
      <c r="K703" s="305"/>
      <c r="L703" s="305"/>
      <c r="M703" s="305"/>
      <c r="N703" s="305"/>
      <c r="O703" s="305"/>
      <c r="P703" s="305"/>
      <c r="Q703" s="305"/>
      <c r="R703" s="305"/>
      <c r="S703" s="305"/>
      <c r="T703" s="305"/>
      <c r="U703" s="305"/>
      <c r="V703" s="305"/>
      <c r="W703" s="171"/>
      <c r="X703" s="171"/>
      <c r="Y703" s="171"/>
    </row>
    <row r="704" spans="1:25" ht="15.75" x14ac:dyDescent="0.25">
      <c r="A704" s="306"/>
      <c r="B704" s="305"/>
      <c r="C704" s="171"/>
      <c r="D704" s="336"/>
      <c r="E704" s="336"/>
      <c r="F704" s="337"/>
      <c r="G704" s="305"/>
      <c r="H704" s="305"/>
      <c r="I704" s="305"/>
      <c r="J704" s="305"/>
      <c r="K704" s="305"/>
      <c r="L704" s="305"/>
      <c r="M704" s="305"/>
      <c r="N704" s="305"/>
      <c r="O704" s="305"/>
      <c r="P704" s="305"/>
      <c r="Q704" s="305"/>
      <c r="R704" s="305"/>
      <c r="S704" s="305"/>
      <c r="T704" s="305"/>
      <c r="U704" s="305"/>
      <c r="V704" s="305"/>
      <c r="W704" s="171"/>
      <c r="X704" s="171"/>
      <c r="Y704" s="171"/>
    </row>
    <row r="705" spans="1:25" ht="15.75" x14ac:dyDescent="0.25">
      <c r="A705" s="306"/>
      <c r="B705" s="305"/>
      <c r="C705" s="171"/>
      <c r="D705" s="336"/>
      <c r="E705" s="336"/>
      <c r="F705" s="337"/>
      <c r="G705" s="305"/>
      <c r="H705" s="305"/>
      <c r="I705" s="305"/>
      <c r="J705" s="305"/>
      <c r="K705" s="305"/>
      <c r="L705" s="305"/>
      <c r="M705" s="305"/>
      <c r="N705" s="305"/>
      <c r="O705" s="305"/>
      <c r="P705" s="305"/>
      <c r="Q705" s="305"/>
      <c r="R705" s="305"/>
      <c r="S705" s="305"/>
      <c r="T705" s="305"/>
      <c r="U705" s="305"/>
      <c r="V705" s="305"/>
      <c r="W705" s="171"/>
      <c r="X705" s="171"/>
      <c r="Y705" s="171"/>
    </row>
    <row r="706" spans="1:25" ht="15.75" x14ac:dyDescent="0.25">
      <c r="A706" s="306"/>
      <c r="B706" s="305"/>
      <c r="C706" s="171"/>
      <c r="D706" s="336"/>
      <c r="E706" s="336"/>
      <c r="F706" s="337"/>
      <c r="G706" s="305"/>
      <c r="H706" s="305"/>
      <c r="I706" s="305"/>
      <c r="J706" s="305"/>
      <c r="K706" s="305"/>
      <c r="L706" s="305"/>
      <c r="M706" s="305"/>
      <c r="N706" s="305"/>
      <c r="O706" s="305"/>
      <c r="P706" s="305"/>
      <c r="Q706" s="305"/>
      <c r="R706" s="305"/>
      <c r="S706" s="305"/>
      <c r="T706" s="305"/>
      <c r="U706" s="305"/>
      <c r="V706" s="305"/>
      <c r="W706" s="171"/>
      <c r="X706" s="171"/>
      <c r="Y706" s="171"/>
    </row>
    <row r="707" spans="1:25" ht="15.75" x14ac:dyDescent="0.25">
      <c r="A707" s="306"/>
      <c r="B707" s="305"/>
      <c r="C707" s="171"/>
      <c r="D707" s="336"/>
      <c r="E707" s="336"/>
      <c r="F707" s="337"/>
      <c r="G707" s="305"/>
      <c r="H707" s="305"/>
      <c r="I707" s="305"/>
      <c r="J707" s="305"/>
      <c r="K707" s="305"/>
      <c r="L707" s="305"/>
      <c r="M707" s="305"/>
      <c r="N707" s="305"/>
      <c r="O707" s="305"/>
      <c r="P707" s="305"/>
      <c r="Q707" s="305"/>
      <c r="R707" s="305"/>
      <c r="S707" s="305"/>
      <c r="T707" s="305"/>
      <c r="U707" s="305"/>
      <c r="V707" s="305"/>
      <c r="W707" s="171"/>
      <c r="X707" s="171"/>
      <c r="Y707" s="171"/>
    </row>
    <row r="708" spans="1:25" ht="15.75" x14ac:dyDescent="0.25">
      <c r="A708" s="306"/>
      <c r="B708" s="305"/>
      <c r="C708" s="171"/>
      <c r="D708" s="336"/>
      <c r="E708" s="336"/>
      <c r="F708" s="337"/>
      <c r="G708" s="305"/>
      <c r="H708" s="305"/>
      <c r="I708" s="305"/>
      <c r="J708" s="305"/>
      <c r="K708" s="305"/>
      <c r="L708" s="305"/>
      <c r="M708" s="305"/>
      <c r="N708" s="305"/>
      <c r="O708" s="305"/>
      <c r="P708" s="305"/>
      <c r="Q708" s="305"/>
      <c r="R708" s="305"/>
      <c r="S708" s="305"/>
      <c r="T708" s="305"/>
      <c r="U708" s="305"/>
      <c r="V708" s="305"/>
      <c r="W708" s="171"/>
      <c r="X708" s="171"/>
      <c r="Y708" s="171"/>
    </row>
    <row r="709" spans="1:25" ht="15.75" x14ac:dyDescent="0.25">
      <c r="A709" s="306"/>
      <c r="B709" s="305"/>
      <c r="C709" s="171"/>
      <c r="D709" s="336"/>
      <c r="E709" s="336"/>
      <c r="F709" s="337"/>
      <c r="G709" s="305"/>
      <c r="H709" s="305"/>
      <c r="I709" s="305"/>
      <c r="J709" s="305"/>
      <c r="K709" s="305"/>
      <c r="L709" s="305"/>
      <c r="M709" s="305"/>
      <c r="N709" s="305"/>
      <c r="O709" s="305"/>
      <c r="P709" s="305"/>
      <c r="Q709" s="305"/>
      <c r="R709" s="305"/>
      <c r="S709" s="305"/>
      <c r="T709" s="305"/>
      <c r="U709" s="305"/>
      <c r="V709" s="305"/>
      <c r="W709" s="171"/>
      <c r="X709" s="171"/>
      <c r="Y709" s="171"/>
    </row>
    <row r="710" spans="1:25" ht="15.75" x14ac:dyDescent="0.25">
      <c r="A710" s="306"/>
      <c r="B710" s="305"/>
      <c r="C710" s="171"/>
      <c r="D710" s="336"/>
      <c r="E710" s="336"/>
      <c r="F710" s="337"/>
      <c r="G710" s="305"/>
      <c r="H710" s="305"/>
      <c r="I710" s="305"/>
      <c r="J710" s="305"/>
      <c r="K710" s="305"/>
      <c r="L710" s="305"/>
      <c r="M710" s="305"/>
      <c r="N710" s="305"/>
      <c r="O710" s="305"/>
      <c r="P710" s="305"/>
      <c r="Q710" s="305"/>
      <c r="R710" s="305"/>
      <c r="S710" s="305"/>
      <c r="T710" s="305"/>
      <c r="U710" s="305"/>
      <c r="V710" s="305"/>
      <c r="W710" s="171"/>
      <c r="X710" s="171"/>
      <c r="Y710" s="171"/>
    </row>
    <row r="711" spans="1:25" ht="15.75" x14ac:dyDescent="0.25">
      <c r="A711" s="306"/>
      <c r="B711" s="305"/>
      <c r="C711" s="171"/>
      <c r="D711" s="336"/>
      <c r="E711" s="336"/>
      <c r="F711" s="337"/>
      <c r="G711" s="305"/>
      <c r="H711" s="305"/>
      <c r="I711" s="305"/>
      <c r="J711" s="305"/>
      <c r="K711" s="305"/>
      <c r="L711" s="305"/>
      <c r="M711" s="305"/>
      <c r="N711" s="305"/>
      <c r="O711" s="305"/>
      <c r="P711" s="305"/>
      <c r="Q711" s="305"/>
      <c r="R711" s="305"/>
      <c r="S711" s="305"/>
      <c r="T711" s="305"/>
      <c r="U711" s="305"/>
      <c r="V711" s="305"/>
      <c r="W711" s="171"/>
      <c r="X711" s="171"/>
      <c r="Y711" s="171"/>
    </row>
    <row r="712" spans="1:25" ht="15.75" x14ac:dyDescent="0.25">
      <c r="A712" s="306"/>
      <c r="B712" s="305"/>
      <c r="C712" s="171"/>
      <c r="D712" s="336"/>
      <c r="E712" s="336"/>
      <c r="F712" s="337"/>
      <c r="G712" s="305"/>
      <c r="H712" s="305"/>
      <c r="I712" s="305"/>
      <c r="J712" s="305"/>
      <c r="K712" s="305"/>
      <c r="L712" s="305"/>
      <c r="M712" s="305"/>
      <c r="N712" s="305"/>
      <c r="O712" s="305"/>
      <c r="P712" s="305"/>
      <c r="Q712" s="305"/>
      <c r="R712" s="305"/>
      <c r="S712" s="305"/>
      <c r="T712" s="305"/>
      <c r="U712" s="305"/>
      <c r="V712" s="305"/>
      <c r="W712" s="171"/>
      <c r="X712" s="171"/>
      <c r="Y712" s="171"/>
    </row>
    <row r="713" spans="1:25" ht="15.75" x14ac:dyDescent="0.25">
      <c r="A713" s="306"/>
      <c r="B713" s="305"/>
      <c r="C713" s="171"/>
      <c r="D713" s="336"/>
      <c r="E713" s="336"/>
      <c r="F713" s="337"/>
      <c r="G713" s="305"/>
      <c r="H713" s="305"/>
      <c r="I713" s="305"/>
      <c r="J713" s="305"/>
      <c r="K713" s="305"/>
      <c r="L713" s="305"/>
      <c r="M713" s="305"/>
      <c r="N713" s="305"/>
      <c r="O713" s="305"/>
      <c r="P713" s="305"/>
      <c r="Q713" s="305"/>
      <c r="R713" s="305"/>
      <c r="S713" s="305"/>
      <c r="T713" s="305"/>
      <c r="U713" s="305"/>
      <c r="V713" s="305"/>
      <c r="W713" s="171"/>
      <c r="X713" s="171"/>
      <c r="Y713" s="171"/>
    </row>
    <row r="714" spans="1:25" ht="15.75" x14ac:dyDescent="0.25">
      <c r="A714" s="306"/>
      <c r="B714" s="305"/>
      <c r="C714" s="171"/>
      <c r="D714" s="336"/>
      <c r="E714" s="336"/>
      <c r="F714" s="337"/>
      <c r="G714" s="305"/>
      <c r="H714" s="305"/>
      <c r="I714" s="305"/>
      <c r="J714" s="305"/>
      <c r="K714" s="305"/>
      <c r="L714" s="305"/>
      <c r="M714" s="305"/>
      <c r="N714" s="305"/>
      <c r="O714" s="305"/>
      <c r="P714" s="305"/>
      <c r="Q714" s="305"/>
      <c r="R714" s="305"/>
      <c r="S714" s="305"/>
      <c r="T714" s="305"/>
      <c r="U714" s="305"/>
      <c r="V714" s="305"/>
      <c r="W714" s="171"/>
      <c r="X714" s="171"/>
      <c r="Y714" s="171"/>
    </row>
    <row r="715" spans="1:25" ht="15.75" x14ac:dyDescent="0.25">
      <c r="A715" s="306"/>
      <c r="B715" s="305"/>
      <c r="C715" s="171"/>
      <c r="D715" s="336"/>
      <c r="E715" s="336"/>
      <c r="F715" s="337"/>
      <c r="G715" s="305"/>
      <c r="H715" s="305"/>
      <c r="I715" s="305"/>
      <c r="J715" s="305"/>
      <c r="K715" s="305"/>
      <c r="L715" s="305"/>
      <c r="M715" s="305"/>
      <c r="N715" s="305"/>
      <c r="O715" s="305"/>
      <c r="P715" s="305"/>
      <c r="Q715" s="305"/>
      <c r="R715" s="305"/>
      <c r="S715" s="305"/>
      <c r="T715" s="305"/>
      <c r="U715" s="305"/>
      <c r="V715" s="305"/>
      <c r="W715" s="171"/>
      <c r="X715" s="171"/>
      <c r="Y715" s="171"/>
    </row>
    <row r="716" spans="1:25" ht="15.75" x14ac:dyDescent="0.25">
      <c r="A716" s="306"/>
      <c r="B716" s="305"/>
      <c r="C716" s="171"/>
      <c r="D716" s="336"/>
      <c r="E716" s="336"/>
      <c r="F716" s="337"/>
      <c r="G716" s="305"/>
      <c r="H716" s="305"/>
      <c r="I716" s="305"/>
      <c r="J716" s="305"/>
      <c r="K716" s="305"/>
      <c r="L716" s="305"/>
      <c r="M716" s="305"/>
      <c r="N716" s="305"/>
      <c r="O716" s="305"/>
      <c r="P716" s="305"/>
      <c r="Q716" s="305"/>
      <c r="R716" s="305"/>
      <c r="S716" s="305"/>
      <c r="T716" s="305"/>
      <c r="U716" s="305"/>
      <c r="V716" s="305"/>
      <c r="W716" s="171"/>
      <c r="X716" s="171"/>
      <c r="Y716" s="171"/>
    </row>
    <row r="717" spans="1:25" ht="15.75" x14ac:dyDescent="0.25">
      <c r="A717" s="306"/>
      <c r="B717" s="305"/>
      <c r="C717" s="171"/>
      <c r="D717" s="336"/>
      <c r="E717" s="336"/>
      <c r="F717" s="337"/>
      <c r="G717" s="305"/>
      <c r="H717" s="305"/>
      <c r="I717" s="305"/>
      <c r="J717" s="305"/>
      <c r="K717" s="305"/>
      <c r="L717" s="305"/>
      <c r="M717" s="305"/>
      <c r="N717" s="305"/>
      <c r="O717" s="305"/>
      <c r="P717" s="305"/>
      <c r="Q717" s="305"/>
      <c r="R717" s="305"/>
      <c r="S717" s="305"/>
      <c r="T717" s="305"/>
      <c r="U717" s="305"/>
      <c r="V717" s="305"/>
      <c r="W717" s="171"/>
      <c r="X717" s="171"/>
      <c r="Y717" s="171"/>
    </row>
    <row r="718" spans="1:25" ht="15.75" x14ac:dyDescent="0.25">
      <c r="A718" s="306"/>
      <c r="B718" s="305"/>
      <c r="C718" s="171"/>
      <c r="D718" s="336"/>
      <c r="E718" s="336"/>
      <c r="F718" s="337"/>
      <c r="G718" s="305"/>
      <c r="H718" s="305"/>
      <c r="I718" s="305"/>
      <c r="J718" s="305"/>
      <c r="K718" s="305"/>
      <c r="L718" s="305"/>
      <c r="M718" s="305"/>
      <c r="N718" s="305"/>
      <c r="O718" s="305"/>
      <c r="P718" s="305"/>
      <c r="Q718" s="305"/>
      <c r="R718" s="305"/>
      <c r="S718" s="305"/>
      <c r="T718" s="305"/>
      <c r="U718" s="305"/>
      <c r="V718" s="305"/>
      <c r="W718" s="171"/>
      <c r="X718" s="171"/>
      <c r="Y718" s="171"/>
    </row>
    <row r="719" spans="1:25" ht="15.75" x14ac:dyDescent="0.25">
      <c r="A719" s="306"/>
      <c r="B719" s="305"/>
      <c r="C719" s="171"/>
      <c r="D719" s="336"/>
      <c r="E719" s="336"/>
      <c r="F719" s="337"/>
      <c r="G719" s="305"/>
      <c r="H719" s="305"/>
      <c r="I719" s="305"/>
      <c r="J719" s="305"/>
      <c r="K719" s="305"/>
      <c r="L719" s="305"/>
      <c r="M719" s="305"/>
      <c r="N719" s="305"/>
      <c r="O719" s="305"/>
      <c r="P719" s="305"/>
      <c r="Q719" s="305"/>
      <c r="R719" s="305"/>
      <c r="S719" s="305"/>
      <c r="T719" s="305"/>
      <c r="U719" s="305"/>
      <c r="V719" s="305"/>
      <c r="W719" s="171"/>
      <c r="X719" s="171"/>
      <c r="Y719" s="171"/>
    </row>
    <row r="720" spans="1:25" ht="15.75" x14ac:dyDescent="0.25">
      <c r="A720" s="306"/>
      <c r="B720" s="305"/>
      <c r="C720" s="171"/>
      <c r="D720" s="336"/>
      <c r="E720" s="336"/>
      <c r="F720" s="337"/>
      <c r="G720" s="305"/>
      <c r="H720" s="305"/>
      <c r="I720" s="305"/>
      <c r="J720" s="305"/>
      <c r="K720" s="305"/>
      <c r="L720" s="305"/>
      <c r="M720" s="305"/>
      <c r="N720" s="305"/>
      <c r="O720" s="305"/>
      <c r="P720" s="305"/>
      <c r="Q720" s="305"/>
      <c r="R720" s="305"/>
      <c r="S720" s="305"/>
      <c r="T720" s="305"/>
      <c r="U720" s="305"/>
      <c r="V720" s="305"/>
      <c r="W720" s="171"/>
      <c r="X720" s="171"/>
      <c r="Y720" s="171"/>
    </row>
    <row r="721" spans="1:25" ht="15.75" x14ac:dyDescent="0.25">
      <c r="A721" s="306"/>
      <c r="B721" s="305"/>
      <c r="C721" s="171"/>
      <c r="D721" s="336"/>
      <c r="E721" s="336"/>
      <c r="F721" s="337"/>
      <c r="G721" s="305"/>
      <c r="H721" s="305"/>
      <c r="I721" s="305"/>
      <c r="J721" s="305"/>
      <c r="K721" s="305"/>
      <c r="L721" s="305"/>
      <c r="M721" s="305"/>
      <c r="N721" s="305"/>
      <c r="O721" s="305"/>
      <c r="P721" s="305"/>
      <c r="Q721" s="305"/>
      <c r="R721" s="305"/>
      <c r="S721" s="305"/>
      <c r="T721" s="305"/>
      <c r="U721" s="305"/>
      <c r="V721" s="305"/>
      <c r="W721" s="171"/>
      <c r="X721" s="171"/>
      <c r="Y721" s="171"/>
    </row>
    <row r="722" spans="1:25" ht="15.75" x14ac:dyDescent="0.25">
      <c r="A722" s="306"/>
      <c r="B722" s="305"/>
      <c r="C722" s="171"/>
      <c r="D722" s="336"/>
      <c r="E722" s="336"/>
      <c r="F722" s="337"/>
      <c r="G722" s="305"/>
      <c r="H722" s="305"/>
      <c r="I722" s="305"/>
      <c r="J722" s="305"/>
      <c r="K722" s="305"/>
      <c r="L722" s="305"/>
      <c r="M722" s="305"/>
      <c r="N722" s="305"/>
      <c r="O722" s="305"/>
      <c r="P722" s="305"/>
      <c r="Q722" s="305"/>
      <c r="R722" s="305"/>
      <c r="S722" s="305"/>
      <c r="T722" s="305"/>
      <c r="U722" s="305"/>
      <c r="V722" s="305"/>
      <c r="W722" s="171"/>
      <c r="X722" s="171"/>
      <c r="Y722" s="171"/>
    </row>
    <row r="723" spans="1:25" ht="15.75" x14ac:dyDescent="0.25">
      <c r="A723" s="306"/>
      <c r="B723" s="305"/>
      <c r="C723" s="171"/>
      <c r="D723" s="336"/>
      <c r="E723" s="336"/>
      <c r="F723" s="337"/>
      <c r="G723" s="305"/>
      <c r="H723" s="305"/>
      <c r="I723" s="305"/>
      <c r="J723" s="305"/>
      <c r="K723" s="305"/>
      <c r="L723" s="305"/>
      <c r="M723" s="305"/>
      <c r="N723" s="305"/>
      <c r="O723" s="305"/>
      <c r="P723" s="305"/>
      <c r="Q723" s="305"/>
      <c r="R723" s="305"/>
      <c r="S723" s="305"/>
      <c r="T723" s="305"/>
      <c r="U723" s="305"/>
      <c r="V723" s="305"/>
      <c r="W723" s="171"/>
      <c r="X723" s="171"/>
      <c r="Y723" s="171"/>
    </row>
    <row r="724" spans="1:25" ht="15.75" x14ac:dyDescent="0.25">
      <c r="A724" s="306"/>
      <c r="B724" s="305"/>
      <c r="C724" s="171"/>
      <c r="D724" s="336"/>
      <c r="E724" s="336"/>
      <c r="F724" s="337"/>
      <c r="G724" s="305"/>
      <c r="H724" s="305"/>
      <c r="I724" s="305"/>
      <c r="J724" s="305"/>
      <c r="K724" s="305"/>
      <c r="L724" s="305"/>
      <c r="M724" s="305"/>
      <c r="N724" s="305"/>
      <c r="O724" s="305"/>
      <c r="P724" s="305"/>
      <c r="Q724" s="305"/>
      <c r="R724" s="305"/>
      <c r="S724" s="305"/>
      <c r="T724" s="305"/>
      <c r="U724" s="305"/>
      <c r="V724" s="305"/>
      <c r="W724" s="171"/>
      <c r="X724" s="171"/>
      <c r="Y724" s="171"/>
    </row>
    <row r="725" spans="1:25" ht="15.75" x14ac:dyDescent="0.25">
      <c r="A725" s="306"/>
      <c r="B725" s="305"/>
      <c r="C725" s="171"/>
      <c r="D725" s="336"/>
      <c r="E725" s="336"/>
      <c r="F725" s="337"/>
      <c r="G725" s="305"/>
      <c r="H725" s="305"/>
      <c r="I725" s="305"/>
      <c r="J725" s="305"/>
      <c r="K725" s="305"/>
      <c r="L725" s="305"/>
      <c r="M725" s="305"/>
      <c r="N725" s="305"/>
      <c r="O725" s="305"/>
      <c r="P725" s="305"/>
      <c r="Q725" s="305"/>
      <c r="R725" s="305"/>
      <c r="S725" s="305"/>
      <c r="T725" s="305"/>
      <c r="U725" s="305"/>
      <c r="V725" s="305"/>
      <c r="W725" s="171"/>
      <c r="X725" s="171"/>
      <c r="Y725" s="171"/>
    </row>
    <row r="726" spans="1:25" ht="15.75" x14ac:dyDescent="0.25">
      <c r="A726" s="306"/>
      <c r="B726" s="305"/>
      <c r="C726" s="171"/>
      <c r="D726" s="336"/>
      <c r="E726" s="336"/>
      <c r="F726" s="337"/>
      <c r="G726" s="305"/>
      <c r="H726" s="305"/>
      <c r="I726" s="305"/>
      <c r="J726" s="305"/>
      <c r="K726" s="305"/>
      <c r="L726" s="305"/>
      <c r="M726" s="305"/>
      <c r="N726" s="305"/>
      <c r="O726" s="305"/>
      <c r="P726" s="305"/>
      <c r="Q726" s="305"/>
      <c r="R726" s="305"/>
      <c r="S726" s="305"/>
      <c r="T726" s="305"/>
      <c r="U726" s="305"/>
      <c r="V726" s="305"/>
      <c r="W726" s="171"/>
      <c r="X726" s="171"/>
      <c r="Y726" s="171"/>
    </row>
    <row r="727" spans="1:25" ht="15.75" x14ac:dyDescent="0.25">
      <c r="A727" s="306"/>
      <c r="B727" s="305"/>
      <c r="C727" s="171"/>
      <c r="D727" s="336"/>
      <c r="E727" s="336"/>
      <c r="F727" s="337"/>
      <c r="G727" s="305"/>
      <c r="H727" s="305"/>
      <c r="I727" s="305"/>
      <c r="J727" s="305"/>
      <c r="K727" s="305"/>
      <c r="L727" s="305"/>
      <c r="M727" s="305"/>
      <c r="N727" s="305"/>
      <c r="O727" s="305"/>
      <c r="P727" s="305"/>
      <c r="Q727" s="305"/>
      <c r="R727" s="305"/>
      <c r="S727" s="305"/>
      <c r="T727" s="305"/>
      <c r="U727" s="305"/>
      <c r="V727" s="305"/>
      <c r="W727" s="171"/>
      <c r="X727" s="171"/>
      <c r="Y727" s="171"/>
    </row>
    <row r="728" spans="1:25" ht="15.75" x14ac:dyDescent="0.25">
      <c r="A728" s="306"/>
      <c r="B728" s="305"/>
      <c r="C728" s="171"/>
      <c r="D728" s="336"/>
      <c r="E728" s="336"/>
      <c r="F728" s="337"/>
      <c r="G728" s="305"/>
      <c r="H728" s="305"/>
      <c r="I728" s="305"/>
      <c r="J728" s="305"/>
      <c r="K728" s="305"/>
      <c r="L728" s="305"/>
      <c r="M728" s="305"/>
      <c r="N728" s="305"/>
      <c r="O728" s="305"/>
      <c r="P728" s="305"/>
      <c r="Q728" s="305"/>
      <c r="R728" s="305"/>
      <c r="S728" s="305"/>
      <c r="T728" s="305"/>
      <c r="U728" s="305"/>
      <c r="V728" s="305"/>
      <c r="W728" s="171"/>
      <c r="X728" s="171"/>
      <c r="Y728" s="171"/>
    </row>
    <row r="729" spans="1:25" ht="15.75" x14ac:dyDescent="0.25">
      <c r="A729" s="306"/>
      <c r="B729" s="305"/>
      <c r="C729" s="171"/>
      <c r="D729" s="336"/>
      <c r="E729" s="336"/>
      <c r="F729" s="337"/>
      <c r="G729" s="305"/>
      <c r="H729" s="305"/>
      <c r="I729" s="305"/>
      <c r="J729" s="305"/>
      <c r="K729" s="305"/>
      <c r="L729" s="305"/>
      <c r="M729" s="305"/>
      <c r="N729" s="305"/>
      <c r="O729" s="305"/>
      <c r="P729" s="305"/>
      <c r="Q729" s="305"/>
      <c r="R729" s="305"/>
      <c r="S729" s="305"/>
      <c r="T729" s="305"/>
      <c r="U729" s="305"/>
      <c r="V729" s="305"/>
      <c r="W729" s="171"/>
      <c r="X729" s="171"/>
      <c r="Y729" s="171"/>
    </row>
    <row r="730" spans="1:25" ht="15.75" x14ac:dyDescent="0.25">
      <c r="A730" s="306"/>
      <c r="B730" s="305"/>
      <c r="C730" s="171"/>
      <c r="D730" s="336"/>
      <c r="E730" s="336"/>
      <c r="F730" s="337"/>
      <c r="G730" s="305"/>
      <c r="H730" s="305"/>
      <c r="I730" s="305"/>
      <c r="J730" s="305"/>
      <c r="K730" s="305"/>
      <c r="L730" s="305"/>
      <c r="M730" s="305"/>
      <c r="N730" s="305"/>
      <c r="O730" s="305"/>
      <c r="P730" s="305"/>
      <c r="Q730" s="305"/>
      <c r="R730" s="305"/>
      <c r="S730" s="305"/>
      <c r="T730" s="305"/>
      <c r="U730" s="305"/>
      <c r="V730" s="305"/>
      <c r="W730" s="171"/>
      <c r="X730" s="171"/>
      <c r="Y730" s="171"/>
    </row>
    <row r="731" spans="1:25" ht="15.75" x14ac:dyDescent="0.25">
      <c r="A731" s="306"/>
      <c r="B731" s="305"/>
      <c r="C731" s="171"/>
      <c r="D731" s="336"/>
      <c r="E731" s="336"/>
      <c r="F731" s="337"/>
      <c r="G731" s="305"/>
      <c r="H731" s="305"/>
      <c r="I731" s="305"/>
      <c r="J731" s="305"/>
      <c r="K731" s="305"/>
      <c r="L731" s="305"/>
      <c r="M731" s="305"/>
      <c r="N731" s="305"/>
      <c r="O731" s="305"/>
      <c r="P731" s="305"/>
      <c r="Q731" s="305"/>
      <c r="R731" s="305"/>
      <c r="S731" s="305"/>
      <c r="T731" s="305"/>
      <c r="U731" s="305"/>
      <c r="V731" s="305"/>
      <c r="W731" s="171"/>
      <c r="X731" s="171"/>
      <c r="Y731" s="171"/>
    </row>
    <row r="732" spans="1:25" ht="15.75" x14ac:dyDescent="0.25">
      <c r="A732" s="306"/>
      <c r="B732" s="305"/>
      <c r="C732" s="171"/>
      <c r="D732" s="336"/>
      <c r="E732" s="336"/>
      <c r="F732" s="337"/>
      <c r="G732" s="305"/>
      <c r="H732" s="305"/>
      <c r="I732" s="305"/>
      <c r="J732" s="305"/>
      <c r="K732" s="305"/>
      <c r="L732" s="305"/>
      <c r="M732" s="305"/>
      <c r="N732" s="305"/>
      <c r="O732" s="305"/>
      <c r="P732" s="305"/>
      <c r="Q732" s="305"/>
      <c r="R732" s="305"/>
      <c r="S732" s="305"/>
      <c r="T732" s="305"/>
      <c r="U732" s="305"/>
      <c r="V732" s="305"/>
      <c r="W732" s="171"/>
      <c r="X732" s="171"/>
      <c r="Y732" s="171"/>
    </row>
    <row r="733" spans="1:25" ht="15.75" x14ac:dyDescent="0.25">
      <c r="A733" s="306"/>
      <c r="B733" s="305"/>
      <c r="C733" s="171"/>
      <c r="D733" s="336"/>
      <c r="E733" s="336"/>
      <c r="F733" s="337"/>
      <c r="G733" s="305"/>
      <c r="H733" s="305"/>
      <c r="I733" s="305"/>
      <c r="J733" s="305"/>
      <c r="K733" s="305"/>
      <c r="L733" s="305"/>
      <c r="M733" s="305"/>
      <c r="N733" s="305"/>
      <c r="O733" s="305"/>
      <c r="P733" s="305"/>
      <c r="Q733" s="305"/>
      <c r="R733" s="305"/>
      <c r="S733" s="305"/>
      <c r="T733" s="305"/>
      <c r="U733" s="305"/>
      <c r="V733" s="305"/>
      <c r="W733" s="171"/>
      <c r="X733" s="171"/>
      <c r="Y733" s="171"/>
    </row>
    <row r="734" spans="1:25" ht="15.75" x14ac:dyDescent="0.25">
      <c r="A734" s="306"/>
      <c r="B734" s="305"/>
      <c r="C734" s="171"/>
      <c r="D734" s="336"/>
      <c r="E734" s="336"/>
      <c r="F734" s="337"/>
      <c r="G734" s="305"/>
      <c r="H734" s="305"/>
      <c r="I734" s="305"/>
      <c r="J734" s="305"/>
      <c r="K734" s="305"/>
      <c r="L734" s="305"/>
      <c r="M734" s="305"/>
      <c r="N734" s="305"/>
      <c r="O734" s="305"/>
      <c r="P734" s="305"/>
      <c r="Q734" s="305"/>
      <c r="R734" s="305"/>
      <c r="S734" s="305"/>
      <c r="T734" s="305"/>
      <c r="U734" s="305"/>
      <c r="V734" s="305"/>
      <c r="W734" s="171"/>
      <c r="X734" s="171"/>
      <c r="Y734" s="171"/>
    </row>
    <row r="735" spans="1:25" ht="15.75" x14ac:dyDescent="0.25">
      <c r="A735" s="306"/>
      <c r="B735" s="305"/>
      <c r="C735" s="171"/>
      <c r="D735" s="336"/>
      <c r="E735" s="336"/>
      <c r="F735" s="337"/>
      <c r="G735" s="305"/>
      <c r="H735" s="305"/>
      <c r="I735" s="305"/>
      <c r="J735" s="305"/>
      <c r="K735" s="305"/>
      <c r="L735" s="305"/>
      <c r="M735" s="305"/>
      <c r="N735" s="305"/>
      <c r="O735" s="305"/>
      <c r="P735" s="305"/>
      <c r="Q735" s="305"/>
      <c r="R735" s="305"/>
      <c r="S735" s="305"/>
      <c r="T735" s="305"/>
      <c r="U735" s="305"/>
      <c r="V735" s="305"/>
      <c r="W735" s="171"/>
      <c r="X735" s="171"/>
      <c r="Y735" s="171"/>
    </row>
    <row r="736" spans="1:25" ht="15.75" x14ac:dyDescent="0.25">
      <c r="A736" s="306"/>
      <c r="B736" s="305"/>
      <c r="C736" s="171"/>
      <c r="D736" s="336"/>
      <c r="E736" s="336"/>
      <c r="F736" s="337"/>
      <c r="G736" s="305"/>
      <c r="H736" s="305"/>
      <c r="I736" s="305"/>
      <c r="J736" s="305"/>
      <c r="K736" s="305"/>
      <c r="L736" s="305"/>
      <c r="M736" s="305"/>
      <c r="N736" s="305"/>
      <c r="O736" s="305"/>
      <c r="P736" s="305"/>
      <c r="Q736" s="305"/>
      <c r="R736" s="305"/>
      <c r="S736" s="305"/>
      <c r="T736" s="305"/>
      <c r="U736" s="305"/>
      <c r="V736" s="305"/>
      <c r="W736" s="171"/>
      <c r="X736" s="171"/>
      <c r="Y736" s="171"/>
    </row>
    <row r="737" spans="1:25" ht="15.75" x14ac:dyDescent="0.25">
      <c r="A737" s="306"/>
      <c r="B737" s="305"/>
      <c r="C737" s="171"/>
      <c r="D737" s="336"/>
      <c r="E737" s="336"/>
      <c r="F737" s="337"/>
      <c r="G737" s="305"/>
      <c r="H737" s="305"/>
      <c r="I737" s="305"/>
      <c r="J737" s="305"/>
      <c r="K737" s="305"/>
      <c r="L737" s="305"/>
      <c r="M737" s="305"/>
      <c r="N737" s="305"/>
      <c r="O737" s="305"/>
      <c r="P737" s="305"/>
      <c r="Q737" s="305"/>
      <c r="R737" s="305"/>
      <c r="S737" s="305"/>
      <c r="T737" s="305"/>
      <c r="U737" s="305"/>
      <c r="V737" s="305"/>
      <c r="W737" s="171"/>
      <c r="X737" s="171"/>
      <c r="Y737" s="171"/>
    </row>
    <row r="738" spans="1:25" ht="15.75" x14ac:dyDescent="0.25">
      <c r="A738" s="306"/>
      <c r="B738" s="305"/>
      <c r="C738" s="171"/>
      <c r="D738" s="336"/>
      <c r="E738" s="336"/>
      <c r="F738" s="337"/>
      <c r="G738" s="305"/>
      <c r="H738" s="305"/>
      <c r="I738" s="305"/>
      <c r="J738" s="305"/>
      <c r="K738" s="305"/>
      <c r="L738" s="305"/>
      <c r="M738" s="305"/>
      <c r="N738" s="305"/>
      <c r="O738" s="305"/>
      <c r="P738" s="305"/>
      <c r="Q738" s="305"/>
      <c r="R738" s="305"/>
      <c r="S738" s="305"/>
      <c r="T738" s="305"/>
      <c r="U738" s="305"/>
      <c r="V738" s="305"/>
      <c r="W738" s="171"/>
      <c r="X738" s="171"/>
      <c r="Y738" s="171"/>
    </row>
    <row r="739" spans="1:25" ht="15.75" x14ac:dyDescent="0.25">
      <c r="A739" s="306"/>
      <c r="B739" s="305"/>
      <c r="C739" s="171"/>
      <c r="D739" s="336"/>
      <c r="E739" s="336"/>
      <c r="F739" s="337"/>
      <c r="G739" s="305"/>
      <c r="H739" s="305"/>
      <c r="I739" s="305"/>
      <c r="J739" s="305"/>
      <c r="K739" s="305"/>
      <c r="L739" s="305"/>
      <c r="M739" s="305"/>
      <c r="N739" s="305"/>
      <c r="O739" s="305"/>
      <c r="P739" s="305"/>
      <c r="Q739" s="305"/>
      <c r="R739" s="305"/>
      <c r="S739" s="305"/>
      <c r="T739" s="305"/>
      <c r="U739" s="305"/>
      <c r="V739" s="305"/>
      <c r="W739" s="171"/>
      <c r="X739" s="171"/>
      <c r="Y739" s="171"/>
    </row>
    <row r="740" spans="1:25" ht="15.75" x14ac:dyDescent="0.25">
      <c r="A740" s="306"/>
      <c r="B740" s="305"/>
      <c r="C740" s="171"/>
      <c r="D740" s="336"/>
      <c r="E740" s="336"/>
      <c r="F740" s="337"/>
      <c r="G740" s="305"/>
      <c r="H740" s="305"/>
      <c r="I740" s="305"/>
      <c r="J740" s="305"/>
      <c r="K740" s="305"/>
      <c r="L740" s="305"/>
      <c r="M740" s="305"/>
      <c r="N740" s="305"/>
      <c r="O740" s="305"/>
      <c r="P740" s="305"/>
      <c r="Q740" s="305"/>
      <c r="R740" s="305"/>
      <c r="S740" s="305"/>
      <c r="T740" s="305"/>
      <c r="U740" s="305"/>
      <c r="V740" s="305"/>
      <c r="W740" s="171"/>
      <c r="X740" s="171"/>
      <c r="Y740" s="171"/>
    </row>
    <row r="741" spans="1:25" ht="15.75" x14ac:dyDescent="0.25">
      <c r="A741" s="306"/>
      <c r="B741" s="305"/>
      <c r="C741" s="171"/>
      <c r="D741" s="336"/>
      <c r="E741" s="336"/>
      <c r="F741" s="337"/>
      <c r="G741" s="305"/>
      <c r="H741" s="305"/>
      <c r="I741" s="305"/>
      <c r="J741" s="305"/>
      <c r="K741" s="305"/>
      <c r="L741" s="305"/>
      <c r="M741" s="305"/>
      <c r="N741" s="305"/>
      <c r="O741" s="305"/>
      <c r="P741" s="305"/>
      <c r="Q741" s="305"/>
      <c r="R741" s="305"/>
      <c r="S741" s="305"/>
      <c r="T741" s="305"/>
      <c r="U741" s="305"/>
      <c r="V741" s="305"/>
      <c r="W741" s="171"/>
      <c r="X741" s="171"/>
      <c r="Y741" s="171"/>
    </row>
    <row r="742" spans="1:25" ht="15.75" x14ac:dyDescent="0.25">
      <c r="A742" s="306"/>
      <c r="B742" s="305"/>
      <c r="C742" s="171"/>
      <c r="D742" s="336"/>
      <c r="E742" s="336"/>
      <c r="F742" s="337"/>
      <c r="G742" s="305"/>
      <c r="H742" s="305"/>
      <c r="I742" s="305"/>
      <c r="J742" s="305"/>
      <c r="K742" s="305"/>
      <c r="L742" s="305"/>
      <c r="M742" s="305"/>
      <c r="N742" s="305"/>
      <c r="O742" s="305"/>
      <c r="P742" s="305"/>
      <c r="Q742" s="305"/>
      <c r="R742" s="305"/>
      <c r="S742" s="305"/>
      <c r="T742" s="305"/>
      <c r="U742" s="305"/>
      <c r="V742" s="305"/>
      <c r="W742" s="171"/>
      <c r="X742" s="171"/>
      <c r="Y742" s="171"/>
    </row>
    <row r="743" spans="1:25" ht="15.75" x14ac:dyDescent="0.25">
      <c r="A743" s="306"/>
      <c r="B743" s="305"/>
      <c r="C743" s="171"/>
      <c r="D743" s="336"/>
      <c r="E743" s="336"/>
      <c r="F743" s="337"/>
      <c r="G743" s="305"/>
      <c r="H743" s="305"/>
      <c r="I743" s="305"/>
      <c r="J743" s="305"/>
      <c r="K743" s="305"/>
      <c r="L743" s="305"/>
      <c r="M743" s="305"/>
      <c r="N743" s="305"/>
      <c r="O743" s="305"/>
      <c r="P743" s="305"/>
      <c r="Q743" s="305"/>
      <c r="R743" s="305"/>
      <c r="S743" s="305"/>
      <c r="T743" s="305"/>
      <c r="U743" s="305"/>
      <c r="V743" s="305"/>
      <c r="W743" s="171"/>
      <c r="X743" s="171"/>
      <c r="Y743" s="171"/>
    </row>
    <row r="744" spans="1:25" ht="15.75" x14ac:dyDescent="0.25">
      <c r="A744" s="306"/>
      <c r="B744" s="305"/>
      <c r="C744" s="171"/>
      <c r="D744" s="336"/>
      <c r="E744" s="336"/>
      <c r="F744" s="337"/>
      <c r="G744" s="305"/>
      <c r="H744" s="305"/>
      <c r="I744" s="305"/>
      <c r="J744" s="305"/>
      <c r="K744" s="305"/>
      <c r="L744" s="305"/>
      <c r="M744" s="305"/>
      <c r="N744" s="305"/>
      <c r="O744" s="305"/>
      <c r="P744" s="305"/>
      <c r="Q744" s="305"/>
      <c r="R744" s="305"/>
      <c r="S744" s="305"/>
      <c r="T744" s="305"/>
      <c r="U744" s="305"/>
      <c r="V744" s="305"/>
      <c r="W744" s="171"/>
      <c r="X744" s="171"/>
      <c r="Y744" s="171"/>
    </row>
    <row r="745" spans="1:25" ht="15.75" x14ac:dyDescent="0.25">
      <c r="A745" s="306"/>
      <c r="B745" s="305"/>
      <c r="C745" s="171"/>
      <c r="D745" s="336"/>
      <c r="E745" s="336"/>
      <c r="F745" s="337"/>
      <c r="G745" s="305"/>
      <c r="H745" s="305"/>
      <c r="I745" s="305"/>
      <c r="J745" s="305"/>
      <c r="K745" s="305"/>
      <c r="L745" s="305"/>
      <c r="M745" s="305"/>
      <c r="N745" s="305"/>
      <c r="O745" s="305"/>
      <c r="P745" s="305"/>
      <c r="Q745" s="305"/>
      <c r="R745" s="305"/>
      <c r="S745" s="305"/>
      <c r="T745" s="305"/>
      <c r="U745" s="305"/>
      <c r="V745" s="305"/>
      <c r="W745" s="171"/>
      <c r="X745" s="171"/>
      <c r="Y745" s="171"/>
    </row>
    <row r="746" spans="1:25" ht="15.75" x14ac:dyDescent="0.25">
      <c r="A746" s="306"/>
      <c r="B746" s="305"/>
      <c r="C746" s="171"/>
      <c r="D746" s="336"/>
      <c r="E746" s="336"/>
      <c r="F746" s="337"/>
      <c r="G746" s="305"/>
      <c r="H746" s="305"/>
      <c r="I746" s="305"/>
      <c r="J746" s="305"/>
      <c r="K746" s="305"/>
      <c r="L746" s="305"/>
      <c r="M746" s="305"/>
      <c r="N746" s="305"/>
      <c r="O746" s="305"/>
      <c r="P746" s="305"/>
      <c r="Q746" s="305"/>
      <c r="R746" s="305"/>
      <c r="S746" s="305"/>
      <c r="T746" s="305"/>
      <c r="U746" s="305"/>
      <c r="V746" s="305"/>
      <c r="W746" s="171"/>
      <c r="X746" s="171"/>
      <c r="Y746" s="171"/>
    </row>
    <row r="747" spans="1:25" ht="15.75" x14ac:dyDescent="0.25">
      <c r="A747" s="306"/>
      <c r="B747" s="305"/>
      <c r="C747" s="171"/>
      <c r="D747" s="336"/>
      <c r="E747" s="336"/>
      <c r="F747" s="337"/>
      <c r="G747" s="305"/>
      <c r="H747" s="305"/>
      <c r="I747" s="305"/>
      <c r="J747" s="305"/>
      <c r="K747" s="305"/>
      <c r="L747" s="305"/>
      <c r="M747" s="305"/>
      <c r="N747" s="305"/>
      <c r="O747" s="305"/>
      <c r="P747" s="305"/>
      <c r="Q747" s="305"/>
      <c r="R747" s="305"/>
      <c r="S747" s="305"/>
      <c r="T747" s="305"/>
      <c r="U747" s="305"/>
      <c r="V747" s="305"/>
      <c r="W747" s="171"/>
      <c r="X747" s="171"/>
      <c r="Y747" s="171"/>
    </row>
    <row r="748" spans="1:25" ht="15.75" x14ac:dyDescent="0.25">
      <c r="A748" s="306"/>
      <c r="B748" s="305"/>
      <c r="C748" s="171"/>
      <c r="D748" s="336"/>
      <c r="E748" s="336"/>
      <c r="F748" s="337"/>
      <c r="G748" s="305"/>
      <c r="H748" s="305"/>
      <c r="I748" s="305"/>
      <c r="J748" s="305"/>
      <c r="K748" s="305"/>
      <c r="L748" s="305"/>
      <c r="M748" s="305"/>
      <c r="N748" s="305"/>
      <c r="O748" s="305"/>
      <c r="P748" s="305"/>
      <c r="Q748" s="305"/>
      <c r="R748" s="305"/>
      <c r="S748" s="305"/>
      <c r="T748" s="305"/>
      <c r="U748" s="305"/>
      <c r="V748" s="305"/>
      <c r="W748" s="171"/>
      <c r="X748" s="171"/>
      <c r="Y748" s="171"/>
    </row>
    <row r="749" spans="1:25" ht="15.75" x14ac:dyDescent="0.25">
      <c r="A749" s="306"/>
      <c r="B749" s="305"/>
      <c r="C749" s="171"/>
      <c r="D749" s="336"/>
      <c r="E749" s="336"/>
      <c r="F749" s="337"/>
      <c r="G749" s="305"/>
      <c r="H749" s="305"/>
      <c r="I749" s="305"/>
      <c r="J749" s="305"/>
      <c r="K749" s="305"/>
      <c r="L749" s="305"/>
      <c r="M749" s="305"/>
      <c r="N749" s="305"/>
      <c r="O749" s="305"/>
      <c r="P749" s="305"/>
      <c r="Q749" s="305"/>
      <c r="R749" s="305"/>
      <c r="S749" s="305"/>
      <c r="T749" s="305"/>
      <c r="U749" s="305"/>
      <c r="V749" s="305"/>
      <c r="W749" s="171"/>
      <c r="X749" s="171"/>
      <c r="Y749" s="171"/>
    </row>
    <row r="750" spans="1:25" ht="15.75" x14ac:dyDescent="0.25">
      <c r="A750" s="306"/>
      <c r="B750" s="305"/>
      <c r="C750" s="171"/>
      <c r="D750" s="336"/>
      <c r="E750" s="336"/>
      <c r="F750" s="337"/>
      <c r="G750" s="305"/>
      <c r="H750" s="305"/>
      <c r="I750" s="305"/>
      <c r="J750" s="305"/>
      <c r="K750" s="305"/>
      <c r="L750" s="305"/>
      <c r="M750" s="305"/>
      <c r="N750" s="305"/>
      <c r="O750" s="305"/>
      <c r="P750" s="305"/>
      <c r="Q750" s="305"/>
      <c r="R750" s="305"/>
      <c r="S750" s="305"/>
      <c r="T750" s="305"/>
      <c r="U750" s="305"/>
      <c r="V750" s="305"/>
      <c r="W750" s="171"/>
      <c r="X750" s="171"/>
      <c r="Y750" s="171"/>
    </row>
    <row r="751" spans="1:25" ht="15.75" x14ac:dyDescent="0.25">
      <c r="A751" s="306"/>
      <c r="B751" s="305"/>
      <c r="C751" s="171"/>
      <c r="D751" s="336"/>
      <c r="E751" s="336"/>
      <c r="F751" s="337"/>
      <c r="G751" s="305"/>
      <c r="H751" s="305"/>
      <c r="I751" s="305"/>
      <c r="J751" s="305"/>
      <c r="K751" s="305"/>
      <c r="L751" s="305"/>
      <c r="M751" s="305"/>
      <c r="N751" s="305"/>
      <c r="O751" s="305"/>
      <c r="P751" s="305"/>
      <c r="Q751" s="305"/>
      <c r="R751" s="305"/>
      <c r="S751" s="305"/>
      <c r="T751" s="305"/>
      <c r="U751" s="305"/>
      <c r="V751" s="305"/>
      <c r="W751" s="171"/>
      <c r="X751" s="171"/>
      <c r="Y751" s="171"/>
    </row>
    <row r="752" spans="1:25" ht="15.75" x14ac:dyDescent="0.25">
      <c r="A752" s="306"/>
      <c r="B752" s="305"/>
      <c r="C752" s="171"/>
      <c r="D752" s="336"/>
      <c r="E752" s="336"/>
      <c r="F752" s="337"/>
      <c r="G752" s="305"/>
      <c r="H752" s="305"/>
      <c r="I752" s="305"/>
      <c r="J752" s="305"/>
      <c r="K752" s="305"/>
      <c r="L752" s="305"/>
      <c r="M752" s="305"/>
      <c r="N752" s="305"/>
      <c r="O752" s="305"/>
      <c r="P752" s="305"/>
      <c r="Q752" s="305"/>
      <c r="R752" s="305"/>
      <c r="S752" s="305"/>
      <c r="T752" s="305"/>
      <c r="U752" s="305"/>
      <c r="V752" s="305"/>
      <c r="W752" s="171"/>
      <c r="X752" s="171"/>
      <c r="Y752" s="171"/>
    </row>
    <row r="753" spans="1:25" ht="15.75" x14ac:dyDescent="0.25">
      <c r="A753" s="306"/>
      <c r="B753" s="305"/>
      <c r="C753" s="171"/>
      <c r="D753" s="336"/>
      <c r="E753" s="336"/>
      <c r="F753" s="337"/>
      <c r="G753" s="305"/>
      <c r="H753" s="305"/>
      <c r="I753" s="305"/>
      <c r="J753" s="305"/>
      <c r="K753" s="305"/>
      <c r="L753" s="305"/>
      <c r="M753" s="305"/>
      <c r="N753" s="305"/>
      <c r="O753" s="305"/>
      <c r="P753" s="305"/>
      <c r="Q753" s="305"/>
      <c r="R753" s="305"/>
      <c r="S753" s="305"/>
      <c r="T753" s="305"/>
      <c r="U753" s="305"/>
      <c r="V753" s="305"/>
      <c r="W753" s="171"/>
      <c r="X753" s="171"/>
      <c r="Y753" s="171"/>
    </row>
    <row r="754" spans="1:25" ht="15.75" x14ac:dyDescent="0.25">
      <c r="A754" s="306"/>
      <c r="B754" s="305"/>
      <c r="C754" s="171"/>
      <c r="D754" s="336"/>
      <c r="E754" s="336"/>
      <c r="F754" s="337"/>
      <c r="G754" s="305"/>
      <c r="H754" s="305"/>
      <c r="I754" s="305"/>
      <c r="J754" s="305"/>
      <c r="K754" s="305"/>
      <c r="L754" s="305"/>
      <c r="M754" s="305"/>
      <c r="N754" s="305"/>
      <c r="O754" s="305"/>
      <c r="P754" s="305"/>
      <c r="Q754" s="305"/>
      <c r="R754" s="305"/>
      <c r="S754" s="305"/>
      <c r="T754" s="305"/>
      <c r="U754" s="305"/>
      <c r="V754" s="305"/>
      <c r="W754" s="171"/>
      <c r="X754" s="171"/>
      <c r="Y754" s="171"/>
    </row>
    <row r="755" spans="1:25" ht="15.75" x14ac:dyDescent="0.25">
      <c r="A755" s="306"/>
      <c r="B755" s="305"/>
      <c r="C755" s="171"/>
      <c r="D755" s="336"/>
      <c r="E755" s="336"/>
      <c r="F755" s="337"/>
      <c r="G755" s="305"/>
      <c r="H755" s="305"/>
      <c r="I755" s="305"/>
      <c r="J755" s="305"/>
      <c r="K755" s="305"/>
      <c r="L755" s="305"/>
      <c r="M755" s="305"/>
      <c r="N755" s="305"/>
      <c r="O755" s="305"/>
      <c r="P755" s="305"/>
      <c r="Q755" s="305"/>
      <c r="R755" s="305"/>
      <c r="S755" s="305"/>
      <c r="T755" s="305"/>
      <c r="U755" s="305"/>
      <c r="V755" s="305"/>
      <c r="W755" s="171"/>
      <c r="X755" s="171"/>
      <c r="Y755" s="171"/>
    </row>
    <row r="756" spans="1:25" ht="15.75" x14ac:dyDescent="0.25">
      <c r="A756" s="306"/>
      <c r="B756" s="305"/>
      <c r="C756" s="171"/>
      <c r="D756" s="336"/>
      <c r="E756" s="336"/>
      <c r="F756" s="337"/>
      <c r="G756" s="305"/>
      <c r="H756" s="305"/>
      <c r="I756" s="305"/>
      <c r="J756" s="305"/>
      <c r="K756" s="305"/>
      <c r="L756" s="305"/>
      <c r="M756" s="305"/>
      <c r="N756" s="305"/>
      <c r="O756" s="305"/>
      <c r="P756" s="305"/>
      <c r="Q756" s="305"/>
      <c r="R756" s="305"/>
      <c r="S756" s="305"/>
      <c r="T756" s="305"/>
      <c r="U756" s="305"/>
      <c r="V756" s="305"/>
      <c r="W756" s="171"/>
      <c r="X756" s="171"/>
      <c r="Y756" s="171"/>
    </row>
    <row r="757" spans="1:25" ht="15.75" x14ac:dyDescent="0.25">
      <c r="A757" s="306"/>
      <c r="B757" s="305"/>
      <c r="C757" s="171"/>
      <c r="D757" s="336"/>
      <c r="E757" s="336"/>
      <c r="F757" s="337"/>
      <c r="G757" s="305"/>
      <c r="H757" s="305"/>
      <c r="I757" s="305"/>
      <c r="J757" s="305"/>
      <c r="K757" s="305"/>
      <c r="L757" s="305"/>
      <c r="M757" s="305"/>
      <c r="N757" s="305"/>
      <c r="O757" s="305"/>
      <c r="P757" s="305"/>
      <c r="Q757" s="305"/>
      <c r="R757" s="305"/>
      <c r="S757" s="305"/>
      <c r="T757" s="305"/>
      <c r="U757" s="305"/>
      <c r="V757" s="305"/>
      <c r="W757" s="171"/>
      <c r="X757" s="171"/>
      <c r="Y757" s="171"/>
    </row>
    <row r="758" spans="1:25" ht="15.75" x14ac:dyDescent="0.25">
      <c r="A758" s="306"/>
      <c r="B758" s="305"/>
      <c r="C758" s="171"/>
      <c r="D758" s="336"/>
      <c r="E758" s="336"/>
      <c r="F758" s="337"/>
      <c r="G758" s="305"/>
      <c r="H758" s="305"/>
      <c r="I758" s="305"/>
      <c r="J758" s="305"/>
      <c r="K758" s="305"/>
      <c r="L758" s="305"/>
      <c r="M758" s="305"/>
      <c r="N758" s="305"/>
      <c r="O758" s="305"/>
      <c r="P758" s="305"/>
      <c r="Q758" s="305"/>
      <c r="R758" s="305"/>
      <c r="S758" s="305"/>
      <c r="T758" s="305"/>
      <c r="U758" s="305"/>
      <c r="V758" s="305"/>
      <c r="W758" s="171"/>
      <c r="X758" s="171"/>
      <c r="Y758" s="171"/>
    </row>
    <row r="759" spans="1:25" ht="15.75" x14ac:dyDescent="0.25">
      <c r="A759" s="306"/>
      <c r="B759" s="305"/>
      <c r="C759" s="171"/>
      <c r="D759" s="336"/>
      <c r="E759" s="336"/>
      <c r="F759" s="337"/>
      <c r="G759" s="305"/>
      <c r="H759" s="305"/>
      <c r="I759" s="305"/>
      <c r="J759" s="305"/>
      <c r="K759" s="305"/>
      <c r="L759" s="305"/>
      <c r="M759" s="305"/>
      <c r="N759" s="305"/>
      <c r="O759" s="305"/>
      <c r="P759" s="305"/>
      <c r="Q759" s="305"/>
      <c r="R759" s="305"/>
      <c r="S759" s="305"/>
      <c r="T759" s="305"/>
      <c r="U759" s="305"/>
      <c r="V759" s="305"/>
      <c r="W759" s="171"/>
      <c r="X759" s="171"/>
      <c r="Y759" s="171"/>
    </row>
    <row r="760" spans="1:25" ht="15.75" x14ac:dyDescent="0.25">
      <c r="A760" s="306"/>
      <c r="B760" s="305"/>
      <c r="C760" s="171"/>
      <c r="D760" s="336"/>
      <c r="E760" s="336"/>
      <c r="F760" s="337"/>
      <c r="G760" s="305"/>
      <c r="H760" s="305"/>
      <c r="I760" s="305"/>
      <c r="J760" s="305"/>
      <c r="K760" s="305"/>
      <c r="L760" s="305"/>
      <c r="M760" s="305"/>
      <c r="N760" s="305"/>
      <c r="O760" s="305"/>
      <c r="P760" s="305"/>
      <c r="Q760" s="305"/>
      <c r="R760" s="305"/>
      <c r="S760" s="305"/>
      <c r="T760" s="305"/>
      <c r="U760" s="305"/>
      <c r="V760" s="305"/>
      <c r="W760" s="171"/>
      <c r="X760" s="171"/>
      <c r="Y760" s="171"/>
    </row>
    <row r="761" spans="1:25" ht="15.75" x14ac:dyDescent="0.25">
      <c r="A761" s="306"/>
      <c r="B761" s="305"/>
      <c r="C761" s="171"/>
      <c r="D761" s="336"/>
      <c r="E761" s="336"/>
      <c r="F761" s="337"/>
      <c r="G761" s="305"/>
      <c r="H761" s="305"/>
      <c r="I761" s="305"/>
      <c r="J761" s="305"/>
      <c r="K761" s="305"/>
      <c r="L761" s="305"/>
      <c r="M761" s="305"/>
      <c r="N761" s="305"/>
      <c r="O761" s="305"/>
      <c r="P761" s="305"/>
      <c r="Q761" s="305"/>
      <c r="R761" s="305"/>
      <c r="S761" s="305"/>
      <c r="T761" s="305"/>
      <c r="U761" s="305"/>
      <c r="V761" s="305"/>
      <c r="W761" s="171"/>
      <c r="X761" s="171"/>
      <c r="Y761" s="171"/>
    </row>
    <row r="762" spans="1:25" ht="15.75" x14ac:dyDescent="0.25">
      <c r="A762" s="306"/>
      <c r="B762" s="305"/>
      <c r="C762" s="171"/>
      <c r="D762" s="336"/>
      <c r="E762" s="336"/>
      <c r="F762" s="337"/>
      <c r="G762" s="305"/>
      <c r="H762" s="305"/>
      <c r="I762" s="305"/>
      <c r="J762" s="305"/>
      <c r="K762" s="305"/>
      <c r="L762" s="305"/>
      <c r="M762" s="305"/>
      <c r="N762" s="305"/>
      <c r="O762" s="305"/>
      <c r="P762" s="305"/>
      <c r="Q762" s="305"/>
      <c r="R762" s="305"/>
      <c r="S762" s="305"/>
      <c r="T762" s="305"/>
      <c r="U762" s="305"/>
      <c r="V762" s="305"/>
      <c r="W762" s="171"/>
      <c r="X762" s="171"/>
      <c r="Y762" s="171"/>
    </row>
    <row r="763" spans="1:25" ht="15.75" x14ac:dyDescent="0.25">
      <c r="A763" s="306"/>
      <c r="B763" s="305"/>
      <c r="C763" s="171"/>
      <c r="D763" s="336"/>
      <c r="E763" s="336"/>
      <c r="F763" s="337"/>
      <c r="G763" s="305"/>
      <c r="H763" s="305"/>
      <c r="I763" s="305"/>
      <c r="J763" s="305"/>
      <c r="K763" s="305"/>
      <c r="L763" s="305"/>
      <c r="M763" s="305"/>
      <c r="N763" s="305"/>
      <c r="O763" s="305"/>
      <c r="P763" s="305"/>
      <c r="Q763" s="305"/>
      <c r="R763" s="305"/>
      <c r="S763" s="305"/>
      <c r="T763" s="305"/>
      <c r="U763" s="305"/>
      <c r="V763" s="305"/>
      <c r="W763" s="171"/>
      <c r="X763" s="171"/>
      <c r="Y763" s="171"/>
    </row>
    <row r="764" spans="1:25" ht="15.75" x14ac:dyDescent="0.25">
      <c r="A764" s="306"/>
      <c r="B764" s="305"/>
      <c r="C764" s="171"/>
      <c r="D764" s="336"/>
      <c r="E764" s="336"/>
      <c r="F764" s="337"/>
      <c r="G764" s="305"/>
      <c r="H764" s="305"/>
      <c r="I764" s="305"/>
      <c r="J764" s="305"/>
      <c r="K764" s="305"/>
      <c r="L764" s="305"/>
      <c r="M764" s="305"/>
      <c r="N764" s="305"/>
      <c r="O764" s="305"/>
      <c r="P764" s="305"/>
      <c r="Q764" s="305"/>
      <c r="R764" s="305"/>
      <c r="S764" s="305"/>
      <c r="T764" s="305"/>
      <c r="U764" s="305"/>
      <c r="V764" s="305"/>
      <c r="W764" s="171"/>
      <c r="X764" s="171"/>
      <c r="Y764" s="171"/>
    </row>
    <row r="765" spans="1:25" ht="15.75" x14ac:dyDescent="0.25">
      <c r="A765" s="306"/>
      <c r="B765" s="305"/>
      <c r="C765" s="171"/>
      <c r="D765" s="336"/>
      <c r="E765" s="336"/>
      <c r="F765" s="337"/>
      <c r="G765" s="305"/>
      <c r="H765" s="305"/>
      <c r="I765" s="305"/>
      <c r="J765" s="305"/>
      <c r="K765" s="305"/>
      <c r="L765" s="305"/>
      <c r="M765" s="305"/>
      <c r="N765" s="305"/>
      <c r="O765" s="305"/>
      <c r="P765" s="305"/>
      <c r="Q765" s="305"/>
      <c r="R765" s="305"/>
      <c r="S765" s="305"/>
      <c r="T765" s="305"/>
      <c r="U765" s="305"/>
      <c r="V765" s="305"/>
      <c r="W765" s="171"/>
      <c r="X765" s="171"/>
      <c r="Y765" s="171"/>
    </row>
    <row r="766" spans="1:25" ht="15.75" x14ac:dyDescent="0.25">
      <c r="A766" s="306"/>
      <c r="B766" s="305"/>
      <c r="C766" s="171"/>
      <c r="D766" s="336"/>
      <c r="E766" s="336"/>
      <c r="F766" s="337"/>
      <c r="G766" s="305"/>
      <c r="H766" s="305"/>
      <c r="I766" s="305"/>
      <c r="J766" s="305"/>
      <c r="K766" s="305"/>
      <c r="L766" s="305"/>
      <c r="M766" s="305"/>
      <c r="N766" s="305"/>
      <c r="O766" s="305"/>
      <c r="P766" s="305"/>
      <c r="Q766" s="305"/>
      <c r="R766" s="305"/>
      <c r="S766" s="305"/>
      <c r="T766" s="305"/>
      <c r="U766" s="305"/>
      <c r="V766" s="305"/>
      <c r="W766" s="171"/>
      <c r="X766" s="171"/>
      <c r="Y766" s="171"/>
    </row>
    <row r="767" spans="1:25" ht="15.75" x14ac:dyDescent="0.25">
      <c r="A767" s="306"/>
      <c r="B767" s="305"/>
      <c r="C767" s="171"/>
      <c r="D767" s="336"/>
      <c r="E767" s="336"/>
      <c r="F767" s="337"/>
      <c r="G767" s="305"/>
      <c r="H767" s="305"/>
      <c r="I767" s="305"/>
      <c r="J767" s="305"/>
      <c r="K767" s="305"/>
      <c r="L767" s="305"/>
      <c r="M767" s="305"/>
      <c r="N767" s="305"/>
      <c r="O767" s="305"/>
      <c r="P767" s="305"/>
      <c r="Q767" s="305"/>
      <c r="R767" s="305"/>
      <c r="S767" s="305"/>
      <c r="T767" s="305"/>
      <c r="U767" s="305"/>
      <c r="V767" s="305"/>
      <c r="W767" s="171"/>
      <c r="X767" s="171"/>
      <c r="Y767" s="171"/>
    </row>
    <row r="768" spans="1:25" ht="15.75" x14ac:dyDescent="0.25">
      <c r="A768" s="306"/>
      <c r="B768" s="305"/>
      <c r="C768" s="171"/>
      <c r="D768" s="336"/>
      <c r="E768" s="336"/>
      <c r="F768" s="337"/>
      <c r="G768" s="305"/>
      <c r="H768" s="305"/>
      <c r="I768" s="305"/>
      <c r="J768" s="305"/>
      <c r="K768" s="305"/>
      <c r="L768" s="305"/>
      <c r="M768" s="305"/>
      <c r="N768" s="305"/>
      <c r="O768" s="305"/>
      <c r="P768" s="305"/>
      <c r="Q768" s="305"/>
      <c r="R768" s="305"/>
      <c r="S768" s="305"/>
      <c r="T768" s="305"/>
      <c r="U768" s="305"/>
      <c r="V768" s="305"/>
      <c r="W768" s="171"/>
      <c r="X768" s="171"/>
      <c r="Y768" s="171"/>
    </row>
    <row r="769" spans="1:25" ht="15.75" x14ac:dyDescent="0.25">
      <c r="A769" s="306"/>
      <c r="B769" s="305"/>
      <c r="C769" s="171"/>
      <c r="D769" s="336"/>
      <c r="E769" s="336"/>
      <c r="F769" s="337"/>
      <c r="G769" s="305"/>
      <c r="H769" s="305"/>
      <c r="I769" s="305"/>
      <c r="J769" s="305"/>
      <c r="K769" s="305"/>
      <c r="L769" s="305"/>
      <c r="M769" s="305"/>
      <c r="N769" s="305"/>
      <c r="O769" s="305"/>
      <c r="P769" s="305"/>
      <c r="Q769" s="305"/>
      <c r="R769" s="305"/>
      <c r="S769" s="305"/>
      <c r="T769" s="305"/>
      <c r="U769" s="305"/>
      <c r="V769" s="305"/>
      <c r="W769" s="171"/>
      <c r="X769" s="171"/>
      <c r="Y769" s="171"/>
    </row>
    <row r="770" spans="1:25" ht="15.75" x14ac:dyDescent="0.25">
      <c r="A770" s="306"/>
      <c r="B770" s="305"/>
      <c r="C770" s="171"/>
      <c r="D770" s="336"/>
      <c r="E770" s="336"/>
      <c r="F770" s="337"/>
      <c r="G770" s="305"/>
      <c r="H770" s="305"/>
      <c r="I770" s="305"/>
      <c r="J770" s="305"/>
      <c r="K770" s="305"/>
      <c r="L770" s="305"/>
      <c r="M770" s="305"/>
      <c r="N770" s="305"/>
      <c r="O770" s="305"/>
      <c r="P770" s="305"/>
      <c r="Q770" s="305"/>
      <c r="R770" s="305"/>
      <c r="S770" s="305"/>
      <c r="T770" s="305"/>
      <c r="U770" s="305"/>
      <c r="V770" s="305"/>
      <c r="W770" s="171"/>
      <c r="X770" s="171"/>
      <c r="Y770" s="171"/>
    </row>
    <row r="771" spans="1:25" ht="15.75" x14ac:dyDescent="0.25">
      <c r="A771" s="306"/>
      <c r="B771" s="305"/>
      <c r="C771" s="171"/>
      <c r="D771" s="336"/>
      <c r="E771" s="336"/>
      <c r="F771" s="337"/>
      <c r="G771" s="305"/>
      <c r="H771" s="305"/>
      <c r="I771" s="305"/>
      <c r="J771" s="305"/>
      <c r="K771" s="305"/>
      <c r="L771" s="305"/>
      <c r="M771" s="305"/>
      <c r="N771" s="305"/>
      <c r="O771" s="305"/>
      <c r="P771" s="305"/>
      <c r="Q771" s="305"/>
      <c r="R771" s="305"/>
      <c r="S771" s="305"/>
      <c r="T771" s="305"/>
      <c r="U771" s="305"/>
      <c r="V771" s="305"/>
      <c r="W771" s="171"/>
      <c r="X771" s="171"/>
      <c r="Y771" s="171"/>
    </row>
    <row r="772" spans="1:25" ht="15.75" x14ac:dyDescent="0.25">
      <c r="A772" s="306"/>
      <c r="B772" s="305"/>
      <c r="C772" s="171"/>
      <c r="D772" s="336"/>
      <c r="E772" s="336"/>
      <c r="F772" s="337"/>
      <c r="G772" s="305"/>
      <c r="H772" s="305"/>
      <c r="I772" s="305"/>
      <c r="J772" s="305"/>
      <c r="K772" s="305"/>
      <c r="L772" s="305"/>
      <c r="M772" s="305"/>
      <c r="N772" s="305"/>
      <c r="O772" s="305"/>
      <c r="P772" s="305"/>
      <c r="Q772" s="305"/>
      <c r="R772" s="305"/>
      <c r="S772" s="305"/>
      <c r="T772" s="305"/>
      <c r="U772" s="305"/>
      <c r="V772" s="305"/>
      <c r="W772" s="171"/>
      <c r="X772" s="171"/>
      <c r="Y772" s="171"/>
    </row>
    <row r="773" spans="1:25" ht="15.75" x14ac:dyDescent="0.25">
      <c r="A773" s="306"/>
      <c r="B773" s="305"/>
      <c r="C773" s="171"/>
      <c r="D773" s="336"/>
      <c r="E773" s="336"/>
      <c r="F773" s="337"/>
      <c r="G773" s="305"/>
      <c r="H773" s="305"/>
      <c r="I773" s="305"/>
      <c r="J773" s="305"/>
      <c r="K773" s="305"/>
      <c r="L773" s="305"/>
      <c r="M773" s="305"/>
      <c r="N773" s="305"/>
      <c r="O773" s="305"/>
      <c r="P773" s="305"/>
      <c r="Q773" s="305"/>
      <c r="R773" s="305"/>
      <c r="S773" s="305"/>
      <c r="T773" s="305"/>
      <c r="U773" s="305"/>
      <c r="V773" s="305"/>
      <c r="W773" s="171"/>
      <c r="X773" s="171"/>
      <c r="Y773" s="171"/>
    </row>
    <row r="774" spans="1:25" ht="15.75" x14ac:dyDescent="0.25">
      <c r="A774" s="306"/>
      <c r="B774" s="305"/>
      <c r="C774" s="171"/>
      <c r="D774" s="336"/>
      <c r="E774" s="336"/>
      <c r="F774" s="337"/>
      <c r="G774" s="305"/>
      <c r="H774" s="305"/>
      <c r="I774" s="305"/>
      <c r="J774" s="305"/>
      <c r="K774" s="305"/>
      <c r="L774" s="305"/>
      <c r="M774" s="305"/>
      <c r="N774" s="305"/>
      <c r="O774" s="305"/>
      <c r="P774" s="305"/>
      <c r="Q774" s="305"/>
      <c r="R774" s="305"/>
      <c r="S774" s="305"/>
      <c r="T774" s="305"/>
      <c r="U774" s="305"/>
      <c r="V774" s="305"/>
      <c r="W774" s="171"/>
      <c r="X774" s="171"/>
      <c r="Y774" s="171"/>
    </row>
    <row r="775" spans="1:25" ht="15.75" x14ac:dyDescent="0.25">
      <c r="A775" s="306"/>
      <c r="B775" s="305"/>
      <c r="C775" s="171"/>
      <c r="D775" s="336"/>
      <c r="E775" s="336"/>
      <c r="F775" s="337"/>
      <c r="G775" s="305"/>
      <c r="H775" s="305"/>
      <c r="I775" s="305"/>
      <c r="J775" s="305"/>
      <c r="K775" s="305"/>
      <c r="L775" s="305"/>
      <c r="M775" s="305"/>
      <c r="N775" s="305"/>
      <c r="O775" s="305"/>
      <c r="P775" s="305"/>
      <c r="Q775" s="305"/>
      <c r="R775" s="305"/>
      <c r="S775" s="305"/>
      <c r="T775" s="305"/>
      <c r="U775" s="305"/>
      <c r="V775" s="305"/>
      <c r="W775" s="171"/>
      <c r="X775" s="171"/>
      <c r="Y775" s="171"/>
    </row>
    <row r="776" spans="1:25" ht="15.75" x14ac:dyDescent="0.25">
      <c r="A776" s="306"/>
      <c r="B776" s="305"/>
      <c r="C776" s="171"/>
      <c r="D776" s="336"/>
      <c r="E776" s="336"/>
      <c r="F776" s="337"/>
      <c r="G776" s="305"/>
      <c r="H776" s="305"/>
      <c r="I776" s="305"/>
      <c r="J776" s="305"/>
      <c r="K776" s="305"/>
      <c r="L776" s="305"/>
      <c r="M776" s="305"/>
      <c r="N776" s="305"/>
      <c r="O776" s="305"/>
      <c r="P776" s="305"/>
      <c r="Q776" s="305"/>
      <c r="R776" s="305"/>
      <c r="S776" s="305"/>
      <c r="T776" s="305"/>
      <c r="U776" s="305"/>
      <c r="V776" s="305"/>
      <c r="W776" s="171"/>
      <c r="X776" s="171"/>
      <c r="Y776" s="171"/>
    </row>
    <row r="777" spans="1:25" ht="15.75" x14ac:dyDescent="0.25">
      <c r="A777" s="306"/>
      <c r="B777" s="305"/>
      <c r="C777" s="171"/>
      <c r="D777" s="336"/>
      <c r="E777" s="336"/>
      <c r="F777" s="337"/>
      <c r="G777" s="305"/>
      <c r="H777" s="305"/>
      <c r="I777" s="305"/>
      <c r="J777" s="305"/>
      <c r="K777" s="305"/>
      <c r="L777" s="305"/>
      <c r="M777" s="305"/>
      <c r="N777" s="305"/>
      <c r="O777" s="305"/>
      <c r="P777" s="305"/>
      <c r="Q777" s="305"/>
      <c r="R777" s="305"/>
      <c r="S777" s="305"/>
      <c r="T777" s="305"/>
      <c r="U777" s="305"/>
      <c r="V777" s="305"/>
      <c r="W777" s="171"/>
      <c r="X777" s="171"/>
      <c r="Y777" s="171"/>
    </row>
    <row r="778" spans="1:25" ht="15.75" x14ac:dyDescent="0.25">
      <c r="A778" s="306"/>
      <c r="B778" s="305"/>
      <c r="C778" s="171"/>
      <c r="D778" s="336"/>
      <c r="E778" s="336"/>
      <c r="F778" s="337"/>
      <c r="G778" s="305"/>
      <c r="H778" s="305"/>
      <c r="I778" s="305"/>
      <c r="J778" s="305"/>
      <c r="K778" s="305"/>
      <c r="L778" s="305"/>
      <c r="M778" s="305"/>
      <c r="N778" s="305"/>
      <c r="O778" s="305"/>
      <c r="P778" s="305"/>
      <c r="Q778" s="305"/>
      <c r="R778" s="305"/>
      <c r="S778" s="305"/>
      <c r="T778" s="305"/>
      <c r="U778" s="305"/>
      <c r="V778" s="305"/>
      <c r="W778" s="171"/>
      <c r="X778" s="171"/>
      <c r="Y778" s="171"/>
    </row>
    <row r="779" spans="1:25" ht="15.75" x14ac:dyDescent="0.25">
      <c r="A779" s="306"/>
      <c r="B779" s="305"/>
      <c r="C779" s="171"/>
      <c r="D779" s="336"/>
      <c r="E779" s="336"/>
      <c r="F779" s="337"/>
      <c r="G779" s="305"/>
      <c r="H779" s="305"/>
      <c r="I779" s="305"/>
      <c r="J779" s="305"/>
      <c r="K779" s="305"/>
      <c r="L779" s="305"/>
      <c r="M779" s="305"/>
      <c r="N779" s="305"/>
      <c r="O779" s="305"/>
      <c r="P779" s="305"/>
      <c r="Q779" s="305"/>
      <c r="R779" s="305"/>
      <c r="S779" s="305"/>
      <c r="T779" s="305"/>
      <c r="U779" s="305"/>
      <c r="V779" s="305"/>
      <c r="W779" s="171"/>
      <c r="X779" s="171"/>
      <c r="Y779" s="171"/>
    </row>
    <row r="780" spans="1:25" ht="15.75" x14ac:dyDescent="0.25">
      <c r="A780" s="306"/>
      <c r="B780" s="305"/>
      <c r="C780" s="171"/>
      <c r="D780" s="336"/>
      <c r="E780" s="336"/>
      <c r="F780" s="337"/>
      <c r="G780" s="305"/>
      <c r="H780" s="305"/>
      <c r="I780" s="305"/>
      <c r="J780" s="305"/>
      <c r="K780" s="305"/>
      <c r="L780" s="305"/>
      <c r="M780" s="305"/>
      <c r="N780" s="305"/>
      <c r="O780" s="305"/>
      <c r="P780" s="305"/>
      <c r="Q780" s="305"/>
      <c r="R780" s="305"/>
      <c r="S780" s="305"/>
      <c r="T780" s="305"/>
      <c r="U780" s="305"/>
      <c r="V780" s="305"/>
      <c r="W780" s="171"/>
      <c r="X780" s="171"/>
      <c r="Y780" s="171"/>
    </row>
    <row r="781" spans="1:25" ht="15.75" x14ac:dyDescent="0.25">
      <c r="A781" s="306"/>
      <c r="B781" s="305"/>
      <c r="C781" s="171"/>
      <c r="D781" s="336"/>
      <c r="E781" s="336"/>
      <c r="F781" s="337"/>
      <c r="G781" s="305"/>
      <c r="H781" s="305"/>
      <c r="I781" s="305"/>
      <c r="J781" s="305"/>
      <c r="K781" s="305"/>
      <c r="L781" s="305"/>
      <c r="M781" s="305"/>
      <c r="N781" s="305"/>
      <c r="O781" s="305"/>
      <c r="P781" s="305"/>
      <c r="Q781" s="305"/>
      <c r="R781" s="305"/>
      <c r="S781" s="305"/>
      <c r="T781" s="305"/>
      <c r="U781" s="305"/>
      <c r="V781" s="305"/>
      <c r="W781" s="171"/>
      <c r="X781" s="171"/>
      <c r="Y781" s="171"/>
    </row>
    <row r="782" spans="1:25" ht="15.75" x14ac:dyDescent="0.25">
      <c r="A782" s="306"/>
      <c r="B782" s="305"/>
      <c r="C782" s="171"/>
      <c r="D782" s="336"/>
      <c r="E782" s="336"/>
      <c r="F782" s="337"/>
      <c r="G782" s="305"/>
      <c r="H782" s="305"/>
      <c r="I782" s="305"/>
      <c r="J782" s="305"/>
      <c r="K782" s="305"/>
      <c r="L782" s="305"/>
      <c r="M782" s="305"/>
      <c r="N782" s="305"/>
      <c r="O782" s="305"/>
      <c r="P782" s="305"/>
      <c r="Q782" s="305"/>
      <c r="R782" s="305"/>
      <c r="S782" s="305"/>
      <c r="T782" s="305"/>
      <c r="U782" s="305"/>
      <c r="V782" s="305"/>
      <c r="W782" s="171"/>
      <c r="X782" s="171"/>
      <c r="Y782" s="171"/>
    </row>
    <row r="783" spans="1:25" ht="15.75" x14ac:dyDescent="0.25">
      <c r="A783" s="306"/>
      <c r="B783" s="305"/>
      <c r="C783" s="171"/>
      <c r="D783" s="336"/>
      <c r="E783" s="336"/>
      <c r="F783" s="337"/>
      <c r="G783" s="305"/>
      <c r="H783" s="305"/>
      <c r="I783" s="305"/>
      <c r="J783" s="305"/>
      <c r="K783" s="305"/>
      <c r="L783" s="305"/>
      <c r="M783" s="305"/>
      <c r="N783" s="305"/>
      <c r="O783" s="305"/>
      <c r="P783" s="305"/>
      <c r="Q783" s="305"/>
      <c r="R783" s="305"/>
      <c r="S783" s="305"/>
      <c r="T783" s="305"/>
      <c r="U783" s="305"/>
      <c r="V783" s="305"/>
      <c r="W783" s="171"/>
      <c r="X783" s="171"/>
      <c r="Y783" s="171"/>
    </row>
    <row r="784" spans="1:25" ht="15.75" x14ac:dyDescent="0.25">
      <c r="A784" s="306"/>
      <c r="B784" s="305"/>
      <c r="C784" s="171"/>
      <c r="D784" s="336"/>
      <c r="E784" s="336"/>
      <c r="F784" s="337"/>
      <c r="G784" s="305"/>
      <c r="H784" s="305"/>
      <c r="I784" s="305"/>
      <c r="J784" s="305"/>
      <c r="K784" s="305"/>
      <c r="L784" s="305"/>
      <c r="M784" s="305"/>
      <c r="N784" s="305"/>
      <c r="O784" s="305"/>
      <c r="P784" s="305"/>
      <c r="Q784" s="305"/>
      <c r="R784" s="305"/>
      <c r="S784" s="305"/>
      <c r="T784" s="305"/>
      <c r="U784" s="305"/>
      <c r="V784" s="305"/>
      <c r="W784" s="171"/>
      <c r="X784" s="171"/>
      <c r="Y784" s="171"/>
    </row>
    <row r="785" spans="1:25" ht="15.75" x14ac:dyDescent="0.25">
      <c r="A785" s="306"/>
      <c r="B785" s="305"/>
      <c r="C785" s="171"/>
      <c r="D785" s="336"/>
      <c r="E785" s="336"/>
      <c r="F785" s="337"/>
      <c r="G785" s="305"/>
      <c r="H785" s="305"/>
      <c r="I785" s="305"/>
      <c r="J785" s="305"/>
      <c r="K785" s="305"/>
      <c r="L785" s="305"/>
      <c r="M785" s="305"/>
      <c r="N785" s="305"/>
      <c r="O785" s="305"/>
      <c r="P785" s="305"/>
      <c r="Q785" s="305"/>
      <c r="R785" s="305"/>
      <c r="S785" s="305"/>
      <c r="T785" s="305"/>
      <c r="U785" s="305"/>
      <c r="V785" s="305"/>
      <c r="W785" s="171"/>
      <c r="X785" s="171"/>
      <c r="Y785" s="171"/>
    </row>
    <row r="786" spans="1:25" ht="15.75" x14ac:dyDescent="0.25">
      <c r="A786" s="306"/>
      <c r="B786" s="305"/>
      <c r="C786" s="171"/>
      <c r="D786" s="336"/>
      <c r="E786" s="336"/>
      <c r="F786" s="337"/>
      <c r="G786" s="305"/>
      <c r="H786" s="305"/>
      <c r="I786" s="305"/>
      <c r="J786" s="305"/>
      <c r="K786" s="305"/>
      <c r="L786" s="305"/>
      <c r="M786" s="305"/>
      <c r="N786" s="305"/>
      <c r="O786" s="305"/>
      <c r="P786" s="305"/>
      <c r="Q786" s="305"/>
      <c r="R786" s="305"/>
      <c r="S786" s="305"/>
      <c r="T786" s="305"/>
      <c r="U786" s="305"/>
      <c r="V786" s="305"/>
      <c r="W786" s="171"/>
      <c r="X786" s="171"/>
      <c r="Y786" s="171"/>
    </row>
    <row r="787" spans="1:25" ht="15.75" x14ac:dyDescent="0.25">
      <c r="A787" s="306"/>
      <c r="B787" s="305"/>
      <c r="C787" s="171"/>
      <c r="D787" s="336"/>
      <c r="E787" s="336"/>
      <c r="F787" s="337"/>
      <c r="G787" s="305"/>
      <c r="H787" s="305"/>
      <c r="I787" s="305"/>
      <c r="J787" s="305"/>
      <c r="K787" s="305"/>
      <c r="L787" s="305"/>
      <c r="M787" s="305"/>
      <c r="N787" s="305"/>
      <c r="O787" s="305"/>
      <c r="P787" s="305"/>
      <c r="Q787" s="305"/>
      <c r="R787" s="305"/>
      <c r="S787" s="305"/>
      <c r="T787" s="305"/>
      <c r="U787" s="305"/>
      <c r="V787" s="305"/>
      <c r="W787" s="171"/>
      <c r="X787" s="171"/>
      <c r="Y787" s="171"/>
    </row>
    <row r="788" spans="1:25" ht="15.75" x14ac:dyDescent="0.25">
      <c r="A788" s="306"/>
      <c r="B788" s="305"/>
      <c r="C788" s="171"/>
      <c r="D788" s="336"/>
      <c r="E788" s="336"/>
      <c r="F788" s="337"/>
      <c r="G788" s="305"/>
      <c r="H788" s="305"/>
      <c r="I788" s="305"/>
      <c r="J788" s="305"/>
      <c r="K788" s="305"/>
      <c r="L788" s="305"/>
      <c r="M788" s="305"/>
      <c r="N788" s="305"/>
      <c r="O788" s="305"/>
      <c r="P788" s="305"/>
      <c r="Q788" s="305"/>
      <c r="R788" s="305"/>
      <c r="S788" s="305"/>
      <c r="T788" s="305"/>
      <c r="U788" s="305"/>
      <c r="V788" s="305"/>
      <c r="W788" s="171"/>
      <c r="X788" s="171"/>
      <c r="Y788" s="171"/>
    </row>
    <row r="789" spans="1:25" ht="15.75" x14ac:dyDescent="0.25">
      <c r="A789" s="306"/>
      <c r="B789" s="305"/>
      <c r="C789" s="171"/>
      <c r="D789" s="336"/>
      <c r="E789" s="336"/>
      <c r="F789" s="337"/>
      <c r="G789" s="305"/>
      <c r="H789" s="305"/>
      <c r="I789" s="305"/>
      <c r="J789" s="305"/>
      <c r="K789" s="305"/>
      <c r="L789" s="305"/>
      <c r="M789" s="305"/>
      <c r="N789" s="305"/>
      <c r="O789" s="305"/>
      <c r="P789" s="305"/>
      <c r="Q789" s="305"/>
      <c r="R789" s="305"/>
      <c r="S789" s="305"/>
      <c r="T789" s="305"/>
      <c r="U789" s="305"/>
      <c r="V789" s="305"/>
      <c r="W789" s="171"/>
      <c r="X789" s="171"/>
      <c r="Y789" s="171"/>
    </row>
    <row r="790" spans="1:25" ht="15.75" x14ac:dyDescent="0.25">
      <c r="A790" s="306"/>
      <c r="B790" s="305"/>
      <c r="C790" s="171"/>
      <c r="D790" s="336"/>
      <c r="E790" s="336"/>
      <c r="F790" s="337"/>
      <c r="G790" s="305"/>
      <c r="H790" s="305"/>
      <c r="I790" s="305"/>
      <c r="J790" s="305"/>
      <c r="K790" s="305"/>
      <c r="L790" s="305"/>
      <c r="M790" s="305"/>
      <c r="N790" s="305"/>
      <c r="O790" s="305"/>
      <c r="P790" s="305"/>
      <c r="Q790" s="305"/>
      <c r="R790" s="305"/>
      <c r="S790" s="305"/>
      <c r="T790" s="305"/>
      <c r="U790" s="305"/>
      <c r="V790" s="305"/>
      <c r="W790" s="171"/>
      <c r="X790" s="171"/>
      <c r="Y790" s="171"/>
    </row>
    <row r="791" spans="1:25" ht="15.75" x14ac:dyDescent="0.25">
      <c r="A791" s="306"/>
      <c r="B791" s="305"/>
      <c r="C791" s="171"/>
      <c r="D791" s="336"/>
      <c r="E791" s="336"/>
      <c r="F791" s="337"/>
      <c r="G791" s="305"/>
      <c r="H791" s="305"/>
      <c r="I791" s="305"/>
      <c r="J791" s="305"/>
      <c r="K791" s="305"/>
      <c r="L791" s="305"/>
      <c r="M791" s="305"/>
      <c r="N791" s="305"/>
      <c r="O791" s="305"/>
      <c r="P791" s="305"/>
      <c r="Q791" s="305"/>
      <c r="R791" s="305"/>
      <c r="S791" s="305"/>
      <c r="T791" s="305"/>
      <c r="U791" s="305"/>
      <c r="V791" s="305"/>
      <c r="W791" s="171"/>
      <c r="X791" s="171"/>
      <c r="Y791" s="171"/>
    </row>
    <row r="792" spans="1:25" ht="15.75" x14ac:dyDescent="0.25">
      <c r="A792" s="306"/>
      <c r="B792" s="305"/>
      <c r="C792" s="171"/>
      <c r="D792" s="336"/>
      <c r="E792" s="336"/>
      <c r="F792" s="337"/>
      <c r="G792" s="305"/>
      <c r="H792" s="305"/>
      <c r="I792" s="305"/>
      <c r="J792" s="305"/>
      <c r="K792" s="305"/>
      <c r="L792" s="305"/>
      <c r="M792" s="305"/>
      <c r="N792" s="305"/>
      <c r="O792" s="305"/>
      <c r="P792" s="305"/>
      <c r="Q792" s="305"/>
      <c r="R792" s="305"/>
      <c r="S792" s="305"/>
      <c r="T792" s="305"/>
      <c r="U792" s="305"/>
      <c r="V792" s="305"/>
      <c r="W792" s="171"/>
      <c r="X792" s="171"/>
      <c r="Y792" s="171"/>
    </row>
    <row r="793" spans="1:25" ht="15.75" x14ac:dyDescent="0.25">
      <c r="A793" s="306"/>
      <c r="B793" s="305"/>
      <c r="C793" s="171"/>
      <c r="D793" s="336"/>
      <c r="E793" s="336"/>
      <c r="F793" s="337"/>
      <c r="G793" s="305"/>
      <c r="H793" s="305"/>
      <c r="I793" s="305"/>
      <c r="J793" s="305"/>
      <c r="K793" s="305"/>
      <c r="L793" s="305"/>
      <c r="M793" s="305"/>
      <c r="N793" s="305"/>
      <c r="O793" s="305"/>
      <c r="P793" s="305"/>
      <c r="Q793" s="305"/>
      <c r="R793" s="305"/>
      <c r="S793" s="305"/>
      <c r="T793" s="305"/>
      <c r="U793" s="305"/>
      <c r="V793" s="305"/>
      <c r="W793" s="171"/>
      <c r="X793" s="171"/>
      <c r="Y793" s="171"/>
    </row>
    <row r="794" spans="1:25" ht="15.75" x14ac:dyDescent="0.25">
      <c r="A794" s="306"/>
      <c r="B794" s="305"/>
      <c r="C794" s="171"/>
      <c r="D794" s="336"/>
      <c r="E794" s="336"/>
      <c r="F794" s="337"/>
      <c r="G794" s="305"/>
      <c r="H794" s="305"/>
      <c r="I794" s="305"/>
      <c r="J794" s="305"/>
      <c r="K794" s="305"/>
      <c r="L794" s="305"/>
      <c r="M794" s="305"/>
      <c r="N794" s="305"/>
      <c r="O794" s="305"/>
      <c r="P794" s="305"/>
      <c r="Q794" s="305"/>
      <c r="R794" s="305"/>
      <c r="S794" s="305"/>
      <c r="T794" s="305"/>
      <c r="U794" s="305"/>
      <c r="V794" s="305"/>
      <c r="W794" s="171"/>
      <c r="X794" s="171"/>
      <c r="Y794" s="171"/>
    </row>
    <row r="795" spans="1:25" ht="15.75" x14ac:dyDescent="0.25">
      <c r="A795" s="306"/>
      <c r="B795" s="305"/>
      <c r="C795" s="171"/>
      <c r="D795" s="336"/>
      <c r="E795" s="336"/>
      <c r="F795" s="337"/>
      <c r="G795" s="305"/>
      <c r="H795" s="305"/>
      <c r="I795" s="305"/>
      <c r="J795" s="305"/>
      <c r="K795" s="305"/>
      <c r="L795" s="305"/>
      <c r="M795" s="305"/>
      <c r="N795" s="305"/>
      <c r="O795" s="305"/>
      <c r="P795" s="305"/>
      <c r="Q795" s="305"/>
      <c r="R795" s="305"/>
      <c r="S795" s="305"/>
      <c r="T795" s="305"/>
      <c r="U795" s="305"/>
      <c r="V795" s="305"/>
      <c r="W795" s="171"/>
      <c r="X795" s="171"/>
      <c r="Y795" s="171"/>
    </row>
    <row r="796" spans="1:25" ht="15.75" x14ac:dyDescent="0.25">
      <c r="A796" s="306"/>
      <c r="B796" s="305"/>
      <c r="C796" s="171"/>
      <c r="D796" s="336"/>
      <c r="E796" s="336"/>
      <c r="F796" s="337"/>
      <c r="G796" s="305"/>
      <c r="H796" s="305"/>
      <c r="I796" s="305"/>
      <c r="J796" s="305"/>
      <c r="K796" s="305"/>
      <c r="L796" s="305"/>
      <c r="M796" s="305"/>
      <c r="N796" s="305"/>
      <c r="O796" s="305"/>
      <c r="P796" s="305"/>
      <c r="Q796" s="305"/>
      <c r="R796" s="305"/>
      <c r="S796" s="305"/>
      <c r="T796" s="305"/>
      <c r="U796" s="305"/>
      <c r="V796" s="305"/>
      <c r="W796" s="171"/>
      <c r="X796" s="171"/>
      <c r="Y796" s="171"/>
    </row>
    <row r="797" spans="1:25" ht="15.75" x14ac:dyDescent="0.25">
      <c r="A797" s="306"/>
      <c r="B797" s="305"/>
      <c r="C797" s="171"/>
      <c r="D797" s="336"/>
      <c r="E797" s="336"/>
      <c r="F797" s="337"/>
      <c r="G797" s="305"/>
      <c r="H797" s="305"/>
      <c r="I797" s="305"/>
      <c r="J797" s="305"/>
      <c r="K797" s="305"/>
      <c r="L797" s="305"/>
      <c r="M797" s="305"/>
      <c r="N797" s="305"/>
      <c r="O797" s="305"/>
      <c r="P797" s="305"/>
      <c r="Q797" s="305"/>
      <c r="R797" s="305"/>
      <c r="S797" s="305"/>
      <c r="T797" s="305"/>
      <c r="U797" s="305"/>
      <c r="V797" s="305"/>
      <c r="W797" s="171"/>
      <c r="X797" s="171"/>
      <c r="Y797" s="171"/>
    </row>
    <row r="798" spans="1:25" ht="15.75" x14ac:dyDescent="0.25">
      <c r="A798" s="306"/>
      <c r="B798" s="305"/>
      <c r="C798" s="171"/>
      <c r="D798" s="336"/>
      <c r="E798" s="336"/>
      <c r="F798" s="337"/>
      <c r="G798" s="305"/>
      <c r="H798" s="305"/>
      <c r="I798" s="305"/>
      <c r="J798" s="305"/>
      <c r="K798" s="305"/>
      <c r="L798" s="305"/>
      <c r="M798" s="305"/>
      <c r="N798" s="305"/>
      <c r="O798" s="305"/>
      <c r="P798" s="305"/>
      <c r="Q798" s="305"/>
      <c r="R798" s="305"/>
      <c r="S798" s="305"/>
      <c r="T798" s="305"/>
      <c r="U798" s="305"/>
      <c r="V798" s="305"/>
      <c r="W798" s="171"/>
      <c r="X798" s="171"/>
      <c r="Y798" s="171"/>
    </row>
    <row r="799" spans="1:25" ht="15.75" x14ac:dyDescent="0.25">
      <c r="A799" s="306"/>
      <c r="B799" s="305"/>
      <c r="C799" s="171"/>
      <c r="D799" s="336"/>
      <c r="E799" s="336"/>
      <c r="F799" s="337"/>
      <c r="G799" s="305"/>
      <c r="H799" s="305"/>
      <c r="I799" s="305"/>
      <c r="J799" s="305"/>
      <c r="K799" s="305"/>
      <c r="L799" s="305"/>
      <c r="M799" s="305"/>
      <c r="N799" s="305"/>
      <c r="O799" s="305"/>
      <c r="P799" s="305"/>
      <c r="Q799" s="305"/>
      <c r="R799" s="305"/>
      <c r="S799" s="305"/>
      <c r="T799" s="305"/>
      <c r="U799" s="305"/>
      <c r="V799" s="305"/>
      <c r="W799" s="171"/>
      <c r="X799" s="171"/>
      <c r="Y799" s="171"/>
    </row>
    <row r="800" spans="1:25" ht="15.75" x14ac:dyDescent="0.25">
      <c r="A800" s="306"/>
      <c r="B800" s="305"/>
      <c r="C800" s="171"/>
      <c r="D800" s="336"/>
      <c r="E800" s="336"/>
      <c r="F800" s="337"/>
      <c r="G800" s="305"/>
      <c r="H800" s="305"/>
      <c r="I800" s="305"/>
      <c r="J800" s="305"/>
      <c r="K800" s="305"/>
      <c r="L800" s="305"/>
      <c r="M800" s="305"/>
      <c r="N800" s="305"/>
      <c r="O800" s="305"/>
      <c r="P800" s="305"/>
      <c r="Q800" s="305"/>
      <c r="R800" s="305"/>
      <c r="S800" s="305"/>
      <c r="T800" s="305"/>
      <c r="U800" s="305"/>
      <c r="V800" s="305"/>
      <c r="W800" s="171"/>
      <c r="X800" s="171"/>
      <c r="Y800" s="171"/>
    </row>
    <row r="801" spans="1:25" ht="15.75" x14ac:dyDescent="0.25">
      <c r="A801" s="306"/>
      <c r="B801" s="305"/>
      <c r="C801" s="171"/>
      <c r="D801" s="336"/>
      <c r="E801" s="336"/>
      <c r="F801" s="337"/>
      <c r="G801" s="305"/>
      <c r="H801" s="305"/>
      <c r="I801" s="305"/>
      <c r="J801" s="305"/>
      <c r="K801" s="305"/>
      <c r="L801" s="305"/>
      <c r="M801" s="305"/>
      <c r="N801" s="305"/>
      <c r="O801" s="305"/>
      <c r="P801" s="305"/>
      <c r="Q801" s="305"/>
      <c r="R801" s="305"/>
      <c r="S801" s="305"/>
      <c r="T801" s="305"/>
      <c r="U801" s="305"/>
      <c r="V801" s="305"/>
      <c r="W801" s="171"/>
      <c r="X801" s="171"/>
      <c r="Y801" s="171"/>
    </row>
    <row r="802" spans="1:25" ht="15.75" x14ac:dyDescent="0.25">
      <c r="A802" s="306"/>
      <c r="B802" s="305"/>
      <c r="C802" s="171"/>
      <c r="D802" s="336"/>
      <c r="E802" s="336"/>
      <c r="F802" s="337"/>
      <c r="G802" s="305"/>
      <c r="H802" s="305"/>
      <c r="I802" s="305"/>
      <c r="J802" s="305"/>
      <c r="K802" s="305"/>
      <c r="L802" s="305"/>
      <c r="M802" s="305"/>
      <c r="N802" s="305"/>
      <c r="O802" s="305"/>
      <c r="P802" s="305"/>
      <c r="Q802" s="305"/>
      <c r="R802" s="305"/>
      <c r="S802" s="305"/>
      <c r="T802" s="305"/>
      <c r="U802" s="305"/>
      <c r="V802" s="305"/>
      <c r="W802" s="171"/>
      <c r="X802" s="171"/>
      <c r="Y802" s="171"/>
    </row>
    <row r="803" spans="1:25" ht="15.75" x14ac:dyDescent="0.25">
      <c r="A803" s="306"/>
      <c r="B803" s="305"/>
      <c r="C803" s="171"/>
      <c r="D803" s="336"/>
      <c r="E803" s="336"/>
      <c r="F803" s="337"/>
      <c r="G803" s="305"/>
      <c r="H803" s="305"/>
      <c r="I803" s="305"/>
      <c r="J803" s="305"/>
      <c r="K803" s="305"/>
      <c r="L803" s="305"/>
      <c r="M803" s="305"/>
      <c r="N803" s="305"/>
      <c r="O803" s="305"/>
      <c r="P803" s="305"/>
      <c r="Q803" s="305"/>
      <c r="R803" s="305"/>
      <c r="S803" s="305"/>
      <c r="T803" s="305"/>
      <c r="U803" s="305"/>
      <c r="V803" s="305"/>
      <c r="W803" s="171"/>
      <c r="X803" s="171"/>
      <c r="Y803" s="171"/>
    </row>
    <row r="804" spans="1:25" ht="15.75" x14ac:dyDescent="0.25">
      <c r="A804" s="306"/>
      <c r="B804" s="305"/>
      <c r="C804" s="171"/>
      <c r="D804" s="336"/>
      <c r="E804" s="336"/>
      <c r="F804" s="337"/>
      <c r="G804" s="305"/>
      <c r="H804" s="305"/>
      <c r="I804" s="305"/>
      <c r="J804" s="305"/>
      <c r="K804" s="305"/>
      <c r="L804" s="305"/>
      <c r="M804" s="305"/>
      <c r="N804" s="305"/>
      <c r="O804" s="305"/>
      <c r="P804" s="305"/>
      <c r="Q804" s="305"/>
      <c r="R804" s="305"/>
      <c r="S804" s="305"/>
      <c r="T804" s="305"/>
      <c r="U804" s="305"/>
      <c r="V804" s="305"/>
      <c r="W804" s="171"/>
      <c r="X804" s="171"/>
      <c r="Y804" s="171"/>
    </row>
    <row r="805" spans="1:25" ht="15.75" x14ac:dyDescent="0.25">
      <c r="A805" s="306"/>
      <c r="B805" s="305"/>
      <c r="C805" s="171"/>
      <c r="D805" s="336"/>
      <c r="E805" s="336"/>
      <c r="F805" s="337"/>
      <c r="G805" s="305"/>
      <c r="H805" s="305"/>
      <c r="I805" s="305"/>
      <c r="J805" s="305"/>
      <c r="K805" s="305"/>
      <c r="L805" s="305"/>
      <c r="M805" s="305"/>
      <c r="N805" s="305"/>
      <c r="O805" s="305"/>
      <c r="P805" s="305"/>
      <c r="Q805" s="305"/>
      <c r="R805" s="305"/>
      <c r="S805" s="305"/>
      <c r="T805" s="305"/>
      <c r="U805" s="305"/>
      <c r="V805" s="305"/>
      <c r="W805" s="171"/>
      <c r="X805" s="171"/>
      <c r="Y805" s="171"/>
    </row>
    <row r="806" spans="1:25" ht="15.75" x14ac:dyDescent="0.25">
      <c r="A806" s="306"/>
      <c r="B806" s="305"/>
      <c r="C806" s="171"/>
      <c r="D806" s="336"/>
      <c r="E806" s="336"/>
      <c r="F806" s="337"/>
      <c r="G806" s="305"/>
      <c r="H806" s="305"/>
      <c r="I806" s="305"/>
      <c r="J806" s="305"/>
      <c r="K806" s="305"/>
      <c r="L806" s="305"/>
      <c r="M806" s="305"/>
      <c r="N806" s="305"/>
      <c r="O806" s="305"/>
      <c r="P806" s="305"/>
      <c r="Q806" s="305"/>
      <c r="R806" s="305"/>
      <c r="S806" s="305"/>
      <c r="T806" s="305"/>
      <c r="U806" s="305"/>
      <c r="V806" s="305"/>
      <c r="W806" s="171"/>
      <c r="X806" s="171"/>
      <c r="Y806" s="171"/>
    </row>
    <row r="807" spans="1:25" ht="15.75" x14ac:dyDescent="0.25">
      <c r="A807" s="306"/>
      <c r="B807" s="305"/>
      <c r="C807" s="171"/>
      <c r="D807" s="336"/>
      <c r="E807" s="336"/>
      <c r="F807" s="337"/>
      <c r="G807" s="305"/>
      <c r="H807" s="305"/>
      <c r="I807" s="305"/>
      <c r="J807" s="305"/>
      <c r="K807" s="305"/>
      <c r="L807" s="305"/>
      <c r="M807" s="305"/>
      <c r="N807" s="305"/>
      <c r="O807" s="305"/>
      <c r="P807" s="305"/>
      <c r="Q807" s="305"/>
      <c r="R807" s="305"/>
      <c r="S807" s="305"/>
      <c r="T807" s="305"/>
      <c r="U807" s="305"/>
      <c r="V807" s="305"/>
      <c r="W807" s="171"/>
      <c r="X807" s="171"/>
      <c r="Y807" s="171"/>
    </row>
    <row r="808" spans="1:25" ht="15.75" x14ac:dyDescent="0.25">
      <c r="A808" s="306"/>
      <c r="B808" s="305"/>
      <c r="C808" s="171"/>
      <c r="D808" s="336"/>
      <c r="E808" s="336"/>
      <c r="F808" s="337"/>
      <c r="G808" s="305"/>
      <c r="H808" s="305"/>
      <c r="I808" s="305"/>
      <c r="J808" s="305"/>
      <c r="K808" s="305"/>
      <c r="L808" s="305"/>
      <c r="M808" s="305"/>
      <c r="N808" s="305"/>
      <c r="O808" s="305"/>
      <c r="P808" s="305"/>
      <c r="Q808" s="305"/>
      <c r="R808" s="305"/>
      <c r="S808" s="305"/>
      <c r="T808" s="305"/>
      <c r="U808" s="305"/>
      <c r="V808" s="305"/>
      <c r="W808" s="171"/>
      <c r="X808" s="171"/>
      <c r="Y808" s="171"/>
    </row>
    <row r="809" spans="1:25" ht="15.75" x14ac:dyDescent="0.25">
      <c r="A809" s="306"/>
      <c r="B809" s="305"/>
      <c r="C809" s="171"/>
      <c r="D809" s="336"/>
      <c r="E809" s="336"/>
      <c r="F809" s="337"/>
      <c r="G809" s="305"/>
      <c r="H809" s="305"/>
      <c r="I809" s="305"/>
      <c r="J809" s="305"/>
      <c r="K809" s="305"/>
      <c r="L809" s="305"/>
      <c r="M809" s="305"/>
      <c r="N809" s="305"/>
      <c r="O809" s="305"/>
      <c r="P809" s="305"/>
      <c r="Q809" s="305"/>
      <c r="R809" s="305"/>
      <c r="S809" s="305"/>
      <c r="T809" s="305"/>
      <c r="U809" s="305"/>
      <c r="V809" s="305"/>
      <c r="W809" s="171"/>
      <c r="X809" s="171"/>
      <c r="Y809" s="171"/>
    </row>
    <row r="810" spans="1:25" ht="15.75" x14ac:dyDescent="0.25">
      <c r="A810" s="306"/>
      <c r="B810" s="305"/>
      <c r="C810" s="171"/>
      <c r="D810" s="336"/>
      <c r="E810" s="336"/>
      <c r="F810" s="337"/>
      <c r="G810" s="305"/>
      <c r="H810" s="305"/>
      <c r="I810" s="305"/>
      <c r="J810" s="305"/>
      <c r="K810" s="305"/>
      <c r="L810" s="305"/>
      <c r="M810" s="305"/>
      <c r="N810" s="305"/>
      <c r="O810" s="305"/>
      <c r="P810" s="305"/>
      <c r="Q810" s="305"/>
      <c r="R810" s="305"/>
      <c r="S810" s="305"/>
      <c r="T810" s="305"/>
      <c r="U810" s="305"/>
      <c r="V810" s="305"/>
      <c r="W810" s="171"/>
      <c r="X810" s="171"/>
      <c r="Y810" s="171"/>
    </row>
    <row r="811" spans="1:25" ht="15.75" x14ac:dyDescent="0.25">
      <c r="A811" s="306"/>
      <c r="B811" s="305"/>
      <c r="C811" s="171"/>
      <c r="D811" s="336"/>
      <c r="E811" s="336"/>
      <c r="F811" s="337"/>
      <c r="G811" s="305"/>
      <c r="H811" s="305"/>
      <c r="I811" s="305"/>
      <c r="J811" s="305"/>
      <c r="K811" s="305"/>
      <c r="L811" s="305"/>
      <c r="M811" s="305"/>
      <c r="N811" s="305"/>
      <c r="O811" s="305"/>
      <c r="P811" s="305"/>
      <c r="Q811" s="305"/>
      <c r="R811" s="305"/>
      <c r="S811" s="305"/>
      <c r="T811" s="305"/>
      <c r="U811" s="305"/>
      <c r="V811" s="305"/>
      <c r="W811" s="171"/>
      <c r="X811" s="171"/>
      <c r="Y811" s="171"/>
    </row>
    <row r="812" spans="1:25" ht="15.75" x14ac:dyDescent="0.25">
      <c r="A812" s="306"/>
      <c r="B812" s="305"/>
      <c r="C812" s="171"/>
      <c r="D812" s="336"/>
      <c r="E812" s="336"/>
      <c r="F812" s="337"/>
      <c r="G812" s="305"/>
      <c r="H812" s="305"/>
      <c r="I812" s="305"/>
      <c r="J812" s="305"/>
      <c r="K812" s="305"/>
      <c r="L812" s="305"/>
      <c r="M812" s="305"/>
      <c r="N812" s="305"/>
      <c r="O812" s="305"/>
      <c r="P812" s="305"/>
      <c r="Q812" s="305"/>
      <c r="R812" s="305"/>
      <c r="S812" s="305"/>
      <c r="T812" s="305"/>
      <c r="U812" s="305"/>
      <c r="V812" s="305"/>
      <c r="W812" s="171"/>
      <c r="X812" s="171"/>
      <c r="Y812" s="171"/>
    </row>
    <row r="813" spans="1:25" ht="15.75" x14ac:dyDescent="0.25">
      <c r="A813" s="306"/>
      <c r="B813" s="305"/>
      <c r="C813" s="171"/>
      <c r="D813" s="336"/>
      <c r="E813" s="336"/>
      <c r="F813" s="337"/>
      <c r="G813" s="305"/>
      <c r="H813" s="305"/>
      <c r="I813" s="305"/>
      <c r="J813" s="305"/>
      <c r="K813" s="305"/>
      <c r="L813" s="305"/>
      <c r="M813" s="305"/>
      <c r="N813" s="305"/>
      <c r="O813" s="305"/>
      <c r="P813" s="305"/>
      <c r="Q813" s="305"/>
      <c r="R813" s="305"/>
      <c r="S813" s="305"/>
      <c r="T813" s="305"/>
      <c r="U813" s="305"/>
      <c r="V813" s="305"/>
      <c r="W813" s="171"/>
      <c r="X813" s="171"/>
      <c r="Y813" s="171"/>
    </row>
    <row r="814" spans="1:25" ht="15.75" x14ac:dyDescent="0.25">
      <c r="A814" s="306"/>
      <c r="B814" s="305"/>
      <c r="C814" s="171"/>
      <c r="D814" s="336"/>
      <c r="E814" s="336"/>
      <c r="F814" s="337"/>
      <c r="G814" s="305"/>
      <c r="H814" s="305"/>
      <c r="I814" s="305"/>
      <c r="J814" s="305"/>
      <c r="K814" s="305"/>
      <c r="L814" s="305"/>
      <c r="M814" s="305"/>
      <c r="N814" s="305"/>
      <c r="O814" s="305"/>
      <c r="P814" s="305"/>
      <c r="Q814" s="305"/>
      <c r="R814" s="305"/>
      <c r="S814" s="305"/>
      <c r="T814" s="305"/>
      <c r="U814" s="305"/>
      <c r="V814" s="305"/>
      <c r="W814" s="171"/>
      <c r="X814" s="171"/>
      <c r="Y814" s="171"/>
    </row>
    <row r="815" spans="1:25" ht="15.75" x14ac:dyDescent="0.25">
      <c r="A815" s="306"/>
      <c r="B815" s="305"/>
      <c r="C815" s="171"/>
      <c r="D815" s="336"/>
      <c r="E815" s="336"/>
      <c r="F815" s="337"/>
      <c r="G815" s="305"/>
      <c r="H815" s="305"/>
      <c r="I815" s="305"/>
      <c r="J815" s="305"/>
      <c r="K815" s="305"/>
      <c r="L815" s="305"/>
      <c r="M815" s="305"/>
      <c r="N815" s="305"/>
      <c r="O815" s="305"/>
      <c r="P815" s="305"/>
      <c r="Q815" s="305"/>
      <c r="R815" s="305"/>
      <c r="S815" s="305"/>
      <c r="T815" s="305"/>
      <c r="U815" s="305"/>
      <c r="V815" s="305"/>
      <c r="W815" s="171"/>
      <c r="X815" s="171"/>
      <c r="Y815" s="171"/>
    </row>
    <row r="816" spans="1:25" ht="15.75" x14ac:dyDescent="0.25">
      <c r="A816" s="306"/>
      <c r="B816" s="305"/>
      <c r="C816" s="171"/>
      <c r="D816" s="336"/>
      <c r="E816" s="336"/>
      <c r="F816" s="337"/>
      <c r="G816" s="305"/>
      <c r="H816" s="305"/>
      <c r="I816" s="305"/>
      <c r="J816" s="305"/>
      <c r="K816" s="305"/>
      <c r="L816" s="305"/>
      <c r="M816" s="305"/>
      <c r="N816" s="305"/>
      <c r="O816" s="305"/>
      <c r="P816" s="305"/>
      <c r="Q816" s="305"/>
      <c r="R816" s="305"/>
      <c r="S816" s="305"/>
      <c r="T816" s="305"/>
      <c r="U816" s="305"/>
      <c r="V816" s="305"/>
      <c r="W816" s="171"/>
      <c r="X816" s="171"/>
      <c r="Y816" s="171"/>
    </row>
    <row r="817" spans="1:25" ht="15.75" x14ac:dyDescent="0.25">
      <c r="A817" s="306"/>
      <c r="B817" s="305"/>
      <c r="C817" s="171"/>
      <c r="D817" s="336"/>
      <c r="E817" s="336"/>
      <c r="F817" s="337"/>
      <c r="G817" s="305"/>
      <c r="H817" s="305"/>
      <c r="I817" s="305"/>
      <c r="J817" s="305"/>
      <c r="K817" s="305"/>
      <c r="L817" s="305"/>
      <c r="M817" s="305"/>
      <c r="N817" s="305"/>
      <c r="O817" s="305"/>
      <c r="P817" s="305"/>
      <c r="Q817" s="305"/>
      <c r="R817" s="305"/>
      <c r="S817" s="305"/>
      <c r="T817" s="305"/>
      <c r="U817" s="305"/>
      <c r="V817" s="305"/>
      <c r="W817" s="171"/>
      <c r="X817" s="171"/>
      <c r="Y817" s="171"/>
    </row>
    <row r="818" spans="1:25" ht="15.75" x14ac:dyDescent="0.25">
      <c r="A818" s="306"/>
      <c r="B818" s="305"/>
      <c r="C818" s="171"/>
      <c r="D818" s="336"/>
      <c r="E818" s="336"/>
      <c r="F818" s="337"/>
      <c r="G818" s="305"/>
      <c r="H818" s="305"/>
      <c r="I818" s="305"/>
      <c r="J818" s="305"/>
      <c r="K818" s="305"/>
      <c r="L818" s="305"/>
      <c r="M818" s="305"/>
      <c r="N818" s="305"/>
      <c r="O818" s="305"/>
      <c r="P818" s="305"/>
      <c r="Q818" s="305"/>
      <c r="R818" s="305"/>
      <c r="S818" s="305"/>
      <c r="T818" s="305"/>
      <c r="U818" s="305"/>
      <c r="V818" s="305"/>
      <c r="W818" s="171"/>
      <c r="X818" s="171"/>
      <c r="Y818" s="171"/>
    </row>
    <row r="819" spans="1:25" ht="15.75" x14ac:dyDescent="0.25">
      <c r="A819" s="306"/>
      <c r="B819" s="305"/>
      <c r="C819" s="171"/>
      <c r="D819" s="336"/>
      <c r="E819" s="336"/>
      <c r="F819" s="337"/>
      <c r="G819" s="305"/>
      <c r="H819" s="305"/>
      <c r="I819" s="305"/>
      <c r="J819" s="305"/>
      <c r="K819" s="305"/>
      <c r="L819" s="305"/>
      <c r="M819" s="305"/>
      <c r="N819" s="305"/>
      <c r="O819" s="305"/>
      <c r="P819" s="305"/>
      <c r="Q819" s="305"/>
      <c r="R819" s="305"/>
      <c r="S819" s="305"/>
      <c r="T819" s="305"/>
      <c r="U819" s="305"/>
      <c r="V819" s="305"/>
      <c r="W819" s="171"/>
      <c r="X819" s="171"/>
      <c r="Y819" s="171"/>
    </row>
    <row r="820" spans="1:25" ht="15.75" x14ac:dyDescent="0.25">
      <c r="A820" s="306"/>
      <c r="B820" s="305"/>
      <c r="C820" s="171"/>
      <c r="D820" s="336"/>
      <c r="E820" s="336"/>
      <c r="F820" s="337"/>
      <c r="G820" s="305"/>
      <c r="H820" s="305"/>
      <c r="I820" s="305"/>
      <c r="J820" s="305"/>
      <c r="K820" s="305"/>
      <c r="L820" s="305"/>
      <c r="M820" s="305"/>
      <c r="N820" s="305"/>
      <c r="O820" s="305"/>
      <c r="P820" s="305"/>
      <c r="Q820" s="305"/>
      <c r="R820" s="305"/>
      <c r="S820" s="305"/>
      <c r="T820" s="305"/>
      <c r="U820" s="305"/>
      <c r="V820" s="305"/>
      <c r="W820" s="171"/>
      <c r="X820" s="171"/>
      <c r="Y820" s="171"/>
    </row>
    <row r="821" spans="1:25" ht="15.75" x14ac:dyDescent="0.25">
      <c r="A821" s="306"/>
      <c r="B821" s="305"/>
      <c r="C821" s="171"/>
      <c r="D821" s="336"/>
      <c r="E821" s="336"/>
      <c r="F821" s="337"/>
      <c r="G821" s="305"/>
      <c r="H821" s="305"/>
      <c r="I821" s="305"/>
      <c r="J821" s="305"/>
      <c r="K821" s="305"/>
      <c r="L821" s="305"/>
      <c r="M821" s="305"/>
      <c r="N821" s="305"/>
      <c r="O821" s="305"/>
      <c r="P821" s="305"/>
      <c r="Q821" s="305"/>
      <c r="R821" s="305"/>
      <c r="S821" s="305"/>
      <c r="T821" s="305"/>
      <c r="U821" s="305"/>
      <c r="V821" s="305"/>
      <c r="W821" s="171"/>
      <c r="X821" s="171"/>
      <c r="Y821" s="171"/>
    </row>
    <row r="822" spans="1:25" ht="15.75" x14ac:dyDescent="0.25">
      <c r="A822" s="306"/>
      <c r="B822" s="305"/>
      <c r="C822" s="171"/>
      <c r="D822" s="336"/>
      <c r="E822" s="336"/>
      <c r="F822" s="337"/>
      <c r="G822" s="305"/>
      <c r="H822" s="305"/>
      <c r="I822" s="305"/>
      <c r="J822" s="305"/>
      <c r="K822" s="305"/>
      <c r="L822" s="305"/>
      <c r="M822" s="305"/>
      <c r="N822" s="305"/>
      <c r="O822" s="305"/>
      <c r="P822" s="305"/>
      <c r="Q822" s="305"/>
      <c r="R822" s="305"/>
      <c r="S822" s="305"/>
      <c r="T822" s="305"/>
      <c r="U822" s="305"/>
      <c r="V822" s="305"/>
      <c r="W822" s="171"/>
      <c r="X822" s="171"/>
      <c r="Y822" s="171"/>
    </row>
    <row r="823" spans="1:25" ht="15.75" x14ac:dyDescent="0.25">
      <c r="A823" s="306"/>
      <c r="B823" s="305"/>
      <c r="C823" s="171"/>
      <c r="D823" s="336"/>
      <c r="E823" s="336"/>
      <c r="F823" s="337"/>
      <c r="G823" s="305"/>
      <c r="H823" s="305"/>
      <c r="I823" s="305"/>
      <c r="J823" s="305"/>
      <c r="K823" s="305"/>
      <c r="L823" s="305"/>
      <c r="M823" s="305"/>
      <c r="N823" s="305"/>
      <c r="O823" s="305"/>
      <c r="P823" s="305"/>
      <c r="Q823" s="305"/>
      <c r="R823" s="305"/>
      <c r="S823" s="305"/>
      <c r="T823" s="305"/>
      <c r="U823" s="305"/>
      <c r="V823" s="305"/>
      <c r="W823" s="171"/>
      <c r="X823" s="171"/>
      <c r="Y823" s="171"/>
    </row>
    <row r="824" spans="1:25" ht="15.75" x14ac:dyDescent="0.25">
      <c r="A824" s="306"/>
      <c r="B824" s="305"/>
      <c r="C824" s="171"/>
      <c r="D824" s="336"/>
      <c r="E824" s="336"/>
      <c r="F824" s="337"/>
      <c r="G824" s="305"/>
      <c r="H824" s="305"/>
      <c r="I824" s="305"/>
      <c r="J824" s="305"/>
      <c r="K824" s="305"/>
      <c r="L824" s="305"/>
      <c r="M824" s="305"/>
      <c r="N824" s="305"/>
      <c r="O824" s="305"/>
      <c r="P824" s="305"/>
      <c r="Q824" s="305"/>
      <c r="R824" s="305"/>
      <c r="S824" s="305"/>
      <c r="T824" s="305"/>
      <c r="U824" s="305"/>
      <c r="V824" s="305"/>
      <c r="W824" s="171"/>
      <c r="X824" s="171"/>
      <c r="Y824" s="171"/>
    </row>
    <row r="825" spans="1:25" ht="15.75" x14ac:dyDescent="0.25">
      <c r="A825" s="306"/>
      <c r="B825" s="305"/>
      <c r="C825" s="171"/>
      <c r="D825" s="336"/>
      <c r="E825" s="336"/>
      <c r="F825" s="337"/>
      <c r="G825" s="305"/>
      <c r="H825" s="305"/>
      <c r="I825" s="305"/>
      <c r="J825" s="305"/>
      <c r="K825" s="305"/>
      <c r="L825" s="305"/>
      <c r="M825" s="305"/>
      <c r="N825" s="305"/>
      <c r="O825" s="305"/>
      <c r="P825" s="305"/>
      <c r="Q825" s="305"/>
      <c r="R825" s="305"/>
      <c r="S825" s="305"/>
      <c r="T825" s="305"/>
      <c r="U825" s="305"/>
      <c r="V825" s="305"/>
      <c r="W825" s="171"/>
      <c r="X825" s="171"/>
      <c r="Y825" s="171"/>
    </row>
    <row r="826" spans="1:25" ht="15.75" x14ac:dyDescent="0.25">
      <c r="A826" s="306"/>
      <c r="B826" s="305"/>
      <c r="C826" s="171"/>
      <c r="D826" s="336"/>
      <c r="E826" s="336"/>
      <c r="F826" s="337"/>
      <c r="G826" s="305"/>
      <c r="H826" s="305"/>
      <c r="I826" s="305"/>
      <c r="J826" s="305"/>
      <c r="K826" s="305"/>
      <c r="L826" s="305"/>
      <c r="M826" s="305"/>
      <c r="N826" s="305"/>
      <c r="O826" s="305"/>
      <c r="P826" s="305"/>
      <c r="Q826" s="305"/>
      <c r="R826" s="305"/>
      <c r="S826" s="305"/>
      <c r="T826" s="305"/>
      <c r="U826" s="305"/>
      <c r="V826" s="305"/>
      <c r="W826" s="171"/>
      <c r="X826" s="171"/>
      <c r="Y826" s="171"/>
    </row>
    <row r="827" spans="1:25" ht="15.75" x14ac:dyDescent="0.25">
      <c r="A827" s="306"/>
      <c r="B827" s="305"/>
      <c r="C827" s="171"/>
      <c r="D827" s="336"/>
      <c r="E827" s="336"/>
      <c r="F827" s="337"/>
      <c r="G827" s="305"/>
      <c r="H827" s="305"/>
      <c r="I827" s="305"/>
      <c r="J827" s="305"/>
      <c r="K827" s="305"/>
      <c r="L827" s="305"/>
      <c r="M827" s="305"/>
      <c r="N827" s="305"/>
      <c r="O827" s="305"/>
      <c r="P827" s="305"/>
      <c r="Q827" s="305"/>
      <c r="R827" s="305"/>
      <c r="S827" s="305"/>
      <c r="T827" s="305"/>
      <c r="U827" s="305"/>
      <c r="V827" s="305"/>
      <c r="W827" s="171"/>
      <c r="X827" s="171"/>
      <c r="Y827" s="171"/>
    </row>
    <row r="828" spans="1:25" ht="15.75" x14ac:dyDescent="0.25">
      <c r="A828" s="306"/>
      <c r="B828" s="305"/>
      <c r="C828" s="171"/>
      <c r="D828" s="336"/>
      <c r="E828" s="336"/>
      <c r="F828" s="337"/>
      <c r="G828" s="305"/>
      <c r="H828" s="305"/>
      <c r="I828" s="305"/>
      <c r="J828" s="305"/>
      <c r="K828" s="305"/>
      <c r="L828" s="305"/>
      <c r="M828" s="305"/>
      <c r="N828" s="305"/>
      <c r="O828" s="305"/>
      <c r="P828" s="305"/>
      <c r="Q828" s="305"/>
      <c r="R828" s="305"/>
      <c r="S828" s="305"/>
      <c r="T828" s="305"/>
      <c r="U828" s="305"/>
      <c r="V828" s="305"/>
      <c r="W828" s="171"/>
      <c r="X828" s="171"/>
      <c r="Y828" s="171"/>
    </row>
    <row r="829" spans="1:25" ht="15.75" x14ac:dyDescent="0.25">
      <c r="A829" s="306"/>
      <c r="B829" s="305"/>
      <c r="C829" s="171"/>
      <c r="D829" s="336"/>
      <c r="E829" s="336"/>
      <c r="F829" s="337"/>
      <c r="G829" s="305"/>
      <c r="H829" s="305"/>
      <c r="I829" s="305"/>
      <c r="J829" s="305"/>
      <c r="K829" s="305"/>
      <c r="L829" s="305"/>
      <c r="M829" s="305"/>
      <c r="N829" s="305"/>
      <c r="O829" s="305"/>
      <c r="P829" s="305"/>
      <c r="Q829" s="305"/>
      <c r="R829" s="305"/>
      <c r="S829" s="305"/>
      <c r="T829" s="305"/>
      <c r="U829" s="305"/>
      <c r="V829" s="305"/>
      <c r="W829" s="171"/>
      <c r="X829" s="171"/>
      <c r="Y829" s="171"/>
    </row>
    <row r="830" spans="1:25" ht="15.75" x14ac:dyDescent="0.25">
      <c r="A830" s="306"/>
      <c r="B830" s="305"/>
      <c r="C830" s="171"/>
      <c r="D830" s="336"/>
      <c r="E830" s="336"/>
      <c r="F830" s="337"/>
      <c r="G830" s="305"/>
      <c r="H830" s="305"/>
      <c r="I830" s="305"/>
      <c r="J830" s="305"/>
      <c r="K830" s="305"/>
      <c r="L830" s="305"/>
      <c r="M830" s="305"/>
      <c r="N830" s="305"/>
      <c r="O830" s="305"/>
      <c r="P830" s="305"/>
      <c r="Q830" s="305"/>
      <c r="R830" s="305"/>
      <c r="S830" s="305"/>
      <c r="T830" s="305"/>
      <c r="U830" s="305"/>
      <c r="V830" s="305"/>
      <c r="W830" s="171"/>
      <c r="X830" s="171"/>
      <c r="Y830" s="171"/>
    </row>
    <row r="831" spans="1:25" ht="15.75" x14ac:dyDescent="0.25">
      <c r="A831" s="306"/>
      <c r="B831" s="305"/>
      <c r="C831" s="171"/>
      <c r="D831" s="336"/>
      <c r="E831" s="336"/>
      <c r="F831" s="337"/>
      <c r="G831" s="305"/>
      <c r="H831" s="305"/>
      <c r="I831" s="305"/>
      <c r="J831" s="305"/>
      <c r="K831" s="305"/>
      <c r="L831" s="305"/>
      <c r="M831" s="305"/>
      <c r="N831" s="305"/>
      <c r="O831" s="305"/>
      <c r="P831" s="305"/>
      <c r="Q831" s="305"/>
      <c r="R831" s="305"/>
      <c r="S831" s="305"/>
      <c r="T831" s="305"/>
      <c r="U831" s="305"/>
      <c r="V831" s="305"/>
      <c r="W831" s="171"/>
      <c r="X831" s="171"/>
      <c r="Y831" s="171"/>
    </row>
    <row r="832" spans="1:25" ht="15.75" x14ac:dyDescent="0.25">
      <c r="A832" s="306"/>
      <c r="B832" s="305"/>
      <c r="C832" s="171"/>
      <c r="D832" s="336"/>
      <c r="E832" s="336"/>
      <c r="F832" s="337"/>
      <c r="G832" s="305"/>
      <c r="H832" s="305"/>
      <c r="I832" s="305"/>
      <c r="J832" s="305"/>
      <c r="K832" s="305"/>
      <c r="L832" s="305"/>
      <c r="M832" s="305"/>
      <c r="N832" s="305"/>
      <c r="O832" s="305"/>
      <c r="P832" s="305"/>
      <c r="Q832" s="305"/>
      <c r="R832" s="305"/>
      <c r="S832" s="305"/>
      <c r="T832" s="305"/>
      <c r="U832" s="305"/>
      <c r="V832" s="305"/>
      <c r="W832" s="171"/>
      <c r="X832" s="171"/>
      <c r="Y832" s="171"/>
    </row>
    <row r="833" spans="1:25" ht="15.75" x14ac:dyDescent="0.25">
      <c r="A833" s="306"/>
      <c r="B833" s="305"/>
      <c r="C833" s="171"/>
      <c r="D833" s="336"/>
      <c r="E833" s="336"/>
      <c r="F833" s="337"/>
      <c r="G833" s="305"/>
      <c r="H833" s="305"/>
      <c r="I833" s="305"/>
      <c r="J833" s="305"/>
      <c r="K833" s="305"/>
      <c r="L833" s="305"/>
      <c r="M833" s="305"/>
      <c r="N833" s="305"/>
      <c r="O833" s="305"/>
      <c r="P833" s="305"/>
      <c r="Q833" s="305"/>
      <c r="R833" s="305"/>
      <c r="S833" s="305"/>
      <c r="T833" s="305"/>
      <c r="U833" s="305"/>
      <c r="V833" s="305"/>
      <c r="W833" s="171"/>
      <c r="X833" s="171"/>
      <c r="Y833" s="171"/>
    </row>
    <row r="834" spans="1:25" ht="15.75" x14ac:dyDescent="0.25">
      <c r="A834" s="306"/>
      <c r="B834" s="305"/>
      <c r="C834" s="171"/>
      <c r="D834" s="336"/>
      <c r="E834" s="336"/>
      <c r="F834" s="337"/>
      <c r="G834" s="305"/>
      <c r="H834" s="305"/>
      <c r="I834" s="305"/>
      <c r="J834" s="305"/>
      <c r="K834" s="305"/>
      <c r="L834" s="305"/>
      <c r="M834" s="305"/>
      <c r="N834" s="305"/>
      <c r="O834" s="305"/>
      <c r="P834" s="305"/>
      <c r="Q834" s="305"/>
      <c r="R834" s="305"/>
      <c r="S834" s="305"/>
      <c r="T834" s="305"/>
      <c r="U834" s="305"/>
      <c r="V834" s="305"/>
      <c r="W834" s="171"/>
      <c r="X834" s="171"/>
      <c r="Y834" s="171"/>
    </row>
    <row r="835" spans="1:25" ht="15.75" x14ac:dyDescent="0.25">
      <c r="A835" s="306"/>
      <c r="B835" s="305"/>
      <c r="C835" s="171"/>
      <c r="D835" s="336"/>
      <c r="E835" s="336"/>
      <c r="F835" s="337"/>
      <c r="G835" s="305"/>
      <c r="H835" s="305"/>
      <c r="I835" s="305"/>
      <c r="J835" s="305"/>
      <c r="K835" s="305"/>
      <c r="L835" s="305"/>
      <c r="M835" s="305"/>
      <c r="N835" s="305"/>
      <c r="O835" s="305"/>
      <c r="P835" s="305"/>
      <c r="Q835" s="305"/>
      <c r="R835" s="305"/>
      <c r="S835" s="305"/>
      <c r="T835" s="305"/>
      <c r="U835" s="305"/>
      <c r="V835" s="305"/>
      <c r="W835" s="171"/>
      <c r="X835" s="171"/>
      <c r="Y835" s="171"/>
    </row>
    <row r="836" spans="1:25" ht="15.75" x14ac:dyDescent="0.25">
      <c r="A836" s="306"/>
      <c r="B836" s="305"/>
      <c r="C836" s="171"/>
      <c r="D836" s="336"/>
      <c r="E836" s="336"/>
      <c r="F836" s="337"/>
      <c r="G836" s="305"/>
      <c r="H836" s="305"/>
      <c r="I836" s="305"/>
      <c r="J836" s="305"/>
      <c r="K836" s="305"/>
      <c r="L836" s="305"/>
      <c r="M836" s="305"/>
      <c r="N836" s="305"/>
      <c r="O836" s="305"/>
      <c r="P836" s="305"/>
      <c r="Q836" s="305"/>
      <c r="R836" s="305"/>
      <c r="S836" s="305"/>
      <c r="T836" s="305"/>
      <c r="U836" s="305"/>
      <c r="V836" s="305"/>
      <c r="W836" s="171"/>
      <c r="X836" s="171"/>
      <c r="Y836" s="171"/>
    </row>
    <row r="837" spans="1:25" ht="15.75" x14ac:dyDescent="0.25">
      <c r="A837" s="306"/>
      <c r="B837" s="305"/>
      <c r="C837" s="171"/>
      <c r="D837" s="336"/>
      <c r="E837" s="336"/>
      <c r="F837" s="337"/>
      <c r="G837" s="305"/>
      <c r="H837" s="305"/>
      <c r="I837" s="305"/>
      <c r="J837" s="305"/>
      <c r="K837" s="305"/>
      <c r="L837" s="305"/>
      <c r="M837" s="305"/>
      <c r="N837" s="305"/>
      <c r="O837" s="305"/>
      <c r="P837" s="305"/>
      <c r="Q837" s="305"/>
      <c r="R837" s="305"/>
      <c r="S837" s="305"/>
      <c r="T837" s="305"/>
      <c r="U837" s="305"/>
      <c r="V837" s="305"/>
      <c r="W837" s="171"/>
      <c r="X837" s="171"/>
      <c r="Y837" s="171"/>
    </row>
    <row r="838" spans="1:25" ht="15.75" x14ac:dyDescent="0.25">
      <c r="A838" s="306"/>
      <c r="B838" s="305"/>
      <c r="C838" s="171"/>
      <c r="D838" s="336"/>
      <c r="E838" s="336"/>
      <c r="F838" s="337"/>
      <c r="G838" s="305"/>
      <c r="H838" s="305"/>
      <c r="I838" s="305"/>
      <c r="J838" s="305"/>
      <c r="K838" s="305"/>
      <c r="L838" s="305"/>
      <c r="M838" s="305"/>
      <c r="N838" s="305"/>
      <c r="O838" s="305"/>
      <c r="P838" s="305"/>
      <c r="Q838" s="305"/>
      <c r="R838" s="305"/>
      <c r="S838" s="305"/>
      <c r="T838" s="305"/>
      <c r="U838" s="305"/>
      <c r="V838" s="305"/>
      <c r="W838" s="171"/>
      <c r="X838" s="171"/>
      <c r="Y838" s="171"/>
    </row>
    <row r="839" spans="1:25" ht="15.75" x14ac:dyDescent="0.25">
      <c r="A839" s="306"/>
      <c r="B839" s="305"/>
      <c r="C839" s="171"/>
      <c r="D839" s="336"/>
      <c r="E839" s="336"/>
      <c r="F839" s="337"/>
      <c r="G839" s="305"/>
      <c r="H839" s="305"/>
      <c r="I839" s="305"/>
      <c r="J839" s="305"/>
      <c r="K839" s="305"/>
      <c r="L839" s="305"/>
      <c r="M839" s="305"/>
      <c r="N839" s="305"/>
      <c r="O839" s="305"/>
      <c r="P839" s="305"/>
      <c r="Q839" s="305"/>
      <c r="R839" s="305"/>
      <c r="S839" s="305"/>
      <c r="T839" s="305"/>
      <c r="U839" s="305"/>
      <c r="V839" s="305"/>
      <c r="W839" s="171"/>
      <c r="X839" s="171"/>
      <c r="Y839" s="171"/>
    </row>
    <row r="840" spans="1:25" ht="15.75" x14ac:dyDescent="0.25">
      <c r="A840" s="306"/>
      <c r="B840" s="305"/>
      <c r="C840" s="171"/>
      <c r="D840" s="336"/>
      <c r="E840" s="336"/>
      <c r="F840" s="337"/>
      <c r="G840" s="305"/>
      <c r="H840" s="305"/>
      <c r="I840" s="305"/>
      <c r="J840" s="305"/>
      <c r="K840" s="305"/>
      <c r="L840" s="305"/>
      <c r="M840" s="305"/>
      <c r="N840" s="305"/>
      <c r="O840" s="305"/>
      <c r="P840" s="305"/>
      <c r="Q840" s="305"/>
      <c r="R840" s="305"/>
      <c r="S840" s="305"/>
      <c r="T840" s="305"/>
      <c r="U840" s="305"/>
      <c r="V840" s="305"/>
      <c r="W840" s="171"/>
      <c r="X840" s="171"/>
      <c r="Y840" s="171"/>
    </row>
    <row r="841" spans="1:25" ht="15.75" x14ac:dyDescent="0.25">
      <c r="A841" s="306"/>
      <c r="B841" s="305"/>
      <c r="C841" s="171"/>
      <c r="D841" s="336"/>
      <c r="E841" s="336"/>
      <c r="F841" s="337"/>
      <c r="G841" s="305"/>
      <c r="H841" s="305"/>
      <c r="I841" s="305"/>
      <c r="J841" s="305"/>
      <c r="K841" s="305"/>
      <c r="L841" s="305"/>
      <c r="M841" s="305"/>
      <c r="N841" s="305"/>
      <c r="O841" s="305"/>
      <c r="P841" s="305"/>
      <c r="Q841" s="305"/>
      <c r="R841" s="305"/>
      <c r="S841" s="305"/>
      <c r="T841" s="305"/>
      <c r="U841" s="305"/>
      <c r="V841" s="305"/>
      <c r="W841" s="171"/>
      <c r="X841" s="171"/>
      <c r="Y841" s="171"/>
    </row>
    <row r="842" spans="1:25" ht="15.75" x14ac:dyDescent="0.25">
      <c r="A842" s="306"/>
      <c r="B842" s="305"/>
      <c r="C842" s="171"/>
      <c r="D842" s="336"/>
      <c r="E842" s="336"/>
      <c r="F842" s="337"/>
      <c r="G842" s="305"/>
      <c r="H842" s="305"/>
      <c r="I842" s="305"/>
      <c r="J842" s="305"/>
      <c r="K842" s="305"/>
      <c r="L842" s="305"/>
      <c r="M842" s="305"/>
      <c r="N842" s="305"/>
      <c r="O842" s="305"/>
      <c r="P842" s="305"/>
      <c r="Q842" s="305"/>
      <c r="R842" s="305"/>
      <c r="S842" s="305"/>
      <c r="T842" s="305"/>
      <c r="U842" s="305"/>
      <c r="V842" s="305"/>
      <c r="W842" s="171"/>
      <c r="X842" s="171"/>
      <c r="Y842" s="171"/>
    </row>
    <row r="843" spans="1:25" ht="15.75" x14ac:dyDescent="0.25">
      <c r="A843" s="306"/>
      <c r="B843" s="305"/>
      <c r="C843" s="171"/>
      <c r="D843" s="336"/>
      <c r="E843" s="336"/>
      <c r="F843" s="337"/>
      <c r="G843" s="305"/>
      <c r="H843" s="305"/>
      <c r="I843" s="305"/>
      <c r="J843" s="305"/>
      <c r="K843" s="305"/>
      <c r="L843" s="305"/>
      <c r="M843" s="305"/>
      <c r="N843" s="305"/>
      <c r="O843" s="305"/>
      <c r="P843" s="305"/>
      <c r="Q843" s="305"/>
      <c r="R843" s="305"/>
      <c r="S843" s="305"/>
      <c r="T843" s="305"/>
      <c r="U843" s="305"/>
      <c r="V843" s="305"/>
      <c r="W843" s="171"/>
      <c r="X843" s="171"/>
      <c r="Y843" s="171"/>
    </row>
    <row r="844" spans="1:25" ht="15.75" x14ac:dyDescent="0.25">
      <c r="A844" s="306"/>
      <c r="B844" s="305"/>
      <c r="C844" s="171"/>
      <c r="D844" s="336"/>
      <c r="E844" s="336"/>
      <c r="F844" s="337"/>
      <c r="G844" s="305"/>
      <c r="H844" s="305"/>
      <c r="I844" s="305"/>
      <c r="J844" s="305"/>
      <c r="K844" s="305"/>
      <c r="L844" s="305"/>
      <c r="M844" s="305"/>
      <c r="N844" s="305"/>
      <c r="O844" s="305"/>
      <c r="P844" s="305"/>
      <c r="Q844" s="305"/>
      <c r="R844" s="305"/>
      <c r="S844" s="305"/>
      <c r="T844" s="305"/>
      <c r="U844" s="305"/>
      <c r="V844" s="305"/>
      <c r="W844" s="171"/>
      <c r="X844" s="171"/>
      <c r="Y844" s="171"/>
    </row>
    <row r="845" spans="1:25" ht="15.75" x14ac:dyDescent="0.25">
      <c r="A845" s="306"/>
      <c r="B845" s="305"/>
      <c r="C845" s="171"/>
      <c r="D845" s="336"/>
      <c r="E845" s="336"/>
      <c r="F845" s="337"/>
      <c r="G845" s="305"/>
      <c r="H845" s="305"/>
      <c r="I845" s="305"/>
      <c r="J845" s="305"/>
      <c r="K845" s="305"/>
      <c r="L845" s="305"/>
      <c r="M845" s="305"/>
      <c r="N845" s="305"/>
      <c r="O845" s="305"/>
      <c r="P845" s="305"/>
      <c r="Q845" s="305"/>
      <c r="R845" s="305"/>
      <c r="S845" s="305"/>
      <c r="T845" s="305"/>
      <c r="U845" s="305"/>
      <c r="V845" s="305"/>
      <c r="W845" s="171"/>
      <c r="X845" s="171"/>
      <c r="Y845" s="171"/>
    </row>
    <row r="846" spans="1:25" ht="15.75" x14ac:dyDescent="0.25">
      <c r="A846" s="306"/>
      <c r="B846" s="305"/>
      <c r="C846" s="171"/>
      <c r="D846" s="336"/>
      <c r="E846" s="336"/>
      <c r="F846" s="337"/>
      <c r="G846" s="305"/>
      <c r="H846" s="305"/>
      <c r="I846" s="305"/>
      <c r="J846" s="305"/>
      <c r="K846" s="305"/>
      <c r="L846" s="305"/>
      <c r="M846" s="305"/>
      <c r="N846" s="305"/>
      <c r="O846" s="305"/>
      <c r="P846" s="305"/>
      <c r="Q846" s="305"/>
      <c r="R846" s="305"/>
      <c r="S846" s="305"/>
      <c r="T846" s="305"/>
      <c r="U846" s="305"/>
      <c r="V846" s="305"/>
      <c r="W846" s="171"/>
      <c r="X846" s="171"/>
      <c r="Y846" s="171"/>
    </row>
    <row r="847" spans="1:25" ht="15.75" x14ac:dyDescent="0.25">
      <c r="A847" s="306"/>
      <c r="B847" s="305"/>
      <c r="C847" s="171"/>
      <c r="D847" s="336"/>
      <c r="E847" s="336"/>
      <c r="F847" s="337"/>
      <c r="G847" s="305"/>
      <c r="H847" s="305"/>
      <c r="I847" s="305"/>
      <c r="J847" s="305"/>
      <c r="K847" s="305"/>
      <c r="L847" s="305"/>
      <c r="M847" s="305"/>
      <c r="N847" s="305"/>
      <c r="O847" s="305"/>
      <c r="P847" s="305"/>
      <c r="Q847" s="305"/>
      <c r="R847" s="305"/>
      <c r="S847" s="305"/>
      <c r="T847" s="305"/>
      <c r="U847" s="305"/>
      <c r="V847" s="305"/>
      <c r="W847" s="171"/>
      <c r="X847" s="171"/>
      <c r="Y847" s="171"/>
    </row>
    <row r="848" spans="1:25" ht="15.75" x14ac:dyDescent="0.25">
      <c r="A848" s="306"/>
      <c r="B848" s="305"/>
      <c r="C848" s="171"/>
      <c r="D848" s="336"/>
      <c r="E848" s="336"/>
      <c r="F848" s="337"/>
      <c r="G848" s="305"/>
      <c r="H848" s="305"/>
      <c r="I848" s="305"/>
      <c r="J848" s="305"/>
      <c r="K848" s="305"/>
      <c r="L848" s="305"/>
      <c r="M848" s="305"/>
      <c r="N848" s="305"/>
      <c r="O848" s="305"/>
      <c r="P848" s="305"/>
      <c r="Q848" s="305"/>
      <c r="R848" s="305"/>
      <c r="S848" s="305"/>
      <c r="T848" s="305"/>
      <c r="U848" s="305"/>
      <c r="V848" s="305"/>
      <c r="W848" s="171"/>
      <c r="X848" s="171"/>
      <c r="Y848" s="171"/>
    </row>
    <row r="849" spans="1:25" ht="15.75" x14ac:dyDescent="0.25">
      <c r="A849" s="306"/>
      <c r="B849" s="305"/>
      <c r="C849" s="171"/>
      <c r="D849" s="336"/>
      <c r="E849" s="336"/>
      <c r="F849" s="337"/>
      <c r="G849" s="305"/>
      <c r="H849" s="305"/>
      <c r="I849" s="305"/>
      <c r="J849" s="305"/>
      <c r="K849" s="305"/>
      <c r="L849" s="305"/>
      <c r="M849" s="305"/>
      <c r="N849" s="305"/>
      <c r="O849" s="305"/>
      <c r="P849" s="305"/>
      <c r="Q849" s="305"/>
      <c r="R849" s="305"/>
      <c r="S849" s="305"/>
      <c r="T849" s="305"/>
      <c r="U849" s="305"/>
      <c r="V849" s="305"/>
      <c r="W849" s="171"/>
      <c r="X849" s="171"/>
      <c r="Y849" s="171"/>
    </row>
    <row r="850" spans="1:25" ht="15.75" x14ac:dyDescent="0.25">
      <c r="A850" s="306"/>
      <c r="B850" s="305"/>
      <c r="C850" s="171"/>
      <c r="D850" s="336"/>
      <c r="E850" s="336"/>
      <c r="F850" s="337"/>
      <c r="G850" s="305"/>
      <c r="H850" s="305"/>
      <c r="I850" s="305"/>
      <c r="J850" s="305"/>
      <c r="K850" s="305"/>
      <c r="L850" s="305"/>
      <c r="M850" s="305"/>
      <c r="N850" s="305"/>
      <c r="O850" s="305"/>
      <c r="P850" s="305"/>
      <c r="Q850" s="305"/>
      <c r="R850" s="305"/>
      <c r="S850" s="305"/>
      <c r="T850" s="305"/>
      <c r="U850" s="305"/>
      <c r="V850" s="305"/>
      <c r="W850" s="171"/>
      <c r="X850" s="171"/>
      <c r="Y850" s="171"/>
    </row>
    <row r="851" spans="1:25" ht="15.75" x14ac:dyDescent="0.25">
      <c r="A851" s="306"/>
      <c r="B851" s="305"/>
      <c r="C851" s="171"/>
      <c r="D851" s="336"/>
      <c r="E851" s="336"/>
      <c r="F851" s="337"/>
      <c r="G851" s="305"/>
      <c r="H851" s="305"/>
      <c r="I851" s="305"/>
      <c r="J851" s="305"/>
      <c r="K851" s="305"/>
      <c r="L851" s="305"/>
      <c r="M851" s="305"/>
      <c r="N851" s="305"/>
      <c r="O851" s="305"/>
      <c r="P851" s="305"/>
      <c r="Q851" s="305"/>
      <c r="R851" s="305"/>
      <c r="S851" s="305"/>
      <c r="T851" s="305"/>
      <c r="U851" s="305"/>
      <c r="V851" s="305"/>
      <c r="W851" s="171"/>
      <c r="X851" s="171"/>
      <c r="Y851" s="171"/>
    </row>
    <row r="852" spans="1:25" ht="15.75" x14ac:dyDescent="0.25">
      <c r="A852" s="306"/>
      <c r="B852" s="305"/>
      <c r="C852" s="171"/>
      <c r="D852" s="336"/>
      <c r="E852" s="336"/>
      <c r="F852" s="337"/>
      <c r="G852" s="305"/>
      <c r="H852" s="305"/>
      <c r="I852" s="305"/>
      <c r="J852" s="305"/>
      <c r="K852" s="305"/>
      <c r="L852" s="305"/>
      <c r="M852" s="305"/>
      <c r="N852" s="305"/>
      <c r="O852" s="305"/>
      <c r="P852" s="305"/>
      <c r="Q852" s="305"/>
      <c r="R852" s="305"/>
      <c r="S852" s="305"/>
      <c r="T852" s="305"/>
      <c r="U852" s="305"/>
      <c r="V852" s="305"/>
      <c r="W852" s="171"/>
      <c r="X852" s="171"/>
      <c r="Y852" s="171"/>
    </row>
    <row r="853" spans="1:25" ht="15.75" x14ac:dyDescent="0.25">
      <c r="A853" s="306"/>
      <c r="B853" s="305"/>
      <c r="C853" s="171"/>
      <c r="D853" s="336"/>
      <c r="E853" s="336"/>
      <c r="F853" s="337"/>
      <c r="G853" s="305"/>
      <c r="H853" s="305"/>
      <c r="I853" s="305"/>
      <c r="J853" s="305"/>
      <c r="K853" s="305"/>
      <c r="L853" s="305"/>
      <c r="M853" s="305"/>
      <c r="N853" s="305"/>
      <c r="O853" s="305"/>
      <c r="P853" s="305"/>
      <c r="Q853" s="305"/>
      <c r="R853" s="305"/>
      <c r="S853" s="305"/>
      <c r="T853" s="305"/>
      <c r="U853" s="305"/>
      <c r="V853" s="305"/>
      <c r="W853" s="171"/>
      <c r="X853" s="171"/>
      <c r="Y853" s="171"/>
    </row>
    <row r="854" spans="1:25" ht="15.75" x14ac:dyDescent="0.25">
      <c r="A854" s="306"/>
      <c r="B854" s="305"/>
      <c r="C854" s="171"/>
      <c r="D854" s="336"/>
      <c r="E854" s="336"/>
      <c r="F854" s="337"/>
      <c r="G854" s="305"/>
      <c r="H854" s="305"/>
      <c r="I854" s="305"/>
      <c r="J854" s="305"/>
      <c r="K854" s="305"/>
      <c r="L854" s="305"/>
      <c r="M854" s="305"/>
      <c r="N854" s="305"/>
      <c r="O854" s="305"/>
      <c r="P854" s="305"/>
      <c r="Q854" s="305"/>
      <c r="R854" s="305"/>
      <c r="S854" s="305"/>
      <c r="T854" s="305"/>
      <c r="U854" s="305"/>
      <c r="V854" s="305"/>
      <c r="W854" s="171"/>
      <c r="X854" s="171"/>
      <c r="Y854" s="171"/>
    </row>
    <row r="855" spans="1:25" ht="15.75" x14ac:dyDescent="0.25">
      <c r="A855" s="306"/>
      <c r="B855" s="305"/>
      <c r="C855" s="171"/>
      <c r="D855" s="336"/>
      <c r="E855" s="336"/>
      <c r="F855" s="337"/>
      <c r="G855" s="305"/>
      <c r="H855" s="305"/>
      <c r="I855" s="305"/>
      <c r="J855" s="305"/>
      <c r="K855" s="305"/>
      <c r="L855" s="305"/>
      <c r="M855" s="305"/>
      <c r="N855" s="305"/>
      <c r="O855" s="305"/>
      <c r="P855" s="305"/>
      <c r="Q855" s="305"/>
      <c r="R855" s="305"/>
      <c r="S855" s="305"/>
      <c r="T855" s="305"/>
      <c r="U855" s="305"/>
      <c r="V855" s="305"/>
      <c r="W855" s="171"/>
      <c r="X855" s="171"/>
      <c r="Y855" s="171"/>
    </row>
    <row r="856" spans="1:25" ht="15.75" x14ac:dyDescent="0.25">
      <c r="A856" s="306"/>
      <c r="B856" s="305"/>
      <c r="C856" s="171"/>
      <c r="D856" s="336"/>
      <c r="E856" s="336"/>
      <c r="F856" s="337"/>
      <c r="G856" s="305"/>
      <c r="H856" s="305"/>
      <c r="I856" s="305"/>
      <c r="J856" s="305"/>
      <c r="K856" s="305"/>
      <c r="L856" s="305"/>
      <c r="M856" s="305"/>
      <c r="N856" s="305"/>
      <c r="O856" s="305"/>
      <c r="P856" s="305"/>
      <c r="Q856" s="305"/>
      <c r="R856" s="305"/>
      <c r="S856" s="305"/>
      <c r="T856" s="305"/>
      <c r="U856" s="305"/>
      <c r="V856" s="305"/>
      <c r="W856" s="171"/>
      <c r="X856" s="171"/>
      <c r="Y856" s="171"/>
    </row>
    <row r="857" spans="1:25" ht="15.75" x14ac:dyDescent="0.25">
      <c r="A857" s="306"/>
      <c r="B857" s="305"/>
      <c r="C857" s="171"/>
      <c r="D857" s="336"/>
      <c r="E857" s="336"/>
      <c r="F857" s="337"/>
      <c r="G857" s="305"/>
      <c r="H857" s="305"/>
      <c r="I857" s="305"/>
      <c r="J857" s="305"/>
      <c r="K857" s="305"/>
      <c r="L857" s="305"/>
      <c r="M857" s="305"/>
      <c r="N857" s="305"/>
      <c r="O857" s="305"/>
      <c r="P857" s="305"/>
      <c r="Q857" s="305"/>
      <c r="R857" s="305"/>
      <c r="S857" s="305"/>
      <c r="T857" s="305"/>
      <c r="U857" s="305"/>
      <c r="V857" s="305"/>
      <c r="W857" s="171"/>
      <c r="X857" s="171"/>
      <c r="Y857" s="171"/>
    </row>
    <row r="858" spans="1:25" ht="15.75" x14ac:dyDescent="0.25">
      <c r="A858" s="306"/>
      <c r="B858" s="305"/>
      <c r="C858" s="171"/>
      <c r="D858" s="336"/>
      <c r="E858" s="336"/>
      <c r="F858" s="337"/>
      <c r="G858" s="305"/>
      <c r="H858" s="305"/>
      <c r="I858" s="305"/>
      <c r="J858" s="305"/>
      <c r="K858" s="305"/>
      <c r="L858" s="305"/>
      <c r="M858" s="305"/>
      <c r="N858" s="305"/>
      <c r="O858" s="305"/>
      <c r="P858" s="305"/>
      <c r="Q858" s="305"/>
      <c r="R858" s="305"/>
      <c r="S858" s="305"/>
      <c r="T858" s="305"/>
      <c r="U858" s="305"/>
      <c r="V858" s="305"/>
      <c r="W858" s="171"/>
      <c r="X858" s="171"/>
      <c r="Y858" s="171"/>
    </row>
    <row r="859" spans="1:25" ht="15.75" x14ac:dyDescent="0.25">
      <c r="A859" s="306"/>
      <c r="B859" s="305"/>
      <c r="C859" s="171"/>
      <c r="D859" s="336"/>
      <c r="E859" s="336"/>
      <c r="F859" s="337"/>
      <c r="G859" s="305"/>
      <c r="H859" s="305"/>
      <c r="I859" s="305"/>
      <c r="J859" s="305"/>
      <c r="K859" s="305"/>
      <c r="L859" s="305"/>
      <c r="M859" s="305"/>
      <c r="N859" s="305"/>
      <c r="O859" s="305"/>
      <c r="P859" s="305"/>
      <c r="Q859" s="305"/>
      <c r="R859" s="305"/>
      <c r="S859" s="305"/>
      <c r="T859" s="305"/>
      <c r="U859" s="305"/>
      <c r="V859" s="305"/>
      <c r="W859" s="171"/>
      <c r="X859" s="171"/>
      <c r="Y859" s="171"/>
    </row>
    <row r="860" spans="1:25" ht="15.75" x14ac:dyDescent="0.25">
      <c r="A860" s="306"/>
      <c r="B860" s="305"/>
      <c r="C860" s="171"/>
      <c r="D860" s="336"/>
      <c r="E860" s="336"/>
      <c r="F860" s="337"/>
      <c r="G860" s="305"/>
      <c r="H860" s="305"/>
      <c r="I860" s="305"/>
      <c r="J860" s="305"/>
      <c r="K860" s="305"/>
      <c r="L860" s="305"/>
      <c r="M860" s="305"/>
      <c r="N860" s="305"/>
      <c r="O860" s="305"/>
      <c r="P860" s="305"/>
      <c r="Q860" s="305"/>
      <c r="R860" s="305"/>
      <c r="S860" s="305"/>
      <c r="T860" s="305"/>
      <c r="U860" s="305"/>
      <c r="V860" s="305"/>
      <c r="W860" s="171"/>
      <c r="X860" s="171"/>
      <c r="Y860" s="171"/>
    </row>
    <row r="861" spans="1:25" ht="15.75" x14ac:dyDescent="0.25">
      <c r="A861" s="306"/>
      <c r="B861" s="305"/>
      <c r="C861" s="171"/>
      <c r="D861" s="336"/>
      <c r="E861" s="336"/>
      <c r="F861" s="337"/>
      <c r="G861" s="305"/>
      <c r="H861" s="305"/>
      <c r="I861" s="305"/>
      <c r="J861" s="305"/>
      <c r="K861" s="305"/>
      <c r="L861" s="305"/>
      <c r="M861" s="305"/>
      <c r="N861" s="305"/>
      <c r="O861" s="305"/>
      <c r="P861" s="305"/>
      <c r="Q861" s="305"/>
      <c r="R861" s="305"/>
      <c r="S861" s="305"/>
      <c r="T861" s="305"/>
      <c r="U861" s="305"/>
      <c r="V861" s="305"/>
      <c r="W861" s="171"/>
      <c r="X861" s="171"/>
      <c r="Y861" s="171"/>
    </row>
    <row r="862" spans="1:25" ht="15.75" x14ac:dyDescent="0.25">
      <c r="A862" s="306"/>
      <c r="B862" s="305"/>
      <c r="C862" s="171"/>
      <c r="D862" s="336"/>
      <c r="E862" s="336"/>
      <c r="F862" s="337"/>
      <c r="G862" s="305"/>
      <c r="H862" s="305"/>
      <c r="I862" s="305"/>
      <c r="J862" s="305"/>
      <c r="K862" s="305"/>
      <c r="L862" s="305"/>
      <c r="M862" s="305"/>
      <c r="N862" s="305"/>
      <c r="O862" s="305"/>
      <c r="P862" s="305"/>
      <c r="Q862" s="305"/>
      <c r="R862" s="305"/>
      <c r="S862" s="305"/>
      <c r="T862" s="305"/>
      <c r="U862" s="305"/>
      <c r="V862" s="305"/>
      <c r="W862" s="171"/>
      <c r="X862" s="171"/>
      <c r="Y862" s="171"/>
    </row>
    <row r="863" spans="1:25" ht="15.75" x14ac:dyDescent="0.25">
      <c r="A863" s="306"/>
      <c r="B863" s="305"/>
      <c r="C863" s="171"/>
      <c r="D863" s="336"/>
      <c r="E863" s="336"/>
      <c r="F863" s="337"/>
      <c r="G863" s="305"/>
      <c r="H863" s="305"/>
      <c r="I863" s="305"/>
      <c r="J863" s="305"/>
      <c r="K863" s="305"/>
      <c r="L863" s="305"/>
      <c r="M863" s="305"/>
      <c r="N863" s="305"/>
      <c r="O863" s="305"/>
      <c r="P863" s="305"/>
      <c r="Q863" s="305"/>
      <c r="R863" s="305"/>
      <c r="S863" s="305"/>
      <c r="T863" s="305"/>
      <c r="U863" s="305"/>
      <c r="V863" s="305"/>
      <c r="W863" s="171"/>
      <c r="X863" s="171"/>
      <c r="Y863" s="171"/>
    </row>
    <row r="864" spans="1:25" ht="15.75" x14ac:dyDescent="0.25">
      <c r="A864" s="306"/>
      <c r="B864" s="305"/>
      <c r="C864" s="171"/>
      <c r="D864" s="336"/>
      <c r="E864" s="336"/>
      <c r="F864" s="337"/>
      <c r="G864" s="305"/>
      <c r="H864" s="305"/>
      <c r="I864" s="305"/>
      <c r="J864" s="305"/>
      <c r="K864" s="305"/>
      <c r="L864" s="305"/>
      <c r="M864" s="305"/>
      <c r="N864" s="305"/>
      <c r="O864" s="305"/>
      <c r="P864" s="305"/>
      <c r="Q864" s="305"/>
      <c r="R864" s="305"/>
      <c r="S864" s="305"/>
      <c r="T864" s="305"/>
      <c r="U864" s="305"/>
      <c r="V864" s="305"/>
      <c r="W864" s="171"/>
      <c r="X864" s="171"/>
      <c r="Y864" s="171"/>
    </row>
    <row r="865" spans="1:25" ht="15.75" x14ac:dyDescent="0.25">
      <c r="A865" s="306"/>
      <c r="B865" s="305"/>
      <c r="C865" s="171"/>
      <c r="D865" s="336"/>
      <c r="E865" s="336"/>
      <c r="F865" s="337"/>
      <c r="G865" s="305"/>
      <c r="H865" s="305"/>
      <c r="I865" s="305"/>
      <c r="J865" s="305"/>
      <c r="K865" s="305"/>
      <c r="L865" s="305"/>
      <c r="M865" s="305"/>
      <c r="N865" s="305"/>
      <c r="O865" s="305"/>
      <c r="P865" s="305"/>
      <c r="Q865" s="305"/>
      <c r="R865" s="305"/>
      <c r="S865" s="305"/>
      <c r="T865" s="305"/>
      <c r="U865" s="305"/>
      <c r="V865" s="305"/>
      <c r="W865" s="171"/>
      <c r="X865" s="171"/>
      <c r="Y865" s="171"/>
    </row>
    <row r="866" spans="1:25" ht="15.75" x14ac:dyDescent="0.25">
      <c r="A866" s="306"/>
      <c r="B866" s="305"/>
      <c r="C866" s="171"/>
      <c r="D866" s="336"/>
      <c r="E866" s="336"/>
      <c r="F866" s="337"/>
      <c r="G866" s="305"/>
      <c r="H866" s="305"/>
      <c r="I866" s="305"/>
      <c r="J866" s="305"/>
      <c r="K866" s="305"/>
      <c r="L866" s="305"/>
      <c r="M866" s="305"/>
      <c r="N866" s="305"/>
      <c r="O866" s="305"/>
      <c r="P866" s="305"/>
      <c r="Q866" s="305"/>
      <c r="R866" s="305"/>
      <c r="S866" s="305"/>
      <c r="T866" s="305"/>
      <c r="U866" s="305"/>
      <c r="V866" s="305"/>
      <c r="W866" s="171"/>
      <c r="X866" s="171"/>
      <c r="Y866" s="171"/>
    </row>
    <row r="867" spans="1:25" ht="15.75" x14ac:dyDescent="0.25">
      <c r="A867" s="306"/>
      <c r="B867" s="305"/>
      <c r="C867" s="171"/>
      <c r="D867" s="336"/>
      <c r="E867" s="336"/>
      <c r="F867" s="337"/>
      <c r="G867" s="305"/>
      <c r="H867" s="305"/>
      <c r="I867" s="305"/>
      <c r="J867" s="305"/>
      <c r="K867" s="305"/>
      <c r="L867" s="305"/>
      <c r="M867" s="305"/>
      <c r="N867" s="305"/>
      <c r="O867" s="305"/>
      <c r="P867" s="305"/>
      <c r="Q867" s="305"/>
      <c r="R867" s="305"/>
      <c r="S867" s="305"/>
      <c r="T867" s="305"/>
      <c r="U867" s="305"/>
      <c r="V867" s="305"/>
      <c r="W867" s="171"/>
      <c r="X867" s="171"/>
      <c r="Y867" s="171"/>
    </row>
    <row r="868" spans="1:25" ht="15.75" x14ac:dyDescent="0.25">
      <c r="A868" s="306"/>
      <c r="B868" s="305"/>
      <c r="C868" s="171"/>
      <c r="D868" s="336"/>
      <c r="E868" s="336"/>
      <c r="F868" s="337"/>
      <c r="G868" s="305"/>
      <c r="H868" s="305"/>
      <c r="I868" s="305"/>
      <c r="J868" s="305"/>
      <c r="K868" s="305"/>
      <c r="L868" s="305"/>
      <c r="M868" s="305"/>
      <c r="N868" s="305"/>
      <c r="O868" s="305"/>
      <c r="P868" s="305"/>
      <c r="Q868" s="305"/>
      <c r="R868" s="305"/>
      <c r="S868" s="305"/>
      <c r="T868" s="305"/>
      <c r="U868" s="305"/>
      <c r="V868" s="305"/>
      <c r="W868" s="171"/>
      <c r="X868" s="171"/>
      <c r="Y868" s="171"/>
    </row>
    <row r="869" spans="1:25" ht="15.75" x14ac:dyDescent="0.25">
      <c r="A869" s="306"/>
      <c r="B869" s="305"/>
      <c r="C869" s="171"/>
      <c r="D869" s="336"/>
      <c r="E869" s="336"/>
      <c r="F869" s="337"/>
      <c r="G869" s="305"/>
      <c r="H869" s="305"/>
      <c r="I869" s="305"/>
      <c r="J869" s="305"/>
      <c r="K869" s="305"/>
      <c r="L869" s="305"/>
      <c r="M869" s="305"/>
      <c r="N869" s="305"/>
      <c r="O869" s="305"/>
      <c r="P869" s="305"/>
      <c r="Q869" s="305"/>
      <c r="R869" s="305"/>
      <c r="S869" s="305"/>
      <c r="T869" s="305"/>
      <c r="U869" s="305"/>
      <c r="V869" s="305"/>
      <c r="W869" s="171"/>
      <c r="X869" s="171"/>
      <c r="Y869" s="171"/>
    </row>
    <row r="870" spans="1:25" ht="15.75" x14ac:dyDescent="0.25">
      <c r="A870" s="306"/>
      <c r="B870" s="305"/>
      <c r="C870" s="171"/>
      <c r="D870" s="336"/>
      <c r="E870" s="336"/>
      <c r="F870" s="337"/>
      <c r="G870" s="305"/>
      <c r="H870" s="305"/>
      <c r="I870" s="305"/>
      <c r="J870" s="305"/>
      <c r="K870" s="305"/>
      <c r="L870" s="305"/>
      <c r="M870" s="305"/>
      <c r="N870" s="305"/>
      <c r="O870" s="305"/>
      <c r="P870" s="305"/>
      <c r="Q870" s="305"/>
      <c r="R870" s="305"/>
      <c r="S870" s="305"/>
      <c r="T870" s="305"/>
      <c r="U870" s="305"/>
      <c r="V870" s="305"/>
      <c r="W870" s="171"/>
      <c r="X870" s="171"/>
      <c r="Y870" s="171"/>
    </row>
    <row r="871" spans="1:25" ht="15.75" x14ac:dyDescent="0.25">
      <c r="A871" s="306"/>
      <c r="B871" s="305"/>
      <c r="C871" s="171"/>
      <c r="D871" s="336"/>
      <c r="E871" s="336"/>
      <c r="F871" s="337"/>
      <c r="G871" s="305"/>
      <c r="H871" s="305"/>
      <c r="I871" s="305"/>
      <c r="J871" s="305"/>
      <c r="K871" s="305"/>
      <c r="L871" s="305"/>
      <c r="M871" s="305"/>
      <c r="N871" s="305"/>
      <c r="O871" s="305"/>
      <c r="P871" s="305"/>
      <c r="Q871" s="305"/>
      <c r="R871" s="305"/>
      <c r="S871" s="305"/>
      <c r="T871" s="305"/>
      <c r="U871" s="305"/>
      <c r="V871" s="305"/>
      <c r="W871" s="171"/>
      <c r="X871" s="171"/>
      <c r="Y871" s="171"/>
    </row>
    <row r="872" spans="1:25" ht="15.75" x14ac:dyDescent="0.25">
      <c r="A872" s="306"/>
      <c r="B872" s="305"/>
      <c r="C872" s="171"/>
      <c r="D872" s="336"/>
      <c r="E872" s="336"/>
      <c r="F872" s="337"/>
      <c r="G872" s="305"/>
      <c r="H872" s="305"/>
      <c r="I872" s="305"/>
      <c r="J872" s="305"/>
      <c r="K872" s="305"/>
      <c r="L872" s="305"/>
      <c r="M872" s="305"/>
      <c r="N872" s="305"/>
      <c r="O872" s="305"/>
      <c r="P872" s="305"/>
      <c r="Q872" s="305"/>
      <c r="R872" s="305"/>
      <c r="S872" s="305"/>
      <c r="T872" s="305"/>
      <c r="U872" s="305"/>
      <c r="V872" s="305"/>
      <c r="W872" s="171"/>
      <c r="X872" s="171"/>
      <c r="Y872" s="171"/>
    </row>
    <row r="873" spans="1:25" ht="15.75" x14ac:dyDescent="0.25">
      <c r="A873" s="306"/>
      <c r="B873" s="305"/>
      <c r="C873" s="171"/>
      <c r="D873" s="336"/>
      <c r="E873" s="336"/>
      <c r="F873" s="337"/>
      <c r="G873" s="305"/>
      <c r="H873" s="305"/>
      <c r="I873" s="305"/>
      <c r="J873" s="305"/>
      <c r="K873" s="305"/>
      <c r="L873" s="305"/>
      <c r="M873" s="305"/>
      <c r="N873" s="305"/>
      <c r="O873" s="305"/>
      <c r="P873" s="305"/>
      <c r="Q873" s="305"/>
      <c r="R873" s="305"/>
      <c r="S873" s="305"/>
      <c r="T873" s="305"/>
      <c r="U873" s="305"/>
      <c r="V873" s="305"/>
      <c r="W873" s="171"/>
      <c r="X873" s="171"/>
      <c r="Y873" s="171"/>
    </row>
    <row r="874" spans="1:25" ht="15.75" x14ac:dyDescent="0.25">
      <c r="A874" s="306"/>
      <c r="B874" s="305"/>
      <c r="C874" s="171"/>
      <c r="D874" s="336"/>
      <c r="E874" s="336"/>
      <c r="F874" s="337"/>
      <c r="G874" s="305"/>
      <c r="H874" s="305"/>
      <c r="I874" s="305"/>
      <c r="J874" s="305"/>
      <c r="K874" s="305"/>
      <c r="L874" s="305"/>
      <c r="M874" s="305"/>
      <c r="N874" s="305"/>
      <c r="O874" s="305"/>
      <c r="P874" s="305"/>
      <c r="Q874" s="305"/>
      <c r="R874" s="305"/>
      <c r="S874" s="305"/>
      <c r="T874" s="305"/>
      <c r="U874" s="305"/>
      <c r="V874" s="305"/>
      <c r="W874" s="171"/>
      <c r="X874" s="171"/>
      <c r="Y874" s="171"/>
    </row>
    <row r="875" spans="1:25" ht="15.75" x14ac:dyDescent="0.25">
      <c r="A875" s="306"/>
      <c r="B875" s="305"/>
      <c r="C875" s="171"/>
      <c r="D875" s="336"/>
      <c r="E875" s="336"/>
      <c r="F875" s="337"/>
      <c r="G875" s="305"/>
      <c r="H875" s="305"/>
      <c r="I875" s="305"/>
      <c r="J875" s="305"/>
      <c r="K875" s="305"/>
      <c r="L875" s="305"/>
      <c r="M875" s="305"/>
      <c r="N875" s="305"/>
      <c r="O875" s="305"/>
      <c r="P875" s="305"/>
      <c r="Q875" s="305"/>
      <c r="R875" s="305"/>
      <c r="S875" s="305"/>
      <c r="T875" s="305"/>
      <c r="U875" s="305"/>
      <c r="V875" s="305"/>
      <c r="W875" s="171"/>
      <c r="X875" s="171"/>
      <c r="Y875" s="171"/>
    </row>
    <row r="876" spans="1:25" ht="15.75" x14ac:dyDescent="0.25">
      <c r="A876" s="306"/>
      <c r="B876" s="305"/>
      <c r="C876" s="171"/>
      <c r="D876" s="336"/>
      <c r="E876" s="336"/>
      <c r="F876" s="337"/>
      <c r="G876" s="305"/>
      <c r="H876" s="305"/>
      <c r="I876" s="305"/>
      <c r="J876" s="305"/>
      <c r="K876" s="305"/>
      <c r="L876" s="305"/>
      <c r="M876" s="305"/>
      <c r="N876" s="305"/>
      <c r="O876" s="305"/>
      <c r="P876" s="305"/>
      <c r="Q876" s="305"/>
      <c r="R876" s="305"/>
      <c r="S876" s="305"/>
      <c r="T876" s="305"/>
      <c r="U876" s="305"/>
      <c r="V876" s="305"/>
      <c r="W876" s="171"/>
      <c r="X876" s="171"/>
      <c r="Y876" s="171"/>
    </row>
    <row r="877" spans="1:25" ht="15.75" x14ac:dyDescent="0.25">
      <c r="A877" s="306"/>
      <c r="B877" s="305"/>
      <c r="C877" s="171"/>
      <c r="D877" s="336"/>
      <c r="E877" s="336"/>
      <c r="F877" s="337"/>
      <c r="G877" s="305"/>
      <c r="H877" s="305"/>
      <c r="I877" s="305"/>
      <c r="J877" s="305"/>
      <c r="K877" s="305"/>
      <c r="L877" s="305"/>
      <c r="M877" s="305"/>
      <c r="N877" s="305"/>
      <c r="O877" s="305"/>
      <c r="P877" s="305"/>
      <c r="Q877" s="305"/>
      <c r="R877" s="305"/>
      <c r="S877" s="305"/>
      <c r="T877" s="305"/>
      <c r="U877" s="305"/>
      <c r="V877" s="305"/>
      <c r="W877" s="171"/>
      <c r="X877" s="171"/>
      <c r="Y877" s="171"/>
    </row>
    <row r="878" spans="1:25" ht="15.75" x14ac:dyDescent="0.25">
      <c r="A878" s="306"/>
      <c r="B878" s="305"/>
      <c r="C878" s="171"/>
      <c r="D878" s="336"/>
      <c r="E878" s="336"/>
      <c r="F878" s="337"/>
      <c r="G878" s="305"/>
      <c r="H878" s="305"/>
      <c r="I878" s="305"/>
      <c r="J878" s="305"/>
      <c r="K878" s="305"/>
      <c r="L878" s="305"/>
      <c r="M878" s="305"/>
      <c r="N878" s="305"/>
      <c r="O878" s="305"/>
      <c r="P878" s="305"/>
      <c r="Q878" s="305"/>
      <c r="R878" s="305"/>
      <c r="S878" s="305"/>
      <c r="T878" s="305"/>
      <c r="U878" s="305"/>
      <c r="V878" s="305"/>
      <c r="W878" s="171"/>
      <c r="X878" s="171"/>
      <c r="Y878" s="171"/>
    </row>
    <row r="879" spans="1:25" ht="15.75" x14ac:dyDescent="0.25">
      <c r="A879" s="306"/>
      <c r="B879" s="305"/>
      <c r="C879" s="171"/>
      <c r="D879" s="336"/>
      <c r="E879" s="336"/>
      <c r="F879" s="337"/>
      <c r="G879" s="305"/>
      <c r="H879" s="305"/>
      <c r="I879" s="305"/>
      <c r="J879" s="305"/>
      <c r="K879" s="305"/>
      <c r="L879" s="305"/>
      <c r="M879" s="305"/>
      <c r="N879" s="305"/>
      <c r="O879" s="305"/>
      <c r="P879" s="305"/>
      <c r="Q879" s="305"/>
      <c r="R879" s="305"/>
      <c r="S879" s="305"/>
      <c r="T879" s="305"/>
      <c r="U879" s="305"/>
      <c r="V879" s="305"/>
      <c r="W879" s="171"/>
      <c r="X879" s="171"/>
      <c r="Y879" s="171"/>
    </row>
    <row r="880" spans="1:25" ht="15.75" x14ac:dyDescent="0.25">
      <c r="A880" s="306"/>
      <c r="B880" s="305"/>
      <c r="C880" s="171"/>
      <c r="D880" s="336"/>
      <c r="E880" s="336"/>
      <c r="F880" s="337"/>
      <c r="G880" s="305"/>
      <c r="H880" s="305"/>
      <c r="I880" s="305"/>
      <c r="J880" s="305"/>
      <c r="K880" s="305"/>
      <c r="L880" s="305"/>
      <c r="M880" s="305"/>
      <c r="N880" s="305"/>
      <c r="O880" s="305"/>
      <c r="P880" s="305"/>
      <c r="Q880" s="305"/>
      <c r="R880" s="305"/>
      <c r="S880" s="305"/>
      <c r="T880" s="305"/>
      <c r="U880" s="305"/>
      <c r="V880" s="305"/>
      <c r="W880" s="171"/>
      <c r="X880" s="171"/>
      <c r="Y880" s="171"/>
    </row>
    <row r="881" spans="1:25" ht="15.75" x14ac:dyDescent="0.25">
      <c r="A881" s="306"/>
      <c r="B881" s="305"/>
      <c r="C881" s="171"/>
      <c r="D881" s="336"/>
      <c r="E881" s="336"/>
      <c r="F881" s="337"/>
      <c r="G881" s="305"/>
      <c r="H881" s="305"/>
      <c r="I881" s="305"/>
      <c r="J881" s="305"/>
      <c r="K881" s="305"/>
      <c r="L881" s="305"/>
      <c r="M881" s="305"/>
      <c r="N881" s="305"/>
      <c r="O881" s="305"/>
      <c r="P881" s="305"/>
      <c r="Q881" s="305"/>
      <c r="R881" s="305"/>
      <c r="S881" s="305"/>
      <c r="T881" s="305"/>
      <c r="U881" s="305"/>
      <c r="V881" s="305"/>
      <c r="W881" s="171"/>
      <c r="X881" s="171"/>
      <c r="Y881" s="171"/>
    </row>
    <row r="882" spans="1:25" ht="15.75" x14ac:dyDescent="0.25">
      <c r="A882" s="306"/>
      <c r="B882" s="305"/>
      <c r="C882" s="171"/>
      <c r="D882" s="336"/>
      <c r="E882" s="336"/>
      <c r="F882" s="337"/>
      <c r="G882" s="305"/>
      <c r="H882" s="305"/>
      <c r="I882" s="305"/>
      <c r="J882" s="305"/>
      <c r="K882" s="305"/>
      <c r="L882" s="305"/>
      <c r="M882" s="305"/>
      <c r="N882" s="305"/>
      <c r="O882" s="305"/>
      <c r="P882" s="305"/>
      <c r="Q882" s="305"/>
      <c r="R882" s="305"/>
      <c r="S882" s="305"/>
      <c r="T882" s="305"/>
      <c r="U882" s="305"/>
      <c r="V882" s="305"/>
      <c r="W882" s="171"/>
      <c r="X882" s="171"/>
      <c r="Y882" s="171"/>
    </row>
    <row r="883" spans="1:25" ht="15.75" x14ac:dyDescent="0.25">
      <c r="A883" s="306"/>
      <c r="B883" s="305"/>
      <c r="C883" s="171"/>
      <c r="D883" s="336"/>
      <c r="E883" s="336"/>
      <c r="F883" s="337"/>
      <c r="G883" s="305"/>
      <c r="H883" s="305"/>
      <c r="I883" s="305"/>
      <c r="J883" s="305"/>
      <c r="K883" s="305"/>
      <c r="L883" s="305"/>
      <c r="M883" s="305"/>
      <c r="N883" s="305"/>
      <c r="O883" s="305"/>
      <c r="P883" s="305"/>
      <c r="Q883" s="305"/>
      <c r="R883" s="305"/>
      <c r="S883" s="305"/>
      <c r="T883" s="305"/>
      <c r="U883" s="305"/>
      <c r="V883" s="305"/>
      <c r="W883" s="171"/>
      <c r="X883" s="171"/>
      <c r="Y883" s="171"/>
    </row>
    <row r="884" spans="1:25" ht="15.75" x14ac:dyDescent="0.25">
      <c r="A884" s="306"/>
      <c r="B884" s="305"/>
      <c r="C884" s="171"/>
      <c r="D884" s="336"/>
      <c r="E884" s="336"/>
      <c r="F884" s="337"/>
      <c r="G884" s="305"/>
      <c r="H884" s="305"/>
      <c r="I884" s="305"/>
      <c r="J884" s="305"/>
      <c r="K884" s="305"/>
      <c r="L884" s="305"/>
      <c r="M884" s="305"/>
      <c r="N884" s="305"/>
      <c r="O884" s="305"/>
      <c r="P884" s="305"/>
      <c r="Q884" s="305"/>
      <c r="R884" s="305"/>
      <c r="S884" s="305"/>
      <c r="T884" s="305"/>
      <c r="U884" s="305"/>
      <c r="V884" s="305"/>
      <c r="W884" s="171"/>
      <c r="X884" s="171"/>
      <c r="Y884" s="171"/>
    </row>
    <row r="885" spans="1:25" ht="15.75" x14ac:dyDescent="0.25">
      <c r="A885" s="306"/>
      <c r="B885" s="305"/>
      <c r="C885" s="171"/>
      <c r="D885" s="336"/>
      <c r="E885" s="336"/>
      <c r="F885" s="337"/>
      <c r="G885" s="305"/>
      <c r="H885" s="305"/>
      <c r="I885" s="305"/>
      <c r="J885" s="305"/>
      <c r="K885" s="305"/>
      <c r="L885" s="305"/>
      <c r="M885" s="305"/>
      <c r="N885" s="305"/>
      <c r="O885" s="305"/>
      <c r="P885" s="305"/>
      <c r="Q885" s="305"/>
      <c r="R885" s="305"/>
      <c r="S885" s="305"/>
      <c r="T885" s="305"/>
      <c r="U885" s="305"/>
      <c r="V885" s="305"/>
      <c r="W885" s="171"/>
      <c r="X885" s="171"/>
      <c r="Y885" s="171"/>
    </row>
    <row r="886" spans="1:25" ht="15.75" x14ac:dyDescent="0.25">
      <c r="A886" s="306"/>
      <c r="B886" s="305"/>
      <c r="C886" s="171"/>
      <c r="D886" s="336"/>
      <c r="E886" s="336"/>
      <c r="F886" s="337"/>
      <c r="G886" s="305"/>
      <c r="H886" s="305"/>
      <c r="I886" s="305"/>
      <c r="J886" s="305"/>
      <c r="K886" s="305"/>
      <c r="L886" s="305"/>
      <c r="M886" s="305"/>
      <c r="N886" s="305"/>
      <c r="O886" s="305"/>
      <c r="P886" s="305"/>
      <c r="Q886" s="305"/>
      <c r="R886" s="305"/>
      <c r="S886" s="305"/>
      <c r="T886" s="305"/>
      <c r="U886" s="305"/>
      <c r="V886" s="305"/>
      <c r="W886" s="171"/>
      <c r="X886" s="171"/>
      <c r="Y886" s="171"/>
    </row>
    <row r="887" spans="1:25" ht="15.75" x14ac:dyDescent="0.25">
      <c r="A887" s="306"/>
      <c r="B887" s="305"/>
      <c r="C887" s="171"/>
      <c r="D887" s="336"/>
      <c r="E887" s="336"/>
      <c r="F887" s="337"/>
      <c r="G887" s="305"/>
      <c r="H887" s="305"/>
      <c r="I887" s="305"/>
      <c r="J887" s="305"/>
      <c r="K887" s="305"/>
      <c r="L887" s="305"/>
      <c r="M887" s="305"/>
      <c r="N887" s="305"/>
      <c r="O887" s="305"/>
      <c r="P887" s="305"/>
      <c r="Q887" s="305"/>
      <c r="R887" s="305"/>
      <c r="S887" s="305"/>
      <c r="T887" s="305"/>
      <c r="U887" s="305"/>
      <c r="V887" s="305"/>
      <c r="W887" s="171"/>
      <c r="X887" s="171"/>
      <c r="Y887" s="171"/>
    </row>
    <row r="888" spans="1:25" ht="15.75" x14ac:dyDescent="0.25">
      <c r="A888" s="306"/>
      <c r="B888" s="305"/>
      <c r="C888" s="171"/>
      <c r="D888" s="336"/>
      <c r="E888" s="336"/>
      <c r="F888" s="337"/>
      <c r="G888" s="305"/>
      <c r="H888" s="305"/>
      <c r="I888" s="305"/>
      <c r="J888" s="305"/>
      <c r="K888" s="305"/>
      <c r="L888" s="305"/>
      <c r="M888" s="305"/>
      <c r="N888" s="305"/>
      <c r="O888" s="305"/>
      <c r="P888" s="305"/>
      <c r="Q888" s="305"/>
      <c r="R888" s="305"/>
      <c r="S888" s="305"/>
      <c r="T888" s="305"/>
      <c r="U888" s="305"/>
      <c r="V888" s="305"/>
      <c r="W888" s="171"/>
      <c r="X888" s="171"/>
      <c r="Y888" s="171"/>
    </row>
    <row r="889" spans="1:25" ht="15.75" x14ac:dyDescent="0.25">
      <c r="A889" s="306"/>
      <c r="B889" s="305"/>
      <c r="C889" s="171"/>
      <c r="D889" s="336"/>
      <c r="E889" s="336"/>
      <c r="F889" s="337"/>
      <c r="G889" s="305"/>
      <c r="H889" s="305"/>
      <c r="I889" s="305"/>
      <c r="J889" s="305"/>
      <c r="K889" s="305"/>
      <c r="L889" s="305"/>
      <c r="M889" s="305"/>
      <c r="N889" s="305"/>
      <c r="O889" s="305"/>
      <c r="P889" s="305"/>
      <c r="Q889" s="305"/>
      <c r="R889" s="305"/>
      <c r="S889" s="305"/>
      <c r="T889" s="305"/>
      <c r="U889" s="305"/>
      <c r="V889" s="305"/>
      <c r="W889" s="171"/>
      <c r="X889" s="171"/>
      <c r="Y889" s="171"/>
    </row>
    <row r="890" spans="1:25" ht="15.75" x14ac:dyDescent="0.25">
      <c r="A890" s="306"/>
      <c r="B890" s="305"/>
      <c r="C890" s="171"/>
      <c r="D890" s="336"/>
      <c r="E890" s="336"/>
      <c r="F890" s="337"/>
      <c r="G890" s="305"/>
      <c r="H890" s="305"/>
      <c r="I890" s="305"/>
      <c r="J890" s="305"/>
      <c r="K890" s="305"/>
      <c r="L890" s="305"/>
      <c r="M890" s="305"/>
      <c r="N890" s="305"/>
      <c r="O890" s="305"/>
      <c r="P890" s="305"/>
      <c r="Q890" s="305"/>
      <c r="R890" s="305"/>
      <c r="S890" s="305"/>
      <c r="T890" s="305"/>
      <c r="U890" s="305"/>
      <c r="V890" s="305"/>
      <c r="W890" s="171"/>
      <c r="X890" s="171"/>
      <c r="Y890" s="171"/>
    </row>
    <row r="891" spans="1:25" ht="15.75" x14ac:dyDescent="0.25">
      <c r="A891" s="306"/>
      <c r="B891" s="305"/>
      <c r="C891" s="171"/>
      <c r="D891" s="336"/>
      <c r="E891" s="336"/>
      <c r="F891" s="337"/>
      <c r="G891" s="305"/>
      <c r="H891" s="305"/>
      <c r="I891" s="305"/>
      <c r="J891" s="305"/>
      <c r="K891" s="305"/>
      <c r="L891" s="305"/>
      <c r="M891" s="305"/>
      <c r="N891" s="305"/>
      <c r="O891" s="305"/>
      <c r="P891" s="305"/>
      <c r="Q891" s="305"/>
      <c r="R891" s="305"/>
      <c r="S891" s="305"/>
      <c r="T891" s="305"/>
      <c r="U891" s="305"/>
      <c r="V891" s="305"/>
      <c r="W891" s="171"/>
      <c r="X891" s="171"/>
      <c r="Y891" s="171"/>
    </row>
    <row r="892" spans="1:25" ht="15.75" x14ac:dyDescent="0.25">
      <c r="A892" s="306"/>
      <c r="B892" s="305"/>
      <c r="C892" s="171"/>
      <c r="D892" s="336"/>
      <c r="E892" s="336"/>
      <c r="F892" s="337"/>
      <c r="G892" s="305"/>
      <c r="H892" s="305"/>
      <c r="I892" s="305"/>
      <c r="J892" s="305"/>
      <c r="K892" s="305"/>
      <c r="L892" s="305"/>
      <c r="M892" s="305"/>
      <c r="N892" s="305"/>
      <c r="O892" s="305"/>
      <c r="P892" s="305"/>
      <c r="Q892" s="305"/>
      <c r="R892" s="305"/>
      <c r="S892" s="305"/>
      <c r="T892" s="305"/>
      <c r="U892" s="305"/>
      <c r="V892" s="305"/>
      <c r="W892" s="171"/>
      <c r="X892" s="171"/>
      <c r="Y892" s="171"/>
    </row>
    <row r="893" spans="1:25" ht="15.75" x14ac:dyDescent="0.25">
      <c r="A893" s="306"/>
      <c r="B893" s="305"/>
      <c r="C893" s="171"/>
      <c r="D893" s="336"/>
      <c r="E893" s="336"/>
      <c r="F893" s="337"/>
      <c r="G893" s="305"/>
      <c r="H893" s="305"/>
      <c r="I893" s="305"/>
      <c r="J893" s="305"/>
      <c r="K893" s="305"/>
      <c r="L893" s="305"/>
      <c r="M893" s="305"/>
      <c r="N893" s="305"/>
      <c r="O893" s="305"/>
      <c r="P893" s="305"/>
      <c r="Q893" s="305"/>
      <c r="R893" s="305"/>
      <c r="S893" s="305"/>
      <c r="T893" s="305"/>
      <c r="U893" s="305"/>
      <c r="V893" s="305"/>
      <c r="W893" s="171"/>
      <c r="X893" s="171"/>
      <c r="Y893" s="171"/>
    </row>
    <row r="894" spans="1:25" ht="15.75" x14ac:dyDescent="0.25">
      <c r="A894" s="306"/>
      <c r="B894" s="305"/>
      <c r="C894" s="171"/>
      <c r="D894" s="336"/>
      <c r="E894" s="336"/>
      <c r="F894" s="337"/>
      <c r="G894" s="305"/>
      <c r="H894" s="305"/>
      <c r="I894" s="305"/>
      <c r="J894" s="305"/>
      <c r="K894" s="305"/>
      <c r="L894" s="305"/>
      <c r="M894" s="305"/>
      <c r="N894" s="305"/>
      <c r="O894" s="305"/>
      <c r="P894" s="305"/>
      <c r="Q894" s="305"/>
      <c r="R894" s="305"/>
      <c r="S894" s="305"/>
      <c r="T894" s="305"/>
      <c r="U894" s="305"/>
      <c r="V894" s="305"/>
      <c r="W894" s="171"/>
      <c r="X894" s="171"/>
      <c r="Y894" s="171"/>
    </row>
    <row r="895" spans="1:25" ht="15.75" x14ac:dyDescent="0.25">
      <c r="A895" s="306"/>
      <c r="B895" s="305"/>
      <c r="C895" s="171"/>
      <c r="D895" s="336"/>
      <c r="E895" s="336"/>
      <c r="F895" s="337"/>
      <c r="G895" s="305"/>
      <c r="H895" s="305"/>
      <c r="I895" s="305"/>
      <c r="J895" s="305"/>
      <c r="K895" s="305"/>
      <c r="L895" s="305"/>
      <c r="M895" s="305"/>
      <c r="N895" s="305"/>
      <c r="O895" s="305"/>
      <c r="P895" s="305"/>
      <c r="Q895" s="305"/>
      <c r="R895" s="305"/>
      <c r="S895" s="305"/>
      <c r="T895" s="305"/>
      <c r="U895" s="305"/>
      <c r="V895" s="305"/>
      <c r="W895" s="171"/>
      <c r="X895" s="171"/>
      <c r="Y895" s="171"/>
    </row>
    <row r="896" spans="1:25" ht="15.75" x14ac:dyDescent="0.25">
      <c r="A896" s="306"/>
      <c r="B896" s="305"/>
      <c r="C896" s="171"/>
      <c r="D896" s="336"/>
      <c r="E896" s="336"/>
      <c r="F896" s="337"/>
      <c r="G896" s="305"/>
      <c r="H896" s="305"/>
      <c r="I896" s="305"/>
      <c r="J896" s="305"/>
      <c r="K896" s="305"/>
      <c r="L896" s="305"/>
      <c r="M896" s="305"/>
      <c r="N896" s="305"/>
      <c r="O896" s="305"/>
      <c r="P896" s="305"/>
      <c r="Q896" s="305"/>
      <c r="R896" s="305"/>
      <c r="S896" s="305"/>
      <c r="T896" s="305"/>
      <c r="U896" s="305"/>
      <c r="V896" s="305"/>
      <c r="W896" s="171"/>
      <c r="X896" s="171"/>
      <c r="Y896" s="171"/>
    </row>
    <row r="897" spans="1:25" ht="15.75" x14ac:dyDescent="0.25">
      <c r="A897" s="306"/>
      <c r="B897" s="305"/>
      <c r="C897" s="171"/>
      <c r="D897" s="336"/>
      <c r="E897" s="336"/>
      <c r="F897" s="337"/>
      <c r="G897" s="305"/>
      <c r="H897" s="305"/>
      <c r="I897" s="305"/>
      <c r="J897" s="305"/>
      <c r="K897" s="305"/>
      <c r="L897" s="305"/>
      <c r="M897" s="305"/>
      <c r="N897" s="305"/>
      <c r="O897" s="305"/>
      <c r="P897" s="305"/>
      <c r="Q897" s="305"/>
      <c r="R897" s="305"/>
      <c r="S897" s="305"/>
      <c r="T897" s="305"/>
      <c r="U897" s="305"/>
      <c r="V897" s="305"/>
      <c r="W897" s="171"/>
      <c r="X897" s="171"/>
      <c r="Y897" s="171"/>
    </row>
    <row r="898" spans="1:25" ht="15.75" x14ac:dyDescent="0.25">
      <c r="A898" s="306"/>
      <c r="B898" s="305"/>
      <c r="C898" s="171"/>
      <c r="D898" s="336"/>
      <c r="E898" s="336"/>
      <c r="F898" s="337"/>
      <c r="G898" s="305"/>
      <c r="H898" s="305"/>
      <c r="I898" s="305"/>
      <c r="J898" s="305"/>
      <c r="K898" s="305"/>
      <c r="L898" s="305"/>
      <c r="M898" s="305"/>
      <c r="N898" s="305"/>
      <c r="O898" s="305"/>
      <c r="P898" s="305"/>
      <c r="Q898" s="305"/>
      <c r="R898" s="305"/>
      <c r="S898" s="305"/>
      <c r="T898" s="305"/>
      <c r="U898" s="305"/>
      <c r="V898" s="305"/>
      <c r="W898" s="171"/>
      <c r="X898" s="171"/>
      <c r="Y898" s="171"/>
    </row>
    <row r="899" spans="1:25" ht="15.75" x14ac:dyDescent="0.25">
      <c r="A899" s="306"/>
      <c r="B899" s="305"/>
      <c r="C899" s="171"/>
      <c r="D899" s="336"/>
      <c r="E899" s="336"/>
      <c r="F899" s="337"/>
      <c r="G899" s="305"/>
      <c r="H899" s="305"/>
      <c r="I899" s="305"/>
      <c r="J899" s="305"/>
      <c r="K899" s="305"/>
      <c r="L899" s="305"/>
      <c r="M899" s="305"/>
      <c r="N899" s="305"/>
      <c r="O899" s="305"/>
      <c r="P899" s="305"/>
      <c r="Q899" s="305"/>
      <c r="R899" s="305"/>
      <c r="S899" s="305"/>
      <c r="T899" s="305"/>
      <c r="U899" s="305"/>
      <c r="V899" s="305"/>
      <c r="W899" s="171"/>
      <c r="X899" s="171"/>
      <c r="Y899" s="171"/>
    </row>
    <row r="900" spans="1:25" ht="15.75" x14ac:dyDescent="0.25">
      <c r="A900" s="306"/>
      <c r="B900" s="305"/>
      <c r="C900" s="171"/>
      <c r="D900" s="336"/>
      <c r="E900" s="336"/>
      <c r="F900" s="337"/>
      <c r="G900" s="305"/>
      <c r="H900" s="305"/>
      <c r="I900" s="305"/>
      <c r="J900" s="305"/>
      <c r="K900" s="305"/>
      <c r="L900" s="305"/>
      <c r="M900" s="305"/>
      <c r="N900" s="305"/>
      <c r="O900" s="305"/>
      <c r="P900" s="305"/>
      <c r="Q900" s="305"/>
      <c r="R900" s="305"/>
      <c r="S900" s="305"/>
      <c r="T900" s="305"/>
      <c r="U900" s="305"/>
      <c r="V900" s="305"/>
      <c r="W900" s="171"/>
      <c r="X900" s="171"/>
      <c r="Y900" s="171"/>
    </row>
    <row r="901" spans="1:25" ht="15.75" x14ac:dyDescent="0.25">
      <c r="A901" s="306"/>
      <c r="B901" s="305"/>
      <c r="C901" s="171"/>
      <c r="D901" s="336"/>
      <c r="E901" s="336"/>
      <c r="F901" s="337"/>
      <c r="G901" s="305"/>
      <c r="H901" s="305"/>
      <c r="I901" s="305"/>
      <c r="J901" s="305"/>
      <c r="K901" s="305"/>
      <c r="L901" s="305"/>
      <c r="M901" s="305"/>
      <c r="N901" s="305"/>
      <c r="O901" s="305"/>
      <c r="P901" s="305"/>
      <c r="Q901" s="305"/>
      <c r="R901" s="305"/>
      <c r="S901" s="305"/>
      <c r="T901" s="305"/>
      <c r="U901" s="305"/>
      <c r="V901" s="305"/>
      <c r="W901" s="171"/>
      <c r="X901" s="171"/>
      <c r="Y901" s="171"/>
    </row>
    <row r="902" spans="1:25" ht="15.75" x14ac:dyDescent="0.25">
      <c r="A902" s="306"/>
      <c r="B902" s="305"/>
      <c r="C902" s="171"/>
      <c r="D902" s="336"/>
      <c r="E902" s="336"/>
      <c r="F902" s="337"/>
      <c r="G902" s="305"/>
      <c r="H902" s="305"/>
      <c r="I902" s="305"/>
      <c r="J902" s="305"/>
      <c r="K902" s="305"/>
      <c r="L902" s="305"/>
      <c r="M902" s="305"/>
      <c r="N902" s="305"/>
      <c r="O902" s="305"/>
      <c r="P902" s="305"/>
      <c r="Q902" s="305"/>
      <c r="R902" s="305"/>
      <c r="S902" s="305"/>
      <c r="T902" s="305"/>
      <c r="U902" s="305"/>
      <c r="V902" s="305"/>
      <c r="W902" s="171"/>
      <c r="X902" s="171"/>
      <c r="Y902" s="171"/>
    </row>
    <row r="903" spans="1:25" ht="15.75" x14ac:dyDescent="0.25">
      <c r="A903" s="306"/>
      <c r="B903" s="305"/>
      <c r="C903" s="171"/>
      <c r="D903" s="336"/>
      <c r="E903" s="336"/>
      <c r="F903" s="337"/>
      <c r="G903" s="305"/>
      <c r="H903" s="305"/>
      <c r="I903" s="305"/>
      <c r="J903" s="305"/>
      <c r="K903" s="305"/>
      <c r="L903" s="305"/>
      <c r="M903" s="305"/>
      <c r="N903" s="305"/>
      <c r="O903" s="305"/>
      <c r="P903" s="305"/>
      <c r="Q903" s="305"/>
      <c r="R903" s="305"/>
      <c r="S903" s="305"/>
      <c r="T903" s="305"/>
      <c r="U903" s="305"/>
      <c r="V903" s="305"/>
      <c r="W903" s="171"/>
      <c r="X903" s="171"/>
      <c r="Y903" s="171"/>
    </row>
    <row r="904" spans="1:25" ht="15.75" x14ac:dyDescent="0.25">
      <c r="A904" s="306"/>
      <c r="B904" s="305"/>
      <c r="C904" s="171"/>
      <c r="D904" s="336"/>
      <c r="E904" s="336"/>
      <c r="F904" s="337"/>
      <c r="G904" s="305"/>
      <c r="H904" s="305"/>
      <c r="I904" s="305"/>
      <c r="J904" s="305"/>
      <c r="K904" s="305"/>
      <c r="L904" s="305"/>
      <c r="M904" s="305"/>
      <c r="N904" s="305"/>
      <c r="O904" s="305"/>
      <c r="P904" s="305"/>
      <c r="Q904" s="305"/>
      <c r="R904" s="305"/>
      <c r="S904" s="305"/>
      <c r="T904" s="305"/>
      <c r="U904" s="305"/>
      <c r="V904" s="305"/>
      <c r="W904" s="171"/>
      <c r="X904" s="171"/>
      <c r="Y904" s="171"/>
    </row>
    <row r="905" spans="1:25" ht="15.75" x14ac:dyDescent="0.25">
      <c r="A905" s="306"/>
      <c r="B905" s="305"/>
      <c r="C905" s="171"/>
      <c r="D905" s="336"/>
      <c r="E905" s="336"/>
      <c r="F905" s="337"/>
      <c r="G905" s="305"/>
      <c r="H905" s="305"/>
      <c r="I905" s="305"/>
      <c r="J905" s="305"/>
      <c r="K905" s="305"/>
      <c r="L905" s="305"/>
      <c r="M905" s="305"/>
      <c r="N905" s="305"/>
      <c r="O905" s="305"/>
      <c r="P905" s="305"/>
      <c r="Q905" s="305"/>
      <c r="R905" s="305"/>
      <c r="S905" s="305"/>
      <c r="T905" s="305"/>
      <c r="U905" s="305"/>
      <c r="V905" s="305"/>
      <c r="W905" s="171"/>
      <c r="X905" s="171"/>
      <c r="Y905" s="171"/>
    </row>
    <row r="906" spans="1:25" ht="15.75" x14ac:dyDescent="0.25">
      <c r="A906" s="306"/>
      <c r="B906" s="305"/>
      <c r="C906" s="171"/>
      <c r="D906" s="336"/>
      <c r="E906" s="336"/>
      <c r="F906" s="337"/>
      <c r="G906" s="305"/>
      <c r="H906" s="305"/>
      <c r="I906" s="305"/>
      <c r="J906" s="305"/>
      <c r="K906" s="305"/>
      <c r="L906" s="305"/>
      <c r="M906" s="305"/>
      <c r="N906" s="305"/>
      <c r="O906" s="305"/>
      <c r="P906" s="305"/>
      <c r="Q906" s="305"/>
      <c r="R906" s="305"/>
      <c r="S906" s="305"/>
      <c r="T906" s="305"/>
      <c r="U906" s="305"/>
      <c r="V906" s="305"/>
      <c r="W906" s="171"/>
      <c r="X906" s="171"/>
      <c r="Y906" s="171"/>
    </row>
    <row r="907" spans="1:25" ht="15.75" x14ac:dyDescent="0.25">
      <c r="A907" s="306"/>
      <c r="B907" s="305"/>
      <c r="C907" s="171"/>
      <c r="D907" s="336"/>
      <c r="E907" s="336"/>
      <c r="F907" s="337"/>
      <c r="G907" s="305"/>
      <c r="H907" s="305"/>
      <c r="I907" s="305"/>
      <c r="J907" s="305"/>
      <c r="K907" s="305"/>
      <c r="L907" s="305"/>
      <c r="M907" s="305"/>
      <c r="N907" s="305"/>
      <c r="O907" s="305"/>
      <c r="P907" s="305"/>
      <c r="Q907" s="305"/>
      <c r="R907" s="305"/>
      <c r="S907" s="305"/>
      <c r="T907" s="305"/>
      <c r="U907" s="305"/>
      <c r="V907" s="305"/>
      <c r="W907" s="171"/>
      <c r="X907" s="171"/>
      <c r="Y907" s="171"/>
    </row>
    <row r="908" spans="1:25" ht="15.75" x14ac:dyDescent="0.25">
      <c r="A908" s="306"/>
      <c r="B908" s="305"/>
      <c r="C908" s="171"/>
      <c r="D908" s="336"/>
      <c r="E908" s="336"/>
      <c r="F908" s="337"/>
      <c r="G908" s="305"/>
      <c r="H908" s="305"/>
      <c r="I908" s="305"/>
      <c r="J908" s="305"/>
      <c r="K908" s="305"/>
      <c r="L908" s="305"/>
      <c r="M908" s="305"/>
      <c r="N908" s="305"/>
      <c r="O908" s="305"/>
      <c r="P908" s="305"/>
      <c r="Q908" s="305"/>
      <c r="R908" s="305"/>
      <c r="S908" s="305"/>
      <c r="T908" s="305"/>
      <c r="U908" s="305"/>
      <c r="V908" s="305"/>
      <c r="W908" s="171"/>
      <c r="X908" s="171"/>
      <c r="Y908" s="171"/>
    </row>
    <row r="909" spans="1:25" ht="15.75" x14ac:dyDescent="0.25">
      <c r="A909" s="306"/>
      <c r="B909" s="305"/>
      <c r="C909" s="171"/>
      <c r="D909" s="336"/>
      <c r="E909" s="336"/>
      <c r="F909" s="337"/>
      <c r="G909" s="305"/>
      <c r="H909" s="305"/>
      <c r="I909" s="305"/>
      <c r="J909" s="305"/>
      <c r="K909" s="305"/>
      <c r="L909" s="305"/>
      <c r="M909" s="305"/>
      <c r="N909" s="305"/>
      <c r="O909" s="305"/>
      <c r="P909" s="305"/>
      <c r="Q909" s="305"/>
      <c r="R909" s="305"/>
      <c r="S909" s="305"/>
      <c r="T909" s="305"/>
      <c r="U909" s="305"/>
      <c r="V909" s="305"/>
      <c r="W909" s="171"/>
      <c r="X909" s="171"/>
      <c r="Y909" s="171"/>
    </row>
    <row r="910" spans="1:25" ht="15.75" x14ac:dyDescent="0.25">
      <c r="A910" s="306"/>
      <c r="B910" s="305"/>
      <c r="C910" s="171"/>
      <c r="D910" s="336"/>
      <c r="E910" s="336"/>
      <c r="F910" s="337"/>
      <c r="G910" s="305"/>
      <c r="H910" s="305"/>
      <c r="I910" s="305"/>
      <c r="J910" s="305"/>
      <c r="K910" s="305"/>
      <c r="L910" s="305"/>
      <c r="M910" s="305"/>
      <c r="N910" s="305"/>
      <c r="O910" s="305"/>
      <c r="P910" s="305"/>
      <c r="Q910" s="305"/>
      <c r="R910" s="305"/>
      <c r="S910" s="305"/>
      <c r="T910" s="305"/>
      <c r="U910" s="305"/>
      <c r="V910" s="305"/>
      <c r="W910" s="171"/>
      <c r="X910" s="171"/>
      <c r="Y910" s="171"/>
    </row>
    <row r="911" spans="1:25" ht="15.75" x14ac:dyDescent="0.25">
      <c r="A911" s="306"/>
      <c r="B911" s="305"/>
      <c r="C911" s="171"/>
      <c r="D911" s="336"/>
      <c r="E911" s="336"/>
      <c r="F911" s="337"/>
      <c r="G911" s="305"/>
      <c r="H911" s="305"/>
      <c r="I911" s="305"/>
      <c r="J911" s="305"/>
      <c r="K911" s="305"/>
      <c r="L911" s="305"/>
      <c r="M911" s="305"/>
      <c r="N911" s="305"/>
      <c r="O911" s="305"/>
      <c r="P911" s="305"/>
      <c r="Q911" s="305"/>
      <c r="R911" s="305"/>
      <c r="S911" s="305"/>
      <c r="T911" s="305"/>
      <c r="U911" s="305"/>
      <c r="V911" s="305"/>
      <c r="W911" s="171"/>
      <c r="X911" s="171"/>
      <c r="Y911" s="171"/>
    </row>
    <row r="912" spans="1:25" ht="15.75" x14ac:dyDescent="0.25">
      <c r="A912" s="306"/>
      <c r="B912" s="305"/>
      <c r="C912" s="171"/>
      <c r="D912" s="336"/>
      <c r="E912" s="336"/>
      <c r="F912" s="337"/>
      <c r="G912" s="305"/>
      <c r="H912" s="305"/>
      <c r="I912" s="305"/>
      <c r="J912" s="305"/>
      <c r="K912" s="305"/>
      <c r="L912" s="305"/>
      <c r="M912" s="305"/>
      <c r="N912" s="305"/>
      <c r="O912" s="305"/>
      <c r="P912" s="305"/>
      <c r="Q912" s="305"/>
      <c r="R912" s="305"/>
      <c r="S912" s="305"/>
      <c r="T912" s="305"/>
      <c r="U912" s="305"/>
      <c r="V912" s="305"/>
      <c r="W912" s="171"/>
      <c r="X912" s="171"/>
      <c r="Y912" s="171"/>
    </row>
    <row r="913" spans="1:25" ht="15.75" x14ac:dyDescent="0.25">
      <c r="A913" s="306"/>
      <c r="B913" s="305"/>
      <c r="C913" s="171"/>
      <c r="D913" s="336"/>
      <c r="E913" s="336"/>
      <c r="F913" s="337"/>
      <c r="G913" s="305"/>
      <c r="H913" s="305"/>
      <c r="I913" s="305"/>
      <c r="J913" s="305"/>
      <c r="K913" s="305"/>
      <c r="L913" s="305"/>
      <c r="M913" s="305"/>
      <c r="N913" s="305"/>
      <c r="O913" s="305"/>
      <c r="P913" s="305"/>
      <c r="Q913" s="305"/>
      <c r="R913" s="305"/>
      <c r="S913" s="305"/>
      <c r="T913" s="305"/>
      <c r="U913" s="305"/>
      <c r="V913" s="305"/>
      <c r="W913" s="171"/>
      <c r="X913" s="171"/>
      <c r="Y913" s="171"/>
    </row>
    <row r="914" spans="1:25" ht="15.75" x14ac:dyDescent="0.25">
      <c r="A914" s="306"/>
      <c r="B914" s="305"/>
      <c r="C914" s="171"/>
      <c r="D914" s="336"/>
      <c r="E914" s="336"/>
      <c r="F914" s="337"/>
      <c r="G914" s="305"/>
      <c r="H914" s="305"/>
      <c r="I914" s="305"/>
      <c r="J914" s="305"/>
      <c r="K914" s="305"/>
      <c r="L914" s="305"/>
      <c r="M914" s="305"/>
      <c r="N914" s="305"/>
      <c r="O914" s="305"/>
      <c r="P914" s="305"/>
      <c r="Q914" s="305"/>
      <c r="R914" s="305"/>
      <c r="S914" s="305"/>
      <c r="T914" s="305"/>
      <c r="U914" s="305"/>
      <c r="V914" s="305"/>
      <c r="W914" s="171"/>
      <c r="X914" s="171"/>
      <c r="Y914" s="171"/>
    </row>
    <row r="915" spans="1:25" ht="15.75" x14ac:dyDescent="0.25">
      <c r="A915" s="306"/>
      <c r="B915" s="305"/>
      <c r="C915" s="171"/>
      <c r="D915" s="336"/>
      <c r="E915" s="336"/>
      <c r="F915" s="337"/>
      <c r="G915" s="305"/>
      <c r="H915" s="305"/>
      <c r="I915" s="305"/>
      <c r="J915" s="305"/>
      <c r="K915" s="305"/>
      <c r="L915" s="305"/>
      <c r="M915" s="305"/>
      <c r="N915" s="305"/>
      <c r="O915" s="305"/>
      <c r="P915" s="305"/>
      <c r="Q915" s="305"/>
      <c r="R915" s="305"/>
      <c r="S915" s="305"/>
      <c r="T915" s="305"/>
      <c r="U915" s="305"/>
      <c r="V915" s="305"/>
      <c r="W915" s="171"/>
      <c r="X915" s="171"/>
      <c r="Y915" s="171"/>
    </row>
    <row r="916" spans="1:25" ht="15.75" x14ac:dyDescent="0.25">
      <c r="A916" s="306"/>
      <c r="B916" s="305"/>
      <c r="C916" s="171"/>
      <c r="D916" s="336"/>
      <c r="E916" s="336"/>
      <c r="F916" s="337"/>
      <c r="G916" s="305"/>
      <c r="H916" s="305"/>
      <c r="I916" s="305"/>
      <c r="J916" s="305"/>
      <c r="K916" s="305"/>
      <c r="L916" s="305"/>
      <c r="M916" s="305"/>
      <c r="N916" s="305"/>
      <c r="O916" s="305"/>
      <c r="P916" s="305"/>
      <c r="Q916" s="305"/>
      <c r="R916" s="305"/>
      <c r="S916" s="305"/>
      <c r="T916" s="305"/>
      <c r="U916" s="305"/>
      <c r="V916" s="305"/>
      <c r="W916" s="171"/>
      <c r="X916" s="171"/>
      <c r="Y916" s="171"/>
    </row>
    <row r="917" spans="1:25" ht="15.75" x14ac:dyDescent="0.25">
      <c r="A917" s="306"/>
      <c r="B917" s="305"/>
      <c r="C917" s="171"/>
      <c r="D917" s="336"/>
      <c r="E917" s="336"/>
      <c r="F917" s="337"/>
      <c r="G917" s="305"/>
      <c r="H917" s="305"/>
      <c r="I917" s="305"/>
      <c r="J917" s="305"/>
      <c r="K917" s="305"/>
      <c r="L917" s="305"/>
      <c r="M917" s="305"/>
      <c r="N917" s="305"/>
      <c r="O917" s="305"/>
      <c r="P917" s="305"/>
      <c r="Q917" s="305"/>
      <c r="R917" s="305"/>
      <c r="S917" s="305"/>
      <c r="T917" s="305"/>
      <c r="U917" s="305"/>
      <c r="V917" s="305"/>
      <c r="W917" s="171"/>
      <c r="X917" s="171"/>
      <c r="Y917" s="171"/>
    </row>
    <row r="918" spans="1:25" ht="15.75" x14ac:dyDescent="0.25">
      <c r="A918" s="306"/>
      <c r="B918" s="305"/>
      <c r="C918" s="171"/>
      <c r="D918" s="336"/>
      <c r="E918" s="336"/>
      <c r="F918" s="337"/>
      <c r="G918" s="305"/>
      <c r="H918" s="305"/>
      <c r="I918" s="305"/>
      <c r="J918" s="305"/>
      <c r="K918" s="305"/>
      <c r="L918" s="305"/>
      <c r="M918" s="305"/>
      <c r="N918" s="305"/>
      <c r="O918" s="305"/>
      <c r="P918" s="305"/>
      <c r="Q918" s="305"/>
      <c r="R918" s="305"/>
      <c r="S918" s="305"/>
      <c r="T918" s="305"/>
      <c r="U918" s="305"/>
      <c r="V918" s="305"/>
      <c r="W918" s="171"/>
      <c r="X918" s="171"/>
      <c r="Y918" s="171"/>
    </row>
    <row r="919" spans="1:25" ht="15.75" x14ac:dyDescent="0.25">
      <c r="A919" s="306"/>
      <c r="B919" s="305"/>
      <c r="C919" s="171"/>
      <c r="D919" s="336"/>
      <c r="E919" s="336"/>
      <c r="F919" s="337"/>
      <c r="G919" s="305"/>
      <c r="H919" s="305"/>
      <c r="I919" s="305"/>
      <c r="J919" s="305"/>
      <c r="K919" s="305"/>
      <c r="L919" s="305"/>
      <c r="M919" s="305"/>
      <c r="N919" s="305"/>
      <c r="O919" s="305"/>
      <c r="P919" s="305"/>
      <c r="Q919" s="305"/>
      <c r="R919" s="305"/>
      <c r="S919" s="305"/>
      <c r="T919" s="305"/>
      <c r="U919" s="305"/>
      <c r="V919" s="305"/>
      <c r="W919" s="171"/>
      <c r="X919" s="171"/>
      <c r="Y919" s="171"/>
    </row>
    <row r="920" spans="1:25" ht="15.75" x14ac:dyDescent="0.25">
      <c r="A920" s="306"/>
      <c r="B920" s="305"/>
      <c r="C920" s="171"/>
      <c r="D920" s="336"/>
      <c r="E920" s="336"/>
      <c r="F920" s="337"/>
      <c r="G920" s="305"/>
      <c r="H920" s="305"/>
      <c r="I920" s="305"/>
      <c r="J920" s="305"/>
      <c r="K920" s="305"/>
      <c r="L920" s="305"/>
      <c r="M920" s="305"/>
      <c r="N920" s="305"/>
      <c r="O920" s="305"/>
      <c r="P920" s="305"/>
      <c r="Q920" s="305"/>
      <c r="R920" s="305"/>
      <c r="S920" s="305"/>
      <c r="T920" s="305"/>
      <c r="U920" s="305"/>
      <c r="V920" s="305"/>
      <c r="W920" s="171"/>
      <c r="X920" s="171"/>
      <c r="Y920" s="171"/>
    </row>
    <row r="921" spans="1:25" ht="15.75" x14ac:dyDescent="0.25">
      <c r="A921" s="306"/>
      <c r="B921" s="305"/>
      <c r="C921" s="171"/>
      <c r="D921" s="336"/>
      <c r="E921" s="336"/>
      <c r="F921" s="337"/>
      <c r="G921" s="305"/>
      <c r="H921" s="305"/>
      <c r="I921" s="305"/>
      <c r="J921" s="305"/>
      <c r="K921" s="305"/>
      <c r="L921" s="305"/>
      <c r="M921" s="305"/>
      <c r="N921" s="305"/>
      <c r="O921" s="305"/>
      <c r="P921" s="305"/>
      <c r="Q921" s="305"/>
      <c r="R921" s="305"/>
      <c r="S921" s="305"/>
      <c r="T921" s="305"/>
      <c r="U921" s="305"/>
      <c r="V921" s="305"/>
      <c r="W921" s="171"/>
      <c r="X921" s="171"/>
      <c r="Y921" s="171"/>
    </row>
    <row r="922" spans="1:25" ht="15.75" x14ac:dyDescent="0.25">
      <c r="A922" s="306"/>
      <c r="B922" s="305"/>
      <c r="C922" s="171"/>
      <c r="D922" s="336"/>
      <c r="E922" s="336"/>
      <c r="F922" s="337"/>
      <c r="G922" s="305"/>
      <c r="H922" s="305"/>
      <c r="I922" s="305"/>
      <c r="J922" s="305"/>
      <c r="K922" s="305"/>
      <c r="L922" s="305"/>
      <c r="M922" s="305"/>
      <c r="N922" s="305"/>
      <c r="O922" s="305"/>
      <c r="P922" s="305"/>
      <c r="Q922" s="305"/>
      <c r="R922" s="305"/>
      <c r="S922" s="305"/>
      <c r="T922" s="305"/>
      <c r="U922" s="305"/>
      <c r="V922" s="305"/>
      <c r="W922" s="171"/>
      <c r="X922" s="171"/>
      <c r="Y922" s="171"/>
    </row>
    <row r="923" spans="1:25" ht="15.75" x14ac:dyDescent="0.25">
      <c r="A923" s="306"/>
      <c r="B923" s="305"/>
      <c r="C923" s="171"/>
      <c r="D923" s="336"/>
      <c r="E923" s="336"/>
      <c r="F923" s="337"/>
      <c r="G923" s="305"/>
      <c r="H923" s="305"/>
      <c r="I923" s="305"/>
      <c r="J923" s="305"/>
      <c r="K923" s="305"/>
      <c r="L923" s="305"/>
      <c r="M923" s="305"/>
      <c r="N923" s="305"/>
      <c r="O923" s="305"/>
      <c r="P923" s="305"/>
      <c r="Q923" s="305"/>
      <c r="R923" s="305"/>
      <c r="S923" s="305"/>
      <c r="T923" s="305"/>
      <c r="U923" s="305"/>
      <c r="V923" s="305"/>
      <c r="W923" s="171"/>
      <c r="X923" s="171"/>
      <c r="Y923" s="171"/>
    </row>
    <row r="924" spans="1:25" ht="15.75" x14ac:dyDescent="0.25">
      <c r="A924" s="306"/>
      <c r="B924" s="305"/>
      <c r="C924" s="171"/>
      <c r="D924" s="336"/>
      <c r="E924" s="336"/>
      <c r="F924" s="337"/>
      <c r="G924" s="305"/>
      <c r="H924" s="305"/>
      <c r="I924" s="305"/>
      <c r="J924" s="305"/>
      <c r="K924" s="305"/>
      <c r="L924" s="305"/>
      <c r="M924" s="305"/>
      <c r="N924" s="305"/>
      <c r="O924" s="305"/>
      <c r="P924" s="305"/>
      <c r="Q924" s="305"/>
      <c r="R924" s="305"/>
      <c r="S924" s="305"/>
      <c r="T924" s="305"/>
      <c r="U924" s="305"/>
      <c r="V924" s="305"/>
      <c r="W924" s="171"/>
      <c r="X924" s="171"/>
      <c r="Y924" s="171"/>
    </row>
    <row r="925" spans="1:25" ht="15.75" x14ac:dyDescent="0.25">
      <c r="A925" s="306"/>
      <c r="B925" s="305"/>
      <c r="C925" s="171"/>
      <c r="D925" s="336"/>
      <c r="E925" s="336"/>
      <c r="F925" s="337"/>
      <c r="G925" s="305"/>
      <c r="H925" s="305"/>
      <c r="I925" s="305"/>
      <c r="J925" s="305"/>
      <c r="K925" s="305"/>
      <c r="L925" s="305"/>
      <c r="M925" s="305"/>
      <c r="N925" s="305"/>
      <c r="O925" s="305"/>
      <c r="P925" s="305"/>
      <c r="Q925" s="305"/>
      <c r="R925" s="305"/>
      <c r="S925" s="305"/>
      <c r="T925" s="305"/>
      <c r="U925" s="305"/>
      <c r="V925" s="305"/>
      <c r="W925" s="171"/>
      <c r="X925" s="171"/>
      <c r="Y925" s="171"/>
    </row>
    <row r="926" spans="1:25" ht="15.75" x14ac:dyDescent="0.25">
      <c r="A926" s="306"/>
      <c r="B926" s="305"/>
      <c r="C926" s="171"/>
      <c r="D926" s="336"/>
      <c r="E926" s="336"/>
      <c r="F926" s="337"/>
      <c r="G926" s="305"/>
      <c r="H926" s="305"/>
      <c r="I926" s="305"/>
      <c r="J926" s="305"/>
      <c r="K926" s="305"/>
      <c r="L926" s="305"/>
      <c r="M926" s="305"/>
      <c r="N926" s="305"/>
      <c r="O926" s="305"/>
      <c r="P926" s="305"/>
      <c r="Q926" s="305"/>
      <c r="R926" s="305"/>
      <c r="S926" s="305"/>
      <c r="T926" s="305"/>
      <c r="U926" s="305"/>
      <c r="V926" s="305"/>
      <c r="W926" s="171"/>
      <c r="X926" s="171"/>
      <c r="Y926" s="171"/>
    </row>
    <row r="927" spans="1:25" ht="15.75" x14ac:dyDescent="0.25">
      <c r="A927" s="306"/>
      <c r="B927" s="305"/>
      <c r="C927" s="171"/>
      <c r="D927" s="336"/>
      <c r="E927" s="336"/>
      <c r="F927" s="337"/>
      <c r="G927" s="305"/>
      <c r="H927" s="305"/>
      <c r="I927" s="305"/>
      <c r="J927" s="305"/>
      <c r="K927" s="305"/>
      <c r="L927" s="305"/>
      <c r="M927" s="305"/>
      <c r="N927" s="305"/>
      <c r="O927" s="305"/>
      <c r="P927" s="305"/>
      <c r="Q927" s="305"/>
      <c r="R927" s="305"/>
      <c r="S927" s="305"/>
      <c r="T927" s="305"/>
      <c r="U927" s="305"/>
      <c r="V927" s="305"/>
      <c r="W927" s="171"/>
      <c r="X927" s="171"/>
      <c r="Y927" s="171"/>
    </row>
    <row r="928" spans="1:25" ht="15.75" x14ac:dyDescent="0.25">
      <c r="A928" s="306"/>
      <c r="B928" s="305"/>
      <c r="C928" s="171"/>
      <c r="D928" s="336"/>
      <c r="E928" s="336"/>
      <c r="F928" s="337"/>
      <c r="G928" s="305"/>
      <c r="H928" s="305"/>
      <c r="I928" s="305"/>
      <c r="J928" s="305"/>
      <c r="K928" s="305"/>
      <c r="L928" s="305"/>
      <c r="M928" s="305"/>
      <c r="N928" s="305"/>
      <c r="O928" s="305"/>
      <c r="P928" s="305"/>
      <c r="Q928" s="305"/>
      <c r="R928" s="305"/>
      <c r="S928" s="305"/>
      <c r="T928" s="305"/>
      <c r="U928" s="305"/>
      <c r="V928" s="305"/>
      <c r="W928" s="171"/>
      <c r="X928" s="171"/>
      <c r="Y928" s="171"/>
    </row>
    <row r="929" spans="1:25" ht="15.75" x14ac:dyDescent="0.25">
      <c r="A929" s="306"/>
      <c r="B929" s="305"/>
      <c r="C929" s="171"/>
      <c r="D929" s="336"/>
      <c r="E929" s="336"/>
      <c r="F929" s="337"/>
      <c r="G929" s="305"/>
      <c r="H929" s="305"/>
      <c r="I929" s="305"/>
      <c r="J929" s="305"/>
      <c r="K929" s="305"/>
      <c r="L929" s="305"/>
      <c r="M929" s="305"/>
      <c r="N929" s="305"/>
      <c r="O929" s="305"/>
      <c r="P929" s="305"/>
      <c r="Q929" s="305"/>
      <c r="R929" s="305"/>
      <c r="S929" s="305"/>
      <c r="T929" s="305"/>
      <c r="U929" s="305"/>
      <c r="V929" s="305"/>
      <c r="W929" s="171"/>
      <c r="X929" s="171"/>
      <c r="Y929" s="171"/>
    </row>
    <row r="930" spans="1:25" ht="15.75" x14ac:dyDescent="0.25">
      <c r="A930" s="306"/>
      <c r="B930" s="305"/>
      <c r="C930" s="171"/>
      <c r="D930" s="336"/>
      <c r="E930" s="336"/>
      <c r="F930" s="337"/>
      <c r="G930" s="305"/>
      <c r="H930" s="305"/>
      <c r="I930" s="305"/>
      <c r="J930" s="305"/>
      <c r="K930" s="305"/>
      <c r="L930" s="305"/>
      <c r="M930" s="305"/>
      <c r="N930" s="305"/>
      <c r="O930" s="305"/>
      <c r="P930" s="305"/>
      <c r="Q930" s="305"/>
      <c r="R930" s="305"/>
      <c r="S930" s="305"/>
      <c r="T930" s="305"/>
      <c r="U930" s="305"/>
      <c r="V930" s="305"/>
      <c r="W930" s="171"/>
      <c r="X930" s="171"/>
      <c r="Y930" s="171"/>
    </row>
    <row r="931" spans="1:25" ht="15.75" x14ac:dyDescent="0.25">
      <c r="A931" s="306"/>
      <c r="B931" s="305"/>
      <c r="C931" s="171"/>
      <c r="D931" s="336"/>
      <c r="E931" s="336"/>
      <c r="F931" s="337"/>
      <c r="G931" s="305"/>
      <c r="H931" s="305"/>
      <c r="I931" s="305"/>
      <c r="J931" s="305"/>
      <c r="K931" s="305"/>
      <c r="L931" s="305"/>
      <c r="M931" s="305"/>
      <c r="N931" s="305"/>
      <c r="O931" s="305"/>
      <c r="P931" s="305"/>
      <c r="Q931" s="305"/>
      <c r="R931" s="305"/>
      <c r="S931" s="305"/>
      <c r="T931" s="305"/>
      <c r="U931" s="305"/>
      <c r="V931" s="305"/>
      <c r="W931" s="171"/>
      <c r="X931" s="171"/>
      <c r="Y931" s="171"/>
    </row>
    <row r="932" spans="1:25" ht="15.75" x14ac:dyDescent="0.25">
      <c r="A932" s="306"/>
      <c r="B932" s="305"/>
      <c r="C932" s="171"/>
      <c r="D932" s="336"/>
      <c r="E932" s="336"/>
      <c r="F932" s="337"/>
      <c r="G932" s="305"/>
      <c r="H932" s="305"/>
      <c r="I932" s="305"/>
      <c r="J932" s="305"/>
      <c r="K932" s="305"/>
      <c r="L932" s="305"/>
      <c r="M932" s="305"/>
      <c r="N932" s="305"/>
      <c r="O932" s="305"/>
      <c r="P932" s="305"/>
      <c r="Q932" s="305"/>
      <c r="R932" s="305"/>
      <c r="S932" s="305"/>
      <c r="T932" s="305"/>
      <c r="U932" s="305"/>
      <c r="V932" s="305"/>
      <c r="W932" s="171"/>
      <c r="X932" s="171"/>
      <c r="Y932" s="171"/>
    </row>
    <row r="933" spans="1:25" ht="15.75" x14ac:dyDescent="0.25">
      <c r="A933" s="306"/>
      <c r="B933" s="305"/>
      <c r="C933" s="171"/>
      <c r="D933" s="336"/>
      <c r="E933" s="336"/>
      <c r="F933" s="337"/>
      <c r="G933" s="305"/>
      <c r="H933" s="305"/>
      <c r="I933" s="305"/>
      <c r="J933" s="305"/>
      <c r="K933" s="305"/>
      <c r="L933" s="305"/>
      <c r="M933" s="305"/>
      <c r="N933" s="305"/>
      <c r="O933" s="305"/>
      <c r="P933" s="305"/>
      <c r="Q933" s="305"/>
      <c r="R933" s="305"/>
      <c r="S933" s="305"/>
      <c r="T933" s="305"/>
      <c r="U933" s="305"/>
      <c r="V933" s="305"/>
      <c r="W933" s="171"/>
      <c r="X933" s="171"/>
      <c r="Y933" s="171"/>
    </row>
    <row r="934" spans="1:25" ht="15.75" x14ac:dyDescent="0.25">
      <c r="A934" s="306"/>
      <c r="B934" s="305"/>
      <c r="C934" s="171"/>
      <c r="D934" s="336"/>
      <c r="E934" s="336"/>
      <c r="F934" s="337"/>
      <c r="G934" s="305"/>
      <c r="H934" s="305"/>
      <c r="I934" s="305"/>
      <c r="J934" s="305"/>
      <c r="K934" s="305"/>
      <c r="L934" s="305"/>
      <c r="M934" s="305"/>
      <c r="N934" s="305"/>
      <c r="O934" s="305"/>
      <c r="P934" s="305"/>
      <c r="Q934" s="305"/>
      <c r="R934" s="305"/>
      <c r="S934" s="305"/>
      <c r="T934" s="305"/>
      <c r="U934" s="305"/>
      <c r="V934" s="305"/>
      <c r="W934" s="171"/>
      <c r="X934" s="171"/>
      <c r="Y934" s="171"/>
    </row>
    <row r="935" spans="1:25" ht="15.75" x14ac:dyDescent="0.25">
      <c r="A935" s="306"/>
      <c r="B935" s="305"/>
      <c r="C935" s="171"/>
      <c r="D935" s="336"/>
      <c r="E935" s="336"/>
      <c r="F935" s="337"/>
      <c r="G935" s="305"/>
      <c r="H935" s="305"/>
      <c r="I935" s="305"/>
      <c r="J935" s="305"/>
      <c r="K935" s="305"/>
      <c r="L935" s="305"/>
      <c r="M935" s="305"/>
      <c r="N935" s="305"/>
      <c r="O935" s="305"/>
      <c r="P935" s="305"/>
      <c r="Q935" s="305"/>
      <c r="R935" s="305"/>
      <c r="S935" s="305"/>
      <c r="T935" s="305"/>
      <c r="U935" s="305"/>
      <c r="V935" s="305"/>
      <c r="W935" s="171"/>
      <c r="X935" s="171"/>
      <c r="Y935" s="171"/>
    </row>
    <row r="936" spans="1:25" ht="15.75" x14ac:dyDescent="0.25">
      <c r="A936" s="306"/>
      <c r="B936" s="305"/>
      <c r="C936" s="171"/>
      <c r="D936" s="336"/>
      <c r="E936" s="336"/>
      <c r="F936" s="337"/>
      <c r="G936" s="305"/>
      <c r="H936" s="305"/>
      <c r="I936" s="305"/>
      <c r="J936" s="305"/>
      <c r="K936" s="305"/>
      <c r="L936" s="305"/>
      <c r="M936" s="305"/>
      <c r="N936" s="305"/>
      <c r="O936" s="305"/>
      <c r="P936" s="305"/>
      <c r="Q936" s="305"/>
      <c r="R936" s="305"/>
      <c r="S936" s="305"/>
      <c r="T936" s="305"/>
      <c r="U936" s="305"/>
      <c r="V936" s="305"/>
      <c r="W936" s="171"/>
      <c r="X936" s="171"/>
      <c r="Y936" s="171"/>
    </row>
    <row r="937" spans="1:25" ht="15.75" x14ac:dyDescent="0.25">
      <c r="A937" s="306"/>
      <c r="B937" s="305"/>
      <c r="C937" s="171"/>
      <c r="D937" s="336"/>
      <c r="E937" s="336"/>
      <c r="F937" s="337"/>
      <c r="G937" s="305"/>
      <c r="H937" s="305"/>
      <c r="I937" s="305"/>
      <c r="J937" s="305"/>
      <c r="K937" s="305"/>
      <c r="L937" s="305"/>
      <c r="M937" s="305"/>
      <c r="N937" s="305"/>
      <c r="O937" s="305"/>
      <c r="P937" s="305"/>
      <c r="Q937" s="305"/>
      <c r="R937" s="305"/>
      <c r="S937" s="305"/>
      <c r="T937" s="305"/>
      <c r="U937" s="305"/>
      <c r="V937" s="305"/>
      <c r="W937" s="171"/>
      <c r="X937" s="171"/>
      <c r="Y937" s="171"/>
    </row>
    <row r="938" spans="1:25" ht="15.75" x14ac:dyDescent="0.25">
      <c r="A938" s="306"/>
      <c r="B938" s="305"/>
      <c r="C938" s="171"/>
      <c r="D938" s="336"/>
      <c r="E938" s="336"/>
      <c r="F938" s="337"/>
      <c r="G938" s="305"/>
      <c r="H938" s="305"/>
      <c r="I938" s="305"/>
      <c r="J938" s="305"/>
      <c r="K938" s="305"/>
      <c r="L938" s="305"/>
      <c r="M938" s="305"/>
      <c r="N938" s="305"/>
      <c r="O938" s="305"/>
      <c r="P938" s="305"/>
      <c r="Q938" s="305"/>
      <c r="R938" s="305"/>
      <c r="S938" s="305"/>
      <c r="T938" s="305"/>
      <c r="U938" s="305"/>
      <c r="V938" s="305"/>
      <c r="W938" s="171"/>
      <c r="X938" s="171"/>
      <c r="Y938" s="171"/>
    </row>
    <row r="939" spans="1:25" ht="15.75" x14ac:dyDescent="0.25">
      <c r="A939" s="306"/>
      <c r="B939" s="305"/>
      <c r="C939" s="171"/>
      <c r="D939" s="336"/>
      <c r="E939" s="336"/>
      <c r="F939" s="337"/>
      <c r="G939" s="305"/>
      <c r="H939" s="305"/>
      <c r="I939" s="305"/>
      <c r="J939" s="305"/>
      <c r="K939" s="305"/>
      <c r="L939" s="305"/>
      <c r="M939" s="305"/>
      <c r="N939" s="305"/>
      <c r="O939" s="305"/>
      <c r="P939" s="305"/>
      <c r="Q939" s="305"/>
      <c r="R939" s="305"/>
      <c r="S939" s="305"/>
      <c r="T939" s="305"/>
      <c r="U939" s="305"/>
      <c r="V939" s="305"/>
      <c r="W939" s="171"/>
      <c r="X939" s="171"/>
      <c r="Y939" s="171"/>
    </row>
    <row r="940" spans="1:25" ht="15.75" x14ac:dyDescent="0.25">
      <c r="A940" s="244"/>
      <c r="B940" s="244"/>
      <c r="C940" s="244"/>
      <c r="D940" s="246"/>
      <c r="E940" s="246"/>
      <c r="F940" s="244"/>
      <c r="G940" s="244"/>
      <c r="H940" s="244"/>
      <c r="I940" s="244"/>
      <c r="J940" s="244"/>
      <c r="K940" s="244"/>
      <c r="L940" s="244"/>
      <c r="M940" s="244"/>
      <c r="N940" s="244"/>
      <c r="O940" s="244"/>
      <c r="P940" s="244"/>
      <c r="Q940" s="244"/>
      <c r="R940" s="244"/>
      <c r="S940" s="244"/>
      <c r="T940" s="244"/>
      <c r="U940" s="244"/>
      <c r="V940" s="244"/>
      <c r="W940" s="244"/>
      <c r="X940" s="244"/>
      <c r="Y940" s="244"/>
    </row>
    <row r="941" spans="1:25" ht="15.75" x14ac:dyDescent="0.25">
      <c r="A941" s="244"/>
      <c r="B941" s="244"/>
      <c r="C941" s="244"/>
      <c r="D941" s="246"/>
      <c r="E941" s="246"/>
      <c r="F941" s="244"/>
      <c r="G941" s="244"/>
      <c r="H941" s="244"/>
      <c r="I941" s="244"/>
      <c r="J941" s="244"/>
      <c r="K941" s="244"/>
      <c r="L941" s="244"/>
      <c r="M941" s="244"/>
      <c r="N941" s="244"/>
      <c r="O941" s="244"/>
      <c r="P941" s="244"/>
      <c r="Q941" s="244"/>
      <c r="R941" s="244"/>
      <c r="S941" s="244"/>
      <c r="T941" s="244"/>
      <c r="U941" s="244"/>
      <c r="V941" s="244"/>
      <c r="W941" s="244"/>
      <c r="X941" s="244"/>
      <c r="Y941" s="244"/>
    </row>
    <row r="942" spans="1:25" ht="15.75" x14ac:dyDescent="0.25">
      <c r="A942" s="244"/>
      <c r="B942" s="244"/>
      <c r="C942" s="244"/>
      <c r="D942" s="246"/>
      <c r="E942" s="246"/>
      <c r="F942" s="244"/>
      <c r="G942" s="244"/>
      <c r="H942" s="244"/>
      <c r="I942" s="244"/>
      <c r="J942" s="244"/>
      <c r="K942" s="244"/>
      <c r="L942" s="244"/>
      <c r="M942" s="244"/>
      <c r="N942" s="244"/>
      <c r="O942" s="244"/>
      <c r="P942" s="244"/>
      <c r="Q942" s="244"/>
      <c r="R942" s="244"/>
      <c r="S942" s="244"/>
      <c r="T942" s="244"/>
      <c r="U942" s="244"/>
      <c r="V942" s="244"/>
      <c r="W942" s="244"/>
      <c r="X942" s="244"/>
      <c r="Y942" s="244"/>
    </row>
    <row r="943" spans="1:25" ht="15.75" x14ac:dyDescent="0.25">
      <c r="A943" s="244"/>
      <c r="B943" s="244"/>
      <c r="C943" s="244"/>
      <c r="D943" s="246"/>
      <c r="E943" s="246"/>
      <c r="F943" s="244"/>
      <c r="G943" s="244"/>
      <c r="H943" s="244"/>
      <c r="I943" s="244"/>
      <c r="J943" s="244"/>
      <c r="K943" s="244"/>
      <c r="L943" s="244"/>
      <c r="M943" s="244"/>
      <c r="N943" s="244"/>
      <c r="O943" s="244"/>
      <c r="P943" s="244"/>
      <c r="Q943" s="244"/>
      <c r="R943" s="244"/>
      <c r="S943" s="244"/>
      <c r="T943" s="244"/>
      <c r="U943" s="244"/>
      <c r="V943" s="244"/>
      <c r="W943" s="244"/>
      <c r="X943" s="244"/>
      <c r="Y943" s="244"/>
    </row>
    <row r="944" spans="1:25" ht="15.75" x14ac:dyDescent="0.25">
      <c r="A944" s="244"/>
      <c r="B944" s="244"/>
      <c r="C944" s="244"/>
      <c r="D944" s="246"/>
      <c r="E944" s="246"/>
      <c r="F944" s="244"/>
      <c r="G944" s="244"/>
      <c r="H944" s="244"/>
      <c r="I944" s="244"/>
      <c r="J944" s="244"/>
      <c r="K944" s="244"/>
      <c r="L944" s="244"/>
      <c r="M944" s="244"/>
      <c r="N944" s="244"/>
      <c r="O944" s="244"/>
      <c r="P944" s="244"/>
      <c r="Q944" s="244"/>
      <c r="R944" s="244"/>
      <c r="S944" s="244"/>
      <c r="T944" s="244"/>
      <c r="U944" s="244"/>
      <c r="V944" s="244"/>
      <c r="W944" s="244"/>
      <c r="X944" s="244"/>
      <c r="Y944" s="244"/>
    </row>
    <row r="945" spans="1:25" ht="15.75" x14ac:dyDescent="0.25">
      <c r="A945" s="244"/>
      <c r="B945" s="244"/>
      <c r="C945" s="244"/>
      <c r="D945" s="246"/>
      <c r="E945" s="246"/>
      <c r="F945" s="244"/>
      <c r="G945" s="244"/>
      <c r="H945" s="244"/>
      <c r="I945" s="244"/>
      <c r="J945" s="244"/>
      <c r="K945" s="244"/>
      <c r="L945" s="244"/>
      <c r="M945" s="244"/>
      <c r="N945" s="244"/>
      <c r="O945" s="244"/>
      <c r="P945" s="244"/>
      <c r="Q945" s="244"/>
      <c r="R945" s="244"/>
      <c r="S945" s="244"/>
      <c r="T945" s="244"/>
      <c r="U945" s="244"/>
      <c r="V945" s="244"/>
      <c r="W945" s="244"/>
      <c r="X945" s="244"/>
      <c r="Y945" s="244"/>
    </row>
    <row r="946" spans="1:25" ht="15.75" x14ac:dyDescent="0.25">
      <c r="A946" s="244"/>
      <c r="B946" s="244"/>
      <c r="C946" s="244"/>
      <c r="D946" s="246"/>
      <c r="E946" s="246"/>
      <c r="F946" s="244"/>
      <c r="G946" s="244"/>
      <c r="H946" s="244"/>
      <c r="I946" s="244"/>
      <c r="J946" s="244"/>
      <c r="K946" s="244"/>
      <c r="L946" s="244"/>
      <c r="M946" s="244"/>
      <c r="N946" s="244"/>
      <c r="O946" s="244"/>
      <c r="P946" s="244"/>
      <c r="Q946" s="244"/>
      <c r="R946" s="244"/>
      <c r="S946" s="244"/>
      <c r="T946" s="244"/>
      <c r="U946" s="244"/>
      <c r="V946" s="244"/>
      <c r="W946" s="244"/>
      <c r="X946" s="244"/>
      <c r="Y946" s="244"/>
    </row>
    <row r="947" spans="1:25" ht="15.75" x14ac:dyDescent="0.25">
      <c r="A947" s="244"/>
      <c r="B947" s="244"/>
      <c r="C947" s="244"/>
      <c r="D947" s="246"/>
      <c r="E947" s="246"/>
      <c r="F947" s="244"/>
      <c r="G947" s="244"/>
      <c r="H947" s="244"/>
      <c r="I947" s="244"/>
      <c r="J947" s="244"/>
      <c r="K947" s="244"/>
      <c r="L947" s="244"/>
      <c r="M947" s="244"/>
      <c r="N947" s="244"/>
      <c r="O947" s="244"/>
      <c r="P947" s="244"/>
      <c r="Q947" s="244"/>
      <c r="R947" s="244"/>
      <c r="S947" s="244"/>
      <c r="T947" s="244"/>
      <c r="U947" s="244"/>
      <c r="V947" s="244"/>
      <c r="W947" s="244"/>
      <c r="X947" s="244"/>
      <c r="Y947" s="244"/>
    </row>
    <row r="948" spans="1:25" ht="15.75" x14ac:dyDescent="0.25">
      <c r="A948" s="244"/>
      <c r="B948" s="244"/>
      <c r="C948" s="244"/>
      <c r="D948" s="246"/>
      <c r="E948" s="246"/>
      <c r="F948" s="244"/>
      <c r="G948" s="244"/>
      <c r="H948" s="244"/>
      <c r="I948" s="244"/>
      <c r="J948" s="244"/>
      <c r="K948" s="244"/>
      <c r="L948" s="244"/>
      <c r="M948" s="244"/>
      <c r="N948" s="244"/>
      <c r="O948" s="244"/>
      <c r="P948" s="244"/>
      <c r="Q948" s="244"/>
      <c r="R948" s="244"/>
      <c r="S948" s="244"/>
      <c r="T948" s="244"/>
      <c r="U948" s="244"/>
      <c r="V948" s="244"/>
      <c r="W948" s="244"/>
      <c r="X948" s="244"/>
      <c r="Y948" s="244"/>
    </row>
    <row r="949" spans="1:25" ht="15.75" x14ac:dyDescent="0.25">
      <c r="A949" s="244"/>
      <c r="B949" s="244"/>
      <c r="C949" s="244"/>
      <c r="D949" s="246"/>
      <c r="E949" s="246"/>
      <c r="F949" s="244"/>
      <c r="G949" s="244"/>
      <c r="H949" s="244"/>
      <c r="I949" s="244"/>
      <c r="J949" s="244"/>
      <c r="K949" s="244"/>
      <c r="L949" s="244"/>
      <c r="M949" s="244"/>
      <c r="N949" s="244"/>
      <c r="O949" s="244"/>
      <c r="P949" s="244"/>
      <c r="Q949" s="244"/>
      <c r="R949" s="244"/>
      <c r="S949" s="244"/>
      <c r="T949" s="244"/>
      <c r="U949" s="244"/>
      <c r="V949" s="244"/>
      <c r="W949" s="244"/>
      <c r="X949" s="244"/>
      <c r="Y949" s="244"/>
    </row>
    <row r="950" spans="1:25" ht="15.75" x14ac:dyDescent="0.25">
      <c r="A950" s="244"/>
      <c r="B950" s="244"/>
      <c r="C950" s="244"/>
      <c r="D950" s="246"/>
      <c r="E950" s="246"/>
      <c r="F950" s="244"/>
      <c r="G950" s="244"/>
      <c r="H950" s="244"/>
      <c r="I950" s="244"/>
      <c r="J950" s="244"/>
      <c r="K950" s="244"/>
      <c r="L950" s="244"/>
      <c r="M950" s="244"/>
      <c r="N950" s="244"/>
      <c r="O950" s="244"/>
      <c r="P950" s="244"/>
      <c r="Q950" s="244"/>
      <c r="R950" s="244"/>
      <c r="S950" s="244"/>
      <c r="T950" s="244"/>
      <c r="U950" s="244"/>
      <c r="V950" s="244"/>
      <c r="W950" s="244"/>
      <c r="X950" s="244"/>
      <c r="Y950" s="244"/>
    </row>
    <row r="951" spans="1:25" ht="15.75" x14ac:dyDescent="0.25">
      <c r="A951" s="244"/>
      <c r="B951" s="244"/>
      <c r="C951" s="244"/>
      <c r="D951" s="246"/>
      <c r="E951" s="246"/>
      <c r="F951" s="244"/>
      <c r="G951" s="244"/>
      <c r="H951" s="244"/>
      <c r="I951" s="244"/>
      <c r="J951" s="244"/>
      <c r="K951" s="244"/>
      <c r="L951" s="244"/>
      <c r="M951" s="244"/>
      <c r="N951" s="244"/>
      <c r="O951" s="244"/>
      <c r="P951" s="244"/>
      <c r="Q951" s="244"/>
      <c r="R951" s="244"/>
      <c r="S951" s="244"/>
      <c r="T951" s="244"/>
      <c r="U951" s="244"/>
      <c r="V951" s="244"/>
      <c r="W951" s="244"/>
      <c r="X951" s="244"/>
      <c r="Y951" s="244"/>
    </row>
    <row r="952" spans="1:25" ht="15.75" x14ac:dyDescent="0.25">
      <c r="A952" s="244"/>
      <c r="B952" s="244"/>
      <c r="C952" s="244"/>
      <c r="D952" s="246"/>
      <c r="E952" s="246"/>
      <c r="F952" s="244"/>
      <c r="G952" s="244"/>
      <c r="H952" s="244"/>
      <c r="I952" s="244"/>
      <c r="J952" s="244"/>
      <c r="K952" s="244"/>
      <c r="L952" s="244"/>
      <c r="M952" s="244"/>
      <c r="N952" s="244"/>
      <c r="O952" s="244"/>
      <c r="P952" s="244"/>
      <c r="Q952" s="244"/>
      <c r="R952" s="244"/>
      <c r="S952" s="244"/>
      <c r="T952" s="244"/>
      <c r="U952" s="244"/>
      <c r="V952" s="244"/>
      <c r="W952" s="244"/>
      <c r="X952" s="244"/>
      <c r="Y952" s="244"/>
    </row>
    <row r="953" spans="1:25" ht="15.75" x14ac:dyDescent="0.25">
      <c r="A953" s="244"/>
      <c r="B953" s="244"/>
      <c r="C953" s="244"/>
      <c r="D953" s="246"/>
      <c r="E953" s="246"/>
      <c r="F953" s="244"/>
      <c r="G953" s="244"/>
      <c r="H953" s="244"/>
      <c r="I953" s="244"/>
      <c r="J953" s="244"/>
      <c r="K953" s="244"/>
      <c r="L953" s="244"/>
      <c r="M953" s="244"/>
      <c r="N953" s="244"/>
      <c r="O953" s="244"/>
      <c r="P953" s="244"/>
      <c r="Q953" s="244"/>
      <c r="R953" s="244"/>
      <c r="S953" s="244"/>
      <c r="T953" s="244"/>
      <c r="U953" s="244"/>
      <c r="V953" s="244"/>
      <c r="W953" s="244"/>
      <c r="X953" s="244"/>
      <c r="Y953" s="244"/>
    </row>
    <row r="954" spans="1:25" ht="15.75" x14ac:dyDescent="0.25">
      <c r="A954" s="244"/>
      <c r="B954" s="244"/>
      <c r="C954" s="244"/>
      <c r="D954" s="246"/>
      <c r="E954" s="246"/>
      <c r="F954" s="244"/>
      <c r="G954" s="244"/>
      <c r="H954" s="244"/>
      <c r="I954" s="244"/>
      <c r="J954" s="244"/>
      <c r="K954" s="244"/>
      <c r="L954" s="244"/>
      <c r="M954" s="244"/>
      <c r="N954" s="244"/>
      <c r="O954" s="244"/>
      <c r="P954" s="244"/>
      <c r="Q954" s="244"/>
      <c r="R954" s="244"/>
      <c r="S954" s="244"/>
      <c r="T954" s="244"/>
      <c r="U954" s="244"/>
      <c r="V954" s="244"/>
      <c r="W954" s="244"/>
      <c r="X954" s="244"/>
      <c r="Y954" s="244"/>
    </row>
    <row r="955" spans="1:25" ht="15.75" x14ac:dyDescent="0.25">
      <c r="A955" s="244"/>
      <c r="B955" s="244"/>
      <c r="C955" s="244"/>
      <c r="D955" s="246"/>
      <c r="E955" s="246"/>
      <c r="F955" s="244"/>
      <c r="G955" s="244"/>
      <c r="H955" s="244"/>
      <c r="I955" s="244"/>
      <c r="J955" s="244"/>
      <c r="K955" s="244"/>
      <c r="L955" s="244"/>
      <c r="M955" s="244"/>
      <c r="N955" s="244"/>
      <c r="O955" s="244"/>
      <c r="P955" s="244"/>
      <c r="Q955" s="244"/>
      <c r="R955" s="244"/>
      <c r="S955" s="244"/>
      <c r="T955" s="244"/>
      <c r="U955" s="244"/>
      <c r="V955" s="244"/>
      <c r="W955" s="244"/>
      <c r="X955" s="244"/>
      <c r="Y955" s="244"/>
    </row>
    <row r="956" spans="1:25" ht="15.75" x14ac:dyDescent="0.25">
      <c r="A956" s="244"/>
      <c r="B956" s="244"/>
      <c r="C956" s="244"/>
      <c r="D956" s="246"/>
      <c r="E956" s="246"/>
      <c r="F956" s="244"/>
      <c r="G956" s="244"/>
      <c r="H956" s="244"/>
      <c r="I956" s="244"/>
      <c r="J956" s="244"/>
      <c r="K956" s="244"/>
      <c r="L956" s="244"/>
      <c r="M956" s="244"/>
      <c r="N956" s="244"/>
      <c r="O956" s="244"/>
      <c r="P956" s="244"/>
      <c r="Q956" s="244"/>
      <c r="R956" s="244"/>
      <c r="S956" s="244"/>
      <c r="T956" s="244"/>
      <c r="U956" s="244"/>
      <c r="V956" s="244"/>
      <c r="W956" s="244"/>
      <c r="X956" s="244"/>
      <c r="Y956" s="244"/>
    </row>
    <row r="957" spans="1:25" ht="15.75" x14ac:dyDescent="0.25">
      <c r="A957" s="244"/>
      <c r="B957" s="244"/>
      <c r="C957" s="244"/>
      <c r="D957" s="246"/>
      <c r="E957" s="246"/>
      <c r="F957" s="244"/>
      <c r="G957" s="244"/>
      <c r="H957" s="244"/>
      <c r="I957" s="244"/>
      <c r="J957" s="244"/>
      <c r="K957" s="244"/>
      <c r="L957" s="244"/>
      <c r="M957" s="244"/>
      <c r="N957" s="244"/>
      <c r="O957" s="244"/>
      <c r="P957" s="244"/>
      <c r="Q957" s="244"/>
      <c r="R957" s="244"/>
      <c r="S957" s="244"/>
      <c r="T957" s="244"/>
      <c r="U957" s="244"/>
      <c r="V957" s="244"/>
      <c r="W957" s="244"/>
      <c r="X957" s="244"/>
      <c r="Y957" s="244"/>
    </row>
    <row r="958" spans="1:25" ht="15.75" x14ac:dyDescent="0.25">
      <c r="A958" s="244"/>
      <c r="B958" s="244"/>
      <c r="C958" s="244"/>
      <c r="D958" s="246"/>
      <c r="E958" s="246"/>
      <c r="F958" s="244"/>
      <c r="G958" s="244"/>
      <c r="H958" s="244"/>
      <c r="I958" s="244"/>
      <c r="J958" s="244"/>
      <c r="K958" s="244"/>
      <c r="L958" s="244"/>
      <c r="M958" s="244"/>
      <c r="N958" s="244"/>
      <c r="O958" s="244"/>
      <c r="P958" s="244"/>
      <c r="Q958" s="244"/>
      <c r="R958" s="244"/>
      <c r="S958" s="244"/>
      <c r="T958" s="244"/>
      <c r="U958" s="244"/>
      <c r="V958" s="244"/>
      <c r="W958" s="244"/>
      <c r="X958" s="244"/>
      <c r="Y958" s="244"/>
    </row>
    <row r="959" spans="1:25" ht="15.75" x14ac:dyDescent="0.25">
      <c r="A959" s="244"/>
      <c r="B959" s="244"/>
      <c r="C959" s="244"/>
      <c r="D959" s="246"/>
      <c r="E959" s="246"/>
      <c r="F959" s="244"/>
      <c r="G959" s="244"/>
      <c r="H959" s="244"/>
      <c r="I959" s="244"/>
      <c r="J959" s="244"/>
      <c r="K959" s="244"/>
      <c r="L959" s="244"/>
      <c r="M959" s="244"/>
      <c r="N959" s="244"/>
      <c r="O959" s="244"/>
      <c r="P959" s="244"/>
      <c r="Q959" s="244"/>
      <c r="R959" s="244"/>
      <c r="S959" s="244"/>
      <c r="T959" s="244"/>
      <c r="U959" s="244"/>
      <c r="V959" s="244"/>
      <c r="W959" s="244"/>
      <c r="X959" s="244"/>
      <c r="Y959" s="244"/>
    </row>
    <row r="960" spans="1:25" ht="15.75" x14ac:dyDescent="0.25">
      <c r="A960" s="244"/>
      <c r="B960" s="244"/>
      <c r="C960" s="244"/>
      <c r="D960" s="246"/>
      <c r="E960" s="246"/>
      <c r="F960" s="244"/>
      <c r="G960" s="244"/>
      <c r="H960" s="244"/>
      <c r="I960" s="244"/>
      <c r="J960" s="244"/>
      <c r="K960" s="244"/>
      <c r="L960" s="244"/>
      <c r="M960" s="244"/>
      <c r="N960" s="244"/>
      <c r="O960" s="244"/>
      <c r="P960" s="244"/>
      <c r="Q960" s="244"/>
      <c r="R960" s="244"/>
      <c r="S960" s="244"/>
      <c r="T960" s="244"/>
      <c r="U960" s="244"/>
      <c r="V960" s="244"/>
      <c r="W960" s="244"/>
      <c r="X960" s="244"/>
      <c r="Y960" s="244"/>
    </row>
    <row r="961" spans="1:25" ht="15.75" x14ac:dyDescent="0.25">
      <c r="A961" s="244"/>
      <c r="B961" s="244"/>
      <c r="C961" s="244"/>
      <c r="D961" s="246"/>
      <c r="E961" s="246"/>
      <c r="F961" s="244"/>
      <c r="G961" s="244"/>
      <c r="H961" s="244"/>
      <c r="I961" s="244"/>
      <c r="J961" s="244"/>
      <c r="K961" s="244"/>
      <c r="L961" s="244"/>
      <c r="M961" s="244"/>
      <c r="N961" s="244"/>
      <c r="O961" s="244"/>
      <c r="P961" s="244"/>
      <c r="Q961" s="244"/>
      <c r="R961" s="244"/>
      <c r="S961" s="244"/>
      <c r="T961" s="244"/>
      <c r="U961" s="244"/>
      <c r="V961" s="244"/>
      <c r="W961" s="244"/>
      <c r="X961" s="244"/>
      <c r="Y961" s="244"/>
    </row>
    <row r="962" spans="1:25" ht="15.75" x14ac:dyDescent="0.25">
      <c r="A962" s="244"/>
      <c r="B962" s="244"/>
      <c r="C962" s="244"/>
      <c r="D962" s="246"/>
      <c r="E962" s="246"/>
      <c r="F962" s="244"/>
      <c r="G962" s="244"/>
      <c r="H962" s="244"/>
      <c r="I962" s="244"/>
      <c r="J962" s="244"/>
      <c r="K962" s="244"/>
      <c r="L962" s="244"/>
      <c r="M962" s="244"/>
      <c r="N962" s="244"/>
      <c r="O962" s="244"/>
      <c r="P962" s="244"/>
      <c r="Q962" s="244"/>
      <c r="R962" s="244"/>
      <c r="S962" s="244"/>
      <c r="T962" s="244"/>
      <c r="U962" s="244"/>
      <c r="V962" s="244"/>
      <c r="W962" s="244"/>
      <c r="X962" s="244"/>
      <c r="Y962" s="244"/>
    </row>
    <row r="963" spans="1:25" ht="15.75" x14ac:dyDescent="0.25">
      <c r="A963" s="244"/>
      <c r="B963" s="244"/>
      <c r="C963" s="244"/>
      <c r="D963" s="246"/>
      <c r="E963" s="246"/>
      <c r="F963" s="244"/>
      <c r="G963" s="244"/>
      <c r="H963" s="244"/>
      <c r="I963" s="244"/>
      <c r="J963" s="244"/>
      <c r="K963" s="244"/>
      <c r="L963" s="244"/>
      <c r="M963" s="244"/>
      <c r="N963" s="244"/>
      <c r="O963" s="244"/>
      <c r="P963" s="244"/>
      <c r="Q963" s="244"/>
      <c r="R963" s="244"/>
      <c r="S963" s="244"/>
      <c r="T963" s="244"/>
      <c r="U963" s="244"/>
      <c r="V963" s="244"/>
      <c r="W963" s="244"/>
      <c r="X963" s="244"/>
      <c r="Y963" s="244"/>
    </row>
    <row r="964" spans="1:25" ht="15.75" x14ac:dyDescent="0.25">
      <c r="A964" s="244"/>
      <c r="B964" s="244"/>
      <c r="C964" s="244"/>
      <c r="D964" s="246"/>
      <c r="E964" s="246"/>
      <c r="F964" s="244"/>
      <c r="G964" s="244"/>
      <c r="H964" s="244"/>
      <c r="I964" s="244"/>
      <c r="J964" s="244"/>
      <c r="K964" s="244"/>
      <c r="L964" s="244"/>
      <c r="M964" s="244"/>
      <c r="N964" s="244"/>
      <c r="O964" s="244"/>
      <c r="P964" s="244"/>
      <c r="Q964" s="244"/>
      <c r="R964" s="244"/>
      <c r="S964" s="244"/>
      <c r="T964" s="244"/>
      <c r="U964" s="244"/>
      <c r="V964" s="244"/>
      <c r="W964" s="244"/>
      <c r="X964" s="244"/>
      <c r="Y964" s="244"/>
    </row>
    <row r="965" spans="1:25" ht="15.75" x14ac:dyDescent="0.25">
      <c r="A965" s="244"/>
      <c r="B965" s="244"/>
      <c r="C965" s="244"/>
      <c r="D965" s="246"/>
      <c r="E965" s="246"/>
      <c r="F965" s="244"/>
      <c r="G965" s="244"/>
      <c r="H965" s="244"/>
      <c r="I965" s="244"/>
      <c r="J965" s="244"/>
      <c r="K965" s="244"/>
      <c r="L965" s="244"/>
      <c r="M965" s="244"/>
      <c r="N965" s="244"/>
      <c r="O965" s="244"/>
      <c r="P965" s="244"/>
      <c r="Q965" s="244"/>
      <c r="R965" s="244"/>
      <c r="S965" s="244"/>
      <c r="T965" s="244"/>
      <c r="U965" s="244"/>
      <c r="V965" s="244"/>
      <c r="W965" s="244"/>
      <c r="X965" s="244"/>
      <c r="Y965" s="244"/>
    </row>
    <row r="966" spans="1:25" ht="15.75" x14ac:dyDescent="0.25">
      <c r="A966" s="244"/>
      <c r="B966" s="244"/>
      <c r="C966" s="244"/>
      <c r="D966" s="246"/>
      <c r="E966" s="246"/>
      <c r="F966" s="244"/>
      <c r="G966" s="244"/>
      <c r="H966" s="244"/>
      <c r="I966" s="244"/>
      <c r="J966" s="244"/>
      <c r="K966" s="244"/>
      <c r="L966" s="244"/>
      <c r="M966" s="244"/>
      <c r="N966" s="244"/>
      <c r="O966" s="244"/>
      <c r="P966" s="244"/>
      <c r="Q966" s="244"/>
      <c r="R966" s="244"/>
      <c r="S966" s="244"/>
      <c r="T966" s="244"/>
      <c r="U966" s="244"/>
      <c r="V966" s="244"/>
      <c r="W966" s="244"/>
      <c r="X966" s="244"/>
      <c r="Y966" s="244"/>
    </row>
    <row r="967" spans="1:25" ht="15.75" x14ac:dyDescent="0.25">
      <c r="A967" s="244"/>
      <c r="B967" s="244"/>
      <c r="C967" s="244"/>
      <c r="D967" s="246"/>
      <c r="E967" s="246"/>
      <c r="F967" s="244"/>
      <c r="G967" s="244"/>
      <c r="H967" s="244"/>
      <c r="I967" s="244"/>
      <c r="J967" s="244"/>
      <c r="K967" s="244"/>
      <c r="L967" s="244"/>
      <c r="M967" s="244"/>
      <c r="N967" s="244"/>
      <c r="O967" s="244"/>
      <c r="P967" s="244"/>
      <c r="Q967" s="244"/>
      <c r="R967" s="244"/>
      <c r="S967" s="244"/>
      <c r="T967" s="244"/>
      <c r="U967" s="244"/>
      <c r="V967" s="244"/>
      <c r="W967" s="244"/>
      <c r="X967" s="244"/>
      <c r="Y967" s="244"/>
    </row>
    <row r="968" spans="1:25" ht="15.75" x14ac:dyDescent="0.25">
      <c r="A968" s="244"/>
      <c r="B968" s="244"/>
      <c r="C968" s="244"/>
      <c r="D968" s="246"/>
      <c r="E968" s="246"/>
      <c r="F968" s="244"/>
      <c r="G968" s="244"/>
      <c r="H968" s="244"/>
      <c r="I968" s="244"/>
      <c r="J968" s="244"/>
      <c r="K968" s="244"/>
      <c r="L968" s="244"/>
      <c r="M968" s="244"/>
      <c r="N968" s="244"/>
      <c r="O968" s="244"/>
      <c r="P968" s="244"/>
      <c r="Q968" s="244"/>
      <c r="R968" s="244"/>
      <c r="S968" s="244"/>
      <c r="T968" s="244"/>
      <c r="U968" s="244"/>
      <c r="V968" s="244"/>
      <c r="W968" s="244"/>
      <c r="X968" s="244"/>
      <c r="Y968" s="244"/>
    </row>
    <row r="969" spans="1:25" ht="15.75" x14ac:dyDescent="0.25">
      <c r="A969" s="244"/>
      <c r="B969" s="244"/>
      <c r="C969" s="244"/>
      <c r="D969" s="246"/>
      <c r="E969" s="246"/>
      <c r="F969" s="244"/>
      <c r="G969" s="244"/>
      <c r="H969" s="244"/>
      <c r="I969" s="244"/>
      <c r="J969" s="244"/>
      <c r="K969" s="244"/>
      <c r="L969" s="244"/>
      <c r="M969" s="244"/>
      <c r="N969" s="244"/>
      <c r="O969" s="244"/>
      <c r="P969" s="244"/>
      <c r="Q969" s="244"/>
      <c r="R969" s="244"/>
      <c r="S969" s="244"/>
      <c r="T969" s="244"/>
      <c r="U969" s="244"/>
      <c r="V969" s="244"/>
      <c r="W969" s="244"/>
      <c r="X969" s="244"/>
      <c r="Y969" s="244"/>
    </row>
    <row r="970" spans="1:25" ht="15.75" x14ac:dyDescent="0.25">
      <c r="A970" s="244"/>
      <c r="B970" s="244"/>
      <c r="C970" s="244"/>
      <c r="D970" s="246"/>
      <c r="E970" s="246"/>
      <c r="F970" s="244"/>
      <c r="G970" s="244"/>
      <c r="H970" s="244"/>
      <c r="I970" s="244"/>
      <c r="J970" s="244"/>
      <c r="K970" s="244"/>
      <c r="L970" s="244"/>
      <c r="M970" s="244"/>
      <c r="N970" s="244"/>
      <c r="O970" s="244"/>
      <c r="P970" s="244"/>
      <c r="Q970" s="244"/>
      <c r="R970" s="244"/>
      <c r="S970" s="244"/>
      <c r="T970" s="244"/>
      <c r="U970" s="244"/>
      <c r="V970" s="244"/>
      <c r="W970" s="244"/>
      <c r="X970" s="244"/>
      <c r="Y970" s="244"/>
    </row>
    <row r="971" spans="1:25" ht="15.75" x14ac:dyDescent="0.25">
      <c r="A971" s="244"/>
      <c r="B971" s="244"/>
      <c r="C971" s="244"/>
      <c r="D971" s="246"/>
      <c r="E971" s="246"/>
      <c r="F971" s="244"/>
      <c r="G971" s="244"/>
      <c r="H971" s="244"/>
      <c r="I971" s="244"/>
      <c r="J971" s="244"/>
      <c r="K971" s="244"/>
      <c r="L971" s="244"/>
      <c r="M971" s="244"/>
      <c r="N971" s="244"/>
      <c r="O971" s="244"/>
      <c r="P971" s="244"/>
      <c r="Q971" s="244"/>
      <c r="R971" s="244"/>
      <c r="S971" s="244"/>
      <c r="T971" s="244"/>
      <c r="U971" s="244"/>
      <c r="V971" s="244"/>
      <c r="W971" s="244"/>
      <c r="X971" s="244"/>
      <c r="Y971" s="244"/>
    </row>
    <row r="972" spans="1:25" ht="15.75" x14ac:dyDescent="0.25">
      <c r="A972" s="244"/>
      <c r="B972" s="244"/>
      <c r="C972" s="244"/>
      <c r="D972" s="246"/>
      <c r="E972" s="246"/>
      <c r="F972" s="244"/>
      <c r="G972" s="244"/>
      <c r="H972" s="244"/>
      <c r="I972" s="244"/>
      <c r="J972" s="244"/>
      <c r="K972" s="244"/>
      <c r="L972" s="244"/>
      <c r="M972" s="244"/>
      <c r="N972" s="244"/>
      <c r="O972" s="244"/>
      <c r="P972" s="244"/>
      <c r="Q972" s="244"/>
      <c r="R972" s="244"/>
      <c r="S972" s="244"/>
      <c r="T972" s="244"/>
      <c r="U972" s="244"/>
      <c r="V972" s="244"/>
      <c r="W972" s="244"/>
      <c r="X972" s="244"/>
      <c r="Y972" s="244"/>
    </row>
    <row r="973" spans="1:25" ht="15.75" x14ac:dyDescent="0.25">
      <c r="A973" s="244"/>
      <c r="B973" s="244"/>
      <c r="C973" s="244"/>
      <c r="D973" s="246"/>
      <c r="E973" s="246"/>
      <c r="F973" s="244"/>
      <c r="G973" s="244"/>
      <c r="H973" s="244"/>
      <c r="I973" s="244"/>
      <c r="J973" s="244"/>
      <c r="K973" s="244"/>
      <c r="L973" s="244"/>
      <c r="M973" s="244"/>
      <c r="N973" s="244"/>
      <c r="O973" s="244"/>
      <c r="P973" s="244"/>
      <c r="Q973" s="244"/>
      <c r="R973" s="244"/>
      <c r="S973" s="244"/>
      <c r="T973" s="244"/>
      <c r="U973" s="244"/>
      <c r="V973" s="244"/>
      <c r="W973" s="244"/>
      <c r="X973" s="244"/>
      <c r="Y973" s="244"/>
    </row>
    <row r="974" spans="1:25" ht="15.75" x14ac:dyDescent="0.25">
      <c r="A974" s="244"/>
      <c r="B974" s="244"/>
      <c r="C974" s="244"/>
      <c r="D974" s="246"/>
      <c r="E974" s="246"/>
      <c r="F974" s="244"/>
      <c r="G974" s="244"/>
      <c r="H974" s="244"/>
      <c r="I974" s="244"/>
      <c r="J974" s="244"/>
      <c r="K974" s="244"/>
      <c r="L974" s="244"/>
      <c r="M974" s="244"/>
      <c r="N974" s="244"/>
      <c r="O974" s="244"/>
      <c r="P974" s="244"/>
      <c r="Q974" s="244"/>
      <c r="R974" s="244"/>
      <c r="S974" s="244"/>
      <c r="T974" s="244"/>
      <c r="U974" s="244"/>
      <c r="V974" s="244"/>
      <c r="W974" s="244"/>
      <c r="X974" s="244"/>
      <c r="Y974" s="244"/>
    </row>
    <row r="975" spans="1:25" ht="15.75" x14ac:dyDescent="0.25">
      <c r="A975" s="244"/>
      <c r="B975" s="244"/>
      <c r="C975" s="244"/>
      <c r="D975" s="246"/>
      <c r="E975" s="246"/>
      <c r="F975" s="244"/>
      <c r="G975" s="244"/>
      <c r="H975" s="244"/>
      <c r="I975" s="244"/>
      <c r="J975" s="244"/>
      <c r="K975" s="244"/>
      <c r="L975" s="244"/>
      <c r="M975" s="244"/>
      <c r="N975" s="244"/>
      <c r="O975" s="244"/>
      <c r="P975" s="244"/>
      <c r="Q975" s="244"/>
      <c r="R975" s="244"/>
      <c r="S975" s="244"/>
      <c r="T975" s="244"/>
      <c r="U975" s="244"/>
      <c r="V975" s="244"/>
      <c r="W975" s="244"/>
      <c r="X975" s="244"/>
      <c r="Y975" s="244"/>
    </row>
    <row r="976" spans="1:25" ht="15.75" x14ac:dyDescent="0.25">
      <c r="A976" s="244"/>
      <c r="B976" s="244"/>
      <c r="C976" s="244"/>
      <c r="D976" s="246"/>
      <c r="E976" s="246"/>
      <c r="F976" s="244"/>
      <c r="G976" s="244"/>
      <c r="H976" s="244"/>
      <c r="I976" s="244"/>
      <c r="J976" s="244"/>
      <c r="K976" s="244"/>
      <c r="L976" s="244"/>
      <c r="M976" s="244"/>
      <c r="N976" s="244"/>
      <c r="O976" s="244"/>
      <c r="P976" s="244"/>
      <c r="Q976" s="244"/>
      <c r="R976" s="244"/>
      <c r="S976" s="244"/>
      <c r="T976" s="244"/>
      <c r="U976" s="244"/>
      <c r="V976" s="244"/>
      <c r="W976" s="244"/>
      <c r="X976" s="244"/>
      <c r="Y976" s="244"/>
    </row>
    <row r="977" spans="1:25" ht="15.75" x14ac:dyDescent="0.25">
      <c r="A977" s="244"/>
      <c r="B977" s="244"/>
      <c r="C977" s="244"/>
      <c r="D977" s="246"/>
      <c r="E977" s="246"/>
      <c r="F977" s="244"/>
      <c r="G977" s="244"/>
      <c r="H977" s="244"/>
      <c r="I977" s="244"/>
      <c r="J977" s="244"/>
      <c r="K977" s="244"/>
      <c r="L977" s="244"/>
      <c r="M977" s="244"/>
      <c r="N977" s="244"/>
      <c r="O977" s="244"/>
      <c r="P977" s="244"/>
      <c r="Q977" s="244"/>
      <c r="R977" s="244"/>
      <c r="S977" s="244"/>
      <c r="T977" s="244"/>
      <c r="U977" s="244"/>
      <c r="V977" s="244"/>
      <c r="W977" s="244"/>
      <c r="X977" s="244"/>
      <c r="Y977" s="244"/>
    </row>
    <row r="978" spans="1:25" ht="15.75" x14ac:dyDescent="0.25">
      <c r="A978" s="244"/>
      <c r="B978" s="244"/>
      <c r="C978" s="244"/>
      <c r="D978" s="246"/>
      <c r="E978" s="246"/>
      <c r="F978" s="244"/>
      <c r="G978" s="244"/>
      <c r="H978" s="244"/>
      <c r="I978" s="244"/>
      <c r="J978" s="244"/>
      <c r="K978" s="244"/>
      <c r="L978" s="244"/>
      <c r="M978" s="244"/>
      <c r="N978" s="244"/>
      <c r="O978" s="244"/>
      <c r="P978" s="244"/>
      <c r="Q978" s="244"/>
      <c r="R978" s="244"/>
      <c r="S978" s="244"/>
      <c r="T978" s="244"/>
      <c r="U978" s="244"/>
      <c r="V978" s="244"/>
      <c r="W978" s="244"/>
      <c r="X978" s="244"/>
      <c r="Y978" s="244"/>
    </row>
    <row r="979" spans="1:25" ht="15.75" x14ac:dyDescent="0.25">
      <c r="A979" s="244"/>
      <c r="B979" s="244"/>
      <c r="C979" s="244"/>
      <c r="D979" s="246"/>
      <c r="E979" s="246"/>
      <c r="F979" s="244"/>
      <c r="G979" s="244"/>
      <c r="H979" s="244"/>
      <c r="I979" s="244"/>
      <c r="J979" s="244"/>
      <c r="K979" s="244"/>
      <c r="L979" s="244"/>
      <c r="M979" s="244"/>
      <c r="N979" s="244"/>
      <c r="O979" s="244"/>
      <c r="P979" s="244"/>
      <c r="Q979" s="244"/>
      <c r="R979" s="244"/>
      <c r="S979" s="244"/>
      <c r="T979" s="244"/>
      <c r="U979" s="244"/>
      <c r="V979" s="244"/>
      <c r="W979" s="244"/>
      <c r="X979" s="244"/>
      <c r="Y979" s="244"/>
    </row>
    <row r="980" spans="1:25" ht="15.75" x14ac:dyDescent="0.25">
      <c r="A980" s="244"/>
      <c r="B980" s="244"/>
      <c r="C980" s="244"/>
      <c r="D980" s="246"/>
      <c r="E980" s="246"/>
      <c r="F980" s="244"/>
      <c r="G980" s="244"/>
      <c r="H980" s="244"/>
      <c r="I980" s="244"/>
      <c r="J980" s="244"/>
      <c r="K980" s="244"/>
      <c r="L980" s="244"/>
      <c r="M980" s="244"/>
      <c r="N980" s="244"/>
      <c r="O980" s="244"/>
      <c r="P980" s="244"/>
      <c r="Q980" s="244"/>
      <c r="R980" s="244"/>
      <c r="S980" s="244"/>
      <c r="T980" s="244"/>
      <c r="U980" s="244"/>
      <c r="V980" s="244"/>
      <c r="W980" s="244"/>
      <c r="X980" s="244"/>
      <c r="Y980" s="244"/>
    </row>
    <row r="981" spans="1:25" ht="15.75" x14ac:dyDescent="0.25">
      <c r="A981" s="244"/>
      <c r="B981" s="244"/>
      <c r="C981" s="244"/>
      <c r="D981" s="246"/>
      <c r="E981" s="246"/>
      <c r="F981" s="244"/>
      <c r="G981" s="244"/>
      <c r="H981" s="244"/>
      <c r="I981" s="244"/>
      <c r="J981" s="244"/>
      <c r="K981" s="244"/>
      <c r="L981" s="244"/>
      <c r="M981" s="244"/>
      <c r="N981" s="244"/>
      <c r="O981" s="244"/>
      <c r="P981" s="244"/>
      <c r="Q981" s="244"/>
      <c r="R981" s="244"/>
      <c r="S981" s="244"/>
      <c r="T981" s="244"/>
      <c r="U981" s="244"/>
      <c r="V981" s="244"/>
      <c r="W981" s="244"/>
      <c r="X981" s="244"/>
      <c r="Y981" s="244"/>
    </row>
    <row r="982" spans="1:25" ht="15.75" x14ac:dyDescent="0.25">
      <c r="A982" s="244"/>
      <c r="B982" s="244"/>
      <c r="C982" s="244"/>
      <c r="D982" s="246"/>
      <c r="E982" s="246"/>
      <c r="F982" s="244"/>
      <c r="G982" s="244"/>
      <c r="H982" s="244"/>
      <c r="I982" s="244"/>
      <c r="J982" s="244"/>
      <c r="K982" s="244"/>
      <c r="L982" s="244"/>
      <c r="M982" s="244"/>
      <c r="N982" s="244"/>
      <c r="O982" s="244"/>
      <c r="P982" s="244"/>
      <c r="Q982" s="244"/>
      <c r="R982" s="244"/>
      <c r="S982" s="244"/>
      <c r="T982" s="244"/>
      <c r="U982" s="244"/>
      <c r="V982" s="244"/>
      <c r="W982" s="244"/>
      <c r="X982" s="244"/>
      <c r="Y982" s="244"/>
    </row>
    <row r="983" spans="1:25" ht="15.75" x14ac:dyDescent="0.25">
      <c r="A983" s="244"/>
      <c r="B983" s="244"/>
      <c r="C983" s="244"/>
      <c r="D983" s="246"/>
      <c r="E983" s="246"/>
      <c r="F983" s="244"/>
      <c r="G983" s="244"/>
      <c r="H983" s="244"/>
      <c r="I983" s="244"/>
      <c r="J983" s="244"/>
      <c r="K983" s="244"/>
      <c r="L983" s="244"/>
      <c r="M983" s="244"/>
      <c r="N983" s="244"/>
      <c r="O983" s="244"/>
      <c r="P983" s="244"/>
      <c r="Q983" s="244"/>
      <c r="R983" s="244"/>
      <c r="S983" s="244"/>
      <c r="T983" s="244"/>
      <c r="U983" s="244"/>
      <c r="V983" s="244"/>
      <c r="W983" s="244"/>
      <c r="X983" s="244"/>
      <c r="Y983" s="244"/>
    </row>
    <row r="984" spans="1:25" ht="15.75" x14ac:dyDescent="0.25">
      <c r="A984" s="244"/>
      <c r="B984" s="244"/>
      <c r="C984" s="244"/>
      <c r="D984" s="246"/>
      <c r="E984" s="246"/>
      <c r="F984" s="244"/>
      <c r="G984" s="244"/>
      <c r="H984" s="244"/>
      <c r="I984" s="244"/>
      <c r="J984" s="244"/>
      <c r="K984" s="244"/>
      <c r="L984" s="244"/>
      <c r="M984" s="244"/>
      <c r="N984" s="244"/>
      <c r="O984" s="244"/>
      <c r="P984" s="244"/>
      <c r="Q984" s="244"/>
      <c r="R984" s="244"/>
      <c r="S984" s="244"/>
      <c r="T984" s="244"/>
      <c r="U984" s="244"/>
      <c r="V984" s="244"/>
      <c r="W984" s="244"/>
      <c r="X984" s="244"/>
      <c r="Y984" s="244"/>
    </row>
    <row r="985" spans="1:25" ht="15.75" x14ac:dyDescent="0.25">
      <c r="A985" s="244"/>
      <c r="B985" s="244"/>
      <c r="C985" s="244"/>
      <c r="D985" s="246"/>
      <c r="E985" s="246"/>
      <c r="F985" s="244"/>
      <c r="G985" s="244"/>
      <c r="H985" s="244"/>
      <c r="I985" s="244"/>
      <c r="J985" s="244"/>
      <c r="K985" s="244"/>
      <c r="L985" s="244"/>
      <c r="M985" s="244"/>
      <c r="N985" s="244"/>
      <c r="O985" s="244"/>
      <c r="P985" s="244"/>
      <c r="Q985" s="244"/>
      <c r="R985" s="244"/>
      <c r="S985" s="244"/>
      <c r="T985" s="244"/>
      <c r="U985" s="244"/>
      <c r="V985" s="244"/>
      <c r="W985" s="244"/>
      <c r="X985" s="244"/>
      <c r="Y985" s="244"/>
    </row>
    <row r="986" spans="1:25" ht="15.75" x14ac:dyDescent="0.25">
      <c r="A986" s="244"/>
      <c r="B986" s="244"/>
      <c r="C986" s="244"/>
      <c r="D986" s="246"/>
      <c r="E986" s="246"/>
      <c r="F986" s="244"/>
      <c r="G986" s="244"/>
      <c r="H986" s="244"/>
      <c r="I986" s="244"/>
      <c r="J986" s="244"/>
      <c r="K986" s="244"/>
      <c r="L986" s="244"/>
      <c r="M986" s="244"/>
      <c r="N986" s="244"/>
      <c r="O986" s="244"/>
      <c r="P986" s="244"/>
      <c r="Q986" s="244"/>
      <c r="R986" s="244"/>
      <c r="S986" s="244"/>
      <c r="T986" s="244"/>
      <c r="U986" s="244"/>
      <c r="V986" s="244"/>
      <c r="W986" s="244"/>
      <c r="X986" s="244"/>
      <c r="Y986" s="244"/>
    </row>
    <row r="987" spans="1:25" ht="15.75" x14ac:dyDescent="0.25">
      <c r="A987" s="244"/>
      <c r="B987" s="244"/>
      <c r="C987" s="244"/>
      <c r="D987" s="246"/>
      <c r="E987" s="246"/>
      <c r="F987" s="244"/>
      <c r="G987" s="244"/>
      <c r="H987" s="244"/>
      <c r="I987" s="244"/>
      <c r="J987" s="244"/>
      <c r="K987" s="244"/>
      <c r="L987" s="244"/>
      <c r="M987" s="244"/>
      <c r="N987" s="244"/>
      <c r="O987" s="244"/>
      <c r="P987" s="244"/>
      <c r="Q987" s="244"/>
      <c r="R987" s="244"/>
      <c r="S987" s="244"/>
      <c r="T987" s="244"/>
      <c r="U987" s="244"/>
      <c r="V987" s="244"/>
      <c r="W987" s="244"/>
      <c r="X987" s="244"/>
      <c r="Y987" s="244"/>
    </row>
    <row r="988" spans="1:25" ht="15.75" x14ac:dyDescent="0.25">
      <c r="A988" s="244"/>
      <c r="B988" s="244"/>
      <c r="C988" s="244"/>
      <c r="D988" s="246"/>
      <c r="E988" s="246"/>
      <c r="F988" s="244"/>
      <c r="G988" s="244"/>
      <c r="H988" s="244"/>
      <c r="I988" s="244"/>
      <c r="J988" s="244"/>
      <c r="K988" s="244"/>
      <c r="L988" s="244"/>
      <c r="M988" s="244"/>
      <c r="N988" s="244"/>
      <c r="O988" s="244"/>
      <c r="P988" s="244"/>
      <c r="Q988" s="244"/>
      <c r="R988" s="244"/>
      <c r="S988" s="244"/>
      <c r="T988" s="244"/>
      <c r="U988" s="244"/>
      <c r="V988" s="244"/>
      <c r="W988" s="244"/>
      <c r="X988" s="244"/>
      <c r="Y988" s="244"/>
    </row>
    <row r="989" spans="1:25" ht="15.75" x14ac:dyDescent="0.25">
      <c r="A989" s="244"/>
      <c r="B989" s="244"/>
      <c r="C989" s="244"/>
      <c r="D989" s="246"/>
      <c r="E989" s="246"/>
      <c r="F989" s="244"/>
      <c r="G989" s="244"/>
      <c r="H989" s="244"/>
      <c r="I989" s="244"/>
      <c r="J989" s="244"/>
      <c r="K989" s="244"/>
      <c r="L989" s="244"/>
      <c r="M989" s="244"/>
      <c r="N989" s="244"/>
      <c r="O989" s="244"/>
      <c r="P989" s="244"/>
      <c r="Q989" s="244"/>
      <c r="R989" s="244"/>
      <c r="S989" s="244"/>
      <c r="T989" s="244"/>
      <c r="U989" s="244"/>
      <c r="V989" s="244"/>
      <c r="W989" s="244"/>
      <c r="X989" s="244"/>
      <c r="Y989" s="244"/>
    </row>
    <row r="990" spans="1:25" ht="15.75" x14ac:dyDescent="0.25">
      <c r="A990" s="244"/>
      <c r="B990" s="244"/>
      <c r="C990" s="244"/>
      <c r="D990" s="246"/>
      <c r="E990" s="246"/>
      <c r="F990" s="244"/>
      <c r="G990" s="244"/>
      <c r="H990" s="244"/>
      <c r="I990" s="244"/>
      <c r="J990" s="244"/>
      <c r="K990" s="244"/>
      <c r="L990" s="244"/>
      <c r="M990" s="244"/>
      <c r="N990" s="244"/>
      <c r="O990" s="244"/>
      <c r="P990" s="244"/>
      <c r="Q990" s="244"/>
      <c r="R990" s="244"/>
      <c r="S990" s="244"/>
      <c r="T990" s="244"/>
      <c r="U990" s="244"/>
      <c r="V990" s="244"/>
      <c r="W990" s="244"/>
      <c r="X990" s="244"/>
      <c r="Y990" s="244"/>
    </row>
    <row r="991" spans="1:25" ht="15.75" x14ac:dyDescent="0.25">
      <c r="A991" s="244"/>
      <c r="B991" s="244"/>
      <c r="C991" s="244"/>
      <c r="D991" s="246"/>
      <c r="E991" s="246"/>
      <c r="F991" s="244"/>
      <c r="G991" s="244"/>
      <c r="H991" s="244"/>
      <c r="I991" s="244"/>
      <c r="J991" s="244"/>
      <c r="K991" s="244"/>
      <c r="L991" s="244"/>
      <c r="M991" s="244"/>
      <c r="N991" s="244"/>
      <c r="O991" s="244"/>
      <c r="P991" s="244"/>
      <c r="Q991" s="244"/>
      <c r="R991" s="244"/>
      <c r="S991" s="244"/>
      <c r="T991" s="244"/>
      <c r="U991" s="244"/>
      <c r="V991" s="244"/>
      <c r="W991" s="244"/>
      <c r="X991" s="244"/>
      <c r="Y991" s="244"/>
    </row>
    <row r="992" spans="1:25" ht="15.75" x14ac:dyDescent="0.25">
      <c r="A992" s="244"/>
      <c r="B992" s="244"/>
      <c r="C992" s="244"/>
      <c r="D992" s="246"/>
      <c r="E992" s="246"/>
      <c r="F992" s="244"/>
      <c r="G992" s="244"/>
      <c r="H992" s="244"/>
      <c r="I992" s="244"/>
      <c r="J992" s="244"/>
      <c r="K992" s="244"/>
      <c r="L992" s="244"/>
      <c r="M992" s="244"/>
      <c r="N992" s="244"/>
      <c r="O992" s="244"/>
      <c r="P992" s="244"/>
      <c r="Q992" s="244"/>
      <c r="R992" s="244"/>
      <c r="S992" s="244"/>
      <c r="T992" s="244"/>
      <c r="U992" s="244"/>
      <c r="V992" s="244"/>
      <c r="W992" s="244"/>
      <c r="X992" s="244"/>
      <c r="Y992" s="244"/>
    </row>
    <row r="993" spans="1:25" ht="15.75" x14ac:dyDescent="0.25">
      <c r="A993" s="244"/>
      <c r="B993" s="244"/>
      <c r="C993" s="244"/>
      <c r="D993" s="246"/>
      <c r="E993" s="246"/>
      <c r="F993" s="244"/>
      <c r="G993" s="244"/>
      <c r="H993" s="244"/>
      <c r="I993" s="244"/>
      <c r="J993" s="244"/>
      <c r="K993" s="244"/>
      <c r="L993" s="244"/>
      <c r="M993" s="244"/>
      <c r="N993" s="244"/>
      <c r="O993" s="244"/>
      <c r="P993" s="244"/>
      <c r="Q993" s="244"/>
      <c r="R993" s="244"/>
      <c r="S993" s="244"/>
      <c r="T993" s="244"/>
      <c r="U993" s="244"/>
      <c r="V993" s="244"/>
      <c r="W993" s="244"/>
      <c r="X993" s="244"/>
      <c r="Y993" s="244"/>
    </row>
    <row r="994" spans="1:25" ht="15.75" x14ac:dyDescent="0.25">
      <c r="A994" s="244"/>
      <c r="B994" s="244"/>
      <c r="C994" s="244"/>
      <c r="D994" s="246"/>
      <c r="E994" s="246"/>
      <c r="F994" s="244"/>
      <c r="G994" s="244"/>
      <c r="H994" s="244"/>
      <c r="I994" s="244"/>
      <c r="J994" s="244"/>
      <c r="K994" s="244"/>
      <c r="L994" s="244"/>
      <c r="M994" s="244"/>
      <c r="N994" s="244"/>
      <c r="O994" s="244"/>
      <c r="P994" s="244"/>
      <c r="Q994" s="244"/>
      <c r="R994" s="244"/>
      <c r="S994" s="244"/>
      <c r="T994" s="244"/>
      <c r="U994" s="244"/>
      <c r="V994" s="244"/>
      <c r="W994" s="244"/>
      <c r="X994" s="244"/>
      <c r="Y994" s="244"/>
    </row>
    <row r="995" spans="1:25" ht="15.75" x14ac:dyDescent="0.25">
      <c r="A995" s="244"/>
      <c r="B995" s="244"/>
      <c r="C995" s="244"/>
      <c r="D995" s="246"/>
      <c r="E995" s="246"/>
      <c r="F995" s="244"/>
      <c r="G995" s="244"/>
      <c r="H995" s="244"/>
      <c r="I995" s="244"/>
      <c r="J995" s="244"/>
      <c r="K995" s="244"/>
      <c r="L995" s="244"/>
      <c r="M995" s="244"/>
      <c r="N995" s="244"/>
      <c r="O995" s="244"/>
      <c r="P995" s="244"/>
      <c r="Q995" s="244"/>
      <c r="R995" s="244"/>
      <c r="S995" s="244"/>
      <c r="T995" s="244"/>
      <c r="U995" s="244"/>
      <c r="V995" s="244"/>
      <c r="W995" s="244"/>
      <c r="X995" s="244"/>
      <c r="Y995" s="244"/>
    </row>
    <row r="996" spans="1:25" ht="15.75" x14ac:dyDescent="0.25">
      <c r="A996" s="244"/>
      <c r="B996" s="244"/>
      <c r="C996" s="244"/>
      <c r="D996" s="246"/>
      <c r="E996" s="246"/>
      <c r="F996" s="244"/>
      <c r="G996" s="244"/>
      <c r="H996" s="244"/>
      <c r="I996" s="244"/>
      <c r="J996" s="244"/>
      <c r="K996" s="244"/>
      <c r="L996" s="244"/>
      <c r="M996" s="244"/>
      <c r="N996" s="244"/>
      <c r="O996" s="244"/>
      <c r="P996" s="244"/>
      <c r="Q996" s="244"/>
      <c r="R996" s="244"/>
      <c r="S996" s="244"/>
      <c r="T996" s="244"/>
      <c r="U996" s="244"/>
      <c r="V996" s="244"/>
      <c r="W996" s="244"/>
      <c r="X996" s="244"/>
      <c r="Y996" s="244"/>
    </row>
    <row r="997" spans="1:25" ht="15.75" x14ac:dyDescent="0.25">
      <c r="A997" s="244"/>
      <c r="B997" s="244"/>
      <c r="C997" s="244"/>
      <c r="D997" s="246"/>
      <c r="E997" s="246"/>
      <c r="F997" s="244"/>
      <c r="G997" s="244"/>
      <c r="H997" s="244"/>
      <c r="I997" s="244"/>
      <c r="J997" s="244"/>
      <c r="K997" s="244"/>
      <c r="L997" s="244"/>
      <c r="M997" s="244"/>
      <c r="N997" s="244"/>
      <c r="O997" s="244"/>
      <c r="P997" s="244"/>
      <c r="Q997" s="244"/>
      <c r="R997" s="244"/>
      <c r="S997" s="244"/>
      <c r="T997" s="244"/>
      <c r="U997" s="244"/>
      <c r="V997" s="244"/>
      <c r="W997" s="244"/>
      <c r="X997" s="244"/>
      <c r="Y997" s="244"/>
    </row>
    <row r="998" spans="1:25" ht="15.75" x14ac:dyDescent="0.25">
      <c r="A998" s="244"/>
      <c r="B998" s="244"/>
      <c r="C998" s="244"/>
      <c r="D998" s="246"/>
      <c r="E998" s="246"/>
      <c r="F998" s="244"/>
      <c r="G998" s="244"/>
      <c r="H998" s="244"/>
      <c r="I998" s="244"/>
      <c r="J998" s="244"/>
      <c r="K998" s="244"/>
      <c r="L998" s="244"/>
      <c r="M998" s="244"/>
      <c r="N998" s="244"/>
      <c r="O998" s="244"/>
      <c r="P998" s="244"/>
      <c r="Q998" s="244"/>
      <c r="R998" s="244"/>
      <c r="S998" s="244"/>
      <c r="T998" s="244"/>
      <c r="U998" s="244"/>
      <c r="V998" s="244"/>
      <c r="W998" s="244"/>
      <c r="X998" s="244"/>
      <c r="Y998" s="244"/>
    </row>
    <row r="999" spans="1:25" ht="15.75" x14ac:dyDescent="0.25">
      <c r="A999" s="244"/>
      <c r="B999" s="244"/>
      <c r="C999" s="244"/>
      <c r="D999" s="246"/>
      <c r="E999" s="246"/>
      <c r="F999" s="244"/>
      <c r="G999" s="244"/>
      <c r="H999" s="244"/>
      <c r="I999" s="244"/>
      <c r="J999" s="244"/>
      <c r="K999" s="244"/>
      <c r="L999" s="244"/>
      <c r="M999" s="244"/>
      <c r="N999" s="244"/>
      <c r="O999" s="244"/>
      <c r="P999" s="244"/>
      <c r="Q999" s="244"/>
      <c r="R999" s="244"/>
      <c r="S999" s="244"/>
      <c r="T999" s="244"/>
      <c r="U999" s="244"/>
      <c r="V999" s="244"/>
      <c r="W999" s="244"/>
      <c r="X999" s="244"/>
      <c r="Y999" s="244"/>
    </row>
  </sheetData>
  <conditionalFormatting sqref="E1:E999">
    <cfRule type="cellIs" dxfId="29" priority="1" operator="equal">
      <formula>"Ativo"</formula>
    </cfRule>
  </conditionalFormatting>
  <conditionalFormatting sqref="E1:E999">
    <cfRule type="cellIs" dxfId="28" priority="2" operator="equal">
      <formula>"INATIVO"</formula>
    </cfRule>
  </conditionalFormatting>
  <conditionalFormatting sqref="D1:D999">
    <cfRule type="containsText" dxfId="27" priority="3" operator="containsText" text="TESTE">
      <formula>NOT(ISERROR(SEARCH(("TESTE"),(D1))))</formula>
    </cfRule>
  </conditionalFormatting>
  <conditionalFormatting sqref="D1:D999">
    <cfRule type="containsText" dxfId="26" priority="4" operator="containsText" text="REPROVADO">
      <formula>NOT(ISERROR(SEARCH(("REPROVADO"),(D1))))</formula>
    </cfRule>
  </conditionalFormatting>
  <conditionalFormatting sqref="D1:D999">
    <cfRule type="containsText" dxfId="25" priority="5" operator="containsText" text="APROVADO">
      <formula>NOT(ISERROR(SEARCH(("APROVADO"),(D1))))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1002"/>
  <sheetViews>
    <sheetView workbookViewId="0">
      <pane ySplit="2" topLeftCell="A3" activePane="bottomLeft" state="frozen"/>
      <selection pane="bottomLeft" activeCell="B4" sqref="B4"/>
    </sheetView>
  </sheetViews>
  <sheetFormatPr defaultColWidth="11.25" defaultRowHeight="15" customHeight="1" x14ac:dyDescent="0.25"/>
  <cols>
    <col min="3" max="3" width="34.625" customWidth="1"/>
  </cols>
  <sheetData>
    <row r="1" spans="1:26" x14ac:dyDescent="0.25">
      <c r="A1" s="197">
        <v>43697</v>
      </c>
      <c r="B1" s="200"/>
      <c r="C1" s="200"/>
      <c r="D1" s="340"/>
      <c r="E1" s="340"/>
      <c r="F1" s="199"/>
      <c r="G1" s="200"/>
      <c r="H1" s="200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</row>
    <row r="2" spans="1:26" x14ac:dyDescent="0.25">
      <c r="A2" s="341"/>
      <c r="B2" s="201" t="s">
        <v>82</v>
      </c>
      <c r="C2" s="201" t="s">
        <v>209</v>
      </c>
      <c r="D2" s="203" t="s">
        <v>95</v>
      </c>
      <c r="E2" s="203" t="s">
        <v>86</v>
      </c>
      <c r="F2" s="204" t="s">
        <v>87</v>
      </c>
      <c r="G2" s="201" t="s">
        <v>88</v>
      </c>
      <c r="H2" s="201" t="s">
        <v>8</v>
      </c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</row>
    <row r="3" spans="1:26" x14ac:dyDescent="0.25">
      <c r="A3" s="342"/>
      <c r="B3" s="209"/>
      <c r="C3" s="209"/>
      <c r="D3" s="343"/>
      <c r="E3" s="343"/>
      <c r="F3" s="208"/>
      <c r="G3" s="209"/>
      <c r="H3" s="209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</row>
    <row r="4" spans="1:26" x14ac:dyDescent="0.25">
      <c r="A4" s="341"/>
      <c r="B4" s="168" t="s">
        <v>210</v>
      </c>
      <c r="C4" s="344"/>
      <c r="D4" s="345"/>
      <c r="E4" s="227"/>
      <c r="F4" s="346"/>
      <c r="G4" s="237"/>
      <c r="H4" s="222" t="e">
        <f>F4/G4</f>
        <v>#DIV/0!</v>
      </c>
      <c r="I4" s="171"/>
      <c r="J4" s="171"/>
      <c r="K4" s="171"/>
      <c r="L4" s="171"/>
      <c r="M4" s="171"/>
      <c r="N4" s="171"/>
      <c r="O4" s="171"/>
      <c r="P4" s="171"/>
      <c r="Q4" s="171"/>
      <c r="R4" s="171"/>
      <c r="S4" s="171"/>
      <c r="T4" s="171"/>
      <c r="U4" s="171"/>
      <c r="V4" s="171"/>
      <c r="W4" s="171"/>
      <c r="X4" s="171"/>
      <c r="Y4" s="171"/>
      <c r="Z4" s="171"/>
    </row>
    <row r="5" spans="1:26" x14ac:dyDescent="0.25">
      <c r="A5" s="341"/>
      <c r="B5" s="167"/>
      <c r="C5" s="237"/>
      <c r="D5" s="238"/>
      <c r="E5" s="231"/>
      <c r="F5" s="346"/>
      <c r="G5" s="238"/>
      <c r="H5" s="222"/>
      <c r="I5" s="171"/>
      <c r="J5" s="171"/>
      <c r="K5" s="171"/>
      <c r="L5" s="171"/>
      <c r="M5" s="171"/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  <c r="Z5" s="171"/>
    </row>
    <row r="6" spans="1:26" x14ac:dyDescent="0.25">
      <c r="A6" s="341"/>
      <c r="B6" s="347"/>
      <c r="C6" s="231"/>
      <c r="D6" s="231"/>
      <c r="E6" s="231"/>
      <c r="F6" s="220"/>
      <c r="G6" s="231"/>
      <c r="H6" s="220"/>
      <c r="I6" s="171"/>
      <c r="J6" s="171"/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  <c r="Z6" s="171"/>
    </row>
    <row r="7" spans="1:26" x14ac:dyDescent="0.25">
      <c r="A7" s="341"/>
      <c r="B7" s="167"/>
      <c r="C7" s="238"/>
      <c r="D7" s="238"/>
      <c r="E7" s="238"/>
      <c r="F7" s="222"/>
      <c r="G7" s="238"/>
      <c r="H7" s="222"/>
      <c r="I7" s="171"/>
      <c r="J7" s="171"/>
      <c r="K7" s="171"/>
      <c r="L7" s="171"/>
      <c r="M7" s="171"/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  <c r="Z7" s="171"/>
    </row>
    <row r="8" spans="1:26" x14ac:dyDescent="0.25">
      <c r="A8" s="341"/>
      <c r="B8" s="201"/>
      <c r="C8" s="231"/>
      <c r="D8" s="234"/>
      <c r="E8" s="234"/>
      <c r="F8" s="220"/>
      <c r="G8" s="231"/>
      <c r="H8" s="231"/>
      <c r="I8" s="171"/>
      <c r="J8" s="171"/>
      <c r="K8" s="171"/>
      <c r="L8" s="171"/>
      <c r="M8" s="171"/>
      <c r="N8" s="171"/>
      <c r="O8" s="171"/>
      <c r="P8" s="171"/>
      <c r="Q8" s="171"/>
      <c r="R8" s="171"/>
      <c r="S8" s="171"/>
      <c r="T8" s="171"/>
      <c r="U8" s="171"/>
      <c r="V8" s="171"/>
      <c r="W8" s="171"/>
      <c r="X8" s="171"/>
      <c r="Y8" s="171"/>
      <c r="Z8" s="171"/>
    </row>
    <row r="9" spans="1:26" x14ac:dyDescent="0.25">
      <c r="A9" s="341"/>
      <c r="B9" s="201"/>
      <c r="C9" s="231"/>
      <c r="D9" s="234"/>
      <c r="E9" s="234"/>
      <c r="F9" s="220"/>
      <c r="G9" s="231"/>
      <c r="H9" s="23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</row>
    <row r="10" spans="1:26" x14ac:dyDescent="0.25">
      <c r="A10" s="341"/>
      <c r="B10" s="201"/>
      <c r="C10" s="231"/>
      <c r="D10" s="234"/>
      <c r="E10" s="234"/>
      <c r="F10" s="220"/>
      <c r="G10" s="231"/>
      <c r="H10" s="220"/>
      <c r="I10" s="171"/>
      <c r="J10" s="171"/>
      <c r="K10" s="171"/>
      <c r="L10" s="171"/>
      <c r="M10" s="171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  <c r="Z10" s="171"/>
    </row>
    <row r="11" spans="1:26" x14ac:dyDescent="0.25">
      <c r="A11" s="341"/>
      <c r="B11" s="201"/>
      <c r="C11" s="231"/>
      <c r="D11" s="234"/>
      <c r="E11" s="234"/>
      <c r="F11" s="220"/>
      <c r="G11" s="231"/>
      <c r="H11" s="220"/>
      <c r="I11" s="171"/>
      <c r="J11" s="171"/>
      <c r="K11" s="171"/>
      <c r="L11" s="171"/>
      <c r="M11" s="171"/>
      <c r="N11" s="171"/>
      <c r="O11" s="171"/>
      <c r="P11" s="171"/>
      <c r="Q11" s="171"/>
      <c r="R11" s="171"/>
      <c r="S11" s="171"/>
      <c r="T11" s="171"/>
      <c r="U11" s="171"/>
      <c r="V11" s="171"/>
      <c r="W11" s="171"/>
      <c r="X11" s="171"/>
      <c r="Y11" s="171"/>
      <c r="Z11" s="171"/>
    </row>
    <row r="12" spans="1:26" x14ac:dyDescent="0.25">
      <c r="A12" s="341"/>
      <c r="B12" s="201"/>
      <c r="C12" s="231"/>
      <c r="D12" s="234"/>
      <c r="E12" s="234"/>
      <c r="F12" s="220"/>
      <c r="G12" s="231"/>
      <c r="H12" s="220"/>
      <c r="I12" s="171"/>
      <c r="J12" s="171"/>
      <c r="K12" s="171"/>
      <c r="L12" s="171"/>
      <c r="M12" s="171"/>
      <c r="N12" s="171"/>
      <c r="O12" s="171"/>
      <c r="P12" s="171"/>
      <c r="Q12" s="171"/>
      <c r="R12" s="171"/>
      <c r="S12" s="171"/>
      <c r="T12" s="171"/>
      <c r="U12" s="171"/>
      <c r="V12" s="171"/>
      <c r="W12" s="171"/>
      <c r="X12" s="171"/>
      <c r="Y12" s="171"/>
      <c r="Z12" s="171"/>
    </row>
    <row r="13" spans="1:26" x14ac:dyDescent="0.25">
      <c r="A13" s="348"/>
      <c r="B13" s="349"/>
      <c r="C13" s="350"/>
      <c r="D13" s="351"/>
      <c r="E13" s="351"/>
      <c r="F13" s="352"/>
      <c r="G13" s="350"/>
      <c r="H13" s="352"/>
      <c r="I13" s="171"/>
      <c r="J13" s="171"/>
      <c r="K13" s="171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71"/>
      <c r="X13" s="171"/>
      <c r="Y13" s="171"/>
      <c r="Z13" s="171"/>
    </row>
    <row r="14" spans="1:26" x14ac:dyDescent="0.25">
      <c r="A14" s="348"/>
      <c r="B14" s="349"/>
      <c r="C14" s="350"/>
      <c r="D14" s="351"/>
      <c r="E14" s="351"/>
      <c r="F14" s="352"/>
      <c r="G14" s="350"/>
      <c r="H14" s="352"/>
      <c r="I14" s="171"/>
      <c r="J14" s="171"/>
      <c r="K14" s="171"/>
      <c r="L14" s="171"/>
      <c r="M14" s="171"/>
      <c r="N14" s="171"/>
      <c r="O14" s="171"/>
      <c r="P14" s="171"/>
      <c r="Q14" s="171"/>
      <c r="R14" s="171"/>
      <c r="S14" s="171"/>
      <c r="T14" s="171"/>
      <c r="U14" s="171"/>
      <c r="V14" s="171"/>
      <c r="W14" s="171"/>
      <c r="X14" s="171"/>
      <c r="Y14" s="171"/>
      <c r="Z14" s="171"/>
    </row>
    <row r="15" spans="1:26" x14ac:dyDescent="0.25">
      <c r="A15" s="348"/>
      <c r="B15" s="349"/>
      <c r="C15" s="350"/>
      <c r="D15" s="351"/>
      <c r="E15" s="351"/>
      <c r="F15" s="352"/>
      <c r="G15" s="350"/>
      <c r="H15" s="352"/>
      <c r="I15" s="171"/>
      <c r="J15" s="171"/>
      <c r="K15" s="171"/>
      <c r="L15" s="171"/>
      <c r="M15" s="171"/>
      <c r="N15" s="171"/>
      <c r="O15" s="171"/>
      <c r="P15" s="171"/>
      <c r="Q15" s="171"/>
      <c r="R15" s="171"/>
      <c r="S15" s="171"/>
      <c r="T15" s="171"/>
      <c r="U15" s="171"/>
      <c r="V15" s="171"/>
      <c r="W15" s="171"/>
      <c r="X15" s="171"/>
      <c r="Y15" s="171"/>
      <c r="Z15" s="171"/>
    </row>
    <row r="16" spans="1:26" x14ac:dyDescent="0.25">
      <c r="A16" s="348"/>
      <c r="B16" s="349"/>
      <c r="C16" s="350"/>
      <c r="D16" s="351"/>
      <c r="E16" s="351"/>
      <c r="F16" s="352"/>
      <c r="G16" s="350"/>
      <c r="H16" s="350"/>
      <c r="I16" s="171"/>
      <c r="J16" s="171"/>
      <c r="K16" s="171"/>
      <c r="L16" s="171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1"/>
      <c r="X16" s="171"/>
      <c r="Y16" s="171"/>
      <c r="Z16" s="171"/>
    </row>
    <row r="17" spans="1:26" x14ac:dyDescent="0.25">
      <c r="A17" s="348"/>
      <c r="B17" s="349"/>
      <c r="C17" s="350"/>
      <c r="D17" s="351"/>
      <c r="E17" s="351"/>
      <c r="F17" s="352"/>
      <c r="G17" s="350"/>
      <c r="H17" s="350"/>
      <c r="I17" s="171"/>
      <c r="J17" s="171"/>
      <c r="K17" s="171"/>
      <c r="L17" s="171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1"/>
      <c r="X17" s="171"/>
      <c r="Y17" s="171"/>
      <c r="Z17" s="171"/>
    </row>
    <row r="18" spans="1:26" x14ac:dyDescent="0.25">
      <c r="A18" s="348"/>
      <c r="B18" s="349"/>
      <c r="C18" s="350"/>
      <c r="D18" s="351"/>
      <c r="E18" s="351"/>
      <c r="F18" s="352"/>
      <c r="G18" s="350"/>
      <c r="H18" s="352"/>
      <c r="I18" s="171"/>
      <c r="J18" s="171"/>
      <c r="K18" s="171"/>
      <c r="L18" s="171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1"/>
      <c r="X18" s="171"/>
      <c r="Y18" s="171"/>
      <c r="Z18" s="171"/>
    </row>
    <row r="19" spans="1:26" x14ac:dyDescent="0.25">
      <c r="A19" s="348"/>
      <c r="B19" s="349"/>
      <c r="C19" s="350"/>
      <c r="D19" s="351"/>
      <c r="E19" s="351"/>
      <c r="F19" s="352"/>
      <c r="G19" s="350"/>
      <c r="H19" s="350"/>
      <c r="I19" s="171"/>
      <c r="J19" s="171"/>
      <c r="K19" s="171"/>
      <c r="L19" s="171"/>
      <c r="M19" s="171"/>
      <c r="N19" s="171"/>
      <c r="O19" s="171"/>
      <c r="P19" s="171"/>
      <c r="Q19" s="171"/>
      <c r="R19" s="171"/>
      <c r="S19" s="171"/>
      <c r="T19" s="171"/>
      <c r="U19" s="171"/>
      <c r="V19" s="171"/>
      <c r="W19" s="171"/>
      <c r="X19" s="171"/>
      <c r="Y19" s="171"/>
      <c r="Z19" s="171"/>
    </row>
    <row r="20" spans="1:26" x14ac:dyDescent="0.25">
      <c r="A20" s="348"/>
      <c r="B20" s="349"/>
      <c r="C20" s="350"/>
      <c r="D20" s="351"/>
      <c r="E20" s="351"/>
      <c r="F20" s="352"/>
      <c r="G20" s="350"/>
      <c r="H20" s="352"/>
      <c r="I20" s="171"/>
      <c r="J20" s="171"/>
      <c r="K20" s="171"/>
      <c r="L20" s="171"/>
      <c r="M20" s="171"/>
      <c r="N20" s="171"/>
      <c r="O20" s="171"/>
      <c r="P20" s="171"/>
      <c r="Q20" s="171"/>
      <c r="R20" s="171"/>
      <c r="S20" s="171"/>
      <c r="T20" s="171"/>
      <c r="U20" s="171"/>
      <c r="V20" s="171"/>
      <c r="W20" s="171"/>
      <c r="X20" s="171"/>
      <c r="Y20" s="171"/>
      <c r="Z20" s="171"/>
    </row>
    <row r="21" spans="1:26" x14ac:dyDescent="0.25">
      <c r="A21" s="348"/>
      <c r="B21" s="349"/>
      <c r="C21" s="350"/>
      <c r="D21" s="351"/>
      <c r="E21" s="351"/>
      <c r="F21" s="352"/>
      <c r="G21" s="350"/>
      <c r="H21" s="352"/>
      <c r="I21" s="171"/>
      <c r="J21" s="171"/>
      <c r="K21" s="171"/>
      <c r="L21" s="171"/>
      <c r="M21" s="171"/>
      <c r="N21" s="171"/>
      <c r="O21" s="171"/>
      <c r="P21" s="171"/>
      <c r="Q21" s="171"/>
      <c r="R21" s="171"/>
      <c r="S21" s="171"/>
      <c r="T21" s="171"/>
      <c r="U21" s="171"/>
      <c r="V21" s="171"/>
      <c r="W21" s="171"/>
      <c r="X21" s="171"/>
      <c r="Y21" s="171"/>
      <c r="Z21" s="171"/>
    </row>
    <row r="22" spans="1:26" x14ac:dyDescent="0.25">
      <c r="A22" s="348"/>
      <c r="B22" s="349"/>
      <c r="C22" s="350"/>
      <c r="D22" s="351"/>
      <c r="E22" s="351"/>
      <c r="F22" s="352"/>
      <c r="G22" s="350"/>
      <c r="H22" s="352"/>
      <c r="I22" s="171"/>
      <c r="J22" s="171"/>
      <c r="K22" s="171"/>
      <c r="L22" s="171"/>
      <c r="M22" s="171"/>
      <c r="N22" s="171"/>
      <c r="O22" s="171"/>
      <c r="P22" s="171"/>
      <c r="Q22" s="171"/>
      <c r="R22" s="171"/>
      <c r="S22" s="171"/>
      <c r="T22" s="171"/>
      <c r="U22" s="171"/>
      <c r="V22" s="171"/>
      <c r="W22" s="171"/>
      <c r="X22" s="171"/>
      <c r="Y22" s="171"/>
      <c r="Z22" s="171"/>
    </row>
    <row r="23" spans="1:26" x14ac:dyDescent="0.25">
      <c r="A23" s="348"/>
      <c r="B23" s="349"/>
      <c r="C23" s="350"/>
      <c r="D23" s="351"/>
      <c r="E23" s="351"/>
      <c r="F23" s="352"/>
      <c r="G23" s="350"/>
      <c r="H23" s="352"/>
      <c r="I23" s="171"/>
      <c r="J23" s="171"/>
      <c r="K23" s="171"/>
      <c r="L23" s="171"/>
      <c r="M23" s="171"/>
      <c r="N23" s="171"/>
      <c r="O23" s="171"/>
      <c r="P23" s="171"/>
      <c r="Q23" s="171"/>
      <c r="R23" s="171"/>
      <c r="S23" s="171"/>
      <c r="T23" s="171"/>
      <c r="U23" s="171"/>
      <c r="V23" s="171"/>
      <c r="W23" s="171"/>
      <c r="X23" s="171"/>
      <c r="Y23" s="171"/>
      <c r="Z23" s="171"/>
    </row>
    <row r="24" spans="1:26" x14ac:dyDescent="0.25">
      <c r="A24" s="348"/>
      <c r="B24" s="349"/>
      <c r="C24" s="350"/>
      <c r="D24" s="351"/>
      <c r="E24" s="351"/>
      <c r="F24" s="352"/>
      <c r="G24" s="350"/>
      <c r="H24" s="352"/>
      <c r="I24" s="171"/>
      <c r="J24" s="171"/>
      <c r="K24" s="171"/>
      <c r="L24" s="171"/>
      <c r="M24" s="171"/>
      <c r="N24" s="171"/>
      <c r="O24" s="171"/>
      <c r="P24" s="171"/>
      <c r="Q24" s="171"/>
      <c r="R24" s="171"/>
      <c r="S24" s="171"/>
      <c r="T24" s="171"/>
      <c r="U24" s="171"/>
      <c r="V24" s="171"/>
      <c r="W24" s="171"/>
      <c r="X24" s="171"/>
      <c r="Y24" s="171"/>
      <c r="Z24" s="171"/>
    </row>
    <row r="25" spans="1:26" x14ac:dyDescent="0.25">
      <c r="A25" s="348"/>
      <c r="B25" s="350"/>
      <c r="C25" s="350"/>
      <c r="D25" s="351"/>
      <c r="E25" s="351"/>
      <c r="F25" s="352"/>
      <c r="G25" s="350"/>
      <c r="H25" s="350"/>
      <c r="I25" s="171"/>
      <c r="J25" s="171"/>
      <c r="K25" s="171"/>
      <c r="L25" s="171"/>
      <c r="M25" s="171"/>
      <c r="N25" s="171"/>
      <c r="O25" s="171"/>
      <c r="P25" s="171"/>
      <c r="Q25" s="171"/>
      <c r="R25" s="171"/>
      <c r="S25" s="171"/>
      <c r="T25" s="171"/>
      <c r="U25" s="171"/>
      <c r="V25" s="171"/>
      <c r="W25" s="171"/>
      <c r="X25" s="171"/>
      <c r="Y25" s="171"/>
      <c r="Z25" s="171"/>
    </row>
    <row r="26" spans="1:26" x14ac:dyDescent="0.25">
      <c r="A26" s="348"/>
      <c r="B26" s="350"/>
      <c r="C26" s="350"/>
      <c r="D26" s="351"/>
      <c r="E26" s="351"/>
      <c r="F26" s="352"/>
      <c r="G26" s="350"/>
      <c r="H26" s="350"/>
      <c r="I26" s="171"/>
      <c r="J26" s="171"/>
      <c r="K26" s="171"/>
      <c r="L26" s="171"/>
      <c r="M26" s="171"/>
      <c r="N26" s="171"/>
      <c r="O26" s="171"/>
      <c r="P26" s="171"/>
      <c r="Q26" s="171"/>
      <c r="R26" s="171"/>
      <c r="S26" s="171"/>
      <c r="T26" s="171"/>
      <c r="U26" s="171"/>
      <c r="V26" s="171"/>
      <c r="W26" s="171"/>
      <c r="X26" s="171"/>
      <c r="Y26" s="171"/>
      <c r="Z26" s="171"/>
    </row>
    <row r="27" spans="1:26" x14ac:dyDescent="0.25">
      <c r="A27" s="348"/>
      <c r="B27" s="350"/>
      <c r="C27" s="350"/>
      <c r="D27" s="351"/>
      <c r="E27" s="351"/>
      <c r="F27" s="352"/>
      <c r="G27" s="350"/>
      <c r="H27" s="350"/>
      <c r="I27" s="171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  <c r="Z27" s="171"/>
    </row>
    <row r="28" spans="1:26" x14ac:dyDescent="0.25">
      <c r="A28" s="348"/>
      <c r="B28" s="350"/>
      <c r="C28" s="350"/>
      <c r="D28" s="351"/>
      <c r="E28" s="351"/>
      <c r="F28" s="352"/>
      <c r="G28" s="350"/>
      <c r="H28" s="350"/>
      <c r="I28" s="171"/>
      <c r="J28" s="171"/>
      <c r="K28" s="171"/>
      <c r="L28" s="171"/>
      <c r="M28" s="171"/>
      <c r="N28" s="171"/>
      <c r="O28" s="171"/>
      <c r="P28" s="171"/>
      <c r="Q28" s="171"/>
      <c r="R28" s="171"/>
      <c r="S28" s="171"/>
      <c r="T28" s="171"/>
      <c r="U28" s="171"/>
      <c r="V28" s="171"/>
      <c r="W28" s="171"/>
      <c r="X28" s="171"/>
      <c r="Y28" s="171"/>
      <c r="Z28" s="171"/>
    </row>
    <row r="29" spans="1:26" x14ac:dyDescent="0.25">
      <c r="A29" s="342"/>
      <c r="B29" s="243"/>
      <c r="C29" s="243"/>
      <c r="D29" s="353"/>
      <c r="E29" s="353"/>
      <c r="F29" s="242"/>
      <c r="G29" s="243"/>
      <c r="H29" s="243"/>
      <c r="I29" s="171"/>
      <c r="J29" s="171"/>
      <c r="K29" s="171"/>
      <c r="L29" s="171"/>
      <c r="M29" s="171"/>
      <c r="N29" s="171"/>
      <c r="O29" s="171"/>
      <c r="P29" s="171"/>
      <c r="Q29" s="171"/>
      <c r="R29" s="171"/>
      <c r="S29" s="171"/>
      <c r="T29" s="171"/>
      <c r="U29" s="171"/>
      <c r="V29" s="171"/>
      <c r="W29" s="171"/>
      <c r="X29" s="171"/>
      <c r="Y29" s="171"/>
      <c r="Z29" s="171"/>
    </row>
    <row r="30" spans="1:26" x14ac:dyDescent="0.25">
      <c r="A30" s="342"/>
      <c r="B30" s="243"/>
      <c r="C30" s="243"/>
      <c r="D30" s="353"/>
      <c r="E30" s="353"/>
      <c r="F30" s="242"/>
      <c r="G30" s="243"/>
      <c r="H30" s="243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</row>
    <row r="31" spans="1:26" x14ac:dyDescent="0.25">
      <c r="A31" s="342"/>
      <c r="B31" s="243"/>
      <c r="C31" s="243"/>
      <c r="D31" s="353"/>
      <c r="E31" s="353"/>
      <c r="F31" s="242"/>
      <c r="G31" s="243"/>
      <c r="H31" s="243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</row>
    <row r="32" spans="1:26" x14ac:dyDescent="0.25">
      <c r="A32" s="342"/>
      <c r="B32" s="243"/>
      <c r="C32" s="243"/>
      <c r="D32" s="353"/>
      <c r="E32" s="353"/>
      <c r="F32" s="242"/>
      <c r="G32" s="243"/>
      <c r="H32" s="243"/>
      <c r="I32" s="171"/>
      <c r="J32" s="171"/>
      <c r="K32" s="171"/>
      <c r="L32" s="171"/>
      <c r="M32" s="171"/>
      <c r="N32" s="171"/>
      <c r="O32" s="171"/>
      <c r="P32" s="171"/>
      <c r="Q32" s="171"/>
      <c r="R32" s="171"/>
      <c r="S32" s="171"/>
      <c r="T32" s="171"/>
      <c r="U32" s="171"/>
      <c r="V32" s="171"/>
      <c r="W32" s="171"/>
      <c r="X32" s="171"/>
      <c r="Y32" s="171"/>
      <c r="Z32" s="171"/>
    </row>
    <row r="33" spans="1:26" x14ac:dyDescent="0.25">
      <c r="A33" s="342"/>
      <c r="B33" s="243"/>
      <c r="C33" s="243"/>
      <c r="D33" s="353"/>
      <c r="E33" s="353"/>
      <c r="F33" s="242"/>
      <c r="G33" s="243"/>
      <c r="H33" s="243"/>
      <c r="I33" s="171"/>
      <c r="J33" s="171"/>
      <c r="K33" s="171"/>
      <c r="L33" s="171"/>
      <c r="M33" s="171"/>
      <c r="N33" s="171"/>
      <c r="O33" s="171"/>
      <c r="P33" s="171"/>
      <c r="Q33" s="171"/>
      <c r="R33" s="171"/>
      <c r="S33" s="171"/>
      <c r="T33" s="171"/>
      <c r="U33" s="171"/>
      <c r="V33" s="171"/>
      <c r="W33" s="171"/>
      <c r="X33" s="171"/>
      <c r="Y33" s="171"/>
      <c r="Z33" s="171"/>
    </row>
    <row r="34" spans="1:26" x14ac:dyDescent="0.25">
      <c r="A34" s="342"/>
      <c r="B34" s="243"/>
      <c r="C34" s="243"/>
      <c r="D34" s="353"/>
      <c r="E34" s="353"/>
      <c r="F34" s="242"/>
      <c r="G34" s="243"/>
      <c r="H34" s="243"/>
      <c r="I34" s="171"/>
      <c r="J34" s="171"/>
      <c r="K34" s="171"/>
      <c r="L34" s="171"/>
      <c r="M34" s="171"/>
      <c r="N34" s="171"/>
      <c r="O34" s="171"/>
      <c r="P34" s="171"/>
      <c r="Q34" s="171"/>
      <c r="R34" s="171"/>
      <c r="S34" s="171"/>
      <c r="T34" s="171"/>
      <c r="U34" s="171"/>
      <c r="V34" s="171"/>
      <c r="W34" s="171"/>
      <c r="X34" s="171"/>
      <c r="Y34" s="171"/>
      <c r="Z34" s="171"/>
    </row>
    <row r="35" spans="1:26" x14ac:dyDescent="0.25">
      <c r="A35" s="342"/>
      <c r="B35" s="243"/>
      <c r="C35" s="243"/>
      <c r="D35" s="353"/>
      <c r="E35" s="353"/>
      <c r="F35" s="242"/>
      <c r="G35" s="243"/>
      <c r="H35" s="243"/>
      <c r="I35" s="171"/>
      <c r="J35" s="171"/>
      <c r="K35" s="171"/>
      <c r="L35" s="171"/>
      <c r="M35" s="171"/>
      <c r="N35" s="171"/>
      <c r="O35" s="171"/>
      <c r="P35" s="171"/>
      <c r="Q35" s="171"/>
      <c r="R35" s="171"/>
      <c r="S35" s="171"/>
      <c r="T35" s="171"/>
      <c r="U35" s="171"/>
      <c r="V35" s="171"/>
      <c r="W35" s="171"/>
      <c r="X35" s="171"/>
      <c r="Y35" s="171"/>
      <c r="Z35" s="171"/>
    </row>
    <row r="36" spans="1:26" x14ac:dyDescent="0.25">
      <c r="A36" s="342"/>
      <c r="B36" s="243"/>
      <c r="C36" s="243"/>
      <c r="D36" s="353"/>
      <c r="E36" s="353"/>
      <c r="F36" s="242"/>
      <c r="G36" s="243"/>
      <c r="H36" s="243"/>
      <c r="I36" s="171"/>
      <c r="J36" s="171"/>
      <c r="K36" s="171"/>
      <c r="L36" s="171"/>
      <c r="M36" s="171"/>
      <c r="N36" s="171"/>
      <c r="O36" s="171"/>
      <c r="P36" s="171"/>
      <c r="Q36" s="171"/>
      <c r="R36" s="171"/>
      <c r="S36" s="171"/>
      <c r="T36" s="171"/>
      <c r="U36" s="171"/>
      <c r="V36" s="171"/>
      <c r="W36" s="171"/>
      <c r="X36" s="171"/>
      <c r="Y36" s="171"/>
      <c r="Z36" s="171"/>
    </row>
    <row r="37" spans="1:26" x14ac:dyDescent="0.25">
      <c r="A37" s="342"/>
      <c r="B37" s="243"/>
      <c r="C37" s="243"/>
      <c r="D37" s="353"/>
      <c r="E37" s="353"/>
      <c r="F37" s="242"/>
      <c r="G37" s="243"/>
      <c r="H37" s="243"/>
      <c r="I37" s="171"/>
      <c r="J37" s="171"/>
      <c r="K37" s="171"/>
      <c r="L37" s="171"/>
      <c r="M37" s="171"/>
      <c r="N37" s="171"/>
      <c r="O37" s="171"/>
      <c r="P37" s="171"/>
      <c r="Q37" s="171"/>
      <c r="R37" s="171"/>
      <c r="S37" s="171"/>
      <c r="T37" s="171"/>
      <c r="U37" s="171"/>
      <c r="V37" s="171"/>
      <c r="W37" s="171"/>
      <c r="X37" s="171"/>
      <c r="Y37" s="171"/>
      <c r="Z37" s="171"/>
    </row>
    <row r="38" spans="1:26" x14ac:dyDescent="0.25">
      <c r="A38" s="342"/>
      <c r="B38" s="243"/>
      <c r="C38" s="243"/>
      <c r="D38" s="353"/>
      <c r="E38" s="353"/>
      <c r="F38" s="242"/>
      <c r="G38" s="243"/>
      <c r="H38" s="243"/>
      <c r="I38" s="171"/>
      <c r="J38" s="171"/>
      <c r="K38" s="171"/>
      <c r="L38" s="171"/>
      <c r="M38" s="171"/>
      <c r="N38" s="171"/>
      <c r="O38" s="171"/>
      <c r="P38" s="171"/>
      <c r="Q38" s="171"/>
      <c r="R38" s="171"/>
      <c r="S38" s="171"/>
      <c r="T38" s="171"/>
      <c r="U38" s="171"/>
      <c r="V38" s="171"/>
      <c r="W38" s="171"/>
      <c r="X38" s="171"/>
      <c r="Y38" s="171"/>
      <c r="Z38" s="171"/>
    </row>
    <row r="39" spans="1:26" x14ac:dyDescent="0.25">
      <c r="A39" s="342"/>
      <c r="B39" s="243"/>
      <c r="C39" s="243"/>
      <c r="D39" s="353"/>
      <c r="E39" s="353"/>
      <c r="F39" s="242"/>
      <c r="G39" s="243"/>
      <c r="H39" s="243"/>
      <c r="I39" s="171"/>
      <c r="J39" s="171"/>
      <c r="K39" s="171"/>
      <c r="L39" s="171"/>
      <c r="M39" s="171"/>
      <c r="N39" s="171"/>
      <c r="O39" s="171"/>
      <c r="P39" s="171"/>
      <c r="Q39" s="171"/>
      <c r="R39" s="171"/>
      <c r="S39" s="171"/>
      <c r="T39" s="171"/>
      <c r="U39" s="171"/>
      <c r="V39" s="171"/>
      <c r="W39" s="171"/>
      <c r="X39" s="171"/>
      <c r="Y39" s="171"/>
      <c r="Z39" s="171"/>
    </row>
    <row r="40" spans="1:26" x14ac:dyDescent="0.25">
      <c r="A40" s="342"/>
      <c r="B40" s="243"/>
      <c r="C40" s="243"/>
      <c r="D40" s="353"/>
      <c r="E40" s="353"/>
      <c r="F40" s="242"/>
      <c r="G40" s="243"/>
      <c r="H40" s="243"/>
      <c r="I40" s="171"/>
      <c r="J40" s="171"/>
      <c r="K40" s="171"/>
      <c r="L40" s="171"/>
      <c r="M40" s="171"/>
      <c r="N40" s="171"/>
      <c r="O40" s="171"/>
      <c r="P40" s="171"/>
      <c r="Q40" s="171"/>
      <c r="R40" s="171"/>
      <c r="S40" s="171"/>
      <c r="T40" s="171"/>
      <c r="U40" s="171"/>
      <c r="V40" s="171"/>
      <c r="W40" s="171"/>
      <c r="X40" s="171"/>
      <c r="Y40" s="171"/>
      <c r="Z40" s="171"/>
    </row>
    <row r="41" spans="1:26" x14ac:dyDescent="0.25">
      <c r="A41" s="342"/>
      <c r="B41" s="243"/>
      <c r="C41" s="243"/>
      <c r="D41" s="353"/>
      <c r="E41" s="353"/>
      <c r="F41" s="242"/>
      <c r="G41" s="243"/>
      <c r="H41" s="243"/>
      <c r="I41" s="171"/>
      <c r="J41" s="171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</row>
    <row r="42" spans="1:26" x14ac:dyDescent="0.25">
      <c r="A42" s="342"/>
      <c r="B42" s="243"/>
      <c r="C42" s="243"/>
      <c r="D42" s="353"/>
      <c r="E42" s="353"/>
      <c r="F42" s="242"/>
      <c r="G42" s="243"/>
      <c r="H42" s="243"/>
      <c r="I42" s="171"/>
      <c r="J42" s="171"/>
      <c r="K42" s="171"/>
      <c r="L42" s="171"/>
      <c r="M42" s="171"/>
      <c r="N42" s="171"/>
      <c r="O42" s="171"/>
      <c r="P42" s="171"/>
      <c r="Q42" s="171"/>
      <c r="R42" s="171"/>
      <c r="S42" s="171"/>
      <c r="T42" s="171"/>
      <c r="U42" s="171"/>
      <c r="V42" s="171"/>
      <c r="W42" s="171"/>
      <c r="X42" s="171"/>
      <c r="Y42" s="171"/>
      <c r="Z42" s="171"/>
    </row>
    <row r="43" spans="1:26" x14ac:dyDescent="0.25">
      <c r="A43" s="342"/>
      <c r="B43" s="243"/>
      <c r="C43" s="243"/>
      <c r="D43" s="353"/>
      <c r="E43" s="353"/>
      <c r="F43" s="242"/>
      <c r="G43" s="243"/>
      <c r="H43" s="243"/>
      <c r="I43" s="171"/>
      <c r="J43" s="171"/>
      <c r="K43" s="171"/>
      <c r="L43" s="171"/>
      <c r="M43" s="171"/>
      <c r="N43" s="171"/>
      <c r="O43" s="171"/>
      <c r="P43" s="171"/>
      <c r="Q43" s="171"/>
      <c r="R43" s="171"/>
      <c r="S43" s="171"/>
      <c r="T43" s="171"/>
      <c r="U43" s="171"/>
      <c r="V43" s="171"/>
      <c r="W43" s="171"/>
      <c r="X43" s="171"/>
      <c r="Y43" s="171"/>
      <c r="Z43" s="171"/>
    </row>
    <row r="44" spans="1:26" x14ac:dyDescent="0.25">
      <c r="A44" s="342"/>
      <c r="B44" s="243"/>
      <c r="C44" s="243"/>
      <c r="D44" s="353"/>
      <c r="E44" s="353"/>
      <c r="F44" s="242"/>
      <c r="G44" s="243"/>
      <c r="H44" s="243"/>
      <c r="I44" s="171"/>
      <c r="J44" s="171"/>
      <c r="K44" s="171"/>
      <c r="L44" s="171"/>
      <c r="M44" s="171"/>
      <c r="N44" s="171"/>
      <c r="O44" s="171"/>
      <c r="P44" s="171"/>
      <c r="Q44" s="171"/>
      <c r="R44" s="171"/>
      <c r="S44" s="171"/>
      <c r="T44" s="171"/>
      <c r="U44" s="171"/>
      <c r="V44" s="171"/>
      <c r="W44" s="171"/>
      <c r="X44" s="171"/>
      <c r="Y44" s="171"/>
      <c r="Z44" s="171"/>
    </row>
    <row r="45" spans="1:26" x14ac:dyDescent="0.25">
      <c r="A45" s="342"/>
      <c r="B45" s="243"/>
      <c r="C45" s="243"/>
      <c r="D45" s="353"/>
      <c r="E45" s="353"/>
      <c r="F45" s="242"/>
      <c r="G45" s="243"/>
      <c r="H45" s="243"/>
      <c r="I45" s="171"/>
      <c r="J45" s="171"/>
      <c r="K45" s="171"/>
      <c r="L45" s="171"/>
      <c r="M45" s="171"/>
      <c r="N45" s="171"/>
      <c r="O45" s="171"/>
      <c r="P45" s="171"/>
      <c r="Q45" s="171"/>
      <c r="R45" s="171"/>
      <c r="S45" s="171"/>
      <c r="T45" s="171"/>
      <c r="U45" s="171"/>
      <c r="V45" s="171"/>
      <c r="W45" s="171"/>
      <c r="X45" s="171"/>
      <c r="Y45" s="171"/>
      <c r="Z45" s="171"/>
    </row>
    <row r="46" spans="1:26" x14ac:dyDescent="0.25">
      <c r="A46" s="342"/>
      <c r="B46" s="243"/>
      <c r="C46" s="243"/>
      <c r="D46" s="353"/>
      <c r="E46" s="353"/>
      <c r="F46" s="242"/>
      <c r="G46" s="243"/>
      <c r="H46" s="243"/>
      <c r="I46" s="171"/>
      <c r="J46" s="171"/>
      <c r="K46" s="171"/>
      <c r="L46" s="171"/>
      <c r="M46" s="171"/>
      <c r="N46" s="171"/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1"/>
      <c r="Z46" s="171"/>
    </row>
    <row r="47" spans="1:26" x14ac:dyDescent="0.25">
      <c r="A47" s="342"/>
      <c r="B47" s="243"/>
      <c r="C47" s="243"/>
      <c r="D47" s="353"/>
      <c r="E47" s="353"/>
      <c r="F47" s="242"/>
      <c r="G47" s="243"/>
      <c r="H47" s="243"/>
      <c r="I47" s="171"/>
      <c r="J47" s="171"/>
      <c r="K47" s="171"/>
      <c r="L47" s="171"/>
      <c r="M47" s="171"/>
      <c r="N47" s="171"/>
      <c r="O47" s="171"/>
      <c r="P47" s="171"/>
      <c r="Q47" s="171"/>
      <c r="R47" s="171"/>
      <c r="S47" s="171"/>
      <c r="T47" s="171"/>
      <c r="U47" s="171"/>
      <c r="V47" s="171"/>
      <c r="W47" s="171"/>
      <c r="X47" s="171"/>
      <c r="Y47" s="171"/>
      <c r="Z47" s="171"/>
    </row>
    <row r="48" spans="1:26" x14ac:dyDescent="0.25">
      <c r="A48" s="342"/>
      <c r="B48" s="243"/>
      <c r="C48" s="243"/>
      <c r="D48" s="353"/>
      <c r="E48" s="353"/>
      <c r="F48" s="242"/>
      <c r="G48" s="243"/>
      <c r="H48" s="243"/>
      <c r="I48" s="171"/>
      <c r="J48" s="171"/>
      <c r="K48" s="171"/>
      <c r="L48" s="171"/>
      <c r="M48" s="171"/>
      <c r="N48" s="171"/>
      <c r="O48" s="171"/>
      <c r="P48" s="171"/>
      <c r="Q48" s="171"/>
      <c r="R48" s="171"/>
      <c r="S48" s="171"/>
      <c r="T48" s="171"/>
      <c r="U48" s="171"/>
      <c r="V48" s="171"/>
      <c r="W48" s="171"/>
      <c r="X48" s="171"/>
      <c r="Y48" s="171"/>
      <c r="Z48" s="171"/>
    </row>
    <row r="49" spans="1:26" x14ac:dyDescent="0.25">
      <c r="A49" s="342"/>
      <c r="B49" s="243"/>
      <c r="C49" s="243"/>
      <c r="D49" s="353"/>
      <c r="E49" s="353"/>
      <c r="F49" s="242"/>
      <c r="G49" s="243"/>
      <c r="H49" s="243"/>
      <c r="I49" s="171"/>
      <c r="J49" s="171"/>
      <c r="K49" s="171"/>
      <c r="L49" s="171"/>
      <c r="M49" s="171"/>
      <c r="N49" s="171"/>
      <c r="O49" s="171"/>
      <c r="P49" s="171"/>
      <c r="Q49" s="171"/>
      <c r="R49" s="171"/>
      <c r="S49" s="171"/>
      <c r="T49" s="171"/>
      <c r="U49" s="171"/>
      <c r="V49" s="171"/>
      <c r="W49" s="171"/>
      <c r="X49" s="171"/>
      <c r="Y49" s="171"/>
      <c r="Z49" s="171"/>
    </row>
    <row r="50" spans="1:26" x14ac:dyDescent="0.25">
      <c r="A50" s="342"/>
      <c r="B50" s="243"/>
      <c r="C50" s="243"/>
      <c r="D50" s="353"/>
      <c r="E50" s="353"/>
      <c r="F50" s="242"/>
      <c r="G50" s="243"/>
      <c r="H50" s="243"/>
      <c r="I50" s="171"/>
      <c r="J50" s="171"/>
      <c r="K50" s="171"/>
      <c r="L50" s="171"/>
      <c r="M50" s="171"/>
      <c r="N50" s="171"/>
      <c r="O50" s="171"/>
      <c r="P50" s="171"/>
      <c r="Q50" s="171"/>
      <c r="R50" s="171"/>
      <c r="S50" s="171"/>
      <c r="T50" s="171"/>
      <c r="U50" s="171"/>
      <c r="V50" s="171"/>
      <c r="W50" s="171"/>
      <c r="X50" s="171"/>
      <c r="Y50" s="171"/>
      <c r="Z50" s="171"/>
    </row>
    <row r="51" spans="1:26" x14ac:dyDescent="0.25">
      <c r="A51" s="342"/>
      <c r="B51" s="243"/>
      <c r="C51" s="243"/>
      <c r="D51" s="353"/>
      <c r="E51" s="353"/>
      <c r="F51" s="242"/>
      <c r="G51" s="243"/>
      <c r="H51" s="243"/>
      <c r="I51" s="171"/>
      <c r="J51" s="171"/>
      <c r="K51" s="171"/>
      <c r="L51" s="171"/>
      <c r="M51" s="171"/>
      <c r="N51" s="171"/>
      <c r="O51" s="171"/>
      <c r="P51" s="171"/>
      <c r="Q51" s="171"/>
      <c r="R51" s="171"/>
      <c r="S51" s="171"/>
      <c r="T51" s="171"/>
      <c r="U51" s="171"/>
      <c r="V51" s="171"/>
      <c r="W51" s="171"/>
      <c r="X51" s="171"/>
      <c r="Y51" s="171"/>
      <c r="Z51" s="171"/>
    </row>
    <row r="52" spans="1:26" x14ac:dyDescent="0.25">
      <c r="A52" s="342"/>
      <c r="B52" s="243"/>
      <c r="C52" s="243"/>
      <c r="D52" s="353"/>
      <c r="E52" s="353"/>
      <c r="F52" s="242"/>
      <c r="G52" s="243"/>
      <c r="H52" s="243"/>
      <c r="I52" s="171"/>
      <c r="J52" s="171"/>
      <c r="K52" s="171"/>
      <c r="L52" s="171"/>
      <c r="M52" s="171"/>
      <c r="N52" s="171"/>
      <c r="O52" s="171"/>
      <c r="P52" s="171"/>
      <c r="Q52" s="171"/>
      <c r="R52" s="171"/>
      <c r="S52" s="171"/>
      <c r="T52" s="171"/>
      <c r="U52" s="171"/>
      <c r="V52" s="171"/>
      <c r="W52" s="171"/>
      <c r="X52" s="171"/>
      <c r="Y52" s="171"/>
      <c r="Z52" s="171"/>
    </row>
    <row r="53" spans="1:26" x14ac:dyDescent="0.25">
      <c r="A53" s="342"/>
      <c r="B53" s="243"/>
      <c r="C53" s="243"/>
      <c r="D53" s="353"/>
      <c r="E53" s="353"/>
      <c r="F53" s="242"/>
      <c r="G53" s="243"/>
      <c r="H53" s="243"/>
      <c r="I53" s="171"/>
      <c r="J53" s="171"/>
      <c r="K53" s="171"/>
      <c r="L53" s="171"/>
      <c r="M53" s="171"/>
      <c r="N53" s="171"/>
      <c r="O53" s="171"/>
      <c r="P53" s="171"/>
      <c r="Q53" s="171"/>
      <c r="R53" s="171"/>
      <c r="S53" s="171"/>
      <c r="T53" s="171"/>
      <c r="U53" s="171"/>
      <c r="V53" s="171"/>
      <c r="W53" s="171"/>
      <c r="X53" s="171"/>
      <c r="Y53" s="171"/>
      <c r="Z53" s="171"/>
    </row>
    <row r="54" spans="1:26" x14ac:dyDescent="0.25">
      <c r="A54" s="342"/>
      <c r="B54" s="243"/>
      <c r="C54" s="243"/>
      <c r="D54" s="353"/>
      <c r="E54" s="353"/>
      <c r="F54" s="242"/>
      <c r="G54" s="243"/>
      <c r="H54" s="243"/>
      <c r="I54" s="171"/>
      <c r="J54" s="171"/>
      <c r="K54" s="171"/>
      <c r="L54" s="171"/>
      <c r="M54" s="171"/>
      <c r="N54" s="171"/>
      <c r="O54" s="171"/>
      <c r="P54" s="171"/>
      <c r="Q54" s="171"/>
      <c r="R54" s="171"/>
      <c r="S54" s="171"/>
      <c r="T54" s="171"/>
      <c r="U54" s="171"/>
      <c r="V54" s="171"/>
      <c r="W54" s="171"/>
      <c r="X54" s="171"/>
      <c r="Y54" s="171"/>
      <c r="Z54" s="171"/>
    </row>
    <row r="55" spans="1:26" x14ac:dyDescent="0.25">
      <c r="A55" s="342"/>
      <c r="B55" s="243"/>
      <c r="C55" s="243"/>
      <c r="D55" s="353"/>
      <c r="E55" s="353"/>
      <c r="F55" s="242"/>
      <c r="G55" s="243"/>
      <c r="H55" s="243"/>
      <c r="I55" s="171"/>
      <c r="J55" s="171"/>
      <c r="K55" s="171"/>
      <c r="L55" s="171"/>
      <c r="M55" s="171"/>
      <c r="N55" s="171"/>
      <c r="O55" s="171"/>
      <c r="P55" s="171"/>
      <c r="Q55" s="171"/>
      <c r="R55" s="171"/>
      <c r="S55" s="171"/>
      <c r="T55" s="171"/>
      <c r="U55" s="171"/>
      <c r="V55" s="171"/>
      <c r="W55" s="171"/>
      <c r="X55" s="171"/>
      <c r="Y55" s="171"/>
      <c r="Z55" s="171"/>
    </row>
    <row r="56" spans="1:26" x14ac:dyDescent="0.25">
      <c r="A56" s="342"/>
      <c r="B56" s="243"/>
      <c r="C56" s="243"/>
      <c r="D56" s="353"/>
      <c r="E56" s="353"/>
      <c r="F56" s="242"/>
      <c r="G56" s="243"/>
      <c r="H56" s="243"/>
      <c r="I56" s="171"/>
      <c r="J56" s="171"/>
      <c r="K56" s="171"/>
      <c r="L56" s="171"/>
      <c r="M56" s="171"/>
      <c r="N56" s="171"/>
      <c r="O56" s="171"/>
      <c r="P56" s="171"/>
      <c r="Q56" s="171"/>
      <c r="R56" s="171"/>
      <c r="S56" s="171"/>
      <c r="T56" s="171"/>
      <c r="U56" s="171"/>
      <c r="V56" s="171"/>
      <c r="W56" s="171"/>
      <c r="X56" s="171"/>
      <c r="Y56" s="171"/>
      <c r="Z56" s="171"/>
    </row>
    <row r="57" spans="1:26" x14ac:dyDescent="0.25">
      <c r="A57" s="342"/>
      <c r="B57" s="243"/>
      <c r="C57" s="243"/>
      <c r="D57" s="353"/>
      <c r="E57" s="353"/>
      <c r="F57" s="242"/>
      <c r="G57" s="243"/>
      <c r="H57" s="243"/>
      <c r="I57" s="171"/>
      <c r="J57" s="171"/>
      <c r="K57" s="171"/>
      <c r="L57" s="171"/>
      <c r="M57" s="171"/>
      <c r="N57" s="171"/>
      <c r="O57" s="171"/>
      <c r="P57" s="171"/>
      <c r="Q57" s="171"/>
      <c r="R57" s="171"/>
      <c r="S57" s="171"/>
      <c r="T57" s="171"/>
      <c r="U57" s="171"/>
      <c r="V57" s="171"/>
      <c r="W57" s="171"/>
      <c r="X57" s="171"/>
      <c r="Y57" s="171"/>
      <c r="Z57" s="171"/>
    </row>
    <row r="58" spans="1:26" x14ac:dyDescent="0.25">
      <c r="A58" s="342"/>
      <c r="B58" s="243"/>
      <c r="C58" s="243"/>
      <c r="D58" s="353"/>
      <c r="E58" s="353"/>
      <c r="F58" s="242"/>
      <c r="G58" s="243"/>
      <c r="H58" s="243"/>
      <c r="I58" s="171"/>
      <c r="J58" s="171"/>
      <c r="K58" s="171"/>
      <c r="L58" s="171"/>
      <c r="M58" s="171"/>
      <c r="N58" s="171"/>
      <c r="O58" s="171"/>
      <c r="P58" s="171"/>
      <c r="Q58" s="171"/>
      <c r="R58" s="171"/>
      <c r="S58" s="171"/>
      <c r="T58" s="171"/>
      <c r="U58" s="171"/>
      <c r="V58" s="171"/>
      <c r="W58" s="171"/>
      <c r="X58" s="171"/>
      <c r="Y58" s="171"/>
      <c r="Z58" s="171"/>
    </row>
    <row r="59" spans="1:26" x14ac:dyDescent="0.25">
      <c r="A59" s="342"/>
      <c r="B59" s="243"/>
      <c r="C59" s="243"/>
      <c r="D59" s="353"/>
      <c r="E59" s="353"/>
      <c r="F59" s="242"/>
      <c r="G59" s="243"/>
      <c r="H59" s="243"/>
      <c r="I59" s="171"/>
      <c r="J59" s="171"/>
      <c r="K59" s="171"/>
      <c r="L59" s="171"/>
      <c r="M59" s="171"/>
      <c r="N59" s="171"/>
      <c r="O59" s="171"/>
      <c r="P59" s="171"/>
      <c r="Q59" s="171"/>
      <c r="R59" s="171"/>
      <c r="S59" s="171"/>
      <c r="T59" s="171"/>
      <c r="U59" s="171"/>
      <c r="V59" s="171"/>
      <c r="W59" s="171"/>
      <c r="X59" s="171"/>
      <c r="Y59" s="171"/>
      <c r="Z59" s="171"/>
    </row>
    <row r="60" spans="1:26" x14ac:dyDescent="0.25">
      <c r="A60" s="342"/>
      <c r="B60" s="243"/>
      <c r="C60" s="243"/>
      <c r="D60" s="353"/>
      <c r="E60" s="353"/>
      <c r="F60" s="242"/>
      <c r="G60" s="243"/>
      <c r="H60" s="243"/>
      <c r="I60" s="171"/>
      <c r="J60" s="171"/>
      <c r="K60" s="171"/>
      <c r="L60" s="171"/>
      <c r="M60" s="171"/>
      <c r="N60" s="171"/>
      <c r="O60" s="171"/>
      <c r="P60" s="171"/>
      <c r="Q60" s="171"/>
      <c r="R60" s="171"/>
      <c r="S60" s="171"/>
      <c r="T60" s="171"/>
      <c r="U60" s="171"/>
      <c r="V60" s="171"/>
      <c r="W60" s="171"/>
      <c r="X60" s="171"/>
      <c r="Y60" s="171"/>
      <c r="Z60" s="171"/>
    </row>
    <row r="61" spans="1:26" x14ac:dyDescent="0.25">
      <c r="A61" s="342"/>
      <c r="B61" s="243"/>
      <c r="C61" s="243"/>
      <c r="D61" s="353"/>
      <c r="E61" s="353"/>
      <c r="F61" s="242"/>
      <c r="G61" s="243"/>
      <c r="H61" s="243"/>
      <c r="I61" s="171"/>
      <c r="J61" s="171"/>
      <c r="K61" s="171"/>
      <c r="L61" s="171"/>
      <c r="M61" s="171"/>
      <c r="N61" s="171"/>
      <c r="O61" s="171"/>
      <c r="P61" s="171"/>
      <c r="Q61" s="171"/>
      <c r="R61" s="171"/>
      <c r="S61" s="171"/>
      <c r="T61" s="171"/>
      <c r="U61" s="171"/>
      <c r="V61" s="171"/>
      <c r="W61" s="171"/>
      <c r="X61" s="171"/>
      <c r="Y61" s="171"/>
      <c r="Z61" s="171"/>
    </row>
    <row r="62" spans="1:26" x14ac:dyDescent="0.25">
      <c r="A62" s="342"/>
      <c r="B62" s="243"/>
      <c r="C62" s="243"/>
      <c r="D62" s="353"/>
      <c r="E62" s="353"/>
      <c r="F62" s="242"/>
      <c r="G62" s="243"/>
      <c r="H62" s="243"/>
      <c r="I62" s="171"/>
      <c r="J62" s="171"/>
      <c r="K62" s="171"/>
      <c r="L62" s="171"/>
      <c r="M62" s="171"/>
      <c r="N62" s="171"/>
      <c r="O62" s="171"/>
      <c r="P62" s="171"/>
      <c r="Q62" s="171"/>
      <c r="R62" s="171"/>
      <c r="S62" s="171"/>
      <c r="T62" s="171"/>
      <c r="U62" s="171"/>
      <c r="V62" s="171"/>
      <c r="W62" s="171"/>
      <c r="X62" s="171"/>
      <c r="Y62" s="171"/>
      <c r="Z62" s="171"/>
    </row>
    <row r="63" spans="1:26" x14ac:dyDescent="0.25">
      <c r="A63" s="342"/>
      <c r="B63" s="243"/>
      <c r="C63" s="243"/>
      <c r="D63" s="353"/>
      <c r="E63" s="353"/>
      <c r="F63" s="242"/>
      <c r="G63" s="243"/>
      <c r="H63" s="243"/>
      <c r="I63" s="171"/>
      <c r="J63" s="171"/>
      <c r="K63" s="171"/>
      <c r="L63" s="171"/>
      <c r="M63" s="171"/>
      <c r="N63" s="171"/>
      <c r="O63" s="171"/>
      <c r="P63" s="171"/>
      <c r="Q63" s="171"/>
      <c r="R63" s="171"/>
      <c r="S63" s="171"/>
      <c r="T63" s="171"/>
      <c r="U63" s="171"/>
      <c r="V63" s="171"/>
      <c r="W63" s="171"/>
      <c r="X63" s="171"/>
      <c r="Y63" s="171"/>
      <c r="Z63" s="171"/>
    </row>
    <row r="64" spans="1:26" x14ac:dyDescent="0.25">
      <c r="A64" s="342"/>
      <c r="B64" s="243"/>
      <c r="C64" s="243"/>
      <c r="D64" s="353"/>
      <c r="E64" s="353"/>
      <c r="F64" s="242"/>
      <c r="G64" s="243"/>
      <c r="H64" s="243"/>
      <c r="I64" s="171"/>
      <c r="J64" s="171"/>
      <c r="K64" s="171"/>
      <c r="L64" s="171"/>
      <c r="M64" s="171"/>
      <c r="N64" s="171"/>
      <c r="O64" s="171"/>
      <c r="P64" s="171"/>
      <c r="Q64" s="171"/>
      <c r="R64" s="171"/>
      <c r="S64" s="171"/>
      <c r="T64" s="171"/>
      <c r="U64" s="171"/>
      <c r="V64" s="171"/>
      <c r="W64" s="171"/>
      <c r="X64" s="171"/>
      <c r="Y64" s="171"/>
      <c r="Z64" s="171"/>
    </row>
    <row r="65" spans="1:26" x14ac:dyDescent="0.25">
      <c r="A65" s="342"/>
      <c r="B65" s="243"/>
      <c r="C65" s="243"/>
      <c r="D65" s="353"/>
      <c r="E65" s="353"/>
      <c r="F65" s="242"/>
      <c r="G65" s="243"/>
      <c r="H65" s="243"/>
      <c r="I65" s="171"/>
      <c r="J65" s="171"/>
      <c r="K65" s="171"/>
      <c r="L65" s="171"/>
      <c r="M65" s="171"/>
      <c r="N65" s="171"/>
      <c r="O65" s="171"/>
      <c r="P65" s="171"/>
      <c r="Q65" s="171"/>
      <c r="R65" s="171"/>
      <c r="S65" s="171"/>
      <c r="T65" s="171"/>
      <c r="U65" s="171"/>
      <c r="V65" s="171"/>
      <c r="W65" s="171"/>
      <c r="X65" s="171"/>
      <c r="Y65" s="171"/>
      <c r="Z65" s="171"/>
    </row>
    <row r="66" spans="1:26" x14ac:dyDescent="0.25">
      <c r="A66" s="342"/>
      <c r="B66" s="243"/>
      <c r="C66" s="243"/>
      <c r="D66" s="353"/>
      <c r="E66" s="353"/>
      <c r="F66" s="242"/>
      <c r="G66" s="243"/>
      <c r="H66" s="243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X66" s="171"/>
      <c r="Y66" s="171"/>
      <c r="Z66" s="171"/>
    </row>
    <row r="67" spans="1:26" x14ac:dyDescent="0.25">
      <c r="A67" s="342"/>
      <c r="B67" s="243"/>
      <c r="C67" s="243"/>
      <c r="D67" s="353"/>
      <c r="E67" s="353"/>
      <c r="F67" s="242"/>
      <c r="G67" s="243"/>
      <c r="H67" s="243"/>
      <c r="I67" s="171"/>
      <c r="J67" s="171"/>
      <c r="K67" s="171"/>
      <c r="L67" s="171"/>
      <c r="M67" s="171"/>
      <c r="N67" s="171"/>
      <c r="O67" s="171"/>
      <c r="P67" s="171"/>
      <c r="Q67" s="171"/>
      <c r="R67" s="171"/>
      <c r="S67" s="171"/>
      <c r="T67" s="171"/>
      <c r="U67" s="171"/>
      <c r="V67" s="171"/>
      <c r="W67" s="171"/>
      <c r="X67" s="171"/>
      <c r="Y67" s="171"/>
      <c r="Z67" s="171"/>
    </row>
    <row r="68" spans="1:26" x14ac:dyDescent="0.25">
      <c r="A68" s="342"/>
      <c r="B68" s="243"/>
      <c r="C68" s="243"/>
      <c r="D68" s="353"/>
      <c r="E68" s="353"/>
      <c r="F68" s="242"/>
      <c r="G68" s="243"/>
      <c r="H68" s="243"/>
      <c r="I68" s="171"/>
      <c r="J68" s="171"/>
      <c r="K68" s="171"/>
      <c r="L68" s="171"/>
      <c r="M68" s="171"/>
      <c r="N68" s="171"/>
      <c r="O68" s="171"/>
      <c r="P68" s="171"/>
      <c r="Q68" s="171"/>
      <c r="R68" s="171"/>
      <c r="S68" s="171"/>
      <c r="T68" s="171"/>
      <c r="U68" s="171"/>
      <c r="V68" s="171"/>
      <c r="W68" s="171"/>
      <c r="X68" s="171"/>
      <c r="Y68" s="171"/>
      <c r="Z68" s="171"/>
    </row>
    <row r="69" spans="1:26" x14ac:dyDescent="0.25">
      <c r="A69" s="342"/>
      <c r="B69" s="243"/>
      <c r="C69" s="243"/>
      <c r="D69" s="353"/>
      <c r="E69" s="353"/>
      <c r="F69" s="242"/>
      <c r="G69" s="243"/>
      <c r="H69" s="243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</row>
    <row r="70" spans="1:26" x14ac:dyDescent="0.25">
      <c r="A70" s="342"/>
      <c r="B70" s="243"/>
      <c r="C70" s="243"/>
      <c r="D70" s="353"/>
      <c r="E70" s="353"/>
      <c r="F70" s="242"/>
      <c r="G70" s="243"/>
      <c r="H70" s="243"/>
      <c r="I70" s="171"/>
      <c r="J70" s="171"/>
      <c r="K70" s="171"/>
      <c r="L70" s="171"/>
      <c r="M70" s="171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</row>
    <row r="71" spans="1:26" x14ac:dyDescent="0.25">
      <c r="A71" s="342"/>
      <c r="B71" s="243"/>
      <c r="C71" s="243"/>
      <c r="D71" s="353"/>
      <c r="E71" s="353"/>
      <c r="F71" s="242"/>
      <c r="G71" s="243"/>
      <c r="H71" s="243"/>
      <c r="I71" s="171"/>
      <c r="J71" s="171"/>
      <c r="K71" s="171"/>
      <c r="L71" s="171"/>
      <c r="M71" s="171"/>
      <c r="N71" s="171"/>
      <c r="O71" s="171"/>
      <c r="P71" s="171"/>
      <c r="Q71" s="171"/>
      <c r="R71" s="171"/>
      <c r="S71" s="171"/>
      <c r="T71" s="171"/>
      <c r="U71" s="171"/>
      <c r="V71" s="171"/>
      <c r="W71" s="171"/>
      <c r="X71" s="171"/>
      <c r="Y71" s="171"/>
      <c r="Z71" s="171"/>
    </row>
    <row r="72" spans="1:26" x14ac:dyDescent="0.25">
      <c r="A72" s="342"/>
      <c r="B72" s="243"/>
      <c r="C72" s="243"/>
      <c r="D72" s="353"/>
      <c r="E72" s="353"/>
      <c r="F72" s="242"/>
      <c r="G72" s="243"/>
      <c r="H72" s="243"/>
      <c r="I72" s="171"/>
      <c r="J72" s="171"/>
      <c r="K72" s="171"/>
      <c r="L72" s="171"/>
      <c r="M72" s="171"/>
      <c r="N72" s="171"/>
      <c r="O72" s="171"/>
      <c r="P72" s="171"/>
      <c r="Q72" s="171"/>
      <c r="R72" s="171"/>
      <c r="S72" s="171"/>
      <c r="T72" s="171"/>
      <c r="U72" s="171"/>
      <c r="V72" s="171"/>
      <c r="W72" s="171"/>
      <c r="X72" s="171"/>
      <c r="Y72" s="171"/>
      <c r="Z72" s="171"/>
    </row>
    <row r="73" spans="1:26" x14ac:dyDescent="0.25">
      <c r="A73" s="342"/>
      <c r="B73" s="243"/>
      <c r="C73" s="243"/>
      <c r="D73" s="353"/>
      <c r="E73" s="353"/>
      <c r="F73" s="242"/>
      <c r="G73" s="243"/>
      <c r="H73" s="243"/>
      <c r="I73" s="171"/>
      <c r="J73" s="171"/>
      <c r="K73" s="171"/>
      <c r="L73" s="171"/>
      <c r="M73" s="171"/>
      <c r="N73" s="171"/>
      <c r="O73" s="171"/>
      <c r="P73" s="171"/>
      <c r="Q73" s="171"/>
      <c r="R73" s="171"/>
      <c r="S73" s="171"/>
      <c r="T73" s="171"/>
      <c r="U73" s="171"/>
      <c r="V73" s="171"/>
      <c r="W73" s="171"/>
      <c r="X73" s="171"/>
      <c r="Y73" s="171"/>
      <c r="Z73" s="171"/>
    </row>
    <row r="74" spans="1:26" x14ac:dyDescent="0.25">
      <c r="A74" s="342"/>
      <c r="B74" s="243"/>
      <c r="C74" s="243"/>
      <c r="D74" s="353"/>
      <c r="E74" s="353"/>
      <c r="F74" s="242"/>
      <c r="G74" s="243"/>
      <c r="H74" s="243"/>
      <c r="I74" s="171"/>
      <c r="J74" s="171"/>
      <c r="K74" s="171"/>
      <c r="L74" s="171"/>
      <c r="M74" s="171"/>
      <c r="N74" s="171"/>
      <c r="O74" s="171"/>
      <c r="P74" s="171"/>
      <c r="Q74" s="171"/>
      <c r="R74" s="171"/>
      <c r="S74" s="171"/>
      <c r="T74" s="171"/>
      <c r="U74" s="171"/>
      <c r="V74" s="171"/>
      <c r="W74" s="171"/>
      <c r="X74" s="171"/>
      <c r="Y74" s="171"/>
      <c r="Z74" s="171"/>
    </row>
    <row r="75" spans="1:26" x14ac:dyDescent="0.25">
      <c r="A75" s="342"/>
      <c r="B75" s="243"/>
      <c r="C75" s="243"/>
      <c r="D75" s="353"/>
      <c r="E75" s="353"/>
      <c r="F75" s="242"/>
      <c r="G75" s="243"/>
      <c r="H75" s="243"/>
      <c r="I75" s="171"/>
      <c r="J75" s="171"/>
      <c r="K75" s="171"/>
      <c r="L75" s="171"/>
      <c r="M75" s="171"/>
      <c r="N75" s="171"/>
      <c r="O75" s="171"/>
      <c r="P75" s="171"/>
      <c r="Q75" s="171"/>
      <c r="R75" s="171"/>
      <c r="S75" s="171"/>
      <c r="T75" s="171"/>
      <c r="U75" s="171"/>
      <c r="V75" s="171"/>
      <c r="W75" s="171"/>
      <c r="X75" s="171"/>
      <c r="Y75" s="171"/>
      <c r="Z75" s="171"/>
    </row>
    <row r="76" spans="1:26" x14ac:dyDescent="0.25">
      <c r="A76" s="342"/>
      <c r="B76" s="243"/>
      <c r="C76" s="243"/>
      <c r="D76" s="353"/>
      <c r="E76" s="353"/>
      <c r="F76" s="242"/>
      <c r="G76" s="243"/>
      <c r="H76" s="243"/>
      <c r="I76" s="171"/>
      <c r="J76" s="171"/>
      <c r="K76" s="171"/>
      <c r="L76" s="171"/>
      <c r="M76" s="171"/>
      <c r="N76" s="171"/>
      <c r="O76" s="171"/>
      <c r="P76" s="171"/>
      <c r="Q76" s="171"/>
      <c r="R76" s="171"/>
      <c r="S76" s="171"/>
      <c r="T76" s="171"/>
      <c r="U76" s="171"/>
      <c r="V76" s="171"/>
      <c r="W76" s="171"/>
      <c r="X76" s="171"/>
      <c r="Y76" s="171"/>
      <c r="Z76" s="171"/>
    </row>
    <row r="77" spans="1:26" x14ac:dyDescent="0.25">
      <c r="A77" s="342"/>
      <c r="B77" s="243"/>
      <c r="C77" s="243"/>
      <c r="D77" s="353"/>
      <c r="E77" s="353"/>
      <c r="F77" s="242"/>
      <c r="G77" s="243"/>
      <c r="H77" s="243"/>
      <c r="I77" s="171"/>
      <c r="J77" s="171"/>
      <c r="K77" s="171"/>
      <c r="L77" s="171"/>
      <c r="M77" s="171"/>
      <c r="N77" s="171"/>
      <c r="O77" s="171"/>
      <c r="P77" s="171"/>
      <c r="Q77" s="171"/>
      <c r="R77" s="171"/>
      <c r="S77" s="171"/>
      <c r="T77" s="171"/>
      <c r="U77" s="171"/>
      <c r="V77" s="171"/>
      <c r="W77" s="171"/>
      <c r="X77" s="171"/>
      <c r="Y77" s="171"/>
      <c r="Z77" s="171"/>
    </row>
    <row r="78" spans="1:26" x14ac:dyDescent="0.25">
      <c r="A78" s="342"/>
      <c r="B78" s="243"/>
      <c r="C78" s="243"/>
      <c r="D78" s="353"/>
      <c r="E78" s="353"/>
      <c r="F78" s="242"/>
      <c r="G78" s="243"/>
      <c r="H78" s="243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X78" s="171"/>
      <c r="Y78" s="171"/>
      <c r="Z78" s="171"/>
    </row>
    <row r="79" spans="1:26" x14ac:dyDescent="0.25">
      <c r="A79" s="342"/>
      <c r="B79" s="243"/>
      <c r="C79" s="243"/>
      <c r="D79" s="353"/>
      <c r="E79" s="353"/>
      <c r="F79" s="242"/>
      <c r="G79" s="243"/>
      <c r="H79" s="243"/>
      <c r="I79" s="171"/>
      <c r="J79" s="171"/>
      <c r="K79" s="171"/>
      <c r="L79" s="171"/>
      <c r="M79" s="171"/>
      <c r="N79" s="171"/>
      <c r="O79" s="171"/>
      <c r="P79" s="171"/>
      <c r="Q79" s="171"/>
      <c r="R79" s="171"/>
      <c r="S79" s="171"/>
      <c r="T79" s="171"/>
      <c r="U79" s="171"/>
      <c r="V79" s="171"/>
      <c r="W79" s="171"/>
      <c r="X79" s="171"/>
      <c r="Y79" s="171"/>
      <c r="Z79" s="171"/>
    </row>
    <row r="80" spans="1:26" x14ac:dyDescent="0.25">
      <c r="A80" s="342"/>
      <c r="B80" s="243"/>
      <c r="C80" s="243"/>
      <c r="D80" s="353"/>
      <c r="E80" s="353"/>
      <c r="F80" s="242"/>
      <c r="G80" s="243"/>
      <c r="H80" s="243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71"/>
      <c r="W80" s="171"/>
      <c r="X80" s="171"/>
      <c r="Y80" s="171"/>
      <c r="Z80" s="171"/>
    </row>
    <row r="81" spans="1:26" x14ac:dyDescent="0.25">
      <c r="A81" s="342"/>
      <c r="B81" s="243"/>
      <c r="C81" s="243"/>
      <c r="D81" s="353"/>
      <c r="E81" s="353"/>
      <c r="F81" s="242"/>
      <c r="G81" s="243"/>
      <c r="H81" s="243"/>
      <c r="I81" s="171"/>
      <c r="J81" s="171"/>
      <c r="K81" s="171"/>
      <c r="L81" s="171"/>
      <c r="M81" s="171"/>
      <c r="N81" s="171"/>
      <c r="O81" s="171"/>
      <c r="P81" s="171"/>
      <c r="Q81" s="171"/>
      <c r="R81" s="171"/>
      <c r="S81" s="171"/>
      <c r="T81" s="171"/>
      <c r="U81" s="171"/>
      <c r="V81" s="171"/>
      <c r="W81" s="171"/>
      <c r="X81" s="171"/>
      <c r="Y81" s="171"/>
      <c r="Z81" s="171"/>
    </row>
    <row r="82" spans="1:26" x14ac:dyDescent="0.25">
      <c r="A82" s="342"/>
      <c r="B82" s="243"/>
      <c r="C82" s="243"/>
      <c r="D82" s="353"/>
      <c r="E82" s="353"/>
      <c r="F82" s="242"/>
      <c r="G82" s="243"/>
      <c r="H82" s="243"/>
      <c r="I82" s="171"/>
      <c r="J82" s="171"/>
      <c r="K82" s="171"/>
      <c r="L82" s="171"/>
      <c r="M82" s="171"/>
      <c r="N82" s="171"/>
      <c r="O82" s="171"/>
      <c r="P82" s="171"/>
      <c r="Q82" s="171"/>
      <c r="R82" s="171"/>
      <c r="S82" s="171"/>
      <c r="T82" s="171"/>
      <c r="U82" s="171"/>
      <c r="V82" s="171"/>
      <c r="W82" s="171"/>
      <c r="X82" s="171"/>
      <c r="Y82" s="171"/>
      <c r="Z82" s="171"/>
    </row>
    <row r="83" spans="1:26" x14ac:dyDescent="0.25">
      <c r="A83" s="342"/>
      <c r="B83" s="243"/>
      <c r="C83" s="243"/>
      <c r="D83" s="353"/>
      <c r="E83" s="353"/>
      <c r="F83" s="242"/>
      <c r="G83" s="243"/>
      <c r="H83" s="243"/>
      <c r="I83" s="171"/>
      <c r="J83" s="171"/>
      <c r="K83" s="171"/>
      <c r="L83" s="171"/>
      <c r="M83" s="171"/>
      <c r="N83" s="171"/>
      <c r="O83" s="171"/>
      <c r="P83" s="171"/>
      <c r="Q83" s="171"/>
      <c r="R83" s="171"/>
      <c r="S83" s="171"/>
      <c r="T83" s="171"/>
      <c r="U83" s="171"/>
      <c r="V83" s="171"/>
      <c r="W83" s="171"/>
      <c r="X83" s="171"/>
      <c r="Y83" s="171"/>
      <c r="Z83" s="171"/>
    </row>
    <row r="84" spans="1:26" x14ac:dyDescent="0.25">
      <c r="A84" s="342"/>
      <c r="B84" s="243"/>
      <c r="C84" s="243"/>
      <c r="D84" s="353"/>
      <c r="E84" s="353"/>
      <c r="F84" s="242"/>
      <c r="G84" s="243"/>
      <c r="H84" s="243"/>
      <c r="I84" s="171"/>
      <c r="J84" s="171"/>
      <c r="K84" s="171"/>
      <c r="L84" s="171"/>
      <c r="M84" s="171"/>
      <c r="N84" s="171"/>
      <c r="O84" s="171"/>
      <c r="P84" s="171"/>
      <c r="Q84" s="171"/>
      <c r="R84" s="171"/>
      <c r="S84" s="171"/>
      <c r="T84" s="171"/>
      <c r="U84" s="171"/>
      <c r="V84" s="171"/>
      <c r="W84" s="171"/>
      <c r="X84" s="171"/>
      <c r="Y84" s="171"/>
      <c r="Z84" s="171"/>
    </row>
    <row r="85" spans="1:26" x14ac:dyDescent="0.25">
      <c r="A85" s="342"/>
      <c r="B85" s="243"/>
      <c r="C85" s="243"/>
      <c r="D85" s="353"/>
      <c r="E85" s="353"/>
      <c r="F85" s="242"/>
      <c r="G85" s="243"/>
      <c r="H85" s="243"/>
      <c r="I85" s="171"/>
      <c r="J85" s="171"/>
      <c r="K85" s="171"/>
      <c r="L85" s="171"/>
      <c r="M85" s="171"/>
      <c r="N85" s="171"/>
      <c r="O85" s="171"/>
      <c r="P85" s="171"/>
      <c r="Q85" s="171"/>
      <c r="R85" s="171"/>
      <c r="S85" s="171"/>
      <c r="T85" s="171"/>
      <c r="U85" s="171"/>
      <c r="V85" s="171"/>
      <c r="W85" s="171"/>
      <c r="X85" s="171"/>
      <c r="Y85" s="171"/>
      <c r="Z85" s="171"/>
    </row>
    <row r="86" spans="1:26" x14ac:dyDescent="0.25">
      <c r="A86" s="342"/>
      <c r="B86" s="243"/>
      <c r="C86" s="243"/>
      <c r="D86" s="353"/>
      <c r="E86" s="353"/>
      <c r="F86" s="242"/>
      <c r="G86" s="243"/>
      <c r="H86" s="243"/>
      <c r="I86" s="171"/>
      <c r="J86" s="171"/>
      <c r="K86" s="171"/>
      <c r="L86" s="171"/>
      <c r="M86" s="171"/>
      <c r="N86" s="171"/>
      <c r="O86" s="171"/>
      <c r="P86" s="171"/>
      <c r="Q86" s="171"/>
      <c r="R86" s="171"/>
      <c r="S86" s="171"/>
      <c r="T86" s="171"/>
      <c r="U86" s="171"/>
      <c r="V86" s="171"/>
      <c r="W86" s="171"/>
      <c r="X86" s="171"/>
      <c r="Y86" s="171"/>
      <c r="Z86" s="171"/>
    </row>
    <row r="87" spans="1:26" x14ac:dyDescent="0.25">
      <c r="A87" s="342"/>
      <c r="B87" s="243"/>
      <c r="C87" s="243"/>
      <c r="D87" s="353"/>
      <c r="E87" s="353"/>
      <c r="F87" s="242"/>
      <c r="G87" s="243"/>
      <c r="H87" s="243"/>
      <c r="I87" s="171"/>
      <c r="J87" s="171"/>
      <c r="K87" s="171"/>
      <c r="L87" s="171"/>
      <c r="M87" s="171"/>
      <c r="N87" s="171"/>
      <c r="O87" s="171"/>
      <c r="P87" s="171"/>
      <c r="Q87" s="171"/>
      <c r="R87" s="171"/>
      <c r="S87" s="171"/>
      <c r="T87" s="171"/>
      <c r="U87" s="171"/>
      <c r="V87" s="171"/>
      <c r="W87" s="171"/>
      <c r="X87" s="171"/>
      <c r="Y87" s="171"/>
      <c r="Z87" s="171"/>
    </row>
    <row r="88" spans="1:26" x14ac:dyDescent="0.25">
      <c r="A88" s="342"/>
      <c r="B88" s="243"/>
      <c r="C88" s="243"/>
      <c r="D88" s="353"/>
      <c r="E88" s="353"/>
      <c r="F88" s="242"/>
      <c r="G88" s="243"/>
      <c r="H88" s="243"/>
      <c r="I88" s="171"/>
      <c r="J88" s="171"/>
      <c r="K88" s="171"/>
      <c r="L88" s="171"/>
      <c r="M88" s="171"/>
      <c r="N88" s="171"/>
      <c r="O88" s="171"/>
      <c r="P88" s="171"/>
      <c r="Q88" s="171"/>
      <c r="R88" s="171"/>
      <c r="S88" s="171"/>
      <c r="T88" s="171"/>
      <c r="U88" s="171"/>
      <c r="V88" s="171"/>
      <c r="W88" s="171"/>
      <c r="X88" s="171"/>
      <c r="Y88" s="171"/>
      <c r="Z88" s="171"/>
    </row>
    <row r="89" spans="1:26" x14ac:dyDescent="0.25">
      <c r="A89" s="342"/>
      <c r="B89" s="243"/>
      <c r="C89" s="243"/>
      <c r="D89" s="353"/>
      <c r="E89" s="353"/>
      <c r="F89" s="242"/>
      <c r="G89" s="243"/>
      <c r="H89" s="243"/>
      <c r="I89" s="171"/>
      <c r="J89" s="171"/>
      <c r="K89" s="171"/>
      <c r="L89" s="171"/>
      <c r="M89" s="171"/>
      <c r="N89" s="171"/>
      <c r="O89" s="171"/>
      <c r="P89" s="171"/>
      <c r="Q89" s="171"/>
      <c r="R89" s="171"/>
      <c r="S89" s="171"/>
      <c r="T89" s="171"/>
      <c r="U89" s="171"/>
      <c r="V89" s="171"/>
      <c r="W89" s="171"/>
      <c r="X89" s="171"/>
      <c r="Y89" s="171"/>
      <c r="Z89" s="171"/>
    </row>
    <row r="90" spans="1:26" x14ac:dyDescent="0.25">
      <c r="A90" s="342"/>
      <c r="B90" s="243"/>
      <c r="C90" s="243"/>
      <c r="D90" s="353"/>
      <c r="E90" s="353"/>
      <c r="F90" s="242"/>
      <c r="G90" s="243"/>
      <c r="H90" s="243"/>
      <c r="I90" s="171"/>
      <c r="J90" s="171"/>
      <c r="K90" s="171"/>
      <c r="L90" s="171"/>
      <c r="M90" s="171"/>
      <c r="N90" s="171"/>
      <c r="O90" s="171"/>
      <c r="P90" s="171"/>
      <c r="Q90" s="171"/>
      <c r="R90" s="171"/>
      <c r="S90" s="171"/>
      <c r="T90" s="171"/>
      <c r="U90" s="171"/>
      <c r="V90" s="171"/>
      <c r="W90" s="171"/>
      <c r="X90" s="171"/>
      <c r="Y90" s="171"/>
      <c r="Z90" s="171"/>
    </row>
    <row r="91" spans="1:26" x14ac:dyDescent="0.25">
      <c r="A91" s="342"/>
      <c r="B91" s="243"/>
      <c r="C91" s="243"/>
      <c r="D91" s="353"/>
      <c r="E91" s="353"/>
      <c r="F91" s="242"/>
      <c r="G91" s="243"/>
      <c r="H91" s="243"/>
      <c r="I91" s="171"/>
      <c r="J91" s="171"/>
      <c r="K91" s="171"/>
      <c r="L91" s="171"/>
      <c r="M91" s="171"/>
      <c r="N91" s="171"/>
      <c r="O91" s="171"/>
      <c r="P91" s="171"/>
      <c r="Q91" s="171"/>
      <c r="R91" s="171"/>
      <c r="S91" s="171"/>
      <c r="T91" s="171"/>
      <c r="U91" s="171"/>
      <c r="V91" s="171"/>
      <c r="W91" s="171"/>
      <c r="X91" s="171"/>
      <c r="Y91" s="171"/>
      <c r="Z91" s="171"/>
    </row>
    <row r="92" spans="1:26" x14ac:dyDescent="0.25">
      <c r="A92" s="342"/>
      <c r="B92" s="243"/>
      <c r="C92" s="243"/>
      <c r="D92" s="353"/>
      <c r="E92" s="353"/>
      <c r="F92" s="242"/>
      <c r="G92" s="243"/>
      <c r="H92" s="243"/>
      <c r="I92" s="171"/>
      <c r="J92" s="171"/>
      <c r="K92" s="171"/>
      <c r="L92" s="171"/>
      <c r="M92" s="171"/>
      <c r="N92" s="171"/>
      <c r="O92" s="171"/>
      <c r="P92" s="171"/>
      <c r="Q92" s="171"/>
      <c r="R92" s="171"/>
      <c r="S92" s="171"/>
      <c r="T92" s="171"/>
      <c r="U92" s="171"/>
      <c r="V92" s="171"/>
      <c r="W92" s="171"/>
      <c r="X92" s="171"/>
      <c r="Y92" s="171"/>
      <c r="Z92" s="171"/>
    </row>
    <row r="93" spans="1:26" x14ac:dyDescent="0.25">
      <c r="A93" s="342"/>
      <c r="B93" s="243"/>
      <c r="C93" s="243"/>
      <c r="D93" s="353"/>
      <c r="E93" s="353"/>
      <c r="F93" s="242"/>
      <c r="G93" s="243"/>
      <c r="H93" s="243"/>
      <c r="I93" s="171"/>
      <c r="J93" s="171"/>
      <c r="K93" s="171"/>
      <c r="L93" s="171"/>
      <c r="M93" s="171"/>
      <c r="N93" s="171"/>
      <c r="O93" s="171"/>
      <c r="P93" s="171"/>
      <c r="Q93" s="171"/>
      <c r="R93" s="171"/>
      <c r="S93" s="171"/>
      <c r="T93" s="171"/>
      <c r="U93" s="171"/>
      <c r="V93" s="171"/>
      <c r="W93" s="171"/>
      <c r="X93" s="171"/>
      <c r="Y93" s="171"/>
      <c r="Z93" s="171"/>
    </row>
    <row r="94" spans="1:26" x14ac:dyDescent="0.25">
      <c r="A94" s="342"/>
      <c r="B94" s="243"/>
      <c r="C94" s="243"/>
      <c r="D94" s="353"/>
      <c r="E94" s="353"/>
      <c r="F94" s="242"/>
      <c r="G94" s="243"/>
      <c r="H94" s="243"/>
      <c r="I94" s="171"/>
      <c r="J94" s="171"/>
      <c r="K94" s="171"/>
      <c r="L94" s="171"/>
      <c r="M94" s="171"/>
      <c r="N94" s="171"/>
      <c r="O94" s="171"/>
      <c r="P94" s="171"/>
      <c r="Q94" s="171"/>
      <c r="R94" s="171"/>
      <c r="S94" s="171"/>
      <c r="T94" s="171"/>
      <c r="U94" s="171"/>
      <c r="V94" s="171"/>
      <c r="W94" s="171"/>
      <c r="X94" s="171"/>
      <c r="Y94" s="171"/>
      <c r="Z94" s="171"/>
    </row>
    <row r="95" spans="1:26" x14ac:dyDescent="0.25">
      <c r="A95" s="342"/>
      <c r="B95" s="243"/>
      <c r="C95" s="243"/>
      <c r="D95" s="353"/>
      <c r="E95" s="353"/>
      <c r="F95" s="242"/>
      <c r="G95" s="243"/>
      <c r="H95" s="243"/>
      <c r="I95" s="171"/>
      <c r="J95" s="171"/>
      <c r="K95" s="171"/>
      <c r="L95" s="171"/>
      <c r="M95" s="171"/>
      <c r="N95" s="171"/>
      <c r="O95" s="171"/>
      <c r="P95" s="171"/>
      <c r="Q95" s="171"/>
      <c r="R95" s="171"/>
      <c r="S95" s="171"/>
      <c r="T95" s="171"/>
      <c r="U95" s="171"/>
      <c r="V95" s="171"/>
      <c r="W95" s="171"/>
      <c r="X95" s="171"/>
      <c r="Y95" s="171"/>
      <c r="Z95" s="171"/>
    </row>
    <row r="96" spans="1:26" x14ac:dyDescent="0.25">
      <c r="A96" s="342"/>
      <c r="B96" s="243"/>
      <c r="C96" s="243"/>
      <c r="D96" s="353"/>
      <c r="E96" s="353"/>
      <c r="F96" s="242"/>
      <c r="G96" s="243"/>
      <c r="H96" s="243"/>
      <c r="I96" s="171"/>
      <c r="J96" s="171"/>
      <c r="K96" s="171"/>
      <c r="L96" s="171"/>
      <c r="M96" s="171"/>
      <c r="N96" s="171"/>
      <c r="O96" s="171"/>
      <c r="P96" s="171"/>
      <c r="Q96" s="171"/>
      <c r="R96" s="171"/>
      <c r="S96" s="171"/>
      <c r="T96" s="171"/>
      <c r="U96" s="171"/>
      <c r="V96" s="171"/>
      <c r="W96" s="171"/>
      <c r="X96" s="171"/>
      <c r="Y96" s="171"/>
      <c r="Z96" s="171"/>
    </row>
    <row r="97" spans="1:26" x14ac:dyDescent="0.25">
      <c r="A97" s="342"/>
      <c r="B97" s="243"/>
      <c r="C97" s="243"/>
      <c r="D97" s="353"/>
      <c r="E97" s="353"/>
      <c r="F97" s="242"/>
      <c r="G97" s="243"/>
      <c r="H97" s="243"/>
      <c r="I97" s="171"/>
      <c r="J97" s="171"/>
      <c r="K97" s="171"/>
      <c r="L97" s="171"/>
      <c r="M97" s="171"/>
      <c r="N97" s="171"/>
      <c r="O97" s="171"/>
      <c r="P97" s="171"/>
      <c r="Q97" s="171"/>
      <c r="R97" s="171"/>
      <c r="S97" s="171"/>
      <c r="T97" s="171"/>
      <c r="U97" s="171"/>
      <c r="V97" s="171"/>
      <c r="W97" s="171"/>
      <c r="X97" s="171"/>
      <c r="Y97" s="171"/>
      <c r="Z97" s="171"/>
    </row>
    <row r="98" spans="1:26" x14ac:dyDescent="0.25">
      <c r="A98" s="342"/>
      <c r="B98" s="243"/>
      <c r="C98" s="243"/>
      <c r="D98" s="353"/>
      <c r="E98" s="353"/>
      <c r="F98" s="242"/>
      <c r="G98" s="243"/>
      <c r="H98" s="243"/>
      <c r="I98" s="171"/>
      <c r="J98" s="171"/>
      <c r="K98" s="171"/>
      <c r="L98" s="171"/>
      <c r="M98" s="171"/>
      <c r="N98" s="171"/>
      <c r="O98" s="171"/>
      <c r="P98" s="171"/>
      <c r="Q98" s="171"/>
      <c r="R98" s="171"/>
      <c r="S98" s="171"/>
      <c r="T98" s="171"/>
      <c r="U98" s="171"/>
      <c r="V98" s="171"/>
      <c r="W98" s="171"/>
      <c r="X98" s="171"/>
      <c r="Y98" s="171"/>
      <c r="Z98" s="171"/>
    </row>
    <row r="99" spans="1:26" x14ac:dyDescent="0.25">
      <c r="A99" s="342"/>
      <c r="B99" s="243"/>
      <c r="C99" s="243"/>
      <c r="D99" s="353"/>
      <c r="E99" s="353"/>
      <c r="F99" s="242"/>
      <c r="G99" s="243"/>
      <c r="H99" s="243"/>
      <c r="I99" s="171"/>
      <c r="J99" s="171"/>
      <c r="K99" s="171"/>
      <c r="L99" s="171"/>
      <c r="M99" s="171"/>
      <c r="N99" s="171"/>
      <c r="O99" s="171"/>
      <c r="P99" s="171"/>
      <c r="Q99" s="171"/>
      <c r="R99" s="171"/>
      <c r="S99" s="171"/>
      <c r="T99" s="171"/>
      <c r="U99" s="171"/>
      <c r="V99" s="171"/>
      <c r="W99" s="171"/>
      <c r="X99" s="171"/>
      <c r="Y99" s="171"/>
      <c r="Z99" s="171"/>
    </row>
    <row r="100" spans="1:26" x14ac:dyDescent="0.25">
      <c r="A100" s="342"/>
      <c r="B100" s="243"/>
      <c r="C100" s="243"/>
      <c r="D100" s="353"/>
      <c r="E100" s="353"/>
      <c r="F100" s="242"/>
      <c r="G100" s="243"/>
      <c r="H100" s="243"/>
      <c r="I100" s="171"/>
      <c r="J100" s="171"/>
      <c r="K100" s="171"/>
      <c r="L100" s="171"/>
      <c r="M100" s="171"/>
      <c r="N100" s="171"/>
      <c r="O100" s="171"/>
      <c r="P100" s="171"/>
      <c r="Q100" s="171"/>
      <c r="R100" s="171"/>
      <c r="S100" s="171"/>
      <c r="T100" s="171"/>
      <c r="U100" s="171"/>
      <c r="V100" s="171"/>
      <c r="W100" s="171"/>
      <c r="X100" s="171"/>
      <c r="Y100" s="171"/>
      <c r="Z100" s="171"/>
    </row>
    <row r="101" spans="1:26" x14ac:dyDescent="0.25">
      <c r="A101" s="342"/>
      <c r="B101" s="243"/>
      <c r="C101" s="243"/>
      <c r="D101" s="353"/>
      <c r="E101" s="353"/>
      <c r="F101" s="242"/>
      <c r="G101" s="243"/>
      <c r="H101" s="243"/>
      <c r="I101" s="171"/>
      <c r="J101" s="171"/>
      <c r="K101" s="171"/>
      <c r="L101" s="171"/>
      <c r="M101" s="171"/>
      <c r="N101" s="171"/>
      <c r="O101" s="171"/>
      <c r="P101" s="171"/>
      <c r="Q101" s="171"/>
      <c r="R101" s="171"/>
      <c r="S101" s="171"/>
      <c r="T101" s="171"/>
      <c r="U101" s="171"/>
      <c r="V101" s="171"/>
      <c r="W101" s="171"/>
      <c r="X101" s="171"/>
      <c r="Y101" s="171"/>
      <c r="Z101" s="171"/>
    </row>
    <row r="102" spans="1:26" x14ac:dyDescent="0.25">
      <c r="A102" s="342"/>
      <c r="B102" s="243"/>
      <c r="C102" s="243"/>
      <c r="D102" s="353"/>
      <c r="E102" s="353"/>
      <c r="F102" s="242"/>
      <c r="G102" s="243"/>
      <c r="H102" s="243"/>
      <c r="I102" s="171"/>
      <c r="J102" s="171"/>
      <c r="K102" s="171"/>
      <c r="L102" s="171"/>
      <c r="M102" s="171"/>
      <c r="N102" s="171"/>
      <c r="O102" s="171"/>
      <c r="P102" s="171"/>
      <c r="Q102" s="171"/>
      <c r="R102" s="171"/>
      <c r="S102" s="171"/>
      <c r="T102" s="171"/>
      <c r="U102" s="171"/>
      <c r="V102" s="171"/>
      <c r="W102" s="171"/>
      <c r="X102" s="171"/>
      <c r="Y102" s="171"/>
      <c r="Z102" s="171"/>
    </row>
    <row r="103" spans="1:26" x14ac:dyDescent="0.25">
      <c r="A103" s="342"/>
      <c r="B103" s="243"/>
      <c r="C103" s="243"/>
      <c r="D103" s="353"/>
      <c r="E103" s="353"/>
      <c r="F103" s="242"/>
      <c r="G103" s="243"/>
      <c r="H103" s="243"/>
      <c r="I103" s="171"/>
      <c r="J103" s="171"/>
      <c r="K103" s="171"/>
      <c r="L103" s="171"/>
      <c r="M103" s="171"/>
      <c r="N103" s="171"/>
      <c r="O103" s="171"/>
      <c r="P103" s="171"/>
      <c r="Q103" s="171"/>
      <c r="R103" s="171"/>
      <c r="S103" s="171"/>
      <c r="T103" s="171"/>
      <c r="U103" s="171"/>
      <c r="V103" s="171"/>
      <c r="W103" s="171"/>
      <c r="X103" s="171"/>
      <c r="Y103" s="171"/>
      <c r="Z103" s="171"/>
    </row>
    <row r="104" spans="1:26" x14ac:dyDescent="0.25">
      <c r="A104" s="342"/>
      <c r="B104" s="243"/>
      <c r="C104" s="243"/>
      <c r="D104" s="353"/>
      <c r="E104" s="353"/>
      <c r="F104" s="242"/>
      <c r="G104" s="243"/>
      <c r="H104" s="243"/>
      <c r="I104" s="171"/>
      <c r="J104" s="171"/>
      <c r="K104" s="171"/>
      <c r="L104" s="171"/>
      <c r="M104" s="171"/>
      <c r="N104" s="171"/>
      <c r="O104" s="171"/>
      <c r="P104" s="171"/>
      <c r="Q104" s="171"/>
      <c r="R104" s="171"/>
      <c r="S104" s="171"/>
      <c r="T104" s="171"/>
      <c r="U104" s="171"/>
      <c r="V104" s="171"/>
      <c r="W104" s="171"/>
      <c r="X104" s="171"/>
      <c r="Y104" s="171"/>
      <c r="Z104" s="171"/>
    </row>
    <row r="105" spans="1:26" x14ac:dyDescent="0.25">
      <c r="A105" s="342"/>
      <c r="B105" s="243"/>
      <c r="C105" s="243"/>
      <c r="D105" s="353"/>
      <c r="E105" s="353"/>
      <c r="F105" s="242"/>
      <c r="G105" s="243"/>
      <c r="H105" s="243"/>
      <c r="I105" s="171"/>
      <c r="J105" s="171"/>
      <c r="K105" s="171"/>
      <c r="L105" s="171"/>
      <c r="M105" s="171"/>
      <c r="N105" s="171"/>
      <c r="O105" s="171"/>
      <c r="P105" s="171"/>
      <c r="Q105" s="171"/>
      <c r="R105" s="171"/>
      <c r="S105" s="171"/>
      <c r="T105" s="171"/>
      <c r="U105" s="171"/>
      <c r="V105" s="171"/>
      <c r="W105" s="171"/>
      <c r="X105" s="171"/>
      <c r="Y105" s="171"/>
      <c r="Z105" s="171"/>
    </row>
    <row r="106" spans="1:26" x14ac:dyDescent="0.25">
      <c r="A106" s="342"/>
      <c r="B106" s="243"/>
      <c r="C106" s="243"/>
      <c r="D106" s="353"/>
      <c r="E106" s="353"/>
      <c r="F106" s="242"/>
      <c r="G106" s="243"/>
      <c r="H106" s="243"/>
      <c r="I106" s="171"/>
      <c r="J106" s="171"/>
      <c r="K106" s="171"/>
      <c r="L106" s="171"/>
      <c r="M106" s="171"/>
      <c r="N106" s="171"/>
      <c r="O106" s="171"/>
      <c r="P106" s="171"/>
      <c r="Q106" s="171"/>
      <c r="R106" s="171"/>
      <c r="S106" s="171"/>
      <c r="T106" s="171"/>
      <c r="U106" s="171"/>
      <c r="V106" s="171"/>
      <c r="W106" s="171"/>
      <c r="X106" s="171"/>
      <c r="Y106" s="171"/>
      <c r="Z106" s="171"/>
    </row>
    <row r="107" spans="1:26" x14ac:dyDescent="0.25">
      <c r="A107" s="342"/>
      <c r="B107" s="243"/>
      <c r="C107" s="243"/>
      <c r="D107" s="353"/>
      <c r="E107" s="353"/>
      <c r="F107" s="242"/>
      <c r="G107" s="243"/>
      <c r="H107" s="243"/>
      <c r="I107" s="171"/>
      <c r="J107" s="171"/>
      <c r="K107" s="171"/>
      <c r="L107" s="171"/>
      <c r="M107" s="171"/>
      <c r="N107" s="171"/>
      <c r="O107" s="171"/>
      <c r="P107" s="171"/>
      <c r="Q107" s="171"/>
      <c r="R107" s="171"/>
      <c r="S107" s="171"/>
      <c r="T107" s="171"/>
      <c r="U107" s="171"/>
      <c r="V107" s="171"/>
      <c r="W107" s="171"/>
      <c r="X107" s="171"/>
      <c r="Y107" s="171"/>
      <c r="Z107" s="171"/>
    </row>
    <row r="108" spans="1:26" x14ac:dyDescent="0.25">
      <c r="A108" s="342"/>
      <c r="B108" s="243"/>
      <c r="C108" s="243"/>
      <c r="D108" s="353"/>
      <c r="E108" s="353"/>
      <c r="F108" s="242"/>
      <c r="G108" s="243"/>
      <c r="H108" s="243"/>
      <c r="I108" s="171"/>
      <c r="J108" s="171"/>
      <c r="K108" s="171"/>
      <c r="L108" s="171"/>
      <c r="M108" s="171"/>
      <c r="N108" s="171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1"/>
      <c r="Z108" s="171"/>
    </row>
    <row r="109" spans="1:26" x14ac:dyDescent="0.25">
      <c r="A109" s="342"/>
      <c r="B109" s="243"/>
      <c r="C109" s="243"/>
      <c r="D109" s="353"/>
      <c r="E109" s="353"/>
      <c r="F109" s="242"/>
      <c r="G109" s="243"/>
      <c r="H109" s="243"/>
      <c r="I109" s="171"/>
      <c r="J109" s="171"/>
      <c r="K109" s="171"/>
      <c r="L109" s="171"/>
      <c r="M109" s="171"/>
      <c r="N109" s="171"/>
      <c r="O109" s="171"/>
      <c r="P109" s="171"/>
      <c r="Q109" s="171"/>
      <c r="R109" s="171"/>
      <c r="S109" s="171"/>
      <c r="T109" s="171"/>
      <c r="U109" s="171"/>
      <c r="V109" s="171"/>
      <c r="W109" s="171"/>
      <c r="X109" s="171"/>
      <c r="Y109" s="171"/>
      <c r="Z109" s="171"/>
    </row>
    <row r="110" spans="1:26" x14ac:dyDescent="0.25">
      <c r="A110" s="342"/>
      <c r="B110" s="243"/>
      <c r="C110" s="243"/>
      <c r="D110" s="353"/>
      <c r="E110" s="353"/>
      <c r="F110" s="242"/>
      <c r="G110" s="243"/>
      <c r="H110" s="243"/>
      <c r="I110" s="171"/>
      <c r="J110" s="171"/>
      <c r="K110" s="171"/>
      <c r="L110" s="171"/>
      <c r="M110" s="171"/>
      <c r="N110" s="171"/>
      <c r="O110" s="171"/>
      <c r="P110" s="171"/>
      <c r="Q110" s="171"/>
      <c r="R110" s="171"/>
      <c r="S110" s="171"/>
      <c r="T110" s="171"/>
      <c r="U110" s="171"/>
      <c r="V110" s="171"/>
      <c r="W110" s="171"/>
      <c r="X110" s="171"/>
      <c r="Y110" s="171"/>
      <c r="Z110" s="171"/>
    </row>
    <row r="111" spans="1:26" x14ac:dyDescent="0.25">
      <c r="A111" s="342"/>
      <c r="B111" s="243"/>
      <c r="C111" s="243"/>
      <c r="D111" s="353"/>
      <c r="E111" s="353"/>
      <c r="F111" s="242"/>
      <c r="G111" s="243"/>
      <c r="H111" s="243"/>
      <c r="I111" s="171"/>
      <c r="J111" s="171"/>
      <c r="K111" s="171"/>
      <c r="L111" s="171"/>
      <c r="M111" s="171"/>
      <c r="N111" s="171"/>
      <c r="O111" s="171"/>
      <c r="P111" s="171"/>
      <c r="Q111" s="171"/>
      <c r="R111" s="171"/>
      <c r="S111" s="171"/>
      <c r="T111" s="171"/>
      <c r="U111" s="171"/>
      <c r="V111" s="171"/>
      <c r="W111" s="171"/>
      <c r="X111" s="171"/>
      <c r="Y111" s="171"/>
      <c r="Z111" s="171"/>
    </row>
    <row r="112" spans="1:26" x14ac:dyDescent="0.25">
      <c r="A112" s="342"/>
      <c r="B112" s="243"/>
      <c r="C112" s="243"/>
      <c r="D112" s="353"/>
      <c r="E112" s="353"/>
      <c r="F112" s="242"/>
      <c r="G112" s="243"/>
      <c r="H112" s="243"/>
      <c r="I112" s="171"/>
      <c r="J112" s="171"/>
      <c r="K112" s="171"/>
      <c r="L112" s="171"/>
      <c r="M112" s="171"/>
      <c r="N112" s="171"/>
      <c r="O112" s="171"/>
      <c r="P112" s="171"/>
      <c r="Q112" s="171"/>
      <c r="R112" s="171"/>
      <c r="S112" s="171"/>
      <c r="T112" s="171"/>
      <c r="U112" s="171"/>
      <c r="V112" s="171"/>
      <c r="W112" s="171"/>
      <c r="X112" s="171"/>
      <c r="Y112" s="171"/>
      <c r="Z112" s="171"/>
    </row>
    <row r="113" spans="1:26" x14ac:dyDescent="0.25">
      <c r="A113" s="342"/>
      <c r="B113" s="243"/>
      <c r="C113" s="243"/>
      <c r="D113" s="353"/>
      <c r="E113" s="353"/>
      <c r="F113" s="242"/>
      <c r="G113" s="243"/>
      <c r="H113" s="243"/>
      <c r="I113" s="171"/>
      <c r="J113" s="171"/>
      <c r="K113" s="171"/>
      <c r="L113" s="171"/>
      <c r="M113" s="171"/>
      <c r="N113" s="171"/>
      <c r="O113" s="171"/>
      <c r="P113" s="171"/>
      <c r="Q113" s="171"/>
      <c r="R113" s="171"/>
      <c r="S113" s="171"/>
      <c r="T113" s="171"/>
      <c r="U113" s="171"/>
      <c r="V113" s="171"/>
      <c r="W113" s="171"/>
      <c r="X113" s="171"/>
      <c r="Y113" s="171"/>
      <c r="Z113" s="171"/>
    </row>
    <row r="114" spans="1:26" x14ac:dyDescent="0.25">
      <c r="A114" s="342"/>
      <c r="B114" s="243"/>
      <c r="C114" s="243"/>
      <c r="D114" s="353"/>
      <c r="E114" s="353"/>
      <c r="F114" s="242"/>
      <c r="G114" s="243"/>
      <c r="H114" s="243"/>
      <c r="I114" s="171"/>
      <c r="J114" s="171"/>
      <c r="K114" s="171"/>
      <c r="L114" s="171"/>
      <c r="M114" s="171"/>
      <c r="N114" s="171"/>
      <c r="O114" s="171"/>
      <c r="P114" s="171"/>
      <c r="Q114" s="171"/>
      <c r="R114" s="171"/>
      <c r="S114" s="171"/>
      <c r="T114" s="171"/>
      <c r="U114" s="171"/>
      <c r="V114" s="171"/>
      <c r="W114" s="171"/>
      <c r="X114" s="171"/>
      <c r="Y114" s="171"/>
      <c r="Z114" s="171"/>
    </row>
    <row r="115" spans="1:26" x14ac:dyDescent="0.25">
      <c r="A115" s="342"/>
      <c r="B115" s="243"/>
      <c r="C115" s="243"/>
      <c r="D115" s="353"/>
      <c r="E115" s="353"/>
      <c r="F115" s="242"/>
      <c r="G115" s="243"/>
      <c r="H115" s="243"/>
      <c r="I115" s="171"/>
      <c r="J115" s="171"/>
      <c r="K115" s="171"/>
      <c r="L115" s="171"/>
      <c r="M115" s="171"/>
      <c r="N115" s="171"/>
      <c r="O115" s="171"/>
      <c r="P115" s="171"/>
      <c r="Q115" s="171"/>
      <c r="R115" s="171"/>
      <c r="S115" s="171"/>
      <c r="T115" s="171"/>
      <c r="U115" s="171"/>
      <c r="V115" s="171"/>
      <c r="W115" s="171"/>
      <c r="X115" s="171"/>
      <c r="Y115" s="171"/>
      <c r="Z115" s="171"/>
    </row>
    <row r="116" spans="1:26" x14ac:dyDescent="0.25">
      <c r="A116" s="342"/>
      <c r="B116" s="243"/>
      <c r="C116" s="243"/>
      <c r="D116" s="353"/>
      <c r="E116" s="353"/>
      <c r="F116" s="242"/>
      <c r="G116" s="243"/>
      <c r="H116" s="243"/>
      <c r="I116" s="171"/>
      <c r="J116" s="171"/>
      <c r="K116" s="171"/>
      <c r="L116" s="171"/>
      <c r="M116" s="171"/>
      <c r="N116" s="171"/>
      <c r="O116" s="171"/>
      <c r="P116" s="171"/>
      <c r="Q116" s="171"/>
      <c r="R116" s="171"/>
      <c r="S116" s="171"/>
      <c r="T116" s="171"/>
      <c r="U116" s="171"/>
      <c r="V116" s="171"/>
      <c r="W116" s="171"/>
      <c r="X116" s="171"/>
      <c r="Y116" s="171"/>
      <c r="Z116" s="171"/>
    </row>
    <row r="117" spans="1:26" x14ac:dyDescent="0.25">
      <c r="A117" s="342"/>
      <c r="B117" s="243"/>
      <c r="C117" s="243"/>
      <c r="D117" s="353"/>
      <c r="E117" s="353"/>
      <c r="F117" s="242"/>
      <c r="G117" s="243"/>
      <c r="H117" s="243"/>
      <c r="I117" s="171"/>
      <c r="J117" s="171"/>
      <c r="K117" s="171"/>
      <c r="L117" s="171"/>
      <c r="M117" s="171"/>
      <c r="N117" s="171"/>
      <c r="O117" s="171"/>
      <c r="P117" s="171"/>
      <c r="Q117" s="171"/>
      <c r="R117" s="171"/>
      <c r="S117" s="171"/>
      <c r="T117" s="171"/>
      <c r="U117" s="171"/>
      <c r="V117" s="171"/>
      <c r="W117" s="171"/>
      <c r="X117" s="171"/>
      <c r="Y117" s="171"/>
      <c r="Z117" s="171"/>
    </row>
    <row r="118" spans="1:26" x14ac:dyDescent="0.25">
      <c r="A118" s="342"/>
      <c r="B118" s="243"/>
      <c r="C118" s="243"/>
      <c r="D118" s="353"/>
      <c r="E118" s="353"/>
      <c r="F118" s="242"/>
      <c r="G118" s="243"/>
      <c r="H118" s="243"/>
      <c r="I118" s="171"/>
      <c r="J118" s="171"/>
      <c r="K118" s="171"/>
      <c r="L118" s="171"/>
      <c r="M118" s="171"/>
      <c r="N118" s="171"/>
      <c r="O118" s="171"/>
      <c r="P118" s="171"/>
      <c r="Q118" s="171"/>
      <c r="R118" s="171"/>
      <c r="S118" s="171"/>
      <c r="T118" s="171"/>
      <c r="U118" s="171"/>
      <c r="V118" s="171"/>
      <c r="W118" s="171"/>
      <c r="X118" s="171"/>
      <c r="Y118" s="171"/>
      <c r="Z118" s="171"/>
    </row>
    <row r="119" spans="1:26" x14ac:dyDescent="0.25">
      <c r="A119" s="342"/>
      <c r="B119" s="243"/>
      <c r="C119" s="243"/>
      <c r="D119" s="353"/>
      <c r="E119" s="353"/>
      <c r="F119" s="242"/>
      <c r="G119" s="243"/>
      <c r="H119" s="243"/>
      <c r="I119" s="171"/>
      <c r="J119" s="171"/>
      <c r="K119" s="171"/>
      <c r="L119" s="171"/>
      <c r="M119" s="171"/>
      <c r="N119" s="171"/>
      <c r="O119" s="171"/>
      <c r="P119" s="171"/>
      <c r="Q119" s="171"/>
      <c r="R119" s="171"/>
      <c r="S119" s="171"/>
      <c r="T119" s="171"/>
      <c r="U119" s="171"/>
      <c r="V119" s="171"/>
      <c r="W119" s="171"/>
      <c r="X119" s="171"/>
      <c r="Y119" s="171"/>
      <c r="Z119" s="171"/>
    </row>
    <row r="120" spans="1:26" x14ac:dyDescent="0.25">
      <c r="A120" s="342"/>
      <c r="B120" s="243"/>
      <c r="C120" s="243"/>
      <c r="D120" s="353"/>
      <c r="E120" s="353"/>
      <c r="F120" s="242"/>
      <c r="G120" s="243"/>
      <c r="H120" s="243"/>
      <c r="I120" s="171"/>
      <c r="J120" s="171"/>
      <c r="K120" s="171"/>
      <c r="L120" s="171"/>
      <c r="M120" s="171"/>
      <c r="N120" s="171"/>
      <c r="O120" s="171"/>
      <c r="P120" s="171"/>
      <c r="Q120" s="171"/>
      <c r="R120" s="171"/>
      <c r="S120" s="171"/>
      <c r="T120" s="171"/>
      <c r="U120" s="171"/>
      <c r="V120" s="171"/>
      <c r="W120" s="171"/>
      <c r="X120" s="171"/>
      <c r="Y120" s="171"/>
      <c r="Z120" s="171"/>
    </row>
    <row r="121" spans="1:26" x14ac:dyDescent="0.25">
      <c r="A121" s="342"/>
      <c r="B121" s="243"/>
      <c r="C121" s="243"/>
      <c r="D121" s="353"/>
      <c r="E121" s="353"/>
      <c r="F121" s="242"/>
      <c r="G121" s="243"/>
      <c r="H121" s="243"/>
      <c r="I121" s="171"/>
      <c r="J121" s="171"/>
      <c r="K121" s="171"/>
      <c r="L121" s="171"/>
      <c r="M121" s="171"/>
      <c r="N121" s="171"/>
      <c r="O121" s="171"/>
      <c r="P121" s="171"/>
      <c r="Q121" s="171"/>
      <c r="R121" s="171"/>
      <c r="S121" s="171"/>
      <c r="T121" s="171"/>
      <c r="U121" s="171"/>
      <c r="V121" s="171"/>
      <c r="W121" s="171"/>
      <c r="X121" s="171"/>
      <c r="Y121" s="171"/>
      <c r="Z121" s="171"/>
    </row>
    <row r="122" spans="1:26" x14ac:dyDescent="0.25">
      <c r="A122" s="342"/>
      <c r="B122" s="243"/>
      <c r="C122" s="243"/>
      <c r="D122" s="353"/>
      <c r="E122" s="353"/>
      <c r="F122" s="242"/>
      <c r="G122" s="243"/>
      <c r="H122" s="243"/>
      <c r="I122" s="171"/>
      <c r="J122" s="171"/>
      <c r="K122" s="171"/>
      <c r="L122" s="171"/>
      <c r="M122" s="171"/>
      <c r="N122" s="171"/>
      <c r="O122" s="171"/>
      <c r="P122" s="171"/>
      <c r="Q122" s="171"/>
      <c r="R122" s="171"/>
      <c r="S122" s="171"/>
      <c r="T122" s="171"/>
      <c r="U122" s="171"/>
      <c r="V122" s="171"/>
      <c r="W122" s="171"/>
      <c r="X122" s="171"/>
      <c r="Y122" s="171"/>
      <c r="Z122" s="171"/>
    </row>
    <row r="123" spans="1:26" x14ac:dyDescent="0.25">
      <c r="A123" s="342"/>
      <c r="B123" s="243"/>
      <c r="C123" s="243"/>
      <c r="D123" s="353"/>
      <c r="E123" s="353"/>
      <c r="F123" s="242"/>
      <c r="G123" s="243"/>
      <c r="H123" s="243"/>
      <c r="I123" s="171"/>
      <c r="J123" s="171"/>
      <c r="K123" s="171"/>
      <c r="L123" s="171"/>
      <c r="M123" s="171"/>
      <c r="N123" s="171"/>
      <c r="O123" s="171"/>
      <c r="P123" s="171"/>
      <c r="Q123" s="171"/>
      <c r="R123" s="171"/>
      <c r="S123" s="171"/>
      <c r="T123" s="171"/>
      <c r="U123" s="171"/>
      <c r="V123" s="171"/>
      <c r="W123" s="171"/>
      <c r="X123" s="171"/>
      <c r="Y123" s="171"/>
      <c r="Z123" s="171"/>
    </row>
    <row r="124" spans="1:26" x14ac:dyDescent="0.25">
      <c r="A124" s="342"/>
      <c r="B124" s="243"/>
      <c r="C124" s="243"/>
      <c r="D124" s="353"/>
      <c r="E124" s="353"/>
      <c r="F124" s="242"/>
      <c r="G124" s="243"/>
      <c r="H124" s="243"/>
      <c r="I124" s="171"/>
      <c r="J124" s="171"/>
      <c r="K124" s="171"/>
      <c r="L124" s="171"/>
      <c r="M124" s="171"/>
      <c r="N124" s="171"/>
      <c r="O124" s="171"/>
      <c r="P124" s="171"/>
      <c r="Q124" s="171"/>
      <c r="R124" s="171"/>
      <c r="S124" s="171"/>
      <c r="T124" s="171"/>
      <c r="U124" s="171"/>
      <c r="V124" s="171"/>
      <c r="W124" s="171"/>
      <c r="X124" s="171"/>
      <c r="Y124" s="171"/>
      <c r="Z124" s="171"/>
    </row>
    <row r="125" spans="1:26" x14ac:dyDescent="0.25">
      <c r="A125" s="342"/>
      <c r="B125" s="243"/>
      <c r="C125" s="243"/>
      <c r="D125" s="353"/>
      <c r="E125" s="353"/>
      <c r="F125" s="242"/>
      <c r="G125" s="243"/>
      <c r="H125" s="243"/>
      <c r="I125" s="171"/>
      <c r="J125" s="171"/>
      <c r="K125" s="171"/>
      <c r="L125" s="171"/>
      <c r="M125" s="171"/>
      <c r="N125" s="171"/>
      <c r="O125" s="171"/>
      <c r="P125" s="171"/>
      <c r="Q125" s="171"/>
      <c r="R125" s="171"/>
      <c r="S125" s="171"/>
      <c r="T125" s="171"/>
      <c r="U125" s="171"/>
      <c r="V125" s="171"/>
      <c r="W125" s="171"/>
      <c r="X125" s="171"/>
      <c r="Y125" s="171"/>
      <c r="Z125" s="171"/>
    </row>
    <row r="126" spans="1:26" x14ac:dyDescent="0.25">
      <c r="A126" s="342"/>
      <c r="B126" s="243"/>
      <c r="C126" s="243"/>
      <c r="D126" s="353"/>
      <c r="E126" s="353"/>
      <c r="F126" s="242"/>
      <c r="G126" s="243"/>
      <c r="H126" s="243"/>
      <c r="I126" s="171"/>
      <c r="J126" s="171"/>
      <c r="K126" s="171"/>
      <c r="L126" s="171"/>
      <c r="M126" s="171"/>
      <c r="N126" s="171"/>
      <c r="O126" s="171"/>
      <c r="P126" s="171"/>
      <c r="Q126" s="171"/>
      <c r="R126" s="171"/>
      <c r="S126" s="171"/>
      <c r="T126" s="171"/>
      <c r="U126" s="171"/>
      <c r="V126" s="171"/>
      <c r="W126" s="171"/>
      <c r="X126" s="171"/>
      <c r="Y126" s="171"/>
      <c r="Z126" s="171"/>
    </row>
    <row r="127" spans="1:26" x14ac:dyDescent="0.25">
      <c r="A127" s="342"/>
      <c r="B127" s="243"/>
      <c r="C127" s="243"/>
      <c r="D127" s="353"/>
      <c r="E127" s="353"/>
      <c r="F127" s="242"/>
      <c r="G127" s="243"/>
      <c r="H127" s="243"/>
      <c r="I127" s="171"/>
      <c r="J127" s="171"/>
      <c r="K127" s="171"/>
      <c r="L127" s="171"/>
      <c r="M127" s="171"/>
      <c r="N127" s="171"/>
      <c r="O127" s="171"/>
      <c r="P127" s="171"/>
      <c r="Q127" s="171"/>
      <c r="R127" s="171"/>
      <c r="S127" s="171"/>
      <c r="T127" s="171"/>
      <c r="U127" s="171"/>
      <c r="V127" s="171"/>
      <c r="W127" s="171"/>
      <c r="X127" s="171"/>
      <c r="Y127" s="171"/>
      <c r="Z127" s="171"/>
    </row>
    <row r="128" spans="1:26" x14ac:dyDescent="0.25">
      <c r="A128" s="342"/>
      <c r="B128" s="243"/>
      <c r="C128" s="243"/>
      <c r="D128" s="353"/>
      <c r="E128" s="353"/>
      <c r="F128" s="242"/>
      <c r="G128" s="243"/>
      <c r="H128" s="243"/>
      <c r="I128" s="171"/>
      <c r="J128" s="171"/>
      <c r="K128" s="171"/>
      <c r="L128" s="171"/>
      <c r="M128" s="171"/>
      <c r="N128" s="171"/>
      <c r="O128" s="171"/>
      <c r="P128" s="171"/>
      <c r="Q128" s="171"/>
      <c r="R128" s="171"/>
      <c r="S128" s="171"/>
      <c r="T128" s="171"/>
      <c r="U128" s="171"/>
      <c r="V128" s="171"/>
      <c r="W128" s="171"/>
      <c r="X128" s="171"/>
      <c r="Y128" s="171"/>
      <c r="Z128" s="171"/>
    </row>
    <row r="129" spans="1:26" x14ac:dyDescent="0.25">
      <c r="A129" s="342"/>
      <c r="B129" s="243"/>
      <c r="C129" s="243"/>
      <c r="D129" s="353"/>
      <c r="E129" s="353"/>
      <c r="F129" s="242"/>
      <c r="G129" s="243"/>
      <c r="H129" s="243"/>
      <c r="I129" s="171"/>
      <c r="J129" s="171"/>
      <c r="K129" s="171"/>
      <c r="L129" s="171"/>
      <c r="M129" s="171"/>
      <c r="N129" s="171"/>
      <c r="O129" s="171"/>
      <c r="P129" s="171"/>
      <c r="Q129" s="171"/>
      <c r="R129" s="171"/>
      <c r="S129" s="171"/>
      <c r="T129" s="171"/>
      <c r="U129" s="171"/>
      <c r="V129" s="171"/>
      <c r="W129" s="171"/>
      <c r="X129" s="171"/>
      <c r="Y129" s="171"/>
      <c r="Z129" s="171"/>
    </row>
    <row r="130" spans="1:26" x14ac:dyDescent="0.25">
      <c r="A130" s="342"/>
      <c r="B130" s="243"/>
      <c r="C130" s="243"/>
      <c r="D130" s="353"/>
      <c r="E130" s="353"/>
      <c r="F130" s="242"/>
      <c r="G130" s="243"/>
      <c r="H130" s="243"/>
      <c r="I130" s="171"/>
      <c r="J130" s="171"/>
      <c r="K130" s="171"/>
      <c r="L130" s="171"/>
      <c r="M130" s="171"/>
      <c r="N130" s="171"/>
      <c r="O130" s="171"/>
      <c r="P130" s="171"/>
      <c r="Q130" s="171"/>
      <c r="R130" s="171"/>
      <c r="S130" s="171"/>
      <c r="T130" s="171"/>
      <c r="U130" s="171"/>
      <c r="V130" s="171"/>
      <c r="W130" s="171"/>
      <c r="X130" s="171"/>
      <c r="Y130" s="171"/>
      <c r="Z130" s="171"/>
    </row>
    <row r="131" spans="1:26" x14ac:dyDescent="0.25">
      <c r="A131" s="342"/>
      <c r="B131" s="243"/>
      <c r="C131" s="243"/>
      <c r="D131" s="353"/>
      <c r="E131" s="353"/>
      <c r="F131" s="242"/>
      <c r="G131" s="243"/>
      <c r="H131" s="243"/>
      <c r="I131" s="171"/>
      <c r="J131" s="171"/>
      <c r="K131" s="171"/>
      <c r="L131" s="171"/>
      <c r="M131" s="171"/>
      <c r="N131" s="171"/>
      <c r="O131" s="171"/>
      <c r="P131" s="171"/>
      <c r="Q131" s="171"/>
      <c r="R131" s="171"/>
      <c r="S131" s="171"/>
      <c r="T131" s="171"/>
      <c r="U131" s="171"/>
      <c r="V131" s="171"/>
      <c r="W131" s="171"/>
      <c r="X131" s="171"/>
      <c r="Y131" s="171"/>
      <c r="Z131" s="171"/>
    </row>
    <row r="132" spans="1:26" x14ac:dyDescent="0.25">
      <c r="A132" s="342"/>
      <c r="B132" s="243"/>
      <c r="C132" s="243"/>
      <c r="D132" s="353"/>
      <c r="E132" s="353"/>
      <c r="F132" s="242"/>
      <c r="G132" s="243"/>
      <c r="H132" s="243"/>
      <c r="I132" s="171"/>
      <c r="J132" s="171"/>
      <c r="K132" s="171"/>
      <c r="L132" s="171"/>
      <c r="M132" s="171"/>
      <c r="N132" s="171"/>
      <c r="O132" s="171"/>
      <c r="P132" s="171"/>
      <c r="Q132" s="171"/>
      <c r="R132" s="171"/>
      <c r="S132" s="171"/>
      <c r="T132" s="171"/>
      <c r="U132" s="171"/>
      <c r="V132" s="171"/>
      <c r="W132" s="171"/>
      <c r="X132" s="171"/>
      <c r="Y132" s="171"/>
      <c r="Z132" s="171"/>
    </row>
    <row r="133" spans="1:26" x14ac:dyDescent="0.25">
      <c r="A133" s="342"/>
      <c r="B133" s="243"/>
      <c r="C133" s="243"/>
      <c r="D133" s="353"/>
      <c r="E133" s="353"/>
      <c r="F133" s="242"/>
      <c r="G133" s="243"/>
      <c r="H133" s="243"/>
      <c r="I133" s="171"/>
      <c r="J133" s="171"/>
      <c r="K133" s="171"/>
      <c r="L133" s="171"/>
      <c r="M133" s="171"/>
      <c r="N133" s="171"/>
      <c r="O133" s="171"/>
      <c r="P133" s="171"/>
      <c r="Q133" s="171"/>
      <c r="R133" s="171"/>
      <c r="S133" s="171"/>
      <c r="T133" s="171"/>
      <c r="U133" s="171"/>
      <c r="V133" s="171"/>
      <c r="W133" s="171"/>
      <c r="X133" s="171"/>
      <c r="Y133" s="171"/>
      <c r="Z133" s="171"/>
    </row>
    <row r="134" spans="1:26" x14ac:dyDescent="0.25">
      <c r="A134" s="342"/>
      <c r="B134" s="243"/>
      <c r="C134" s="243"/>
      <c r="D134" s="353"/>
      <c r="E134" s="353"/>
      <c r="F134" s="242"/>
      <c r="G134" s="243"/>
      <c r="H134" s="243"/>
      <c r="I134" s="171"/>
      <c r="J134" s="171"/>
      <c r="K134" s="171"/>
      <c r="L134" s="171"/>
      <c r="M134" s="171"/>
      <c r="N134" s="171"/>
      <c r="O134" s="171"/>
      <c r="P134" s="171"/>
      <c r="Q134" s="171"/>
      <c r="R134" s="171"/>
      <c r="S134" s="171"/>
      <c r="T134" s="171"/>
      <c r="U134" s="171"/>
      <c r="V134" s="171"/>
      <c r="W134" s="171"/>
      <c r="X134" s="171"/>
      <c r="Y134" s="171"/>
      <c r="Z134" s="171"/>
    </row>
    <row r="135" spans="1:26" x14ac:dyDescent="0.25">
      <c r="A135" s="342"/>
      <c r="B135" s="243"/>
      <c r="C135" s="243"/>
      <c r="D135" s="353"/>
      <c r="E135" s="353"/>
      <c r="F135" s="242"/>
      <c r="G135" s="243"/>
      <c r="H135" s="243"/>
      <c r="I135" s="171"/>
      <c r="J135" s="171"/>
      <c r="K135" s="171"/>
      <c r="L135" s="171"/>
      <c r="M135" s="171"/>
      <c r="N135" s="171"/>
      <c r="O135" s="171"/>
      <c r="P135" s="171"/>
      <c r="Q135" s="171"/>
      <c r="R135" s="171"/>
      <c r="S135" s="171"/>
      <c r="T135" s="171"/>
      <c r="U135" s="171"/>
      <c r="V135" s="171"/>
      <c r="W135" s="171"/>
      <c r="X135" s="171"/>
      <c r="Y135" s="171"/>
      <c r="Z135" s="171"/>
    </row>
    <row r="136" spans="1:26" x14ac:dyDescent="0.25">
      <c r="A136" s="342"/>
      <c r="B136" s="243"/>
      <c r="C136" s="243"/>
      <c r="D136" s="353"/>
      <c r="E136" s="353"/>
      <c r="F136" s="242"/>
      <c r="G136" s="243"/>
      <c r="H136" s="243"/>
      <c r="I136" s="171"/>
      <c r="J136" s="171"/>
      <c r="K136" s="171"/>
      <c r="L136" s="171"/>
      <c r="M136" s="171"/>
      <c r="N136" s="171"/>
      <c r="O136" s="171"/>
      <c r="P136" s="171"/>
      <c r="Q136" s="171"/>
      <c r="R136" s="171"/>
      <c r="S136" s="171"/>
      <c r="T136" s="171"/>
      <c r="U136" s="171"/>
      <c r="V136" s="171"/>
      <c r="W136" s="171"/>
      <c r="X136" s="171"/>
      <c r="Y136" s="171"/>
      <c r="Z136" s="171"/>
    </row>
    <row r="137" spans="1:26" x14ac:dyDescent="0.25">
      <c r="A137" s="342"/>
      <c r="B137" s="243"/>
      <c r="C137" s="243"/>
      <c r="D137" s="353"/>
      <c r="E137" s="353"/>
      <c r="F137" s="242"/>
      <c r="G137" s="243"/>
      <c r="H137" s="243"/>
      <c r="I137" s="171"/>
      <c r="J137" s="171"/>
      <c r="K137" s="171"/>
      <c r="L137" s="171"/>
      <c r="M137" s="171"/>
      <c r="N137" s="171"/>
      <c r="O137" s="171"/>
      <c r="P137" s="171"/>
      <c r="Q137" s="171"/>
      <c r="R137" s="171"/>
      <c r="S137" s="171"/>
      <c r="T137" s="171"/>
      <c r="U137" s="171"/>
      <c r="V137" s="171"/>
      <c r="W137" s="171"/>
      <c r="X137" s="171"/>
      <c r="Y137" s="171"/>
      <c r="Z137" s="171"/>
    </row>
    <row r="138" spans="1:26" x14ac:dyDescent="0.25">
      <c r="A138" s="342"/>
      <c r="B138" s="243"/>
      <c r="C138" s="243"/>
      <c r="D138" s="353"/>
      <c r="E138" s="353"/>
      <c r="F138" s="242"/>
      <c r="G138" s="243"/>
      <c r="H138" s="243"/>
      <c r="I138" s="171"/>
      <c r="J138" s="171"/>
      <c r="K138" s="171"/>
      <c r="L138" s="171"/>
      <c r="M138" s="171"/>
      <c r="N138" s="171"/>
      <c r="O138" s="171"/>
      <c r="P138" s="171"/>
      <c r="Q138" s="171"/>
      <c r="R138" s="171"/>
      <c r="S138" s="171"/>
      <c r="T138" s="171"/>
      <c r="U138" s="171"/>
      <c r="V138" s="171"/>
      <c r="W138" s="171"/>
      <c r="X138" s="171"/>
      <c r="Y138" s="171"/>
      <c r="Z138" s="171"/>
    </row>
    <row r="139" spans="1:26" x14ac:dyDescent="0.25">
      <c r="A139" s="342"/>
      <c r="B139" s="243"/>
      <c r="C139" s="243"/>
      <c r="D139" s="353"/>
      <c r="E139" s="353"/>
      <c r="F139" s="242"/>
      <c r="G139" s="243"/>
      <c r="H139" s="243"/>
      <c r="I139" s="171"/>
      <c r="J139" s="171"/>
      <c r="K139" s="171"/>
      <c r="L139" s="171"/>
      <c r="M139" s="171"/>
      <c r="N139" s="171"/>
      <c r="O139" s="171"/>
      <c r="P139" s="171"/>
      <c r="Q139" s="171"/>
      <c r="R139" s="171"/>
      <c r="S139" s="171"/>
      <c r="T139" s="171"/>
      <c r="U139" s="171"/>
      <c r="V139" s="171"/>
      <c r="W139" s="171"/>
      <c r="X139" s="171"/>
      <c r="Y139" s="171"/>
      <c r="Z139" s="171"/>
    </row>
    <row r="140" spans="1:26" x14ac:dyDescent="0.25">
      <c r="A140" s="342"/>
      <c r="B140" s="243"/>
      <c r="C140" s="243"/>
      <c r="D140" s="353"/>
      <c r="E140" s="353"/>
      <c r="F140" s="242"/>
      <c r="G140" s="243"/>
      <c r="H140" s="243"/>
      <c r="I140" s="171"/>
      <c r="J140" s="171"/>
      <c r="K140" s="171"/>
      <c r="L140" s="171"/>
      <c r="M140" s="171"/>
      <c r="N140" s="171"/>
      <c r="O140" s="171"/>
      <c r="P140" s="171"/>
      <c r="Q140" s="171"/>
      <c r="R140" s="171"/>
      <c r="S140" s="171"/>
      <c r="T140" s="171"/>
      <c r="U140" s="171"/>
      <c r="V140" s="171"/>
      <c r="W140" s="171"/>
      <c r="X140" s="171"/>
      <c r="Y140" s="171"/>
      <c r="Z140" s="171"/>
    </row>
    <row r="141" spans="1:26" x14ac:dyDescent="0.25">
      <c r="A141" s="342"/>
      <c r="B141" s="243"/>
      <c r="C141" s="243"/>
      <c r="D141" s="353"/>
      <c r="E141" s="353"/>
      <c r="F141" s="242"/>
      <c r="G141" s="243"/>
      <c r="H141" s="243"/>
      <c r="I141" s="171"/>
      <c r="J141" s="171"/>
      <c r="K141" s="171"/>
      <c r="L141" s="171"/>
      <c r="M141" s="171"/>
      <c r="N141" s="171"/>
      <c r="O141" s="171"/>
      <c r="P141" s="171"/>
      <c r="Q141" s="171"/>
      <c r="R141" s="171"/>
      <c r="S141" s="171"/>
      <c r="T141" s="171"/>
      <c r="U141" s="171"/>
      <c r="V141" s="171"/>
      <c r="W141" s="171"/>
      <c r="X141" s="171"/>
      <c r="Y141" s="171"/>
      <c r="Z141" s="171"/>
    </row>
    <row r="142" spans="1:26" x14ac:dyDescent="0.25">
      <c r="A142" s="342"/>
      <c r="B142" s="243"/>
      <c r="C142" s="243"/>
      <c r="D142" s="353"/>
      <c r="E142" s="353"/>
      <c r="F142" s="242"/>
      <c r="G142" s="243"/>
      <c r="H142" s="243"/>
      <c r="I142" s="171"/>
      <c r="J142" s="171"/>
      <c r="K142" s="171"/>
      <c r="L142" s="171"/>
      <c r="M142" s="171"/>
      <c r="N142" s="171"/>
      <c r="O142" s="171"/>
      <c r="P142" s="171"/>
      <c r="Q142" s="171"/>
      <c r="R142" s="171"/>
      <c r="S142" s="171"/>
      <c r="T142" s="171"/>
      <c r="U142" s="171"/>
      <c r="V142" s="171"/>
      <c r="W142" s="171"/>
      <c r="X142" s="171"/>
      <c r="Y142" s="171"/>
      <c r="Z142" s="171"/>
    </row>
    <row r="143" spans="1:26" x14ac:dyDescent="0.25">
      <c r="A143" s="342"/>
      <c r="B143" s="243"/>
      <c r="C143" s="243"/>
      <c r="D143" s="353"/>
      <c r="E143" s="353"/>
      <c r="F143" s="242"/>
      <c r="G143" s="243"/>
      <c r="H143" s="243"/>
      <c r="I143" s="171"/>
      <c r="J143" s="171"/>
      <c r="K143" s="171"/>
      <c r="L143" s="171"/>
      <c r="M143" s="171"/>
      <c r="N143" s="171"/>
      <c r="O143" s="171"/>
      <c r="P143" s="171"/>
      <c r="Q143" s="171"/>
      <c r="R143" s="171"/>
      <c r="S143" s="171"/>
      <c r="T143" s="171"/>
      <c r="U143" s="171"/>
      <c r="V143" s="171"/>
      <c r="W143" s="171"/>
      <c r="X143" s="171"/>
      <c r="Y143" s="171"/>
      <c r="Z143" s="171"/>
    </row>
    <row r="144" spans="1:26" x14ac:dyDescent="0.25">
      <c r="A144" s="342"/>
      <c r="B144" s="243"/>
      <c r="C144" s="243"/>
      <c r="D144" s="353"/>
      <c r="E144" s="353"/>
      <c r="F144" s="242"/>
      <c r="G144" s="243"/>
      <c r="H144" s="243"/>
      <c r="I144" s="171"/>
      <c r="J144" s="171"/>
      <c r="K144" s="171"/>
      <c r="L144" s="171"/>
      <c r="M144" s="171"/>
      <c r="N144" s="171"/>
      <c r="O144" s="171"/>
      <c r="P144" s="171"/>
      <c r="Q144" s="171"/>
      <c r="R144" s="171"/>
      <c r="S144" s="171"/>
      <c r="T144" s="171"/>
      <c r="U144" s="171"/>
      <c r="V144" s="171"/>
      <c r="W144" s="171"/>
      <c r="X144" s="171"/>
      <c r="Y144" s="171"/>
      <c r="Z144" s="171"/>
    </row>
    <row r="145" spans="1:26" x14ac:dyDescent="0.25">
      <c r="A145" s="342"/>
      <c r="B145" s="243"/>
      <c r="C145" s="243"/>
      <c r="D145" s="353"/>
      <c r="E145" s="353"/>
      <c r="F145" s="242"/>
      <c r="G145" s="243"/>
      <c r="H145" s="243"/>
      <c r="I145" s="171"/>
      <c r="J145" s="171"/>
      <c r="K145" s="171"/>
      <c r="L145" s="171"/>
      <c r="M145" s="171"/>
      <c r="N145" s="171"/>
      <c r="O145" s="171"/>
      <c r="P145" s="171"/>
      <c r="Q145" s="171"/>
      <c r="R145" s="171"/>
      <c r="S145" s="171"/>
      <c r="T145" s="171"/>
      <c r="U145" s="171"/>
      <c r="V145" s="171"/>
      <c r="W145" s="171"/>
      <c r="X145" s="171"/>
      <c r="Y145" s="171"/>
      <c r="Z145" s="171"/>
    </row>
    <row r="146" spans="1:26" x14ac:dyDescent="0.25">
      <c r="A146" s="342"/>
      <c r="B146" s="243"/>
      <c r="C146" s="243"/>
      <c r="D146" s="353"/>
      <c r="E146" s="353"/>
      <c r="F146" s="242"/>
      <c r="G146" s="243"/>
      <c r="H146" s="243"/>
      <c r="I146" s="171"/>
      <c r="J146" s="171"/>
      <c r="K146" s="171"/>
      <c r="L146" s="171"/>
      <c r="M146" s="171"/>
      <c r="N146" s="171"/>
      <c r="O146" s="171"/>
      <c r="P146" s="171"/>
      <c r="Q146" s="171"/>
      <c r="R146" s="171"/>
      <c r="S146" s="171"/>
      <c r="T146" s="171"/>
      <c r="U146" s="171"/>
      <c r="V146" s="171"/>
      <c r="W146" s="171"/>
      <c r="X146" s="171"/>
      <c r="Y146" s="171"/>
      <c r="Z146" s="171"/>
    </row>
    <row r="147" spans="1:26" x14ac:dyDescent="0.25">
      <c r="A147" s="342"/>
      <c r="B147" s="243"/>
      <c r="C147" s="243"/>
      <c r="D147" s="353"/>
      <c r="E147" s="353"/>
      <c r="F147" s="242"/>
      <c r="G147" s="243"/>
      <c r="H147" s="243"/>
      <c r="I147" s="171"/>
      <c r="J147" s="171"/>
      <c r="K147" s="171"/>
      <c r="L147" s="171"/>
      <c r="M147" s="171"/>
      <c r="N147" s="171"/>
      <c r="O147" s="171"/>
      <c r="P147" s="171"/>
      <c r="Q147" s="171"/>
      <c r="R147" s="171"/>
      <c r="S147" s="171"/>
      <c r="T147" s="171"/>
      <c r="U147" s="171"/>
      <c r="V147" s="171"/>
      <c r="W147" s="171"/>
      <c r="X147" s="171"/>
      <c r="Y147" s="171"/>
      <c r="Z147" s="171"/>
    </row>
    <row r="148" spans="1:26" x14ac:dyDescent="0.25">
      <c r="A148" s="342"/>
      <c r="B148" s="243"/>
      <c r="C148" s="243"/>
      <c r="D148" s="353"/>
      <c r="E148" s="353"/>
      <c r="F148" s="242"/>
      <c r="G148" s="243"/>
      <c r="H148" s="243"/>
      <c r="I148" s="171"/>
      <c r="J148" s="171"/>
      <c r="K148" s="171"/>
      <c r="L148" s="171"/>
      <c r="M148" s="171"/>
      <c r="N148" s="171"/>
      <c r="O148" s="171"/>
      <c r="P148" s="171"/>
      <c r="Q148" s="171"/>
      <c r="R148" s="171"/>
      <c r="S148" s="171"/>
      <c r="T148" s="171"/>
      <c r="U148" s="171"/>
      <c r="V148" s="171"/>
      <c r="W148" s="171"/>
      <c r="X148" s="171"/>
      <c r="Y148" s="171"/>
      <c r="Z148" s="171"/>
    </row>
    <row r="149" spans="1:26" x14ac:dyDescent="0.25">
      <c r="A149" s="342"/>
      <c r="B149" s="243"/>
      <c r="C149" s="243"/>
      <c r="D149" s="353"/>
      <c r="E149" s="353"/>
      <c r="F149" s="242"/>
      <c r="G149" s="243"/>
      <c r="H149" s="243"/>
      <c r="I149" s="171"/>
      <c r="J149" s="171"/>
      <c r="K149" s="171"/>
      <c r="L149" s="171"/>
      <c r="M149" s="171"/>
      <c r="N149" s="171"/>
      <c r="O149" s="171"/>
      <c r="P149" s="171"/>
      <c r="Q149" s="171"/>
      <c r="R149" s="171"/>
      <c r="S149" s="171"/>
      <c r="T149" s="171"/>
      <c r="U149" s="171"/>
      <c r="V149" s="171"/>
      <c r="W149" s="171"/>
      <c r="X149" s="171"/>
      <c r="Y149" s="171"/>
      <c r="Z149" s="171"/>
    </row>
    <row r="150" spans="1:26" x14ac:dyDescent="0.25">
      <c r="A150" s="342"/>
      <c r="B150" s="243"/>
      <c r="C150" s="243"/>
      <c r="D150" s="353"/>
      <c r="E150" s="353"/>
      <c r="F150" s="242"/>
      <c r="G150" s="243"/>
      <c r="H150" s="243"/>
      <c r="I150" s="171"/>
      <c r="J150" s="171"/>
      <c r="K150" s="171"/>
      <c r="L150" s="171"/>
      <c r="M150" s="171"/>
      <c r="N150" s="171"/>
      <c r="O150" s="171"/>
      <c r="P150" s="171"/>
      <c r="Q150" s="171"/>
      <c r="R150" s="171"/>
      <c r="S150" s="171"/>
      <c r="T150" s="171"/>
      <c r="U150" s="171"/>
      <c r="V150" s="171"/>
      <c r="W150" s="171"/>
      <c r="X150" s="171"/>
      <c r="Y150" s="171"/>
      <c r="Z150" s="171"/>
    </row>
    <row r="151" spans="1:26" x14ac:dyDescent="0.25">
      <c r="A151" s="342"/>
      <c r="B151" s="243"/>
      <c r="C151" s="243"/>
      <c r="D151" s="353"/>
      <c r="E151" s="353"/>
      <c r="F151" s="242"/>
      <c r="G151" s="243"/>
      <c r="H151" s="243"/>
      <c r="I151" s="171"/>
      <c r="J151" s="171"/>
      <c r="K151" s="171"/>
      <c r="L151" s="171"/>
      <c r="M151" s="171"/>
      <c r="N151" s="171"/>
      <c r="O151" s="171"/>
      <c r="P151" s="171"/>
      <c r="Q151" s="171"/>
      <c r="R151" s="171"/>
      <c r="S151" s="171"/>
      <c r="T151" s="171"/>
      <c r="U151" s="171"/>
      <c r="V151" s="171"/>
      <c r="W151" s="171"/>
      <c r="X151" s="171"/>
      <c r="Y151" s="171"/>
      <c r="Z151" s="171"/>
    </row>
    <row r="152" spans="1:26" x14ac:dyDescent="0.25">
      <c r="A152" s="342"/>
      <c r="B152" s="243"/>
      <c r="C152" s="243"/>
      <c r="D152" s="353"/>
      <c r="E152" s="353"/>
      <c r="F152" s="242"/>
      <c r="G152" s="243"/>
      <c r="H152" s="243"/>
      <c r="I152" s="171"/>
      <c r="J152" s="171"/>
      <c r="K152" s="171"/>
      <c r="L152" s="171"/>
      <c r="M152" s="171"/>
      <c r="N152" s="171"/>
      <c r="O152" s="171"/>
      <c r="P152" s="171"/>
      <c r="Q152" s="171"/>
      <c r="R152" s="171"/>
      <c r="S152" s="171"/>
      <c r="T152" s="171"/>
      <c r="U152" s="171"/>
      <c r="V152" s="171"/>
      <c r="W152" s="171"/>
      <c r="X152" s="171"/>
      <c r="Y152" s="171"/>
      <c r="Z152" s="171"/>
    </row>
    <row r="153" spans="1:26" x14ac:dyDescent="0.25">
      <c r="A153" s="342"/>
      <c r="B153" s="243"/>
      <c r="C153" s="243"/>
      <c r="D153" s="353"/>
      <c r="E153" s="353"/>
      <c r="F153" s="242"/>
      <c r="G153" s="243"/>
      <c r="H153" s="243"/>
      <c r="I153" s="171"/>
      <c r="J153" s="171"/>
      <c r="K153" s="171"/>
      <c r="L153" s="171"/>
      <c r="M153" s="171"/>
      <c r="N153" s="171"/>
      <c r="O153" s="171"/>
      <c r="P153" s="171"/>
      <c r="Q153" s="171"/>
      <c r="R153" s="171"/>
      <c r="S153" s="171"/>
      <c r="T153" s="171"/>
      <c r="U153" s="171"/>
      <c r="V153" s="171"/>
      <c r="W153" s="171"/>
      <c r="X153" s="171"/>
      <c r="Y153" s="171"/>
      <c r="Z153" s="171"/>
    </row>
    <row r="154" spans="1:26" x14ac:dyDescent="0.25">
      <c r="A154" s="342"/>
      <c r="B154" s="243"/>
      <c r="C154" s="243"/>
      <c r="D154" s="353"/>
      <c r="E154" s="353"/>
      <c r="F154" s="242"/>
      <c r="G154" s="243"/>
      <c r="H154" s="243"/>
      <c r="I154" s="171"/>
      <c r="J154" s="171"/>
      <c r="K154" s="171"/>
      <c r="L154" s="171"/>
      <c r="M154" s="171"/>
      <c r="N154" s="171"/>
      <c r="O154" s="171"/>
      <c r="P154" s="171"/>
      <c r="Q154" s="171"/>
      <c r="R154" s="171"/>
      <c r="S154" s="171"/>
      <c r="T154" s="171"/>
      <c r="U154" s="171"/>
      <c r="V154" s="171"/>
      <c r="W154" s="171"/>
      <c r="X154" s="171"/>
      <c r="Y154" s="171"/>
      <c r="Z154" s="171"/>
    </row>
    <row r="155" spans="1:26" x14ac:dyDescent="0.25">
      <c r="A155" s="342"/>
      <c r="B155" s="243"/>
      <c r="C155" s="243"/>
      <c r="D155" s="353"/>
      <c r="E155" s="353"/>
      <c r="F155" s="242"/>
      <c r="G155" s="243"/>
      <c r="H155" s="243"/>
      <c r="I155" s="171"/>
      <c r="J155" s="171"/>
      <c r="K155" s="171"/>
      <c r="L155" s="171"/>
      <c r="M155" s="171"/>
      <c r="N155" s="171"/>
      <c r="O155" s="171"/>
      <c r="P155" s="171"/>
      <c r="Q155" s="171"/>
      <c r="R155" s="171"/>
      <c r="S155" s="171"/>
      <c r="T155" s="171"/>
      <c r="U155" s="171"/>
      <c r="V155" s="171"/>
      <c r="W155" s="171"/>
      <c r="X155" s="171"/>
      <c r="Y155" s="171"/>
      <c r="Z155" s="171"/>
    </row>
    <row r="156" spans="1:26" x14ac:dyDescent="0.25">
      <c r="A156" s="342"/>
      <c r="B156" s="243"/>
      <c r="C156" s="243"/>
      <c r="D156" s="353"/>
      <c r="E156" s="353"/>
      <c r="F156" s="242"/>
      <c r="G156" s="243"/>
      <c r="H156" s="243"/>
      <c r="I156" s="171"/>
      <c r="J156" s="171"/>
      <c r="K156" s="171"/>
      <c r="L156" s="171"/>
      <c r="M156" s="171"/>
      <c r="N156" s="171"/>
      <c r="O156" s="171"/>
      <c r="P156" s="171"/>
      <c r="Q156" s="171"/>
      <c r="R156" s="171"/>
      <c r="S156" s="171"/>
      <c r="T156" s="171"/>
      <c r="U156" s="171"/>
      <c r="V156" s="171"/>
      <c r="W156" s="171"/>
      <c r="X156" s="171"/>
      <c r="Y156" s="171"/>
      <c r="Z156" s="171"/>
    </row>
    <row r="157" spans="1:26" x14ac:dyDescent="0.25">
      <c r="A157" s="342"/>
      <c r="B157" s="243"/>
      <c r="C157" s="243"/>
      <c r="D157" s="353"/>
      <c r="E157" s="353"/>
      <c r="F157" s="242"/>
      <c r="G157" s="243"/>
      <c r="H157" s="243"/>
      <c r="I157" s="171"/>
      <c r="J157" s="171"/>
      <c r="K157" s="171"/>
      <c r="L157" s="171"/>
      <c r="M157" s="171"/>
      <c r="N157" s="171"/>
      <c r="O157" s="171"/>
      <c r="P157" s="171"/>
      <c r="Q157" s="171"/>
      <c r="R157" s="171"/>
      <c r="S157" s="171"/>
      <c r="T157" s="171"/>
      <c r="U157" s="171"/>
      <c r="V157" s="171"/>
      <c r="W157" s="171"/>
      <c r="X157" s="171"/>
      <c r="Y157" s="171"/>
      <c r="Z157" s="171"/>
    </row>
    <row r="158" spans="1:26" x14ac:dyDescent="0.25">
      <c r="A158" s="342"/>
      <c r="B158" s="243"/>
      <c r="C158" s="243"/>
      <c r="D158" s="353"/>
      <c r="E158" s="353"/>
      <c r="F158" s="242"/>
      <c r="G158" s="243"/>
      <c r="H158" s="243"/>
      <c r="I158" s="171"/>
      <c r="J158" s="171"/>
      <c r="K158" s="171"/>
      <c r="L158" s="171"/>
      <c r="M158" s="171"/>
      <c r="N158" s="171"/>
      <c r="O158" s="171"/>
      <c r="P158" s="171"/>
      <c r="Q158" s="171"/>
      <c r="R158" s="171"/>
      <c r="S158" s="171"/>
      <c r="T158" s="171"/>
      <c r="U158" s="171"/>
      <c r="V158" s="171"/>
      <c r="W158" s="171"/>
      <c r="X158" s="171"/>
      <c r="Y158" s="171"/>
      <c r="Z158" s="171"/>
    </row>
    <row r="159" spans="1:26" x14ac:dyDescent="0.25">
      <c r="A159" s="342"/>
      <c r="B159" s="243"/>
      <c r="C159" s="243"/>
      <c r="D159" s="353"/>
      <c r="E159" s="353"/>
      <c r="F159" s="242"/>
      <c r="G159" s="243"/>
      <c r="H159" s="243"/>
      <c r="I159" s="171"/>
      <c r="J159" s="171"/>
      <c r="K159" s="171"/>
      <c r="L159" s="171"/>
      <c r="M159" s="171"/>
      <c r="N159" s="171"/>
      <c r="O159" s="171"/>
      <c r="P159" s="171"/>
      <c r="Q159" s="171"/>
      <c r="R159" s="171"/>
      <c r="S159" s="171"/>
      <c r="T159" s="171"/>
      <c r="U159" s="171"/>
      <c r="V159" s="171"/>
      <c r="W159" s="171"/>
      <c r="X159" s="171"/>
      <c r="Y159" s="171"/>
      <c r="Z159" s="171"/>
    </row>
    <row r="160" spans="1:26" x14ac:dyDescent="0.25">
      <c r="A160" s="342"/>
      <c r="B160" s="243"/>
      <c r="C160" s="243"/>
      <c r="D160" s="353"/>
      <c r="E160" s="353"/>
      <c r="F160" s="242"/>
      <c r="G160" s="243"/>
      <c r="H160" s="243"/>
      <c r="I160" s="171"/>
      <c r="J160" s="171"/>
      <c r="K160" s="171"/>
      <c r="L160" s="171"/>
      <c r="M160" s="171"/>
      <c r="N160" s="171"/>
      <c r="O160" s="171"/>
      <c r="P160" s="171"/>
      <c r="Q160" s="171"/>
      <c r="R160" s="171"/>
      <c r="S160" s="171"/>
      <c r="T160" s="171"/>
      <c r="U160" s="171"/>
      <c r="V160" s="171"/>
      <c r="W160" s="171"/>
      <c r="X160" s="171"/>
      <c r="Y160" s="171"/>
      <c r="Z160" s="171"/>
    </row>
    <row r="161" spans="1:26" x14ac:dyDescent="0.25">
      <c r="A161" s="342"/>
      <c r="B161" s="243"/>
      <c r="C161" s="243"/>
      <c r="D161" s="353"/>
      <c r="E161" s="353"/>
      <c r="F161" s="242"/>
      <c r="G161" s="243"/>
      <c r="H161" s="243"/>
      <c r="I161" s="171"/>
      <c r="J161" s="171"/>
      <c r="K161" s="171"/>
      <c r="L161" s="171"/>
      <c r="M161" s="171"/>
      <c r="N161" s="171"/>
      <c r="O161" s="171"/>
      <c r="P161" s="171"/>
      <c r="Q161" s="171"/>
      <c r="R161" s="171"/>
      <c r="S161" s="171"/>
      <c r="T161" s="171"/>
      <c r="U161" s="171"/>
      <c r="V161" s="171"/>
      <c r="W161" s="171"/>
      <c r="X161" s="171"/>
      <c r="Y161" s="171"/>
      <c r="Z161" s="171"/>
    </row>
    <row r="162" spans="1:26" x14ac:dyDescent="0.25">
      <c r="A162" s="342"/>
      <c r="B162" s="243"/>
      <c r="C162" s="243"/>
      <c r="D162" s="353"/>
      <c r="E162" s="353"/>
      <c r="F162" s="242"/>
      <c r="G162" s="243"/>
      <c r="H162" s="243"/>
      <c r="I162" s="171"/>
      <c r="J162" s="171"/>
      <c r="K162" s="171"/>
      <c r="L162" s="171"/>
      <c r="M162" s="171"/>
      <c r="N162" s="171"/>
      <c r="O162" s="171"/>
      <c r="P162" s="171"/>
      <c r="Q162" s="171"/>
      <c r="R162" s="171"/>
      <c r="S162" s="171"/>
      <c r="T162" s="171"/>
      <c r="U162" s="171"/>
      <c r="V162" s="171"/>
      <c r="W162" s="171"/>
      <c r="X162" s="171"/>
      <c r="Y162" s="171"/>
      <c r="Z162" s="171"/>
    </row>
    <row r="163" spans="1:26" x14ac:dyDescent="0.25">
      <c r="A163" s="342"/>
      <c r="B163" s="243"/>
      <c r="C163" s="243"/>
      <c r="D163" s="353"/>
      <c r="E163" s="353"/>
      <c r="F163" s="242"/>
      <c r="G163" s="243"/>
      <c r="H163" s="243"/>
      <c r="I163" s="171"/>
      <c r="J163" s="171"/>
      <c r="K163" s="171"/>
      <c r="L163" s="171"/>
      <c r="M163" s="171"/>
      <c r="N163" s="171"/>
      <c r="O163" s="171"/>
      <c r="P163" s="171"/>
      <c r="Q163" s="171"/>
      <c r="R163" s="171"/>
      <c r="S163" s="171"/>
      <c r="T163" s="171"/>
      <c r="U163" s="171"/>
      <c r="V163" s="171"/>
      <c r="W163" s="171"/>
      <c r="X163" s="171"/>
      <c r="Y163" s="171"/>
      <c r="Z163" s="171"/>
    </row>
    <row r="164" spans="1:26" x14ac:dyDescent="0.25">
      <c r="A164" s="342"/>
      <c r="B164" s="243"/>
      <c r="C164" s="243"/>
      <c r="D164" s="353"/>
      <c r="E164" s="353"/>
      <c r="F164" s="242"/>
      <c r="G164" s="243"/>
      <c r="H164" s="243"/>
      <c r="I164" s="171"/>
      <c r="J164" s="171"/>
      <c r="K164" s="171"/>
      <c r="L164" s="171"/>
      <c r="M164" s="171"/>
      <c r="N164" s="171"/>
      <c r="O164" s="171"/>
      <c r="P164" s="171"/>
      <c r="Q164" s="171"/>
      <c r="R164" s="171"/>
      <c r="S164" s="171"/>
      <c r="T164" s="171"/>
      <c r="U164" s="171"/>
      <c r="V164" s="171"/>
      <c r="W164" s="171"/>
      <c r="X164" s="171"/>
      <c r="Y164" s="171"/>
      <c r="Z164" s="171"/>
    </row>
    <row r="165" spans="1:26" x14ac:dyDescent="0.25">
      <c r="A165" s="342"/>
      <c r="B165" s="243"/>
      <c r="C165" s="243"/>
      <c r="D165" s="353"/>
      <c r="E165" s="353"/>
      <c r="F165" s="242"/>
      <c r="G165" s="243"/>
      <c r="H165" s="243"/>
      <c r="I165" s="171"/>
      <c r="J165" s="171"/>
      <c r="K165" s="171"/>
      <c r="L165" s="171"/>
      <c r="M165" s="171"/>
      <c r="N165" s="171"/>
      <c r="O165" s="171"/>
      <c r="P165" s="171"/>
      <c r="Q165" s="171"/>
      <c r="R165" s="171"/>
      <c r="S165" s="171"/>
      <c r="T165" s="171"/>
      <c r="U165" s="171"/>
      <c r="V165" s="171"/>
      <c r="W165" s="171"/>
      <c r="X165" s="171"/>
      <c r="Y165" s="171"/>
      <c r="Z165" s="171"/>
    </row>
    <row r="166" spans="1:26" x14ac:dyDescent="0.25">
      <c r="A166" s="342"/>
      <c r="B166" s="243"/>
      <c r="C166" s="243"/>
      <c r="D166" s="353"/>
      <c r="E166" s="353"/>
      <c r="F166" s="242"/>
      <c r="G166" s="243"/>
      <c r="H166" s="243"/>
      <c r="I166" s="171"/>
      <c r="J166" s="171"/>
      <c r="K166" s="171"/>
      <c r="L166" s="171"/>
      <c r="M166" s="171"/>
      <c r="N166" s="171"/>
      <c r="O166" s="171"/>
      <c r="P166" s="171"/>
      <c r="Q166" s="171"/>
      <c r="R166" s="171"/>
      <c r="S166" s="171"/>
      <c r="T166" s="171"/>
      <c r="U166" s="171"/>
      <c r="V166" s="171"/>
      <c r="W166" s="171"/>
      <c r="X166" s="171"/>
      <c r="Y166" s="171"/>
      <c r="Z166" s="171"/>
    </row>
    <row r="167" spans="1:26" x14ac:dyDescent="0.25">
      <c r="A167" s="342"/>
      <c r="B167" s="243"/>
      <c r="C167" s="243"/>
      <c r="D167" s="353"/>
      <c r="E167" s="353"/>
      <c r="F167" s="242"/>
      <c r="G167" s="243"/>
      <c r="H167" s="243"/>
      <c r="I167" s="171"/>
      <c r="J167" s="171"/>
      <c r="K167" s="171"/>
      <c r="L167" s="171"/>
      <c r="M167" s="171"/>
      <c r="N167" s="171"/>
      <c r="O167" s="171"/>
      <c r="P167" s="171"/>
      <c r="Q167" s="171"/>
      <c r="R167" s="171"/>
      <c r="S167" s="171"/>
      <c r="T167" s="171"/>
      <c r="U167" s="171"/>
      <c r="V167" s="171"/>
      <c r="W167" s="171"/>
      <c r="X167" s="171"/>
      <c r="Y167" s="171"/>
      <c r="Z167" s="171"/>
    </row>
    <row r="168" spans="1:26" x14ac:dyDescent="0.25">
      <c r="A168" s="342"/>
      <c r="B168" s="243"/>
      <c r="C168" s="243"/>
      <c r="D168" s="353"/>
      <c r="E168" s="353"/>
      <c r="F168" s="242"/>
      <c r="G168" s="243"/>
      <c r="H168" s="243"/>
      <c r="I168" s="171"/>
      <c r="J168" s="171"/>
      <c r="K168" s="171"/>
      <c r="L168" s="171"/>
      <c r="M168" s="171"/>
      <c r="N168" s="171"/>
      <c r="O168" s="171"/>
      <c r="P168" s="171"/>
      <c r="Q168" s="171"/>
      <c r="R168" s="171"/>
      <c r="S168" s="171"/>
      <c r="T168" s="171"/>
      <c r="U168" s="171"/>
      <c r="V168" s="171"/>
      <c r="W168" s="171"/>
      <c r="X168" s="171"/>
      <c r="Y168" s="171"/>
      <c r="Z168" s="171"/>
    </row>
    <row r="169" spans="1:26" x14ac:dyDescent="0.25">
      <c r="A169" s="342"/>
      <c r="B169" s="243"/>
      <c r="C169" s="243"/>
      <c r="D169" s="353"/>
      <c r="E169" s="353"/>
      <c r="F169" s="242"/>
      <c r="G169" s="243"/>
      <c r="H169" s="243"/>
      <c r="I169" s="171"/>
      <c r="J169" s="171"/>
      <c r="K169" s="171"/>
      <c r="L169" s="171"/>
      <c r="M169" s="171"/>
      <c r="N169" s="171"/>
      <c r="O169" s="171"/>
      <c r="P169" s="171"/>
      <c r="Q169" s="171"/>
      <c r="R169" s="171"/>
      <c r="S169" s="171"/>
      <c r="T169" s="171"/>
      <c r="U169" s="171"/>
      <c r="V169" s="171"/>
      <c r="W169" s="171"/>
      <c r="X169" s="171"/>
      <c r="Y169" s="171"/>
      <c r="Z169" s="171"/>
    </row>
    <row r="170" spans="1:26" x14ac:dyDescent="0.25">
      <c r="A170" s="342"/>
      <c r="B170" s="243"/>
      <c r="C170" s="243"/>
      <c r="D170" s="353"/>
      <c r="E170" s="353"/>
      <c r="F170" s="242"/>
      <c r="G170" s="243"/>
      <c r="H170" s="243"/>
      <c r="I170" s="171"/>
      <c r="J170" s="171"/>
      <c r="K170" s="171"/>
      <c r="L170" s="171"/>
      <c r="M170" s="171"/>
      <c r="N170" s="171"/>
      <c r="O170" s="171"/>
      <c r="P170" s="171"/>
      <c r="Q170" s="171"/>
      <c r="R170" s="171"/>
      <c r="S170" s="171"/>
      <c r="T170" s="171"/>
      <c r="U170" s="171"/>
      <c r="V170" s="171"/>
      <c r="W170" s="171"/>
      <c r="X170" s="171"/>
      <c r="Y170" s="171"/>
      <c r="Z170" s="171"/>
    </row>
    <row r="171" spans="1:26" x14ac:dyDescent="0.25">
      <c r="A171" s="342"/>
      <c r="B171" s="243"/>
      <c r="C171" s="243"/>
      <c r="D171" s="353"/>
      <c r="E171" s="353"/>
      <c r="F171" s="242"/>
      <c r="G171" s="243"/>
      <c r="H171" s="243"/>
      <c r="I171" s="171"/>
      <c r="J171" s="171"/>
      <c r="K171" s="171"/>
      <c r="L171" s="171"/>
      <c r="M171" s="171"/>
      <c r="N171" s="171"/>
      <c r="O171" s="171"/>
      <c r="P171" s="171"/>
      <c r="Q171" s="171"/>
      <c r="R171" s="171"/>
      <c r="S171" s="171"/>
      <c r="T171" s="171"/>
      <c r="U171" s="171"/>
      <c r="V171" s="171"/>
      <c r="W171" s="171"/>
      <c r="X171" s="171"/>
      <c r="Y171" s="171"/>
      <c r="Z171" s="171"/>
    </row>
    <row r="172" spans="1:26" x14ac:dyDescent="0.25">
      <c r="A172" s="342"/>
      <c r="B172" s="243"/>
      <c r="C172" s="243"/>
      <c r="D172" s="353"/>
      <c r="E172" s="353"/>
      <c r="F172" s="242"/>
      <c r="G172" s="243"/>
      <c r="H172" s="243"/>
      <c r="I172" s="171"/>
      <c r="J172" s="171"/>
      <c r="K172" s="171"/>
      <c r="L172" s="171"/>
      <c r="M172" s="171"/>
      <c r="N172" s="171"/>
      <c r="O172" s="171"/>
      <c r="P172" s="171"/>
      <c r="Q172" s="171"/>
      <c r="R172" s="171"/>
      <c r="S172" s="171"/>
      <c r="T172" s="171"/>
      <c r="U172" s="171"/>
      <c r="V172" s="171"/>
      <c r="W172" s="171"/>
      <c r="X172" s="171"/>
      <c r="Y172" s="171"/>
      <c r="Z172" s="171"/>
    </row>
    <row r="173" spans="1:26" x14ac:dyDescent="0.25">
      <c r="A173" s="342"/>
      <c r="B173" s="243"/>
      <c r="C173" s="243"/>
      <c r="D173" s="353"/>
      <c r="E173" s="353"/>
      <c r="F173" s="242"/>
      <c r="G173" s="243"/>
      <c r="H173" s="243"/>
      <c r="I173" s="171"/>
      <c r="J173" s="171"/>
      <c r="K173" s="171"/>
      <c r="L173" s="171"/>
      <c r="M173" s="171"/>
      <c r="N173" s="171"/>
      <c r="O173" s="171"/>
      <c r="P173" s="171"/>
      <c r="Q173" s="171"/>
      <c r="R173" s="171"/>
      <c r="S173" s="171"/>
      <c r="T173" s="171"/>
      <c r="U173" s="171"/>
      <c r="V173" s="171"/>
      <c r="W173" s="171"/>
      <c r="X173" s="171"/>
      <c r="Y173" s="171"/>
      <c r="Z173" s="171"/>
    </row>
    <row r="174" spans="1:26" x14ac:dyDescent="0.25">
      <c r="A174" s="342"/>
      <c r="B174" s="243"/>
      <c r="C174" s="243"/>
      <c r="D174" s="353"/>
      <c r="E174" s="353"/>
      <c r="F174" s="242"/>
      <c r="G174" s="243"/>
      <c r="H174" s="243"/>
      <c r="I174" s="171"/>
      <c r="J174" s="171"/>
      <c r="K174" s="171"/>
      <c r="L174" s="171"/>
      <c r="M174" s="171"/>
      <c r="N174" s="171"/>
      <c r="O174" s="171"/>
      <c r="P174" s="171"/>
      <c r="Q174" s="171"/>
      <c r="R174" s="171"/>
      <c r="S174" s="171"/>
      <c r="T174" s="171"/>
      <c r="U174" s="171"/>
      <c r="V174" s="171"/>
      <c r="W174" s="171"/>
      <c r="X174" s="171"/>
      <c r="Y174" s="171"/>
      <c r="Z174" s="171"/>
    </row>
    <row r="175" spans="1:26" x14ac:dyDescent="0.25">
      <c r="A175" s="342"/>
      <c r="B175" s="243"/>
      <c r="C175" s="243"/>
      <c r="D175" s="353"/>
      <c r="E175" s="353"/>
      <c r="F175" s="242"/>
      <c r="G175" s="243"/>
      <c r="H175" s="243"/>
      <c r="I175" s="171"/>
      <c r="J175" s="171"/>
      <c r="K175" s="171"/>
      <c r="L175" s="171"/>
      <c r="M175" s="171"/>
      <c r="N175" s="171"/>
      <c r="O175" s="171"/>
      <c r="P175" s="171"/>
      <c r="Q175" s="171"/>
      <c r="R175" s="171"/>
      <c r="S175" s="171"/>
      <c r="T175" s="171"/>
      <c r="U175" s="171"/>
      <c r="V175" s="171"/>
      <c r="W175" s="171"/>
      <c r="X175" s="171"/>
      <c r="Y175" s="171"/>
      <c r="Z175" s="171"/>
    </row>
    <row r="176" spans="1:26" x14ac:dyDescent="0.25">
      <c r="A176" s="342"/>
      <c r="B176" s="243"/>
      <c r="C176" s="243"/>
      <c r="D176" s="353"/>
      <c r="E176" s="353"/>
      <c r="F176" s="242"/>
      <c r="G176" s="243"/>
      <c r="H176" s="243"/>
      <c r="I176" s="171"/>
      <c r="J176" s="171"/>
      <c r="K176" s="171"/>
      <c r="L176" s="171"/>
      <c r="M176" s="171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  <c r="Z176" s="171"/>
    </row>
    <row r="177" spans="1:26" x14ac:dyDescent="0.25">
      <c r="A177" s="342"/>
      <c r="B177" s="243"/>
      <c r="C177" s="243"/>
      <c r="D177" s="353"/>
      <c r="E177" s="353"/>
      <c r="F177" s="242"/>
      <c r="G177" s="243"/>
      <c r="H177" s="243"/>
      <c r="I177" s="171"/>
      <c r="J177" s="171"/>
      <c r="K177" s="171"/>
      <c r="L177" s="171"/>
      <c r="M177" s="171"/>
      <c r="N177" s="171"/>
      <c r="O177" s="171"/>
      <c r="P177" s="171"/>
      <c r="Q177" s="171"/>
      <c r="R177" s="171"/>
      <c r="S177" s="171"/>
      <c r="T177" s="171"/>
      <c r="U177" s="171"/>
      <c r="V177" s="171"/>
      <c r="W177" s="171"/>
      <c r="X177" s="171"/>
      <c r="Y177" s="171"/>
      <c r="Z177" s="171"/>
    </row>
    <row r="178" spans="1:26" x14ac:dyDescent="0.25">
      <c r="A178" s="342"/>
      <c r="B178" s="243"/>
      <c r="C178" s="243"/>
      <c r="D178" s="353"/>
      <c r="E178" s="353"/>
      <c r="F178" s="242"/>
      <c r="G178" s="243"/>
      <c r="H178" s="243"/>
      <c r="I178" s="171"/>
      <c r="J178" s="171"/>
      <c r="K178" s="171"/>
      <c r="L178" s="171"/>
      <c r="M178" s="171"/>
      <c r="N178" s="171"/>
      <c r="O178" s="171"/>
      <c r="P178" s="171"/>
      <c r="Q178" s="171"/>
      <c r="R178" s="171"/>
      <c r="S178" s="171"/>
      <c r="T178" s="171"/>
      <c r="U178" s="171"/>
      <c r="V178" s="171"/>
      <c r="W178" s="171"/>
      <c r="X178" s="171"/>
      <c r="Y178" s="171"/>
      <c r="Z178" s="171"/>
    </row>
    <row r="179" spans="1:26" x14ac:dyDescent="0.25">
      <c r="A179" s="342"/>
      <c r="B179" s="243"/>
      <c r="C179" s="243"/>
      <c r="D179" s="353"/>
      <c r="E179" s="353"/>
      <c r="F179" s="242"/>
      <c r="G179" s="243"/>
      <c r="H179" s="243"/>
      <c r="I179" s="171"/>
      <c r="J179" s="171"/>
      <c r="K179" s="171"/>
      <c r="L179" s="171"/>
      <c r="M179" s="171"/>
      <c r="N179" s="171"/>
      <c r="O179" s="171"/>
      <c r="P179" s="171"/>
      <c r="Q179" s="171"/>
      <c r="R179" s="171"/>
      <c r="S179" s="171"/>
      <c r="T179" s="171"/>
      <c r="U179" s="171"/>
      <c r="V179" s="171"/>
      <c r="W179" s="171"/>
      <c r="X179" s="171"/>
      <c r="Y179" s="171"/>
      <c r="Z179" s="171"/>
    </row>
    <row r="180" spans="1:26" x14ac:dyDescent="0.25">
      <c r="A180" s="342"/>
      <c r="B180" s="243"/>
      <c r="C180" s="243"/>
      <c r="D180" s="353"/>
      <c r="E180" s="353"/>
      <c r="F180" s="242"/>
      <c r="G180" s="243"/>
      <c r="H180" s="243"/>
      <c r="I180" s="171"/>
      <c r="J180" s="171"/>
      <c r="K180" s="171"/>
      <c r="L180" s="171"/>
      <c r="M180" s="171"/>
      <c r="N180" s="171"/>
      <c r="O180" s="171"/>
      <c r="P180" s="171"/>
      <c r="Q180" s="171"/>
      <c r="R180" s="171"/>
      <c r="S180" s="171"/>
      <c r="T180" s="171"/>
      <c r="U180" s="171"/>
      <c r="V180" s="171"/>
      <c r="W180" s="171"/>
      <c r="X180" s="171"/>
      <c r="Y180" s="171"/>
      <c r="Z180" s="171"/>
    </row>
    <row r="181" spans="1:26" x14ac:dyDescent="0.25">
      <c r="A181" s="342"/>
      <c r="B181" s="243"/>
      <c r="C181" s="243"/>
      <c r="D181" s="353"/>
      <c r="E181" s="353"/>
      <c r="F181" s="242"/>
      <c r="G181" s="243"/>
      <c r="H181" s="243"/>
      <c r="I181" s="171"/>
      <c r="J181" s="171"/>
      <c r="K181" s="171"/>
      <c r="L181" s="171"/>
      <c r="M181" s="171"/>
      <c r="N181" s="171"/>
      <c r="O181" s="171"/>
      <c r="P181" s="171"/>
      <c r="Q181" s="171"/>
      <c r="R181" s="171"/>
      <c r="S181" s="171"/>
      <c r="T181" s="171"/>
      <c r="U181" s="171"/>
      <c r="V181" s="171"/>
      <c r="W181" s="171"/>
      <c r="X181" s="171"/>
      <c r="Y181" s="171"/>
      <c r="Z181" s="171"/>
    </row>
    <row r="182" spans="1:26" x14ac:dyDescent="0.25">
      <c r="A182" s="342"/>
      <c r="B182" s="243"/>
      <c r="C182" s="243"/>
      <c r="D182" s="353"/>
      <c r="E182" s="353"/>
      <c r="F182" s="242"/>
      <c r="G182" s="243"/>
      <c r="H182" s="243"/>
      <c r="I182" s="171"/>
      <c r="J182" s="171"/>
      <c r="K182" s="171"/>
      <c r="L182" s="171"/>
      <c r="M182" s="171"/>
      <c r="N182" s="171"/>
      <c r="O182" s="171"/>
      <c r="P182" s="171"/>
      <c r="Q182" s="171"/>
      <c r="R182" s="171"/>
      <c r="S182" s="171"/>
      <c r="T182" s="171"/>
      <c r="U182" s="171"/>
      <c r="V182" s="171"/>
      <c r="W182" s="171"/>
      <c r="X182" s="171"/>
      <c r="Y182" s="171"/>
      <c r="Z182" s="171"/>
    </row>
    <row r="183" spans="1:26" x14ac:dyDescent="0.25">
      <c r="A183" s="342"/>
      <c r="B183" s="243"/>
      <c r="C183" s="243"/>
      <c r="D183" s="353"/>
      <c r="E183" s="353"/>
      <c r="F183" s="242"/>
      <c r="G183" s="243"/>
      <c r="H183" s="243"/>
      <c r="I183" s="171"/>
      <c r="J183" s="171"/>
      <c r="K183" s="171"/>
      <c r="L183" s="171"/>
      <c r="M183" s="171"/>
      <c r="N183" s="171"/>
      <c r="O183" s="171"/>
      <c r="P183" s="171"/>
      <c r="Q183" s="171"/>
      <c r="R183" s="171"/>
      <c r="S183" s="171"/>
      <c r="T183" s="171"/>
      <c r="U183" s="171"/>
      <c r="V183" s="171"/>
      <c r="W183" s="171"/>
      <c r="X183" s="171"/>
      <c r="Y183" s="171"/>
      <c r="Z183" s="171"/>
    </row>
    <row r="184" spans="1:26" x14ac:dyDescent="0.25">
      <c r="A184" s="342"/>
      <c r="B184" s="243"/>
      <c r="C184" s="243"/>
      <c r="D184" s="353"/>
      <c r="E184" s="353"/>
      <c r="F184" s="242"/>
      <c r="G184" s="243"/>
      <c r="H184" s="243"/>
      <c r="I184" s="171"/>
      <c r="J184" s="171"/>
      <c r="K184" s="171"/>
      <c r="L184" s="171"/>
      <c r="M184" s="171"/>
      <c r="N184" s="171"/>
      <c r="O184" s="171"/>
      <c r="P184" s="171"/>
      <c r="Q184" s="171"/>
      <c r="R184" s="171"/>
      <c r="S184" s="171"/>
      <c r="T184" s="171"/>
      <c r="U184" s="171"/>
      <c r="V184" s="171"/>
      <c r="W184" s="171"/>
      <c r="X184" s="171"/>
      <c r="Y184" s="171"/>
      <c r="Z184" s="171"/>
    </row>
    <row r="185" spans="1:26" x14ac:dyDescent="0.25">
      <c r="A185" s="342"/>
      <c r="B185" s="243"/>
      <c r="C185" s="243"/>
      <c r="D185" s="353"/>
      <c r="E185" s="353"/>
      <c r="F185" s="242"/>
      <c r="G185" s="243"/>
      <c r="H185" s="243"/>
      <c r="I185" s="171"/>
      <c r="J185" s="171"/>
      <c r="K185" s="171"/>
      <c r="L185" s="171"/>
      <c r="M185" s="171"/>
      <c r="N185" s="171"/>
      <c r="O185" s="171"/>
      <c r="P185" s="171"/>
      <c r="Q185" s="171"/>
      <c r="R185" s="171"/>
      <c r="S185" s="171"/>
      <c r="T185" s="171"/>
      <c r="U185" s="171"/>
      <c r="V185" s="171"/>
      <c r="W185" s="171"/>
      <c r="X185" s="171"/>
      <c r="Y185" s="171"/>
      <c r="Z185" s="171"/>
    </row>
    <row r="186" spans="1:26" x14ac:dyDescent="0.25">
      <c r="A186" s="342"/>
      <c r="B186" s="243"/>
      <c r="C186" s="243"/>
      <c r="D186" s="353"/>
      <c r="E186" s="353"/>
      <c r="F186" s="242"/>
      <c r="G186" s="243"/>
      <c r="H186" s="243"/>
      <c r="I186" s="171"/>
      <c r="J186" s="171"/>
      <c r="K186" s="171"/>
      <c r="L186" s="171"/>
      <c r="M186" s="171"/>
      <c r="N186" s="171"/>
      <c r="O186" s="171"/>
      <c r="P186" s="171"/>
      <c r="Q186" s="171"/>
      <c r="R186" s="171"/>
      <c r="S186" s="171"/>
      <c r="T186" s="171"/>
      <c r="U186" s="171"/>
      <c r="V186" s="171"/>
      <c r="W186" s="171"/>
      <c r="X186" s="171"/>
      <c r="Y186" s="171"/>
      <c r="Z186" s="171"/>
    </row>
    <row r="187" spans="1:26" x14ac:dyDescent="0.25">
      <c r="A187" s="342"/>
      <c r="B187" s="243"/>
      <c r="C187" s="243"/>
      <c r="D187" s="353"/>
      <c r="E187" s="353"/>
      <c r="F187" s="242"/>
      <c r="G187" s="243"/>
      <c r="H187" s="243"/>
      <c r="I187" s="171"/>
      <c r="J187" s="171"/>
      <c r="K187" s="171"/>
      <c r="L187" s="171"/>
      <c r="M187" s="171"/>
      <c r="N187" s="171"/>
      <c r="O187" s="171"/>
      <c r="P187" s="171"/>
      <c r="Q187" s="171"/>
      <c r="R187" s="171"/>
      <c r="S187" s="171"/>
      <c r="T187" s="171"/>
      <c r="U187" s="171"/>
      <c r="V187" s="171"/>
      <c r="W187" s="171"/>
      <c r="X187" s="171"/>
      <c r="Y187" s="171"/>
      <c r="Z187" s="171"/>
    </row>
    <row r="188" spans="1:26" x14ac:dyDescent="0.25">
      <c r="A188" s="342"/>
      <c r="B188" s="243"/>
      <c r="C188" s="243"/>
      <c r="D188" s="353"/>
      <c r="E188" s="353"/>
      <c r="F188" s="242"/>
      <c r="G188" s="243"/>
      <c r="H188" s="243"/>
      <c r="I188" s="171"/>
      <c r="J188" s="171"/>
      <c r="K188" s="171"/>
      <c r="L188" s="171"/>
      <c r="M188" s="171"/>
      <c r="N188" s="171"/>
      <c r="O188" s="171"/>
      <c r="P188" s="171"/>
      <c r="Q188" s="171"/>
      <c r="R188" s="171"/>
      <c r="S188" s="171"/>
      <c r="T188" s="171"/>
      <c r="U188" s="171"/>
      <c r="V188" s="171"/>
      <c r="W188" s="171"/>
      <c r="X188" s="171"/>
      <c r="Y188" s="171"/>
      <c r="Z188" s="171"/>
    </row>
    <row r="189" spans="1:26" x14ac:dyDescent="0.25">
      <c r="A189" s="342"/>
      <c r="B189" s="243"/>
      <c r="C189" s="243"/>
      <c r="D189" s="353"/>
      <c r="E189" s="353"/>
      <c r="F189" s="242"/>
      <c r="G189" s="243"/>
      <c r="H189" s="243"/>
      <c r="I189" s="171"/>
      <c r="J189" s="171"/>
      <c r="K189" s="171"/>
      <c r="L189" s="171"/>
      <c r="M189" s="171"/>
      <c r="N189" s="171"/>
      <c r="O189" s="171"/>
      <c r="P189" s="171"/>
      <c r="Q189" s="171"/>
      <c r="R189" s="171"/>
      <c r="S189" s="171"/>
      <c r="T189" s="171"/>
      <c r="U189" s="171"/>
      <c r="V189" s="171"/>
      <c r="W189" s="171"/>
      <c r="X189" s="171"/>
      <c r="Y189" s="171"/>
      <c r="Z189" s="171"/>
    </row>
    <row r="190" spans="1:26" x14ac:dyDescent="0.25">
      <c r="A190" s="342"/>
      <c r="B190" s="243"/>
      <c r="C190" s="243"/>
      <c r="D190" s="353"/>
      <c r="E190" s="353"/>
      <c r="F190" s="242"/>
      <c r="G190" s="243"/>
      <c r="H190" s="243"/>
      <c r="I190" s="171"/>
      <c r="J190" s="171"/>
      <c r="K190" s="171"/>
      <c r="L190" s="171"/>
      <c r="M190" s="171"/>
      <c r="N190" s="171"/>
      <c r="O190" s="171"/>
      <c r="P190" s="171"/>
      <c r="Q190" s="171"/>
      <c r="R190" s="171"/>
      <c r="S190" s="171"/>
      <c r="T190" s="171"/>
      <c r="U190" s="171"/>
      <c r="V190" s="171"/>
      <c r="W190" s="171"/>
      <c r="X190" s="171"/>
      <c r="Y190" s="171"/>
      <c r="Z190" s="171"/>
    </row>
    <row r="191" spans="1:26" x14ac:dyDescent="0.25">
      <c r="A191" s="342"/>
      <c r="B191" s="243"/>
      <c r="C191" s="243"/>
      <c r="D191" s="353"/>
      <c r="E191" s="353"/>
      <c r="F191" s="242"/>
      <c r="G191" s="243"/>
      <c r="H191" s="243"/>
      <c r="I191" s="171"/>
      <c r="J191" s="171"/>
      <c r="K191" s="171"/>
      <c r="L191" s="171"/>
      <c r="M191" s="171"/>
      <c r="N191" s="171"/>
      <c r="O191" s="171"/>
      <c r="P191" s="171"/>
      <c r="Q191" s="171"/>
      <c r="R191" s="171"/>
      <c r="S191" s="171"/>
      <c r="T191" s="171"/>
      <c r="U191" s="171"/>
      <c r="V191" s="171"/>
      <c r="W191" s="171"/>
      <c r="X191" s="171"/>
      <c r="Y191" s="171"/>
      <c r="Z191" s="171"/>
    </row>
    <row r="192" spans="1:26" x14ac:dyDescent="0.25">
      <c r="A192" s="342"/>
      <c r="B192" s="243"/>
      <c r="C192" s="243"/>
      <c r="D192" s="353"/>
      <c r="E192" s="353"/>
      <c r="F192" s="242"/>
      <c r="G192" s="243"/>
      <c r="H192" s="243"/>
      <c r="I192" s="171"/>
      <c r="J192" s="171"/>
      <c r="K192" s="171"/>
      <c r="L192" s="171"/>
      <c r="M192" s="171"/>
      <c r="N192" s="171"/>
      <c r="O192" s="171"/>
      <c r="P192" s="171"/>
      <c r="Q192" s="171"/>
      <c r="R192" s="171"/>
      <c r="S192" s="171"/>
      <c r="T192" s="171"/>
      <c r="U192" s="171"/>
      <c r="V192" s="171"/>
      <c r="W192" s="171"/>
      <c r="X192" s="171"/>
      <c r="Y192" s="171"/>
      <c r="Z192" s="171"/>
    </row>
    <row r="193" spans="1:26" x14ac:dyDescent="0.25">
      <c r="A193" s="342"/>
      <c r="B193" s="243"/>
      <c r="C193" s="243"/>
      <c r="D193" s="353"/>
      <c r="E193" s="353"/>
      <c r="F193" s="242"/>
      <c r="G193" s="243"/>
      <c r="H193" s="243"/>
      <c r="I193" s="171"/>
      <c r="J193" s="171"/>
      <c r="K193" s="171"/>
      <c r="L193" s="171"/>
      <c r="M193" s="171"/>
      <c r="N193" s="171"/>
      <c r="O193" s="171"/>
      <c r="P193" s="171"/>
      <c r="Q193" s="171"/>
      <c r="R193" s="171"/>
      <c r="S193" s="171"/>
      <c r="T193" s="171"/>
      <c r="U193" s="171"/>
      <c r="V193" s="171"/>
      <c r="W193" s="171"/>
      <c r="X193" s="171"/>
      <c r="Y193" s="171"/>
      <c r="Z193" s="171"/>
    </row>
    <row r="194" spans="1:26" x14ac:dyDescent="0.25">
      <c r="A194" s="342"/>
      <c r="B194" s="243"/>
      <c r="C194" s="243"/>
      <c r="D194" s="353"/>
      <c r="E194" s="353"/>
      <c r="F194" s="242"/>
      <c r="G194" s="243"/>
      <c r="H194" s="243"/>
      <c r="I194" s="171"/>
      <c r="J194" s="171"/>
      <c r="K194" s="171"/>
      <c r="L194" s="171"/>
      <c r="M194" s="171"/>
      <c r="N194" s="171"/>
      <c r="O194" s="171"/>
      <c r="P194" s="171"/>
      <c r="Q194" s="171"/>
      <c r="R194" s="171"/>
      <c r="S194" s="171"/>
      <c r="T194" s="171"/>
      <c r="U194" s="171"/>
      <c r="V194" s="171"/>
      <c r="W194" s="171"/>
      <c r="X194" s="171"/>
      <c r="Y194" s="171"/>
      <c r="Z194" s="171"/>
    </row>
    <row r="195" spans="1:26" x14ac:dyDescent="0.25">
      <c r="A195" s="342"/>
      <c r="B195" s="243"/>
      <c r="C195" s="243"/>
      <c r="D195" s="353"/>
      <c r="E195" s="353"/>
      <c r="F195" s="242"/>
      <c r="G195" s="243"/>
      <c r="H195" s="243"/>
      <c r="I195" s="171"/>
      <c r="J195" s="171"/>
      <c r="K195" s="171"/>
      <c r="L195" s="171"/>
      <c r="M195" s="171"/>
      <c r="N195" s="171"/>
      <c r="O195" s="171"/>
      <c r="P195" s="171"/>
      <c r="Q195" s="171"/>
      <c r="R195" s="171"/>
      <c r="S195" s="171"/>
      <c r="T195" s="171"/>
      <c r="U195" s="171"/>
      <c r="V195" s="171"/>
      <c r="W195" s="171"/>
      <c r="X195" s="171"/>
      <c r="Y195" s="171"/>
      <c r="Z195" s="171"/>
    </row>
    <row r="196" spans="1:26" x14ac:dyDescent="0.25">
      <c r="A196" s="342"/>
      <c r="B196" s="243"/>
      <c r="C196" s="243"/>
      <c r="D196" s="353"/>
      <c r="E196" s="353"/>
      <c r="F196" s="242"/>
      <c r="G196" s="243"/>
      <c r="H196" s="243"/>
      <c r="I196" s="171"/>
      <c r="J196" s="171"/>
      <c r="K196" s="171"/>
      <c r="L196" s="171"/>
      <c r="M196" s="171"/>
      <c r="N196" s="171"/>
      <c r="O196" s="171"/>
      <c r="P196" s="171"/>
      <c r="Q196" s="171"/>
      <c r="R196" s="171"/>
      <c r="S196" s="171"/>
      <c r="T196" s="171"/>
      <c r="U196" s="171"/>
      <c r="V196" s="171"/>
      <c r="W196" s="171"/>
      <c r="X196" s="171"/>
      <c r="Y196" s="171"/>
      <c r="Z196" s="171"/>
    </row>
    <row r="197" spans="1:26" x14ac:dyDescent="0.25">
      <c r="A197" s="342"/>
      <c r="B197" s="243"/>
      <c r="C197" s="243"/>
      <c r="D197" s="353"/>
      <c r="E197" s="353"/>
      <c r="F197" s="242"/>
      <c r="G197" s="243"/>
      <c r="H197" s="243"/>
      <c r="I197" s="171"/>
      <c r="J197" s="171"/>
      <c r="K197" s="171"/>
      <c r="L197" s="171"/>
      <c r="M197" s="171"/>
      <c r="N197" s="171"/>
      <c r="O197" s="171"/>
      <c r="P197" s="171"/>
      <c r="Q197" s="171"/>
      <c r="R197" s="171"/>
      <c r="S197" s="171"/>
      <c r="T197" s="171"/>
      <c r="U197" s="171"/>
      <c r="V197" s="171"/>
      <c r="W197" s="171"/>
      <c r="X197" s="171"/>
      <c r="Y197" s="171"/>
      <c r="Z197" s="171"/>
    </row>
    <row r="198" spans="1:26" x14ac:dyDescent="0.25">
      <c r="A198" s="342"/>
      <c r="B198" s="243"/>
      <c r="C198" s="243"/>
      <c r="D198" s="353"/>
      <c r="E198" s="353"/>
      <c r="F198" s="242"/>
      <c r="G198" s="243"/>
      <c r="H198" s="243"/>
      <c r="I198" s="171"/>
      <c r="J198" s="171"/>
      <c r="K198" s="171"/>
      <c r="L198" s="171"/>
      <c r="M198" s="171"/>
      <c r="N198" s="171"/>
      <c r="O198" s="171"/>
      <c r="P198" s="171"/>
      <c r="Q198" s="171"/>
      <c r="R198" s="171"/>
      <c r="S198" s="171"/>
      <c r="T198" s="171"/>
      <c r="U198" s="171"/>
      <c r="V198" s="171"/>
      <c r="W198" s="171"/>
      <c r="X198" s="171"/>
      <c r="Y198" s="171"/>
      <c r="Z198" s="171"/>
    </row>
    <row r="199" spans="1:26" x14ac:dyDescent="0.25">
      <c r="A199" s="342"/>
      <c r="B199" s="243"/>
      <c r="C199" s="243"/>
      <c r="D199" s="353"/>
      <c r="E199" s="353"/>
      <c r="F199" s="242"/>
      <c r="G199" s="243"/>
      <c r="H199" s="243"/>
      <c r="I199" s="171"/>
      <c r="J199" s="171"/>
      <c r="K199" s="171"/>
      <c r="L199" s="171"/>
      <c r="M199" s="171"/>
      <c r="N199" s="171"/>
      <c r="O199" s="171"/>
      <c r="P199" s="171"/>
      <c r="Q199" s="171"/>
      <c r="R199" s="171"/>
      <c r="S199" s="171"/>
      <c r="T199" s="171"/>
      <c r="U199" s="171"/>
      <c r="V199" s="171"/>
      <c r="W199" s="171"/>
      <c r="X199" s="171"/>
      <c r="Y199" s="171"/>
      <c r="Z199" s="171"/>
    </row>
    <row r="200" spans="1:26" x14ac:dyDescent="0.25">
      <c r="A200" s="342"/>
      <c r="B200" s="243"/>
      <c r="C200" s="243"/>
      <c r="D200" s="353"/>
      <c r="E200" s="353"/>
      <c r="F200" s="242"/>
      <c r="G200" s="243"/>
      <c r="H200" s="243"/>
      <c r="I200" s="171"/>
      <c r="J200" s="171"/>
      <c r="K200" s="171"/>
      <c r="L200" s="171"/>
      <c r="M200" s="171"/>
      <c r="N200" s="171"/>
      <c r="O200" s="171"/>
      <c r="P200" s="171"/>
      <c r="Q200" s="171"/>
      <c r="R200" s="171"/>
      <c r="S200" s="171"/>
      <c r="T200" s="171"/>
      <c r="U200" s="171"/>
      <c r="V200" s="171"/>
      <c r="W200" s="171"/>
      <c r="X200" s="171"/>
      <c r="Y200" s="171"/>
      <c r="Z200" s="171"/>
    </row>
    <row r="201" spans="1:26" x14ac:dyDescent="0.25">
      <c r="A201" s="342"/>
      <c r="B201" s="243"/>
      <c r="C201" s="243"/>
      <c r="D201" s="353"/>
      <c r="E201" s="353"/>
      <c r="F201" s="242"/>
      <c r="G201" s="243"/>
      <c r="H201" s="243"/>
      <c r="I201" s="171"/>
      <c r="J201" s="171"/>
      <c r="K201" s="171"/>
      <c r="L201" s="171"/>
      <c r="M201" s="171"/>
      <c r="N201" s="171"/>
      <c r="O201" s="171"/>
      <c r="P201" s="171"/>
      <c r="Q201" s="171"/>
      <c r="R201" s="171"/>
      <c r="S201" s="171"/>
      <c r="T201" s="171"/>
      <c r="U201" s="171"/>
      <c r="V201" s="171"/>
      <c r="W201" s="171"/>
      <c r="X201" s="171"/>
      <c r="Y201" s="171"/>
      <c r="Z201" s="171"/>
    </row>
    <row r="202" spans="1:26" x14ac:dyDescent="0.25">
      <c r="A202" s="342"/>
      <c r="B202" s="243"/>
      <c r="C202" s="243"/>
      <c r="D202" s="353"/>
      <c r="E202" s="353"/>
      <c r="F202" s="242"/>
      <c r="G202" s="243"/>
      <c r="H202" s="243"/>
      <c r="I202" s="171"/>
      <c r="J202" s="171"/>
      <c r="K202" s="171"/>
      <c r="L202" s="171"/>
      <c r="M202" s="171"/>
      <c r="N202" s="171"/>
      <c r="O202" s="171"/>
      <c r="P202" s="171"/>
      <c r="Q202" s="171"/>
      <c r="R202" s="171"/>
      <c r="S202" s="171"/>
      <c r="T202" s="171"/>
      <c r="U202" s="171"/>
      <c r="V202" s="171"/>
      <c r="W202" s="171"/>
      <c r="X202" s="171"/>
      <c r="Y202" s="171"/>
      <c r="Z202" s="171"/>
    </row>
    <row r="203" spans="1:26" x14ac:dyDescent="0.25">
      <c r="A203" s="342"/>
      <c r="B203" s="243"/>
      <c r="C203" s="243"/>
      <c r="D203" s="353"/>
      <c r="E203" s="353"/>
      <c r="F203" s="242"/>
      <c r="G203" s="243"/>
      <c r="H203" s="243"/>
      <c r="I203" s="171"/>
      <c r="J203" s="171"/>
      <c r="K203" s="171"/>
      <c r="L203" s="171"/>
      <c r="M203" s="171"/>
      <c r="N203" s="171"/>
      <c r="O203" s="171"/>
      <c r="P203" s="171"/>
      <c r="Q203" s="171"/>
      <c r="R203" s="171"/>
      <c r="S203" s="171"/>
      <c r="T203" s="171"/>
      <c r="U203" s="171"/>
      <c r="V203" s="171"/>
      <c r="W203" s="171"/>
      <c r="X203" s="171"/>
      <c r="Y203" s="171"/>
      <c r="Z203" s="171"/>
    </row>
    <row r="204" spans="1:26" x14ac:dyDescent="0.25">
      <c r="A204" s="342"/>
      <c r="B204" s="243"/>
      <c r="C204" s="243"/>
      <c r="D204" s="353"/>
      <c r="E204" s="353"/>
      <c r="F204" s="242"/>
      <c r="G204" s="243"/>
      <c r="H204" s="243"/>
      <c r="I204" s="171"/>
      <c r="J204" s="171"/>
      <c r="K204" s="171"/>
      <c r="L204" s="171"/>
      <c r="M204" s="171"/>
      <c r="N204" s="171"/>
      <c r="O204" s="171"/>
      <c r="P204" s="171"/>
      <c r="Q204" s="171"/>
      <c r="R204" s="171"/>
      <c r="S204" s="171"/>
      <c r="T204" s="171"/>
      <c r="U204" s="171"/>
      <c r="V204" s="171"/>
      <c r="W204" s="171"/>
      <c r="X204" s="171"/>
      <c r="Y204" s="171"/>
      <c r="Z204" s="171"/>
    </row>
    <row r="205" spans="1:26" x14ac:dyDescent="0.25">
      <c r="A205" s="342"/>
      <c r="B205" s="243"/>
      <c r="C205" s="243"/>
      <c r="D205" s="353"/>
      <c r="E205" s="353"/>
      <c r="F205" s="242"/>
      <c r="G205" s="243"/>
      <c r="H205" s="243"/>
      <c r="I205" s="171"/>
      <c r="J205" s="171"/>
      <c r="K205" s="171"/>
      <c r="L205" s="171"/>
      <c r="M205" s="171"/>
      <c r="N205" s="171"/>
      <c r="O205" s="171"/>
      <c r="P205" s="171"/>
      <c r="Q205" s="171"/>
      <c r="R205" s="171"/>
      <c r="S205" s="171"/>
      <c r="T205" s="171"/>
      <c r="U205" s="171"/>
      <c r="V205" s="171"/>
      <c r="W205" s="171"/>
      <c r="X205" s="171"/>
      <c r="Y205" s="171"/>
      <c r="Z205" s="171"/>
    </row>
    <row r="206" spans="1:26" x14ac:dyDescent="0.25">
      <c r="A206" s="342"/>
      <c r="B206" s="243"/>
      <c r="C206" s="243"/>
      <c r="D206" s="353"/>
      <c r="E206" s="353"/>
      <c r="F206" s="242"/>
      <c r="G206" s="243"/>
      <c r="H206" s="243"/>
      <c r="I206" s="171"/>
      <c r="J206" s="171"/>
      <c r="K206" s="171"/>
      <c r="L206" s="171"/>
      <c r="M206" s="171"/>
      <c r="N206" s="171"/>
      <c r="O206" s="171"/>
      <c r="P206" s="171"/>
      <c r="Q206" s="171"/>
      <c r="R206" s="171"/>
      <c r="S206" s="171"/>
      <c r="T206" s="171"/>
      <c r="U206" s="171"/>
      <c r="V206" s="171"/>
      <c r="W206" s="171"/>
      <c r="X206" s="171"/>
      <c r="Y206" s="171"/>
      <c r="Z206" s="171"/>
    </row>
    <row r="207" spans="1:26" x14ac:dyDescent="0.25">
      <c r="A207" s="342"/>
      <c r="B207" s="243"/>
      <c r="C207" s="243"/>
      <c r="D207" s="353"/>
      <c r="E207" s="353"/>
      <c r="F207" s="242"/>
      <c r="G207" s="243"/>
      <c r="H207" s="243"/>
      <c r="I207" s="171"/>
      <c r="J207" s="171"/>
      <c r="K207" s="171"/>
      <c r="L207" s="171"/>
      <c r="M207" s="171"/>
      <c r="N207" s="171"/>
      <c r="O207" s="171"/>
      <c r="P207" s="171"/>
      <c r="Q207" s="171"/>
      <c r="R207" s="171"/>
      <c r="S207" s="171"/>
      <c r="T207" s="171"/>
      <c r="U207" s="171"/>
      <c r="V207" s="171"/>
      <c r="W207" s="171"/>
      <c r="X207" s="171"/>
      <c r="Y207" s="171"/>
      <c r="Z207" s="171"/>
    </row>
    <row r="208" spans="1:26" x14ac:dyDescent="0.25">
      <c r="A208" s="342"/>
      <c r="B208" s="243"/>
      <c r="C208" s="243"/>
      <c r="D208" s="353"/>
      <c r="E208" s="353"/>
      <c r="F208" s="242"/>
      <c r="G208" s="243"/>
      <c r="H208" s="243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</row>
    <row r="209" spans="1:26" x14ac:dyDescent="0.25">
      <c r="A209" s="342"/>
      <c r="B209" s="243"/>
      <c r="C209" s="243"/>
      <c r="D209" s="353"/>
      <c r="E209" s="353"/>
      <c r="F209" s="242"/>
      <c r="G209" s="243"/>
      <c r="H209" s="243"/>
      <c r="I209" s="171"/>
      <c r="J209" s="171"/>
      <c r="K209" s="171"/>
      <c r="L209" s="171"/>
      <c r="M209" s="171"/>
      <c r="N209" s="171"/>
      <c r="O209" s="171"/>
      <c r="P209" s="171"/>
      <c r="Q209" s="171"/>
      <c r="R209" s="171"/>
      <c r="S209" s="171"/>
      <c r="T209" s="171"/>
      <c r="U209" s="171"/>
      <c r="V209" s="171"/>
      <c r="W209" s="171"/>
      <c r="X209" s="171"/>
      <c r="Y209" s="171"/>
      <c r="Z209" s="171"/>
    </row>
    <row r="210" spans="1:26" x14ac:dyDescent="0.25">
      <c r="A210" s="342"/>
      <c r="B210" s="243"/>
      <c r="C210" s="243"/>
      <c r="D210" s="353"/>
      <c r="E210" s="353"/>
      <c r="F210" s="242"/>
      <c r="G210" s="243"/>
      <c r="H210" s="243"/>
      <c r="I210" s="171"/>
      <c r="J210" s="171"/>
      <c r="K210" s="171"/>
      <c r="L210" s="171"/>
      <c r="M210" s="171"/>
      <c r="N210" s="171"/>
      <c r="O210" s="171"/>
      <c r="P210" s="171"/>
      <c r="Q210" s="171"/>
      <c r="R210" s="171"/>
      <c r="S210" s="171"/>
      <c r="T210" s="171"/>
      <c r="U210" s="171"/>
      <c r="V210" s="171"/>
      <c r="W210" s="171"/>
      <c r="X210" s="171"/>
      <c r="Y210" s="171"/>
      <c r="Z210" s="171"/>
    </row>
    <row r="211" spans="1:26" x14ac:dyDescent="0.25">
      <c r="A211" s="342"/>
      <c r="B211" s="243"/>
      <c r="C211" s="243"/>
      <c r="D211" s="353"/>
      <c r="E211" s="353"/>
      <c r="F211" s="242"/>
      <c r="G211" s="243"/>
      <c r="H211" s="243"/>
      <c r="I211" s="171"/>
      <c r="J211" s="171"/>
      <c r="K211" s="171"/>
      <c r="L211" s="171"/>
      <c r="M211" s="171"/>
      <c r="N211" s="171"/>
      <c r="O211" s="171"/>
      <c r="P211" s="171"/>
      <c r="Q211" s="171"/>
      <c r="R211" s="171"/>
      <c r="S211" s="171"/>
      <c r="T211" s="171"/>
      <c r="U211" s="171"/>
      <c r="V211" s="171"/>
      <c r="W211" s="171"/>
      <c r="X211" s="171"/>
      <c r="Y211" s="171"/>
      <c r="Z211" s="171"/>
    </row>
    <row r="212" spans="1:26" x14ac:dyDescent="0.25">
      <c r="A212" s="342"/>
      <c r="B212" s="243"/>
      <c r="C212" s="243"/>
      <c r="D212" s="353"/>
      <c r="E212" s="353"/>
      <c r="F212" s="242"/>
      <c r="G212" s="243"/>
      <c r="H212" s="243"/>
      <c r="I212" s="171"/>
      <c r="J212" s="171"/>
      <c r="K212" s="171"/>
      <c r="L212" s="171"/>
      <c r="M212" s="171"/>
      <c r="N212" s="171"/>
      <c r="O212" s="171"/>
      <c r="P212" s="171"/>
      <c r="Q212" s="171"/>
      <c r="R212" s="171"/>
      <c r="S212" s="171"/>
      <c r="T212" s="171"/>
      <c r="U212" s="171"/>
      <c r="V212" s="171"/>
      <c r="W212" s="171"/>
      <c r="X212" s="171"/>
      <c r="Y212" s="171"/>
      <c r="Z212" s="171"/>
    </row>
    <row r="213" spans="1:26" x14ac:dyDescent="0.25">
      <c r="A213" s="342"/>
      <c r="B213" s="243"/>
      <c r="C213" s="243"/>
      <c r="D213" s="353"/>
      <c r="E213" s="353"/>
      <c r="F213" s="242"/>
      <c r="G213" s="243"/>
      <c r="H213" s="243"/>
      <c r="I213" s="171"/>
      <c r="J213" s="171"/>
      <c r="K213" s="171"/>
      <c r="L213" s="171"/>
      <c r="M213" s="171"/>
      <c r="N213" s="171"/>
      <c r="O213" s="171"/>
      <c r="P213" s="171"/>
      <c r="Q213" s="171"/>
      <c r="R213" s="171"/>
      <c r="S213" s="171"/>
      <c r="T213" s="171"/>
      <c r="U213" s="171"/>
      <c r="V213" s="171"/>
      <c r="W213" s="171"/>
      <c r="X213" s="171"/>
      <c r="Y213" s="171"/>
      <c r="Z213" s="171"/>
    </row>
    <row r="214" spans="1:26" x14ac:dyDescent="0.25">
      <c r="A214" s="342"/>
      <c r="B214" s="243"/>
      <c r="C214" s="243"/>
      <c r="D214" s="353"/>
      <c r="E214" s="353"/>
      <c r="F214" s="242"/>
      <c r="G214" s="243"/>
      <c r="H214" s="243"/>
      <c r="I214" s="171"/>
      <c r="J214" s="171"/>
      <c r="K214" s="171"/>
      <c r="L214" s="171"/>
      <c r="M214" s="171"/>
      <c r="N214" s="171"/>
      <c r="O214" s="171"/>
      <c r="P214" s="171"/>
      <c r="Q214" s="171"/>
      <c r="R214" s="171"/>
      <c r="S214" s="171"/>
      <c r="T214" s="171"/>
      <c r="U214" s="171"/>
      <c r="V214" s="171"/>
      <c r="W214" s="171"/>
      <c r="X214" s="171"/>
      <c r="Y214" s="171"/>
      <c r="Z214" s="171"/>
    </row>
    <row r="215" spans="1:26" x14ac:dyDescent="0.25">
      <c r="A215" s="342"/>
      <c r="B215" s="243"/>
      <c r="C215" s="243"/>
      <c r="D215" s="353"/>
      <c r="E215" s="353"/>
      <c r="F215" s="242"/>
      <c r="G215" s="243"/>
      <c r="H215" s="243"/>
      <c r="I215" s="171"/>
      <c r="J215" s="171"/>
      <c r="K215" s="171"/>
      <c r="L215" s="171"/>
      <c r="M215" s="171"/>
      <c r="N215" s="171"/>
      <c r="O215" s="171"/>
      <c r="P215" s="171"/>
      <c r="Q215" s="171"/>
      <c r="R215" s="171"/>
      <c r="S215" s="171"/>
      <c r="T215" s="171"/>
      <c r="U215" s="171"/>
      <c r="V215" s="171"/>
      <c r="W215" s="171"/>
      <c r="X215" s="171"/>
      <c r="Y215" s="171"/>
      <c r="Z215" s="171"/>
    </row>
    <row r="216" spans="1:26" x14ac:dyDescent="0.25">
      <c r="A216" s="342"/>
      <c r="B216" s="243"/>
      <c r="C216" s="243"/>
      <c r="D216" s="353"/>
      <c r="E216" s="353"/>
      <c r="F216" s="242"/>
      <c r="G216" s="243"/>
      <c r="H216" s="243"/>
      <c r="I216" s="171"/>
      <c r="J216" s="171"/>
      <c r="K216" s="171"/>
      <c r="L216" s="171"/>
      <c r="M216" s="171"/>
      <c r="N216" s="171"/>
      <c r="O216" s="171"/>
      <c r="P216" s="171"/>
      <c r="Q216" s="171"/>
      <c r="R216" s="171"/>
      <c r="S216" s="171"/>
      <c r="T216" s="171"/>
      <c r="U216" s="171"/>
      <c r="V216" s="171"/>
      <c r="W216" s="171"/>
      <c r="X216" s="171"/>
      <c r="Y216" s="171"/>
      <c r="Z216" s="171"/>
    </row>
    <row r="217" spans="1:26" x14ac:dyDescent="0.25">
      <c r="A217" s="342"/>
      <c r="B217" s="243"/>
      <c r="C217" s="243"/>
      <c r="D217" s="353"/>
      <c r="E217" s="353"/>
      <c r="F217" s="242"/>
      <c r="G217" s="243"/>
      <c r="H217" s="243"/>
      <c r="I217" s="171"/>
      <c r="J217" s="171"/>
      <c r="K217" s="171"/>
      <c r="L217" s="171"/>
      <c r="M217" s="171"/>
      <c r="N217" s="171"/>
      <c r="O217" s="171"/>
      <c r="P217" s="171"/>
      <c r="Q217" s="171"/>
      <c r="R217" s="171"/>
      <c r="S217" s="171"/>
      <c r="T217" s="171"/>
      <c r="U217" s="171"/>
      <c r="V217" s="171"/>
      <c r="W217" s="171"/>
      <c r="X217" s="171"/>
      <c r="Y217" s="171"/>
      <c r="Z217" s="171"/>
    </row>
    <row r="218" spans="1:26" x14ac:dyDescent="0.25">
      <c r="A218" s="342"/>
      <c r="B218" s="243"/>
      <c r="C218" s="243"/>
      <c r="D218" s="353"/>
      <c r="E218" s="353"/>
      <c r="F218" s="242"/>
      <c r="G218" s="243"/>
      <c r="H218" s="243"/>
      <c r="I218" s="171"/>
      <c r="J218" s="171"/>
      <c r="K218" s="171"/>
      <c r="L218" s="171"/>
      <c r="M218" s="171"/>
      <c r="N218" s="171"/>
      <c r="O218" s="171"/>
      <c r="P218" s="171"/>
      <c r="Q218" s="171"/>
      <c r="R218" s="171"/>
      <c r="S218" s="171"/>
      <c r="T218" s="171"/>
      <c r="U218" s="171"/>
      <c r="V218" s="171"/>
      <c r="W218" s="171"/>
      <c r="X218" s="171"/>
      <c r="Y218" s="171"/>
      <c r="Z218" s="171"/>
    </row>
    <row r="219" spans="1:26" x14ac:dyDescent="0.25">
      <c r="A219" s="342"/>
      <c r="B219" s="243"/>
      <c r="C219" s="243"/>
      <c r="D219" s="353"/>
      <c r="E219" s="353"/>
      <c r="F219" s="242"/>
      <c r="G219" s="243"/>
      <c r="H219" s="243"/>
      <c r="I219" s="171"/>
      <c r="J219" s="171"/>
      <c r="K219" s="171"/>
      <c r="L219" s="171"/>
      <c r="M219" s="171"/>
      <c r="N219" s="171"/>
      <c r="O219" s="171"/>
      <c r="P219" s="171"/>
      <c r="Q219" s="171"/>
      <c r="R219" s="171"/>
      <c r="S219" s="171"/>
      <c r="T219" s="171"/>
      <c r="U219" s="171"/>
      <c r="V219" s="171"/>
      <c r="W219" s="171"/>
      <c r="X219" s="171"/>
      <c r="Y219" s="171"/>
      <c r="Z219" s="171"/>
    </row>
    <row r="220" spans="1:26" x14ac:dyDescent="0.25">
      <c r="A220" s="342"/>
      <c r="B220" s="243"/>
      <c r="C220" s="243"/>
      <c r="D220" s="353"/>
      <c r="E220" s="353"/>
      <c r="F220" s="242"/>
      <c r="G220" s="243"/>
      <c r="H220" s="243"/>
      <c r="I220" s="171"/>
      <c r="J220" s="171"/>
      <c r="K220" s="171"/>
      <c r="L220" s="171"/>
      <c r="M220" s="171"/>
      <c r="N220" s="171"/>
      <c r="O220" s="171"/>
      <c r="P220" s="171"/>
      <c r="Q220" s="171"/>
      <c r="R220" s="171"/>
      <c r="S220" s="171"/>
      <c r="T220" s="171"/>
      <c r="U220" s="171"/>
      <c r="V220" s="171"/>
      <c r="W220" s="171"/>
      <c r="X220" s="171"/>
      <c r="Y220" s="171"/>
      <c r="Z220" s="171"/>
    </row>
    <row r="221" spans="1:26" x14ac:dyDescent="0.25">
      <c r="A221" s="342"/>
      <c r="B221" s="243"/>
      <c r="C221" s="243"/>
      <c r="D221" s="353"/>
      <c r="E221" s="353"/>
      <c r="F221" s="242"/>
      <c r="G221" s="243"/>
      <c r="H221" s="243"/>
      <c r="I221" s="171"/>
      <c r="J221" s="171"/>
      <c r="K221" s="171"/>
      <c r="L221" s="171"/>
      <c r="M221" s="171"/>
      <c r="N221" s="171"/>
      <c r="O221" s="171"/>
      <c r="P221" s="171"/>
      <c r="Q221" s="171"/>
      <c r="R221" s="171"/>
      <c r="S221" s="171"/>
      <c r="T221" s="171"/>
      <c r="U221" s="171"/>
      <c r="V221" s="171"/>
      <c r="W221" s="171"/>
      <c r="X221" s="171"/>
      <c r="Y221" s="171"/>
      <c r="Z221" s="171"/>
    </row>
    <row r="222" spans="1:26" x14ac:dyDescent="0.25">
      <c r="A222" s="342"/>
      <c r="B222" s="243"/>
      <c r="C222" s="243"/>
      <c r="D222" s="353"/>
      <c r="E222" s="353"/>
      <c r="F222" s="242"/>
      <c r="G222" s="243"/>
      <c r="H222" s="243"/>
      <c r="I222" s="171"/>
      <c r="J222" s="171"/>
      <c r="K222" s="171"/>
      <c r="L222" s="171"/>
      <c r="M222" s="171"/>
      <c r="N222" s="171"/>
      <c r="O222" s="171"/>
      <c r="P222" s="171"/>
      <c r="Q222" s="171"/>
      <c r="R222" s="171"/>
      <c r="S222" s="171"/>
      <c r="T222" s="171"/>
      <c r="U222" s="171"/>
      <c r="V222" s="171"/>
      <c r="W222" s="171"/>
      <c r="X222" s="171"/>
      <c r="Y222" s="171"/>
      <c r="Z222" s="171"/>
    </row>
    <row r="223" spans="1:26" x14ac:dyDescent="0.25">
      <c r="A223" s="342"/>
      <c r="B223" s="243"/>
      <c r="C223" s="243"/>
      <c r="D223" s="353"/>
      <c r="E223" s="353"/>
      <c r="F223" s="242"/>
      <c r="G223" s="243"/>
      <c r="H223" s="243"/>
      <c r="I223" s="171"/>
      <c r="J223" s="171"/>
      <c r="K223" s="171"/>
      <c r="L223" s="171"/>
      <c r="M223" s="171"/>
      <c r="N223" s="171"/>
      <c r="O223" s="171"/>
      <c r="P223" s="171"/>
      <c r="Q223" s="171"/>
      <c r="R223" s="171"/>
      <c r="S223" s="171"/>
      <c r="T223" s="171"/>
      <c r="U223" s="171"/>
      <c r="V223" s="171"/>
      <c r="W223" s="171"/>
      <c r="X223" s="171"/>
      <c r="Y223" s="171"/>
      <c r="Z223" s="171"/>
    </row>
    <row r="224" spans="1:26" x14ac:dyDescent="0.25">
      <c r="A224" s="342"/>
      <c r="B224" s="243"/>
      <c r="C224" s="243"/>
      <c r="D224" s="353"/>
      <c r="E224" s="353"/>
      <c r="F224" s="242"/>
      <c r="G224" s="243"/>
      <c r="H224" s="243"/>
      <c r="I224" s="171"/>
      <c r="J224" s="171"/>
      <c r="K224" s="171"/>
      <c r="L224" s="171"/>
      <c r="M224" s="171"/>
      <c r="N224" s="171"/>
      <c r="O224" s="171"/>
      <c r="P224" s="171"/>
      <c r="Q224" s="171"/>
      <c r="R224" s="171"/>
      <c r="S224" s="171"/>
      <c r="T224" s="171"/>
      <c r="U224" s="171"/>
      <c r="V224" s="171"/>
      <c r="W224" s="171"/>
      <c r="X224" s="171"/>
      <c r="Y224" s="171"/>
      <c r="Z224" s="171"/>
    </row>
    <row r="225" spans="1:26" x14ac:dyDescent="0.25">
      <c r="A225" s="342"/>
      <c r="B225" s="243"/>
      <c r="C225" s="243"/>
      <c r="D225" s="353"/>
      <c r="E225" s="353"/>
      <c r="F225" s="242"/>
      <c r="G225" s="243"/>
      <c r="H225" s="243"/>
      <c r="I225" s="171"/>
      <c r="J225" s="171"/>
      <c r="K225" s="171"/>
      <c r="L225" s="171"/>
      <c r="M225" s="171"/>
      <c r="N225" s="171"/>
      <c r="O225" s="171"/>
      <c r="P225" s="171"/>
      <c r="Q225" s="171"/>
      <c r="R225" s="171"/>
      <c r="S225" s="171"/>
      <c r="T225" s="171"/>
      <c r="U225" s="171"/>
      <c r="V225" s="171"/>
      <c r="W225" s="171"/>
      <c r="X225" s="171"/>
      <c r="Y225" s="171"/>
      <c r="Z225" s="171"/>
    </row>
    <row r="226" spans="1:26" x14ac:dyDescent="0.25">
      <c r="A226" s="342"/>
      <c r="B226" s="243"/>
      <c r="C226" s="243"/>
      <c r="D226" s="353"/>
      <c r="E226" s="353"/>
      <c r="F226" s="242"/>
      <c r="G226" s="243"/>
      <c r="H226" s="243"/>
      <c r="I226" s="171"/>
      <c r="J226" s="171"/>
      <c r="K226" s="171"/>
      <c r="L226" s="171"/>
      <c r="M226" s="171"/>
      <c r="N226" s="171"/>
      <c r="O226" s="171"/>
      <c r="P226" s="171"/>
      <c r="Q226" s="171"/>
      <c r="R226" s="171"/>
      <c r="S226" s="171"/>
      <c r="T226" s="171"/>
      <c r="U226" s="171"/>
      <c r="V226" s="171"/>
      <c r="W226" s="171"/>
      <c r="X226" s="171"/>
      <c r="Y226" s="171"/>
      <c r="Z226" s="171"/>
    </row>
    <row r="227" spans="1:26" x14ac:dyDescent="0.25">
      <c r="A227" s="342"/>
      <c r="B227" s="243"/>
      <c r="C227" s="243"/>
      <c r="D227" s="353"/>
      <c r="E227" s="353"/>
      <c r="F227" s="242"/>
      <c r="G227" s="243"/>
      <c r="H227" s="243"/>
      <c r="I227" s="171"/>
      <c r="J227" s="171"/>
      <c r="K227" s="171"/>
      <c r="L227" s="171"/>
      <c r="M227" s="171"/>
      <c r="N227" s="171"/>
      <c r="O227" s="171"/>
      <c r="P227" s="171"/>
      <c r="Q227" s="171"/>
      <c r="R227" s="171"/>
      <c r="S227" s="171"/>
      <c r="T227" s="171"/>
      <c r="U227" s="171"/>
      <c r="V227" s="171"/>
      <c r="W227" s="171"/>
      <c r="X227" s="171"/>
      <c r="Y227" s="171"/>
      <c r="Z227" s="171"/>
    </row>
    <row r="228" spans="1:26" x14ac:dyDescent="0.25">
      <c r="A228" s="342"/>
      <c r="B228" s="243"/>
      <c r="C228" s="243"/>
      <c r="D228" s="353"/>
      <c r="E228" s="353"/>
      <c r="F228" s="242"/>
      <c r="G228" s="243"/>
      <c r="H228" s="243"/>
      <c r="I228" s="171"/>
      <c r="J228" s="171"/>
      <c r="K228" s="171"/>
      <c r="L228" s="171"/>
      <c r="M228" s="171"/>
      <c r="N228" s="171"/>
      <c r="O228" s="171"/>
      <c r="P228" s="171"/>
      <c r="Q228" s="171"/>
      <c r="R228" s="171"/>
      <c r="S228" s="171"/>
      <c r="T228" s="171"/>
      <c r="U228" s="171"/>
      <c r="V228" s="171"/>
      <c r="W228" s="171"/>
      <c r="X228" s="171"/>
      <c r="Y228" s="171"/>
      <c r="Z228" s="171"/>
    </row>
    <row r="229" spans="1:26" x14ac:dyDescent="0.25">
      <c r="A229" s="342"/>
      <c r="B229" s="243"/>
      <c r="C229" s="243"/>
      <c r="D229" s="353"/>
      <c r="E229" s="353"/>
      <c r="F229" s="242"/>
      <c r="G229" s="243"/>
      <c r="H229" s="243"/>
      <c r="I229" s="171"/>
      <c r="J229" s="171"/>
      <c r="K229" s="171"/>
      <c r="L229" s="171"/>
      <c r="M229" s="171"/>
      <c r="N229" s="171"/>
      <c r="O229" s="171"/>
      <c r="P229" s="171"/>
      <c r="Q229" s="171"/>
      <c r="R229" s="171"/>
      <c r="S229" s="171"/>
      <c r="T229" s="171"/>
      <c r="U229" s="171"/>
      <c r="V229" s="171"/>
      <c r="W229" s="171"/>
      <c r="X229" s="171"/>
      <c r="Y229" s="171"/>
      <c r="Z229" s="171"/>
    </row>
    <row r="230" spans="1:26" x14ac:dyDescent="0.25">
      <c r="A230" s="342"/>
      <c r="B230" s="243"/>
      <c r="C230" s="243"/>
      <c r="D230" s="353"/>
      <c r="E230" s="353"/>
      <c r="F230" s="242"/>
      <c r="G230" s="243"/>
      <c r="H230" s="243"/>
      <c r="I230" s="171"/>
      <c r="J230" s="171"/>
      <c r="K230" s="171"/>
      <c r="L230" s="171"/>
      <c r="M230" s="171"/>
      <c r="N230" s="171"/>
      <c r="O230" s="171"/>
      <c r="P230" s="171"/>
      <c r="Q230" s="171"/>
      <c r="R230" s="171"/>
      <c r="S230" s="171"/>
      <c r="T230" s="171"/>
      <c r="U230" s="171"/>
      <c r="V230" s="171"/>
      <c r="W230" s="171"/>
      <c r="X230" s="171"/>
      <c r="Y230" s="171"/>
      <c r="Z230" s="171"/>
    </row>
    <row r="231" spans="1:26" x14ac:dyDescent="0.25">
      <c r="A231" s="342"/>
      <c r="B231" s="243"/>
      <c r="C231" s="243"/>
      <c r="D231" s="353"/>
      <c r="E231" s="353"/>
      <c r="F231" s="242"/>
      <c r="G231" s="243"/>
      <c r="H231" s="243"/>
      <c r="I231" s="171"/>
      <c r="J231" s="171"/>
      <c r="K231" s="171"/>
      <c r="L231" s="171"/>
      <c r="M231" s="171"/>
      <c r="N231" s="171"/>
      <c r="O231" s="171"/>
      <c r="P231" s="171"/>
      <c r="Q231" s="171"/>
      <c r="R231" s="171"/>
      <c r="S231" s="171"/>
      <c r="T231" s="171"/>
      <c r="U231" s="171"/>
      <c r="V231" s="171"/>
      <c r="W231" s="171"/>
      <c r="X231" s="171"/>
      <c r="Y231" s="171"/>
      <c r="Z231" s="171"/>
    </row>
    <row r="232" spans="1:26" x14ac:dyDescent="0.25">
      <c r="A232" s="342"/>
      <c r="B232" s="243"/>
      <c r="C232" s="243"/>
      <c r="D232" s="353"/>
      <c r="E232" s="353"/>
      <c r="F232" s="242"/>
      <c r="G232" s="243"/>
      <c r="H232" s="243"/>
      <c r="I232" s="171"/>
      <c r="J232" s="171"/>
      <c r="K232" s="171"/>
      <c r="L232" s="171"/>
      <c r="M232" s="171"/>
      <c r="N232" s="171"/>
      <c r="O232" s="171"/>
      <c r="P232" s="171"/>
      <c r="Q232" s="171"/>
      <c r="R232" s="171"/>
      <c r="S232" s="171"/>
      <c r="T232" s="171"/>
      <c r="U232" s="171"/>
      <c r="V232" s="171"/>
      <c r="W232" s="171"/>
      <c r="X232" s="171"/>
      <c r="Y232" s="171"/>
      <c r="Z232" s="171"/>
    </row>
    <row r="233" spans="1:26" x14ac:dyDescent="0.25">
      <c r="A233" s="342"/>
      <c r="B233" s="243"/>
      <c r="C233" s="243"/>
      <c r="D233" s="353"/>
      <c r="E233" s="353"/>
      <c r="F233" s="242"/>
      <c r="G233" s="243"/>
      <c r="H233" s="243"/>
      <c r="I233" s="171"/>
      <c r="J233" s="171"/>
      <c r="K233" s="171"/>
      <c r="L233" s="171"/>
      <c r="M233" s="171"/>
      <c r="N233" s="171"/>
      <c r="O233" s="171"/>
      <c r="P233" s="171"/>
      <c r="Q233" s="171"/>
      <c r="R233" s="171"/>
      <c r="S233" s="171"/>
      <c r="T233" s="171"/>
      <c r="U233" s="171"/>
      <c r="V233" s="171"/>
      <c r="W233" s="171"/>
      <c r="X233" s="171"/>
      <c r="Y233" s="171"/>
      <c r="Z233" s="171"/>
    </row>
    <row r="234" spans="1:26" x14ac:dyDescent="0.25">
      <c r="A234" s="342"/>
      <c r="B234" s="243"/>
      <c r="C234" s="243"/>
      <c r="D234" s="353"/>
      <c r="E234" s="353"/>
      <c r="F234" s="242"/>
      <c r="G234" s="243"/>
      <c r="H234" s="243"/>
      <c r="I234" s="171"/>
      <c r="J234" s="171"/>
      <c r="K234" s="171"/>
      <c r="L234" s="171"/>
      <c r="M234" s="171"/>
      <c r="N234" s="171"/>
      <c r="O234" s="171"/>
      <c r="P234" s="171"/>
      <c r="Q234" s="171"/>
      <c r="R234" s="171"/>
      <c r="S234" s="171"/>
      <c r="T234" s="171"/>
      <c r="U234" s="171"/>
      <c r="V234" s="171"/>
      <c r="W234" s="171"/>
      <c r="X234" s="171"/>
      <c r="Y234" s="171"/>
      <c r="Z234" s="171"/>
    </row>
    <row r="235" spans="1:26" x14ac:dyDescent="0.25">
      <c r="A235" s="342"/>
      <c r="B235" s="243"/>
      <c r="C235" s="243"/>
      <c r="D235" s="353"/>
      <c r="E235" s="353"/>
      <c r="F235" s="242"/>
      <c r="G235" s="243"/>
      <c r="H235" s="243"/>
      <c r="I235" s="171"/>
      <c r="J235" s="171"/>
      <c r="K235" s="171"/>
      <c r="L235" s="171"/>
      <c r="M235" s="171"/>
      <c r="N235" s="171"/>
      <c r="O235" s="171"/>
      <c r="P235" s="171"/>
      <c r="Q235" s="171"/>
      <c r="R235" s="171"/>
      <c r="S235" s="171"/>
      <c r="T235" s="171"/>
      <c r="U235" s="171"/>
      <c r="V235" s="171"/>
      <c r="W235" s="171"/>
      <c r="X235" s="171"/>
      <c r="Y235" s="171"/>
      <c r="Z235" s="171"/>
    </row>
    <row r="236" spans="1:26" x14ac:dyDescent="0.25">
      <c r="A236" s="342"/>
      <c r="B236" s="243"/>
      <c r="C236" s="243"/>
      <c r="D236" s="353"/>
      <c r="E236" s="353"/>
      <c r="F236" s="242"/>
      <c r="G236" s="243"/>
      <c r="H236" s="243"/>
      <c r="I236" s="171"/>
      <c r="J236" s="171"/>
      <c r="K236" s="171"/>
      <c r="L236" s="171"/>
      <c r="M236" s="171"/>
      <c r="N236" s="171"/>
      <c r="O236" s="171"/>
      <c r="P236" s="171"/>
      <c r="Q236" s="171"/>
      <c r="R236" s="171"/>
      <c r="S236" s="171"/>
      <c r="T236" s="171"/>
      <c r="U236" s="171"/>
      <c r="V236" s="171"/>
      <c r="W236" s="171"/>
      <c r="X236" s="171"/>
      <c r="Y236" s="171"/>
      <c r="Z236" s="171"/>
    </row>
    <row r="237" spans="1:26" x14ac:dyDescent="0.25">
      <c r="A237" s="342"/>
      <c r="B237" s="243"/>
      <c r="C237" s="243"/>
      <c r="D237" s="353"/>
      <c r="E237" s="353"/>
      <c r="F237" s="242"/>
      <c r="G237" s="243"/>
      <c r="H237" s="243"/>
      <c r="I237" s="171"/>
      <c r="J237" s="171"/>
      <c r="K237" s="171"/>
      <c r="L237" s="171"/>
      <c r="M237" s="171"/>
      <c r="N237" s="171"/>
      <c r="O237" s="171"/>
      <c r="P237" s="171"/>
      <c r="Q237" s="171"/>
      <c r="R237" s="171"/>
      <c r="S237" s="171"/>
      <c r="T237" s="171"/>
      <c r="U237" s="171"/>
      <c r="V237" s="171"/>
      <c r="W237" s="171"/>
      <c r="X237" s="171"/>
      <c r="Y237" s="171"/>
      <c r="Z237" s="171"/>
    </row>
    <row r="238" spans="1:26" x14ac:dyDescent="0.25">
      <c r="A238" s="342"/>
      <c r="B238" s="243"/>
      <c r="C238" s="243"/>
      <c r="D238" s="353"/>
      <c r="E238" s="353"/>
      <c r="F238" s="242"/>
      <c r="G238" s="243"/>
      <c r="H238" s="243"/>
      <c r="I238" s="171"/>
      <c r="J238" s="171"/>
      <c r="K238" s="171"/>
      <c r="L238" s="171"/>
      <c r="M238" s="171"/>
      <c r="N238" s="171"/>
      <c r="O238" s="171"/>
      <c r="P238" s="171"/>
      <c r="Q238" s="171"/>
      <c r="R238" s="171"/>
      <c r="S238" s="171"/>
      <c r="T238" s="171"/>
      <c r="U238" s="171"/>
      <c r="V238" s="171"/>
      <c r="W238" s="171"/>
      <c r="X238" s="171"/>
      <c r="Y238" s="171"/>
      <c r="Z238" s="171"/>
    </row>
    <row r="239" spans="1:26" x14ac:dyDescent="0.25">
      <c r="A239" s="342"/>
      <c r="B239" s="243"/>
      <c r="C239" s="243"/>
      <c r="D239" s="353"/>
      <c r="E239" s="353"/>
      <c r="F239" s="242"/>
      <c r="G239" s="243"/>
      <c r="H239" s="243"/>
      <c r="I239" s="171"/>
      <c r="J239" s="171"/>
      <c r="K239" s="171"/>
      <c r="L239" s="171"/>
      <c r="M239" s="171"/>
      <c r="N239" s="171"/>
      <c r="O239" s="171"/>
      <c r="P239" s="171"/>
      <c r="Q239" s="171"/>
      <c r="R239" s="171"/>
      <c r="S239" s="171"/>
      <c r="T239" s="171"/>
      <c r="U239" s="171"/>
      <c r="V239" s="171"/>
      <c r="W239" s="171"/>
      <c r="X239" s="171"/>
      <c r="Y239" s="171"/>
      <c r="Z239" s="171"/>
    </row>
    <row r="240" spans="1:26" x14ac:dyDescent="0.25">
      <c r="A240" s="342"/>
      <c r="B240" s="243"/>
      <c r="C240" s="243"/>
      <c r="D240" s="353"/>
      <c r="E240" s="353"/>
      <c r="F240" s="242"/>
      <c r="G240" s="243"/>
      <c r="H240" s="243"/>
      <c r="I240" s="171"/>
      <c r="J240" s="171"/>
      <c r="K240" s="171"/>
      <c r="L240" s="171"/>
      <c r="M240" s="171"/>
      <c r="N240" s="171"/>
      <c r="O240" s="171"/>
      <c r="P240" s="171"/>
      <c r="Q240" s="171"/>
      <c r="R240" s="171"/>
      <c r="S240" s="171"/>
      <c r="T240" s="171"/>
      <c r="U240" s="171"/>
      <c r="V240" s="171"/>
      <c r="W240" s="171"/>
      <c r="X240" s="171"/>
      <c r="Y240" s="171"/>
      <c r="Z240" s="171"/>
    </row>
    <row r="241" spans="1:26" x14ac:dyDescent="0.25">
      <c r="A241" s="342"/>
      <c r="B241" s="243"/>
      <c r="C241" s="243"/>
      <c r="D241" s="353"/>
      <c r="E241" s="353"/>
      <c r="F241" s="242"/>
      <c r="G241" s="243"/>
      <c r="H241" s="243"/>
      <c r="I241" s="171"/>
      <c r="J241" s="171"/>
      <c r="K241" s="171"/>
      <c r="L241" s="171"/>
      <c r="M241" s="171"/>
      <c r="N241" s="171"/>
      <c r="O241" s="171"/>
      <c r="P241" s="171"/>
      <c r="Q241" s="171"/>
      <c r="R241" s="171"/>
      <c r="S241" s="171"/>
      <c r="T241" s="171"/>
      <c r="U241" s="171"/>
      <c r="V241" s="171"/>
      <c r="W241" s="171"/>
      <c r="X241" s="171"/>
      <c r="Y241" s="171"/>
      <c r="Z241" s="171"/>
    </row>
    <row r="242" spans="1:26" x14ac:dyDescent="0.25">
      <c r="A242" s="342"/>
      <c r="B242" s="243"/>
      <c r="C242" s="243"/>
      <c r="D242" s="353"/>
      <c r="E242" s="353"/>
      <c r="F242" s="242"/>
      <c r="G242" s="243"/>
      <c r="H242" s="243"/>
      <c r="I242" s="171"/>
      <c r="J242" s="171"/>
      <c r="K242" s="171"/>
      <c r="L242" s="171"/>
      <c r="M242" s="171"/>
      <c r="N242" s="171"/>
      <c r="O242" s="171"/>
      <c r="P242" s="171"/>
      <c r="Q242" s="171"/>
      <c r="R242" s="171"/>
      <c r="S242" s="171"/>
      <c r="T242" s="171"/>
      <c r="U242" s="171"/>
      <c r="V242" s="171"/>
      <c r="W242" s="171"/>
      <c r="X242" s="171"/>
      <c r="Y242" s="171"/>
      <c r="Z242" s="171"/>
    </row>
    <row r="243" spans="1:26" x14ac:dyDescent="0.25">
      <c r="A243" s="342"/>
      <c r="B243" s="243"/>
      <c r="C243" s="243"/>
      <c r="D243" s="353"/>
      <c r="E243" s="353"/>
      <c r="F243" s="242"/>
      <c r="G243" s="243"/>
      <c r="H243" s="243"/>
      <c r="I243" s="171"/>
      <c r="J243" s="171"/>
      <c r="K243" s="171"/>
      <c r="L243" s="171"/>
      <c r="M243" s="171"/>
      <c r="N243" s="171"/>
      <c r="O243" s="171"/>
      <c r="P243" s="171"/>
      <c r="Q243" s="171"/>
      <c r="R243" s="171"/>
      <c r="S243" s="171"/>
      <c r="T243" s="171"/>
      <c r="U243" s="171"/>
      <c r="V243" s="171"/>
      <c r="W243" s="171"/>
      <c r="X243" s="171"/>
      <c r="Y243" s="171"/>
      <c r="Z243" s="171"/>
    </row>
    <row r="244" spans="1:26" x14ac:dyDescent="0.25">
      <c r="A244" s="342"/>
      <c r="B244" s="243"/>
      <c r="C244" s="243"/>
      <c r="D244" s="353"/>
      <c r="E244" s="353"/>
      <c r="F244" s="242"/>
      <c r="G244" s="243"/>
      <c r="H244" s="243"/>
      <c r="I244" s="171"/>
      <c r="J244" s="171"/>
      <c r="K244" s="171"/>
      <c r="L244" s="171"/>
      <c r="M244" s="171"/>
      <c r="N244" s="171"/>
      <c r="O244" s="171"/>
      <c r="P244" s="171"/>
      <c r="Q244" s="171"/>
      <c r="R244" s="171"/>
      <c r="S244" s="171"/>
      <c r="T244" s="171"/>
      <c r="U244" s="171"/>
      <c r="V244" s="171"/>
      <c r="W244" s="171"/>
      <c r="X244" s="171"/>
      <c r="Y244" s="171"/>
      <c r="Z244" s="171"/>
    </row>
    <row r="245" spans="1:26" x14ac:dyDescent="0.25">
      <c r="A245" s="342"/>
      <c r="B245" s="243"/>
      <c r="C245" s="243"/>
      <c r="D245" s="353"/>
      <c r="E245" s="353"/>
      <c r="F245" s="242"/>
      <c r="G245" s="243"/>
      <c r="H245" s="243"/>
      <c r="I245" s="171"/>
      <c r="J245" s="171"/>
      <c r="K245" s="171"/>
      <c r="L245" s="171"/>
      <c r="M245" s="171"/>
      <c r="N245" s="171"/>
      <c r="O245" s="171"/>
      <c r="P245" s="171"/>
      <c r="Q245" s="171"/>
      <c r="R245" s="171"/>
      <c r="S245" s="171"/>
      <c r="T245" s="171"/>
      <c r="U245" s="171"/>
      <c r="V245" s="171"/>
      <c r="W245" s="171"/>
      <c r="X245" s="171"/>
      <c r="Y245" s="171"/>
      <c r="Z245" s="171"/>
    </row>
    <row r="246" spans="1:26" x14ac:dyDescent="0.25">
      <c r="A246" s="342"/>
      <c r="B246" s="243"/>
      <c r="C246" s="243"/>
      <c r="D246" s="353"/>
      <c r="E246" s="353"/>
      <c r="F246" s="242"/>
      <c r="G246" s="243"/>
      <c r="H246" s="243"/>
      <c r="I246" s="171"/>
      <c r="J246" s="171"/>
      <c r="K246" s="171"/>
      <c r="L246" s="171"/>
      <c r="M246" s="171"/>
      <c r="N246" s="171"/>
      <c r="O246" s="171"/>
      <c r="P246" s="171"/>
      <c r="Q246" s="171"/>
      <c r="R246" s="171"/>
      <c r="S246" s="171"/>
      <c r="T246" s="171"/>
      <c r="U246" s="171"/>
      <c r="V246" s="171"/>
      <c r="W246" s="171"/>
      <c r="X246" s="171"/>
      <c r="Y246" s="171"/>
      <c r="Z246" s="171"/>
    </row>
    <row r="247" spans="1:26" x14ac:dyDescent="0.25">
      <c r="A247" s="342"/>
      <c r="B247" s="243"/>
      <c r="C247" s="243"/>
      <c r="D247" s="353"/>
      <c r="E247" s="353"/>
      <c r="F247" s="242"/>
      <c r="G247" s="243"/>
      <c r="H247" s="243"/>
      <c r="I247" s="171"/>
      <c r="J247" s="171"/>
      <c r="K247" s="171"/>
      <c r="L247" s="171"/>
      <c r="M247" s="171"/>
      <c r="N247" s="171"/>
      <c r="O247" s="171"/>
      <c r="P247" s="171"/>
      <c r="Q247" s="171"/>
      <c r="R247" s="171"/>
      <c r="S247" s="171"/>
      <c r="T247" s="171"/>
      <c r="U247" s="171"/>
      <c r="V247" s="171"/>
      <c r="W247" s="171"/>
      <c r="X247" s="171"/>
      <c r="Y247" s="171"/>
      <c r="Z247" s="171"/>
    </row>
    <row r="248" spans="1:26" x14ac:dyDescent="0.25">
      <c r="A248" s="342"/>
      <c r="B248" s="243"/>
      <c r="C248" s="243"/>
      <c r="D248" s="353"/>
      <c r="E248" s="353"/>
      <c r="F248" s="242"/>
      <c r="G248" s="243"/>
      <c r="H248" s="243"/>
      <c r="I248" s="171"/>
      <c r="J248" s="171"/>
      <c r="K248" s="171"/>
      <c r="L248" s="171"/>
      <c r="M248" s="171"/>
      <c r="N248" s="171"/>
      <c r="O248" s="171"/>
      <c r="P248" s="171"/>
      <c r="Q248" s="171"/>
      <c r="R248" s="171"/>
      <c r="S248" s="171"/>
      <c r="T248" s="171"/>
      <c r="U248" s="171"/>
      <c r="V248" s="171"/>
      <c r="W248" s="171"/>
      <c r="X248" s="171"/>
      <c r="Y248" s="171"/>
      <c r="Z248" s="171"/>
    </row>
    <row r="249" spans="1:26" x14ac:dyDescent="0.25">
      <c r="A249" s="342"/>
      <c r="B249" s="243"/>
      <c r="C249" s="243"/>
      <c r="D249" s="353"/>
      <c r="E249" s="353"/>
      <c r="F249" s="242"/>
      <c r="G249" s="243"/>
      <c r="H249" s="243"/>
      <c r="I249" s="171"/>
      <c r="J249" s="171"/>
      <c r="K249" s="171"/>
      <c r="L249" s="171"/>
      <c r="M249" s="171"/>
      <c r="N249" s="171"/>
      <c r="O249" s="171"/>
      <c r="P249" s="171"/>
      <c r="Q249" s="171"/>
      <c r="R249" s="171"/>
      <c r="S249" s="171"/>
      <c r="T249" s="171"/>
      <c r="U249" s="171"/>
      <c r="V249" s="171"/>
      <c r="W249" s="171"/>
      <c r="X249" s="171"/>
      <c r="Y249" s="171"/>
      <c r="Z249" s="171"/>
    </row>
    <row r="250" spans="1:26" x14ac:dyDescent="0.25">
      <c r="A250" s="342"/>
      <c r="B250" s="243"/>
      <c r="C250" s="243"/>
      <c r="D250" s="353"/>
      <c r="E250" s="353"/>
      <c r="F250" s="242"/>
      <c r="G250" s="243"/>
      <c r="H250" s="243"/>
      <c r="I250" s="171"/>
      <c r="J250" s="171"/>
      <c r="K250" s="171"/>
      <c r="L250" s="171"/>
      <c r="M250" s="171"/>
      <c r="N250" s="171"/>
      <c r="O250" s="171"/>
      <c r="P250" s="171"/>
      <c r="Q250" s="171"/>
      <c r="R250" s="171"/>
      <c r="S250" s="171"/>
      <c r="T250" s="171"/>
      <c r="U250" s="171"/>
      <c r="V250" s="171"/>
      <c r="W250" s="171"/>
      <c r="X250" s="171"/>
      <c r="Y250" s="171"/>
      <c r="Z250" s="171"/>
    </row>
    <row r="251" spans="1:26" x14ac:dyDescent="0.25">
      <c r="A251" s="342"/>
      <c r="B251" s="243"/>
      <c r="C251" s="243"/>
      <c r="D251" s="353"/>
      <c r="E251" s="353"/>
      <c r="F251" s="242"/>
      <c r="G251" s="243"/>
      <c r="H251" s="243"/>
      <c r="I251" s="171"/>
      <c r="J251" s="171"/>
      <c r="K251" s="171"/>
      <c r="L251" s="171"/>
      <c r="M251" s="171"/>
      <c r="N251" s="171"/>
      <c r="O251" s="171"/>
      <c r="P251" s="171"/>
      <c r="Q251" s="171"/>
      <c r="R251" s="171"/>
      <c r="S251" s="171"/>
      <c r="T251" s="171"/>
      <c r="U251" s="171"/>
      <c r="V251" s="171"/>
      <c r="W251" s="171"/>
      <c r="X251" s="171"/>
      <c r="Y251" s="171"/>
      <c r="Z251" s="171"/>
    </row>
    <row r="252" spans="1:26" x14ac:dyDescent="0.25">
      <c r="A252" s="342"/>
      <c r="B252" s="243"/>
      <c r="C252" s="243"/>
      <c r="D252" s="353"/>
      <c r="E252" s="353"/>
      <c r="F252" s="242"/>
      <c r="G252" s="243"/>
      <c r="H252" s="243"/>
      <c r="I252" s="171"/>
      <c r="J252" s="171"/>
      <c r="K252" s="171"/>
      <c r="L252" s="171"/>
      <c r="M252" s="171"/>
      <c r="N252" s="171"/>
      <c r="O252" s="171"/>
      <c r="P252" s="171"/>
      <c r="Q252" s="171"/>
      <c r="R252" s="171"/>
      <c r="S252" s="171"/>
      <c r="T252" s="171"/>
      <c r="U252" s="171"/>
      <c r="V252" s="171"/>
      <c r="W252" s="171"/>
      <c r="X252" s="171"/>
      <c r="Y252" s="171"/>
      <c r="Z252" s="171"/>
    </row>
    <row r="253" spans="1:26" x14ac:dyDescent="0.25">
      <c r="A253" s="342"/>
      <c r="B253" s="243"/>
      <c r="C253" s="243"/>
      <c r="D253" s="353"/>
      <c r="E253" s="353"/>
      <c r="F253" s="242"/>
      <c r="G253" s="243"/>
      <c r="H253" s="243"/>
      <c r="I253" s="171"/>
      <c r="J253" s="171"/>
      <c r="K253" s="171"/>
      <c r="L253" s="171"/>
      <c r="M253" s="171"/>
      <c r="N253" s="171"/>
      <c r="O253" s="171"/>
      <c r="P253" s="171"/>
      <c r="Q253" s="171"/>
      <c r="R253" s="171"/>
      <c r="S253" s="171"/>
      <c r="T253" s="171"/>
      <c r="U253" s="171"/>
      <c r="V253" s="171"/>
      <c r="W253" s="171"/>
      <c r="X253" s="171"/>
      <c r="Y253" s="171"/>
      <c r="Z253" s="171"/>
    </row>
    <row r="254" spans="1:26" x14ac:dyDescent="0.25">
      <c r="A254" s="342"/>
      <c r="B254" s="243"/>
      <c r="C254" s="243"/>
      <c r="D254" s="353"/>
      <c r="E254" s="353"/>
      <c r="F254" s="242"/>
      <c r="G254" s="243"/>
      <c r="H254" s="243"/>
      <c r="I254" s="171"/>
      <c r="J254" s="171"/>
      <c r="K254" s="171"/>
      <c r="L254" s="171"/>
      <c r="M254" s="171"/>
      <c r="N254" s="171"/>
      <c r="O254" s="171"/>
      <c r="P254" s="171"/>
      <c r="Q254" s="171"/>
      <c r="R254" s="171"/>
      <c r="S254" s="171"/>
      <c r="T254" s="171"/>
      <c r="U254" s="171"/>
      <c r="V254" s="171"/>
      <c r="W254" s="171"/>
      <c r="X254" s="171"/>
      <c r="Y254" s="171"/>
      <c r="Z254" s="171"/>
    </row>
    <row r="255" spans="1:26" x14ac:dyDescent="0.25">
      <c r="A255" s="342"/>
      <c r="B255" s="243"/>
      <c r="C255" s="243"/>
      <c r="D255" s="353"/>
      <c r="E255" s="353"/>
      <c r="F255" s="242"/>
      <c r="G255" s="243"/>
      <c r="H255" s="243"/>
      <c r="I255" s="171"/>
      <c r="J255" s="171"/>
      <c r="K255" s="171"/>
      <c r="L255" s="171"/>
      <c r="M255" s="171"/>
      <c r="N255" s="171"/>
      <c r="O255" s="171"/>
      <c r="P255" s="171"/>
      <c r="Q255" s="171"/>
      <c r="R255" s="171"/>
      <c r="S255" s="171"/>
      <c r="T255" s="171"/>
      <c r="U255" s="171"/>
      <c r="V255" s="171"/>
      <c r="W255" s="171"/>
      <c r="X255" s="171"/>
      <c r="Y255" s="171"/>
      <c r="Z255" s="171"/>
    </row>
    <row r="256" spans="1:26" x14ac:dyDescent="0.25">
      <c r="A256" s="342"/>
      <c r="B256" s="243"/>
      <c r="C256" s="243"/>
      <c r="D256" s="353"/>
      <c r="E256" s="353"/>
      <c r="F256" s="242"/>
      <c r="G256" s="243"/>
      <c r="H256" s="243"/>
      <c r="I256" s="171"/>
      <c r="J256" s="171"/>
      <c r="K256" s="171"/>
      <c r="L256" s="171"/>
      <c r="M256" s="171"/>
      <c r="N256" s="171"/>
      <c r="O256" s="171"/>
      <c r="P256" s="171"/>
      <c r="Q256" s="171"/>
      <c r="R256" s="171"/>
      <c r="S256" s="171"/>
      <c r="T256" s="171"/>
      <c r="U256" s="171"/>
      <c r="V256" s="171"/>
      <c r="W256" s="171"/>
      <c r="X256" s="171"/>
      <c r="Y256" s="171"/>
      <c r="Z256" s="171"/>
    </row>
    <row r="257" spans="1:26" x14ac:dyDescent="0.25">
      <c r="A257" s="342"/>
      <c r="B257" s="243"/>
      <c r="C257" s="243"/>
      <c r="D257" s="353"/>
      <c r="E257" s="353"/>
      <c r="F257" s="242"/>
      <c r="G257" s="243"/>
      <c r="H257" s="243"/>
      <c r="I257" s="171"/>
      <c r="J257" s="171"/>
      <c r="K257" s="171"/>
      <c r="L257" s="171"/>
      <c r="M257" s="171"/>
      <c r="N257" s="171"/>
      <c r="O257" s="171"/>
      <c r="P257" s="171"/>
      <c r="Q257" s="171"/>
      <c r="R257" s="171"/>
      <c r="S257" s="171"/>
      <c r="T257" s="171"/>
      <c r="U257" s="171"/>
      <c r="V257" s="171"/>
      <c r="W257" s="171"/>
      <c r="X257" s="171"/>
      <c r="Y257" s="171"/>
      <c r="Z257" s="171"/>
    </row>
    <row r="258" spans="1:26" x14ac:dyDescent="0.25">
      <c r="A258" s="342"/>
      <c r="B258" s="243"/>
      <c r="C258" s="243"/>
      <c r="D258" s="353"/>
      <c r="E258" s="353"/>
      <c r="F258" s="242"/>
      <c r="G258" s="243"/>
      <c r="H258" s="243"/>
      <c r="I258" s="171"/>
      <c r="J258" s="171"/>
      <c r="K258" s="171"/>
      <c r="L258" s="171"/>
      <c r="M258" s="171"/>
      <c r="N258" s="171"/>
      <c r="O258" s="171"/>
      <c r="P258" s="171"/>
      <c r="Q258" s="171"/>
      <c r="R258" s="171"/>
      <c r="S258" s="171"/>
      <c r="T258" s="171"/>
      <c r="U258" s="171"/>
      <c r="V258" s="171"/>
      <c r="W258" s="171"/>
      <c r="X258" s="171"/>
      <c r="Y258" s="171"/>
      <c r="Z258" s="171"/>
    </row>
    <row r="259" spans="1:26" x14ac:dyDescent="0.25">
      <c r="A259" s="342"/>
      <c r="B259" s="243"/>
      <c r="C259" s="243"/>
      <c r="D259" s="353"/>
      <c r="E259" s="353"/>
      <c r="F259" s="242"/>
      <c r="G259" s="243"/>
      <c r="H259" s="243"/>
      <c r="I259" s="171"/>
      <c r="J259" s="171"/>
      <c r="K259" s="171"/>
      <c r="L259" s="171"/>
      <c r="M259" s="171"/>
      <c r="N259" s="171"/>
      <c r="O259" s="171"/>
      <c r="P259" s="171"/>
      <c r="Q259" s="171"/>
      <c r="R259" s="171"/>
      <c r="S259" s="171"/>
      <c r="T259" s="171"/>
      <c r="U259" s="171"/>
      <c r="V259" s="171"/>
      <c r="W259" s="171"/>
      <c r="X259" s="171"/>
      <c r="Y259" s="171"/>
      <c r="Z259" s="171"/>
    </row>
    <row r="260" spans="1:26" x14ac:dyDescent="0.25">
      <c r="A260" s="342"/>
      <c r="B260" s="243"/>
      <c r="C260" s="243"/>
      <c r="D260" s="353"/>
      <c r="E260" s="353"/>
      <c r="F260" s="242"/>
      <c r="G260" s="243"/>
      <c r="H260" s="243"/>
      <c r="I260" s="171"/>
      <c r="J260" s="171"/>
      <c r="K260" s="171"/>
      <c r="L260" s="171"/>
      <c r="M260" s="171"/>
      <c r="N260" s="171"/>
      <c r="O260" s="171"/>
      <c r="P260" s="171"/>
      <c r="Q260" s="171"/>
      <c r="R260" s="171"/>
      <c r="S260" s="171"/>
      <c r="T260" s="171"/>
      <c r="U260" s="171"/>
      <c r="V260" s="171"/>
      <c r="W260" s="171"/>
      <c r="X260" s="171"/>
      <c r="Y260" s="171"/>
      <c r="Z260" s="171"/>
    </row>
    <row r="261" spans="1:26" x14ac:dyDescent="0.25">
      <c r="A261" s="342"/>
      <c r="B261" s="243"/>
      <c r="C261" s="243"/>
      <c r="D261" s="353"/>
      <c r="E261" s="353"/>
      <c r="F261" s="242"/>
      <c r="G261" s="243"/>
      <c r="H261" s="243"/>
      <c r="I261" s="171"/>
      <c r="J261" s="171"/>
      <c r="K261" s="171"/>
      <c r="L261" s="171"/>
      <c r="M261" s="171"/>
      <c r="N261" s="171"/>
      <c r="O261" s="171"/>
      <c r="P261" s="171"/>
      <c r="Q261" s="171"/>
      <c r="R261" s="171"/>
      <c r="S261" s="171"/>
      <c r="T261" s="171"/>
      <c r="U261" s="171"/>
      <c r="V261" s="171"/>
      <c r="W261" s="171"/>
      <c r="X261" s="171"/>
      <c r="Y261" s="171"/>
      <c r="Z261" s="171"/>
    </row>
    <row r="262" spans="1:26" x14ac:dyDescent="0.25">
      <c r="A262" s="342"/>
      <c r="B262" s="243"/>
      <c r="C262" s="243"/>
      <c r="D262" s="353"/>
      <c r="E262" s="353"/>
      <c r="F262" s="242"/>
      <c r="G262" s="243"/>
      <c r="H262" s="243"/>
      <c r="I262" s="171"/>
      <c r="J262" s="171"/>
      <c r="K262" s="171"/>
      <c r="L262" s="171"/>
      <c r="M262" s="171"/>
      <c r="N262" s="171"/>
      <c r="O262" s="171"/>
      <c r="P262" s="171"/>
      <c r="Q262" s="171"/>
      <c r="R262" s="171"/>
      <c r="S262" s="171"/>
      <c r="T262" s="171"/>
      <c r="U262" s="171"/>
      <c r="V262" s="171"/>
      <c r="W262" s="171"/>
      <c r="X262" s="171"/>
      <c r="Y262" s="171"/>
      <c r="Z262" s="171"/>
    </row>
    <row r="263" spans="1:26" x14ac:dyDescent="0.25">
      <c r="A263" s="342"/>
      <c r="B263" s="243"/>
      <c r="C263" s="243"/>
      <c r="D263" s="353"/>
      <c r="E263" s="353"/>
      <c r="F263" s="242"/>
      <c r="G263" s="243"/>
      <c r="H263" s="243"/>
      <c r="I263" s="171"/>
      <c r="J263" s="171"/>
      <c r="K263" s="171"/>
      <c r="L263" s="171"/>
      <c r="M263" s="171"/>
      <c r="N263" s="171"/>
      <c r="O263" s="171"/>
      <c r="P263" s="171"/>
      <c r="Q263" s="171"/>
      <c r="R263" s="171"/>
      <c r="S263" s="171"/>
      <c r="T263" s="171"/>
      <c r="U263" s="171"/>
      <c r="V263" s="171"/>
      <c r="W263" s="171"/>
      <c r="X263" s="171"/>
      <c r="Y263" s="171"/>
      <c r="Z263" s="171"/>
    </row>
    <row r="264" spans="1:26" x14ac:dyDescent="0.25">
      <c r="A264" s="342"/>
      <c r="B264" s="243"/>
      <c r="C264" s="243"/>
      <c r="D264" s="353"/>
      <c r="E264" s="353"/>
      <c r="F264" s="242"/>
      <c r="G264" s="243"/>
      <c r="H264" s="243"/>
      <c r="I264" s="171"/>
      <c r="J264" s="171"/>
      <c r="K264" s="171"/>
      <c r="L264" s="171"/>
      <c r="M264" s="171"/>
      <c r="N264" s="171"/>
      <c r="O264" s="171"/>
      <c r="P264" s="171"/>
      <c r="Q264" s="171"/>
      <c r="R264" s="171"/>
      <c r="S264" s="171"/>
      <c r="T264" s="171"/>
      <c r="U264" s="171"/>
      <c r="V264" s="171"/>
      <c r="W264" s="171"/>
      <c r="X264" s="171"/>
      <c r="Y264" s="171"/>
      <c r="Z264" s="171"/>
    </row>
    <row r="265" spans="1:26" x14ac:dyDescent="0.25">
      <c r="A265" s="342"/>
      <c r="B265" s="243"/>
      <c r="C265" s="243"/>
      <c r="D265" s="353"/>
      <c r="E265" s="353"/>
      <c r="F265" s="242"/>
      <c r="G265" s="243"/>
      <c r="H265" s="243"/>
      <c r="I265" s="171"/>
      <c r="J265" s="171"/>
      <c r="K265" s="171"/>
      <c r="L265" s="171"/>
      <c r="M265" s="171"/>
      <c r="N265" s="171"/>
      <c r="O265" s="171"/>
      <c r="P265" s="171"/>
      <c r="Q265" s="171"/>
      <c r="R265" s="171"/>
      <c r="S265" s="171"/>
      <c r="T265" s="171"/>
      <c r="U265" s="171"/>
      <c r="V265" s="171"/>
      <c r="W265" s="171"/>
      <c r="X265" s="171"/>
      <c r="Y265" s="171"/>
      <c r="Z265" s="171"/>
    </row>
    <row r="266" spans="1:26" x14ac:dyDescent="0.25">
      <c r="A266" s="342"/>
      <c r="B266" s="243"/>
      <c r="C266" s="243"/>
      <c r="D266" s="353"/>
      <c r="E266" s="353"/>
      <c r="F266" s="242"/>
      <c r="G266" s="243"/>
      <c r="H266" s="243"/>
      <c r="I266" s="171"/>
      <c r="J266" s="171"/>
      <c r="K266" s="171"/>
      <c r="L266" s="171"/>
      <c r="M266" s="171"/>
      <c r="N266" s="171"/>
      <c r="O266" s="171"/>
      <c r="P266" s="171"/>
      <c r="Q266" s="171"/>
      <c r="R266" s="171"/>
      <c r="S266" s="171"/>
      <c r="T266" s="171"/>
      <c r="U266" s="171"/>
      <c r="V266" s="171"/>
      <c r="W266" s="171"/>
      <c r="X266" s="171"/>
      <c r="Y266" s="171"/>
      <c r="Z266" s="171"/>
    </row>
    <row r="267" spans="1:26" x14ac:dyDescent="0.25">
      <c r="A267" s="342"/>
      <c r="B267" s="243"/>
      <c r="C267" s="243"/>
      <c r="D267" s="353"/>
      <c r="E267" s="353"/>
      <c r="F267" s="242"/>
      <c r="G267" s="243"/>
      <c r="H267" s="243"/>
      <c r="I267" s="171"/>
      <c r="J267" s="171"/>
      <c r="K267" s="171"/>
      <c r="L267" s="171"/>
      <c r="M267" s="171"/>
      <c r="N267" s="171"/>
      <c r="O267" s="171"/>
      <c r="P267" s="171"/>
      <c r="Q267" s="171"/>
      <c r="R267" s="171"/>
      <c r="S267" s="171"/>
      <c r="T267" s="171"/>
      <c r="U267" s="171"/>
      <c r="V267" s="171"/>
      <c r="W267" s="171"/>
      <c r="X267" s="171"/>
      <c r="Y267" s="171"/>
      <c r="Z267" s="171"/>
    </row>
    <row r="268" spans="1:26" x14ac:dyDescent="0.25">
      <c r="A268" s="342"/>
      <c r="B268" s="243"/>
      <c r="C268" s="243"/>
      <c r="D268" s="353"/>
      <c r="E268" s="353"/>
      <c r="F268" s="242"/>
      <c r="G268" s="243"/>
      <c r="H268" s="243"/>
      <c r="I268" s="171"/>
      <c r="J268" s="171"/>
      <c r="K268" s="171"/>
      <c r="L268" s="171"/>
      <c r="M268" s="171"/>
      <c r="N268" s="171"/>
      <c r="O268" s="171"/>
      <c r="P268" s="171"/>
      <c r="Q268" s="171"/>
      <c r="R268" s="171"/>
      <c r="S268" s="171"/>
      <c r="T268" s="171"/>
      <c r="U268" s="171"/>
      <c r="V268" s="171"/>
      <c r="W268" s="171"/>
      <c r="X268" s="171"/>
      <c r="Y268" s="171"/>
      <c r="Z268" s="171"/>
    </row>
    <row r="269" spans="1:26" x14ac:dyDescent="0.25">
      <c r="A269" s="342"/>
      <c r="B269" s="243"/>
      <c r="C269" s="243"/>
      <c r="D269" s="353"/>
      <c r="E269" s="353"/>
      <c r="F269" s="242"/>
      <c r="G269" s="243"/>
      <c r="H269" s="243"/>
      <c r="I269" s="171"/>
      <c r="J269" s="171"/>
      <c r="K269" s="171"/>
      <c r="L269" s="171"/>
      <c r="M269" s="171"/>
      <c r="N269" s="171"/>
      <c r="O269" s="171"/>
      <c r="P269" s="171"/>
      <c r="Q269" s="171"/>
      <c r="R269" s="171"/>
      <c r="S269" s="171"/>
      <c r="T269" s="171"/>
      <c r="U269" s="171"/>
      <c r="V269" s="171"/>
      <c r="W269" s="171"/>
      <c r="X269" s="171"/>
      <c r="Y269" s="171"/>
      <c r="Z269" s="171"/>
    </row>
    <row r="270" spans="1:26" x14ac:dyDescent="0.25">
      <c r="A270" s="342"/>
      <c r="B270" s="243"/>
      <c r="C270" s="243"/>
      <c r="D270" s="353"/>
      <c r="E270" s="353"/>
      <c r="F270" s="242"/>
      <c r="G270" s="243"/>
      <c r="H270" s="243"/>
      <c r="I270" s="171"/>
      <c r="J270" s="171"/>
      <c r="K270" s="171"/>
      <c r="L270" s="171"/>
      <c r="M270" s="171"/>
      <c r="N270" s="171"/>
      <c r="O270" s="171"/>
      <c r="P270" s="171"/>
      <c r="Q270" s="171"/>
      <c r="R270" s="171"/>
      <c r="S270" s="171"/>
      <c r="T270" s="171"/>
      <c r="U270" s="171"/>
      <c r="V270" s="171"/>
      <c r="W270" s="171"/>
      <c r="X270" s="171"/>
      <c r="Y270" s="171"/>
      <c r="Z270" s="171"/>
    </row>
    <row r="271" spans="1:26" x14ac:dyDescent="0.25">
      <c r="A271" s="342"/>
      <c r="B271" s="243"/>
      <c r="C271" s="243"/>
      <c r="D271" s="353"/>
      <c r="E271" s="353"/>
      <c r="F271" s="242"/>
      <c r="G271" s="243"/>
      <c r="H271" s="243"/>
      <c r="I271" s="171"/>
      <c r="J271" s="171"/>
      <c r="K271" s="171"/>
      <c r="L271" s="171"/>
      <c r="M271" s="171"/>
      <c r="N271" s="171"/>
      <c r="O271" s="171"/>
      <c r="P271" s="171"/>
      <c r="Q271" s="171"/>
      <c r="R271" s="171"/>
      <c r="S271" s="171"/>
      <c r="T271" s="171"/>
      <c r="U271" s="171"/>
      <c r="V271" s="171"/>
      <c r="W271" s="171"/>
      <c r="X271" s="171"/>
      <c r="Y271" s="171"/>
      <c r="Z271" s="171"/>
    </row>
    <row r="272" spans="1:26" x14ac:dyDescent="0.25">
      <c r="A272" s="342"/>
      <c r="B272" s="243"/>
      <c r="C272" s="243"/>
      <c r="D272" s="353"/>
      <c r="E272" s="353"/>
      <c r="F272" s="242"/>
      <c r="G272" s="243"/>
      <c r="H272" s="243"/>
      <c r="I272" s="171"/>
      <c r="J272" s="171"/>
      <c r="K272" s="171"/>
      <c r="L272" s="171"/>
      <c r="M272" s="171"/>
      <c r="N272" s="171"/>
      <c r="O272" s="171"/>
      <c r="P272" s="171"/>
      <c r="Q272" s="171"/>
      <c r="R272" s="171"/>
      <c r="S272" s="171"/>
      <c r="T272" s="171"/>
      <c r="U272" s="171"/>
      <c r="V272" s="171"/>
      <c r="W272" s="171"/>
      <c r="X272" s="171"/>
      <c r="Y272" s="171"/>
      <c r="Z272" s="171"/>
    </row>
    <row r="273" spans="1:26" x14ac:dyDescent="0.25">
      <c r="A273" s="342"/>
      <c r="B273" s="243"/>
      <c r="C273" s="243"/>
      <c r="D273" s="353"/>
      <c r="E273" s="353"/>
      <c r="F273" s="242"/>
      <c r="G273" s="243"/>
      <c r="H273" s="243"/>
      <c r="I273" s="171"/>
      <c r="J273" s="171"/>
      <c r="K273" s="171"/>
      <c r="L273" s="171"/>
      <c r="M273" s="171"/>
      <c r="N273" s="171"/>
      <c r="O273" s="171"/>
      <c r="P273" s="171"/>
      <c r="Q273" s="171"/>
      <c r="R273" s="171"/>
      <c r="S273" s="171"/>
      <c r="T273" s="171"/>
      <c r="U273" s="171"/>
      <c r="V273" s="171"/>
      <c r="W273" s="171"/>
      <c r="X273" s="171"/>
      <c r="Y273" s="171"/>
      <c r="Z273" s="171"/>
    </row>
    <row r="274" spans="1:26" x14ac:dyDescent="0.25">
      <c r="A274" s="342"/>
      <c r="B274" s="243"/>
      <c r="C274" s="243"/>
      <c r="D274" s="353"/>
      <c r="E274" s="353"/>
      <c r="F274" s="242"/>
      <c r="G274" s="243"/>
      <c r="H274" s="243"/>
      <c r="I274" s="171"/>
      <c r="J274" s="171"/>
      <c r="K274" s="171"/>
      <c r="L274" s="171"/>
      <c r="M274" s="171"/>
      <c r="N274" s="171"/>
      <c r="O274" s="171"/>
      <c r="P274" s="171"/>
      <c r="Q274" s="171"/>
      <c r="R274" s="171"/>
      <c r="S274" s="171"/>
      <c r="T274" s="171"/>
      <c r="U274" s="171"/>
      <c r="V274" s="171"/>
      <c r="W274" s="171"/>
      <c r="X274" s="171"/>
      <c r="Y274" s="171"/>
      <c r="Z274" s="171"/>
    </row>
    <row r="275" spans="1:26" x14ac:dyDescent="0.25">
      <c r="A275" s="342"/>
      <c r="B275" s="243"/>
      <c r="C275" s="243"/>
      <c r="D275" s="353"/>
      <c r="E275" s="353"/>
      <c r="F275" s="242"/>
      <c r="G275" s="243"/>
      <c r="H275" s="243"/>
      <c r="I275" s="171"/>
      <c r="J275" s="171"/>
      <c r="K275" s="171"/>
      <c r="L275" s="171"/>
      <c r="M275" s="171"/>
      <c r="N275" s="171"/>
      <c r="O275" s="171"/>
      <c r="P275" s="171"/>
      <c r="Q275" s="171"/>
      <c r="R275" s="171"/>
      <c r="S275" s="171"/>
      <c r="T275" s="171"/>
      <c r="U275" s="171"/>
      <c r="V275" s="171"/>
      <c r="W275" s="171"/>
      <c r="X275" s="171"/>
      <c r="Y275" s="171"/>
      <c r="Z275" s="171"/>
    </row>
    <row r="276" spans="1:26" x14ac:dyDescent="0.25">
      <c r="A276" s="342"/>
      <c r="B276" s="243"/>
      <c r="C276" s="243"/>
      <c r="D276" s="353"/>
      <c r="E276" s="353"/>
      <c r="F276" s="242"/>
      <c r="G276" s="243"/>
      <c r="H276" s="243"/>
      <c r="I276" s="171"/>
      <c r="J276" s="171"/>
      <c r="K276" s="171"/>
      <c r="L276" s="171"/>
      <c r="M276" s="171"/>
      <c r="N276" s="171"/>
      <c r="O276" s="171"/>
      <c r="P276" s="171"/>
      <c r="Q276" s="171"/>
      <c r="R276" s="171"/>
      <c r="S276" s="171"/>
      <c r="T276" s="171"/>
      <c r="U276" s="171"/>
      <c r="V276" s="171"/>
      <c r="W276" s="171"/>
      <c r="X276" s="171"/>
      <c r="Y276" s="171"/>
      <c r="Z276" s="171"/>
    </row>
    <row r="277" spans="1:26" x14ac:dyDescent="0.25">
      <c r="A277" s="342"/>
      <c r="B277" s="243"/>
      <c r="C277" s="243"/>
      <c r="D277" s="353"/>
      <c r="E277" s="353"/>
      <c r="F277" s="242"/>
      <c r="G277" s="243"/>
      <c r="H277" s="243"/>
      <c r="I277" s="171"/>
      <c r="J277" s="171"/>
      <c r="K277" s="171"/>
      <c r="L277" s="171"/>
      <c r="M277" s="171"/>
      <c r="N277" s="171"/>
      <c r="O277" s="171"/>
      <c r="P277" s="171"/>
      <c r="Q277" s="171"/>
      <c r="R277" s="171"/>
      <c r="S277" s="171"/>
      <c r="T277" s="171"/>
      <c r="U277" s="171"/>
      <c r="V277" s="171"/>
      <c r="W277" s="171"/>
      <c r="X277" s="171"/>
      <c r="Y277" s="171"/>
      <c r="Z277" s="171"/>
    </row>
    <row r="278" spans="1:26" x14ac:dyDescent="0.25">
      <c r="A278" s="342"/>
      <c r="B278" s="243"/>
      <c r="C278" s="243"/>
      <c r="D278" s="353"/>
      <c r="E278" s="353"/>
      <c r="F278" s="242"/>
      <c r="G278" s="243"/>
      <c r="H278" s="243"/>
      <c r="I278" s="171"/>
      <c r="J278" s="171"/>
      <c r="K278" s="171"/>
      <c r="L278" s="171"/>
      <c r="M278" s="171"/>
      <c r="N278" s="171"/>
      <c r="O278" s="171"/>
      <c r="P278" s="171"/>
      <c r="Q278" s="171"/>
      <c r="R278" s="171"/>
      <c r="S278" s="171"/>
      <c r="T278" s="171"/>
      <c r="U278" s="171"/>
      <c r="V278" s="171"/>
      <c r="W278" s="171"/>
      <c r="X278" s="171"/>
      <c r="Y278" s="171"/>
      <c r="Z278" s="171"/>
    </row>
    <row r="279" spans="1:26" x14ac:dyDescent="0.25">
      <c r="A279" s="342"/>
      <c r="B279" s="243"/>
      <c r="C279" s="243"/>
      <c r="D279" s="353"/>
      <c r="E279" s="353"/>
      <c r="F279" s="242"/>
      <c r="G279" s="243"/>
      <c r="H279" s="243"/>
      <c r="I279" s="171"/>
      <c r="J279" s="171"/>
      <c r="K279" s="171"/>
      <c r="L279" s="171"/>
      <c r="M279" s="171"/>
      <c r="N279" s="171"/>
      <c r="O279" s="171"/>
      <c r="P279" s="171"/>
      <c r="Q279" s="171"/>
      <c r="R279" s="171"/>
      <c r="S279" s="171"/>
      <c r="T279" s="171"/>
      <c r="U279" s="171"/>
      <c r="V279" s="171"/>
      <c r="W279" s="171"/>
      <c r="X279" s="171"/>
      <c r="Y279" s="171"/>
      <c r="Z279" s="171"/>
    </row>
    <row r="280" spans="1:26" x14ac:dyDescent="0.25">
      <c r="A280" s="342"/>
      <c r="B280" s="243"/>
      <c r="C280" s="243"/>
      <c r="D280" s="353"/>
      <c r="E280" s="353"/>
      <c r="F280" s="242"/>
      <c r="G280" s="243"/>
      <c r="H280" s="243"/>
      <c r="I280" s="171"/>
      <c r="J280" s="171"/>
      <c r="K280" s="171"/>
      <c r="L280" s="171"/>
      <c r="M280" s="171"/>
      <c r="N280" s="171"/>
      <c r="O280" s="171"/>
      <c r="P280" s="171"/>
      <c r="Q280" s="171"/>
      <c r="R280" s="171"/>
      <c r="S280" s="171"/>
      <c r="T280" s="171"/>
      <c r="U280" s="171"/>
      <c r="V280" s="171"/>
      <c r="W280" s="171"/>
      <c r="X280" s="171"/>
      <c r="Y280" s="171"/>
      <c r="Z280" s="171"/>
    </row>
    <row r="281" spans="1:26" x14ac:dyDescent="0.25">
      <c r="A281" s="342"/>
      <c r="B281" s="243"/>
      <c r="C281" s="243"/>
      <c r="D281" s="353"/>
      <c r="E281" s="353"/>
      <c r="F281" s="242"/>
      <c r="G281" s="243"/>
      <c r="H281" s="243"/>
      <c r="I281" s="171"/>
      <c r="J281" s="171"/>
      <c r="K281" s="171"/>
      <c r="L281" s="171"/>
      <c r="M281" s="171"/>
      <c r="N281" s="171"/>
      <c r="O281" s="171"/>
      <c r="P281" s="171"/>
      <c r="Q281" s="171"/>
      <c r="R281" s="171"/>
      <c r="S281" s="171"/>
      <c r="T281" s="171"/>
      <c r="U281" s="171"/>
      <c r="V281" s="171"/>
      <c r="W281" s="171"/>
      <c r="X281" s="171"/>
      <c r="Y281" s="171"/>
      <c r="Z281" s="171"/>
    </row>
    <row r="282" spans="1:26" x14ac:dyDescent="0.25">
      <c r="A282" s="342"/>
      <c r="B282" s="243"/>
      <c r="C282" s="243"/>
      <c r="D282" s="353"/>
      <c r="E282" s="353"/>
      <c r="F282" s="242"/>
      <c r="G282" s="243"/>
      <c r="H282" s="243"/>
      <c r="I282" s="171"/>
      <c r="J282" s="171"/>
      <c r="K282" s="171"/>
      <c r="L282" s="171"/>
      <c r="M282" s="171"/>
      <c r="N282" s="171"/>
      <c r="O282" s="171"/>
      <c r="P282" s="171"/>
      <c r="Q282" s="171"/>
      <c r="R282" s="171"/>
      <c r="S282" s="171"/>
      <c r="T282" s="171"/>
      <c r="U282" s="171"/>
      <c r="V282" s="171"/>
      <c r="W282" s="171"/>
      <c r="X282" s="171"/>
      <c r="Y282" s="171"/>
      <c r="Z282" s="171"/>
    </row>
    <row r="283" spans="1:26" x14ac:dyDescent="0.25">
      <c r="A283" s="342"/>
      <c r="B283" s="243"/>
      <c r="C283" s="243"/>
      <c r="D283" s="353"/>
      <c r="E283" s="353"/>
      <c r="F283" s="242"/>
      <c r="G283" s="243"/>
      <c r="H283" s="243"/>
      <c r="I283" s="171"/>
      <c r="J283" s="171"/>
      <c r="K283" s="171"/>
      <c r="L283" s="171"/>
      <c r="M283" s="171"/>
      <c r="N283" s="171"/>
      <c r="O283" s="171"/>
      <c r="P283" s="171"/>
      <c r="Q283" s="171"/>
      <c r="R283" s="171"/>
      <c r="S283" s="171"/>
      <c r="T283" s="171"/>
      <c r="U283" s="171"/>
      <c r="V283" s="171"/>
      <c r="W283" s="171"/>
      <c r="X283" s="171"/>
      <c r="Y283" s="171"/>
      <c r="Z283" s="171"/>
    </row>
    <row r="284" spans="1:26" x14ac:dyDescent="0.25">
      <c r="A284" s="342"/>
      <c r="B284" s="243"/>
      <c r="C284" s="243"/>
      <c r="D284" s="353"/>
      <c r="E284" s="353"/>
      <c r="F284" s="242"/>
      <c r="G284" s="243"/>
      <c r="H284" s="243"/>
      <c r="I284" s="171"/>
      <c r="J284" s="171"/>
      <c r="K284" s="171"/>
      <c r="L284" s="171"/>
      <c r="M284" s="171"/>
      <c r="N284" s="171"/>
      <c r="O284" s="171"/>
      <c r="P284" s="171"/>
      <c r="Q284" s="171"/>
      <c r="R284" s="171"/>
      <c r="S284" s="171"/>
      <c r="T284" s="171"/>
      <c r="U284" s="171"/>
      <c r="V284" s="171"/>
      <c r="W284" s="171"/>
      <c r="X284" s="171"/>
      <c r="Y284" s="171"/>
      <c r="Z284" s="171"/>
    </row>
    <row r="285" spans="1:26" x14ac:dyDescent="0.25">
      <c r="A285" s="342"/>
      <c r="B285" s="243"/>
      <c r="C285" s="243"/>
      <c r="D285" s="353"/>
      <c r="E285" s="353"/>
      <c r="F285" s="242"/>
      <c r="G285" s="243"/>
      <c r="H285" s="243"/>
      <c r="I285" s="171"/>
      <c r="J285" s="171"/>
      <c r="K285" s="171"/>
      <c r="L285" s="171"/>
      <c r="M285" s="171"/>
      <c r="N285" s="171"/>
      <c r="O285" s="171"/>
      <c r="P285" s="171"/>
      <c r="Q285" s="171"/>
      <c r="R285" s="171"/>
      <c r="S285" s="171"/>
      <c r="T285" s="171"/>
      <c r="U285" s="171"/>
      <c r="V285" s="171"/>
      <c r="W285" s="171"/>
      <c r="X285" s="171"/>
      <c r="Y285" s="171"/>
      <c r="Z285" s="171"/>
    </row>
    <row r="286" spans="1:26" x14ac:dyDescent="0.25">
      <c r="A286" s="342"/>
      <c r="B286" s="243"/>
      <c r="C286" s="243"/>
      <c r="D286" s="353"/>
      <c r="E286" s="353"/>
      <c r="F286" s="242"/>
      <c r="G286" s="243"/>
      <c r="H286" s="243"/>
      <c r="I286" s="171"/>
      <c r="J286" s="171"/>
      <c r="K286" s="171"/>
      <c r="L286" s="171"/>
      <c r="M286" s="171"/>
      <c r="N286" s="171"/>
      <c r="O286" s="171"/>
      <c r="P286" s="171"/>
      <c r="Q286" s="171"/>
      <c r="R286" s="171"/>
      <c r="S286" s="171"/>
      <c r="T286" s="171"/>
      <c r="U286" s="171"/>
      <c r="V286" s="171"/>
      <c r="W286" s="171"/>
      <c r="X286" s="171"/>
      <c r="Y286" s="171"/>
      <c r="Z286" s="171"/>
    </row>
    <row r="287" spans="1:26" x14ac:dyDescent="0.25">
      <c r="A287" s="342"/>
      <c r="B287" s="243"/>
      <c r="C287" s="243"/>
      <c r="D287" s="353"/>
      <c r="E287" s="353"/>
      <c r="F287" s="242"/>
      <c r="G287" s="243"/>
      <c r="H287" s="243"/>
      <c r="I287" s="171"/>
      <c r="J287" s="171"/>
      <c r="K287" s="171"/>
      <c r="L287" s="171"/>
      <c r="M287" s="171"/>
      <c r="N287" s="171"/>
      <c r="O287" s="171"/>
      <c r="P287" s="171"/>
      <c r="Q287" s="171"/>
      <c r="R287" s="171"/>
      <c r="S287" s="171"/>
      <c r="T287" s="171"/>
      <c r="U287" s="171"/>
      <c r="V287" s="171"/>
      <c r="W287" s="171"/>
      <c r="X287" s="171"/>
      <c r="Y287" s="171"/>
      <c r="Z287" s="171"/>
    </row>
    <row r="288" spans="1:26" x14ac:dyDescent="0.25">
      <c r="A288" s="342"/>
      <c r="B288" s="243"/>
      <c r="C288" s="243"/>
      <c r="D288" s="353"/>
      <c r="E288" s="353"/>
      <c r="F288" s="242"/>
      <c r="G288" s="243"/>
      <c r="H288" s="243"/>
      <c r="I288" s="171"/>
      <c r="J288" s="171"/>
      <c r="K288" s="171"/>
      <c r="L288" s="171"/>
      <c r="M288" s="171"/>
      <c r="N288" s="171"/>
      <c r="O288" s="171"/>
      <c r="P288" s="171"/>
      <c r="Q288" s="171"/>
      <c r="R288" s="171"/>
      <c r="S288" s="171"/>
      <c r="T288" s="171"/>
      <c r="U288" s="171"/>
      <c r="V288" s="171"/>
      <c r="W288" s="171"/>
      <c r="X288" s="171"/>
      <c r="Y288" s="171"/>
      <c r="Z288" s="171"/>
    </row>
    <row r="289" spans="1:26" x14ac:dyDescent="0.25">
      <c r="A289" s="342"/>
      <c r="B289" s="243"/>
      <c r="C289" s="243"/>
      <c r="D289" s="353"/>
      <c r="E289" s="353"/>
      <c r="F289" s="242"/>
      <c r="G289" s="243"/>
      <c r="H289" s="243"/>
      <c r="I289" s="171"/>
      <c r="J289" s="171"/>
      <c r="K289" s="171"/>
      <c r="L289" s="171"/>
      <c r="M289" s="171"/>
      <c r="N289" s="171"/>
      <c r="O289" s="171"/>
      <c r="P289" s="171"/>
      <c r="Q289" s="171"/>
      <c r="R289" s="171"/>
      <c r="S289" s="171"/>
      <c r="T289" s="171"/>
      <c r="U289" s="171"/>
      <c r="V289" s="171"/>
      <c r="W289" s="171"/>
      <c r="X289" s="171"/>
      <c r="Y289" s="171"/>
      <c r="Z289" s="171"/>
    </row>
    <row r="290" spans="1:26" x14ac:dyDescent="0.25">
      <c r="A290" s="342"/>
      <c r="B290" s="243"/>
      <c r="C290" s="243"/>
      <c r="D290" s="353"/>
      <c r="E290" s="353"/>
      <c r="F290" s="242"/>
      <c r="G290" s="243"/>
      <c r="H290" s="243"/>
      <c r="I290" s="171"/>
      <c r="J290" s="171"/>
      <c r="K290" s="171"/>
      <c r="L290" s="171"/>
      <c r="M290" s="171"/>
      <c r="N290" s="171"/>
      <c r="O290" s="171"/>
      <c r="P290" s="171"/>
      <c r="Q290" s="171"/>
      <c r="R290" s="171"/>
      <c r="S290" s="171"/>
      <c r="T290" s="171"/>
      <c r="U290" s="171"/>
      <c r="V290" s="171"/>
      <c r="W290" s="171"/>
      <c r="X290" s="171"/>
      <c r="Y290" s="171"/>
      <c r="Z290" s="171"/>
    </row>
    <row r="291" spans="1:26" x14ac:dyDescent="0.25">
      <c r="A291" s="342"/>
      <c r="B291" s="243"/>
      <c r="C291" s="243"/>
      <c r="D291" s="353"/>
      <c r="E291" s="353"/>
      <c r="F291" s="242"/>
      <c r="G291" s="243"/>
      <c r="H291" s="243"/>
      <c r="I291" s="171"/>
      <c r="J291" s="171"/>
      <c r="K291" s="171"/>
      <c r="L291" s="171"/>
      <c r="M291" s="171"/>
      <c r="N291" s="171"/>
      <c r="O291" s="171"/>
      <c r="P291" s="171"/>
      <c r="Q291" s="171"/>
      <c r="R291" s="171"/>
      <c r="S291" s="171"/>
      <c r="T291" s="171"/>
      <c r="U291" s="171"/>
      <c r="V291" s="171"/>
      <c r="W291" s="171"/>
      <c r="X291" s="171"/>
      <c r="Y291" s="171"/>
      <c r="Z291" s="171"/>
    </row>
    <row r="292" spans="1:26" x14ac:dyDescent="0.25">
      <c r="A292" s="342"/>
      <c r="B292" s="243"/>
      <c r="C292" s="243"/>
      <c r="D292" s="353"/>
      <c r="E292" s="353"/>
      <c r="F292" s="242"/>
      <c r="G292" s="243"/>
      <c r="H292" s="243"/>
      <c r="I292" s="171"/>
      <c r="J292" s="171"/>
      <c r="K292" s="171"/>
      <c r="L292" s="171"/>
      <c r="M292" s="171"/>
      <c r="N292" s="171"/>
      <c r="O292" s="171"/>
      <c r="P292" s="171"/>
      <c r="Q292" s="171"/>
      <c r="R292" s="171"/>
      <c r="S292" s="171"/>
      <c r="T292" s="171"/>
      <c r="U292" s="171"/>
      <c r="V292" s="171"/>
      <c r="W292" s="171"/>
      <c r="X292" s="171"/>
      <c r="Y292" s="171"/>
      <c r="Z292" s="171"/>
    </row>
    <row r="293" spans="1:26" x14ac:dyDescent="0.25">
      <c r="A293" s="342"/>
      <c r="B293" s="243"/>
      <c r="C293" s="243"/>
      <c r="D293" s="353"/>
      <c r="E293" s="353"/>
      <c r="F293" s="242"/>
      <c r="G293" s="243"/>
      <c r="H293" s="243"/>
      <c r="I293" s="171"/>
      <c r="J293" s="171"/>
      <c r="K293" s="171"/>
      <c r="L293" s="171"/>
      <c r="M293" s="171"/>
      <c r="N293" s="171"/>
      <c r="O293" s="171"/>
      <c r="P293" s="171"/>
      <c r="Q293" s="171"/>
      <c r="R293" s="171"/>
      <c r="S293" s="171"/>
      <c r="T293" s="171"/>
      <c r="U293" s="171"/>
      <c r="V293" s="171"/>
      <c r="W293" s="171"/>
      <c r="X293" s="171"/>
      <c r="Y293" s="171"/>
      <c r="Z293" s="171"/>
    </row>
    <row r="294" spans="1:26" x14ac:dyDescent="0.25">
      <c r="A294" s="342"/>
      <c r="B294" s="243"/>
      <c r="C294" s="243"/>
      <c r="D294" s="353"/>
      <c r="E294" s="353"/>
      <c r="F294" s="242"/>
      <c r="G294" s="243"/>
      <c r="H294" s="243"/>
      <c r="I294" s="171"/>
      <c r="J294" s="171"/>
      <c r="K294" s="171"/>
      <c r="L294" s="171"/>
      <c r="M294" s="171"/>
      <c r="N294" s="171"/>
      <c r="O294" s="171"/>
      <c r="P294" s="171"/>
      <c r="Q294" s="171"/>
      <c r="R294" s="171"/>
      <c r="S294" s="171"/>
      <c r="T294" s="171"/>
      <c r="U294" s="171"/>
      <c r="V294" s="171"/>
      <c r="W294" s="171"/>
      <c r="X294" s="171"/>
      <c r="Y294" s="171"/>
      <c r="Z294" s="171"/>
    </row>
    <row r="295" spans="1:26" x14ac:dyDescent="0.25">
      <c r="A295" s="342"/>
      <c r="B295" s="243"/>
      <c r="C295" s="243"/>
      <c r="D295" s="353"/>
      <c r="E295" s="353"/>
      <c r="F295" s="242"/>
      <c r="G295" s="243"/>
      <c r="H295" s="243"/>
      <c r="I295" s="171"/>
      <c r="J295" s="171"/>
      <c r="K295" s="171"/>
      <c r="L295" s="171"/>
      <c r="M295" s="171"/>
      <c r="N295" s="171"/>
      <c r="O295" s="171"/>
      <c r="P295" s="171"/>
      <c r="Q295" s="171"/>
      <c r="R295" s="171"/>
      <c r="S295" s="171"/>
      <c r="T295" s="171"/>
      <c r="U295" s="171"/>
      <c r="V295" s="171"/>
      <c r="W295" s="171"/>
      <c r="X295" s="171"/>
      <c r="Y295" s="171"/>
      <c r="Z295" s="171"/>
    </row>
    <row r="296" spans="1:26" x14ac:dyDescent="0.25">
      <c r="A296" s="342"/>
      <c r="B296" s="243"/>
      <c r="C296" s="243"/>
      <c r="D296" s="353"/>
      <c r="E296" s="353"/>
      <c r="F296" s="242"/>
      <c r="G296" s="243"/>
      <c r="H296" s="243"/>
      <c r="I296" s="171"/>
      <c r="J296" s="171"/>
      <c r="K296" s="171"/>
      <c r="L296" s="171"/>
      <c r="M296" s="171"/>
      <c r="N296" s="171"/>
      <c r="O296" s="171"/>
      <c r="P296" s="171"/>
      <c r="Q296" s="171"/>
      <c r="R296" s="171"/>
      <c r="S296" s="171"/>
      <c r="T296" s="171"/>
      <c r="U296" s="171"/>
      <c r="V296" s="171"/>
      <c r="W296" s="171"/>
      <c r="X296" s="171"/>
      <c r="Y296" s="171"/>
      <c r="Z296" s="171"/>
    </row>
    <row r="297" spans="1:26" x14ac:dyDescent="0.25">
      <c r="A297" s="342"/>
      <c r="B297" s="243"/>
      <c r="C297" s="243"/>
      <c r="D297" s="353"/>
      <c r="E297" s="353"/>
      <c r="F297" s="242"/>
      <c r="G297" s="243"/>
      <c r="H297" s="243"/>
      <c r="I297" s="171"/>
      <c r="J297" s="171"/>
      <c r="K297" s="171"/>
      <c r="L297" s="171"/>
      <c r="M297" s="171"/>
      <c r="N297" s="171"/>
      <c r="O297" s="171"/>
      <c r="P297" s="171"/>
      <c r="Q297" s="171"/>
      <c r="R297" s="171"/>
      <c r="S297" s="171"/>
      <c r="T297" s="171"/>
      <c r="U297" s="171"/>
      <c r="V297" s="171"/>
      <c r="W297" s="171"/>
      <c r="X297" s="171"/>
      <c r="Y297" s="171"/>
      <c r="Z297" s="171"/>
    </row>
    <row r="298" spans="1:26" x14ac:dyDescent="0.25">
      <c r="A298" s="342"/>
      <c r="B298" s="243"/>
      <c r="C298" s="243"/>
      <c r="D298" s="353"/>
      <c r="E298" s="353"/>
      <c r="F298" s="242"/>
      <c r="G298" s="243"/>
      <c r="H298" s="243"/>
      <c r="I298" s="171"/>
      <c r="J298" s="171"/>
      <c r="K298" s="171"/>
      <c r="L298" s="171"/>
      <c r="M298" s="171"/>
      <c r="N298" s="171"/>
      <c r="O298" s="171"/>
      <c r="P298" s="171"/>
      <c r="Q298" s="171"/>
      <c r="R298" s="171"/>
      <c r="S298" s="171"/>
      <c r="T298" s="171"/>
      <c r="U298" s="171"/>
      <c r="V298" s="171"/>
      <c r="W298" s="171"/>
      <c r="X298" s="171"/>
      <c r="Y298" s="171"/>
      <c r="Z298" s="171"/>
    </row>
    <row r="299" spans="1:26" x14ac:dyDescent="0.25">
      <c r="A299" s="342"/>
      <c r="B299" s="243"/>
      <c r="C299" s="243"/>
      <c r="D299" s="353"/>
      <c r="E299" s="353"/>
      <c r="F299" s="242"/>
      <c r="G299" s="243"/>
      <c r="H299" s="243"/>
      <c r="I299" s="171"/>
      <c r="J299" s="171"/>
      <c r="K299" s="171"/>
      <c r="L299" s="171"/>
      <c r="M299" s="171"/>
      <c r="N299" s="171"/>
      <c r="O299" s="171"/>
      <c r="P299" s="171"/>
      <c r="Q299" s="171"/>
      <c r="R299" s="171"/>
      <c r="S299" s="171"/>
      <c r="T299" s="171"/>
      <c r="U299" s="171"/>
      <c r="V299" s="171"/>
      <c r="W299" s="171"/>
      <c r="X299" s="171"/>
      <c r="Y299" s="171"/>
      <c r="Z299" s="171"/>
    </row>
    <row r="300" spans="1:26" x14ac:dyDescent="0.25">
      <c r="A300" s="342"/>
      <c r="B300" s="243"/>
      <c r="C300" s="243"/>
      <c r="D300" s="353"/>
      <c r="E300" s="353"/>
      <c r="F300" s="242"/>
      <c r="G300" s="243"/>
      <c r="H300" s="243"/>
      <c r="I300" s="171"/>
      <c r="J300" s="171"/>
      <c r="K300" s="171"/>
      <c r="L300" s="171"/>
      <c r="M300" s="171"/>
      <c r="N300" s="171"/>
      <c r="O300" s="171"/>
      <c r="P300" s="171"/>
      <c r="Q300" s="171"/>
      <c r="R300" s="171"/>
      <c r="S300" s="171"/>
      <c r="T300" s="171"/>
      <c r="U300" s="171"/>
      <c r="V300" s="171"/>
      <c r="W300" s="171"/>
      <c r="X300" s="171"/>
      <c r="Y300" s="171"/>
      <c r="Z300" s="171"/>
    </row>
    <row r="301" spans="1:26" x14ac:dyDescent="0.25">
      <c r="A301" s="342"/>
      <c r="B301" s="243"/>
      <c r="C301" s="243"/>
      <c r="D301" s="353"/>
      <c r="E301" s="353"/>
      <c r="F301" s="242"/>
      <c r="G301" s="243"/>
      <c r="H301" s="243"/>
      <c r="I301" s="171"/>
      <c r="J301" s="171"/>
      <c r="K301" s="171"/>
      <c r="L301" s="171"/>
      <c r="M301" s="171"/>
      <c r="N301" s="171"/>
      <c r="O301" s="171"/>
      <c r="P301" s="171"/>
      <c r="Q301" s="171"/>
      <c r="R301" s="171"/>
      <c r="S301" s="171"/>
      <c r="T301" s="171"/>
      <c r="U301" s="171"/>
      <c r="V301" s="171"/>
      <c r="W301" s="171"/>
      <c r="X301" s="171"/>
      <c r="Y301" s="171"/>
      <c r="Z301" s="171"/>
    </row>
    <row r="302" spans="1:26" x14ac:dyDescent="0.25">
      <c r="A302" s="342"/>
      <c r="B302" s="243"/>
      <c r="C302" s="243"/>
      <c r="D302" s="353"/>
      <c r="E302" s="353"/>
      <c r="F302" s="242"/>
      <c r="G302" s="243"/>
      <c r="H302" s="243"/>
      <c r="I302" s="171"/>
      <c r="J302" s="171"/>
      <c r="K302" s="171"/>
      <c r="L302" s="171"/>
      <c r="M302" s="171"/>
      <c r="N302" s="171"/>
      <c r="O302" s="171"/>
      <c r="P302" s="171"/>
      <c r="Q302" s="171"/>
      <c r="R302" s="171"/>
      <c r="S302" s="171"/>
      <c r="T302" s="171"/>
      <c r="U302" s="171"/>
      <c r="V302" s="171"/>
      <c r="W302" s="171"/>
      <c r="X302" s="171"/>
      <c r="Y302" s="171"/>
      <c r="Z302" s="171"/>
    </row>
    <row r="303" spans="1:26" x14ac:dyDescent="0.25">
      <c r="A303" s="342"/>
      <c r="B303" s="243"/>
      <c r="C303" s="243"/>
      <c r="D303" s="353"/>
      <c r="E303" s="353"/>
      <c r="F303" s="242"/>
      <c r="G303" s="243"/>
      <c r="H303" s="243"/>
      <c r="I303" s="171"/>
      <c r="J303" s="171"/>
      <c r="K303" s="171"/>
      <c r="L303" s="171"/>
      <c r="M303" s="171"/>
      <c r="N303" s="171"/>
      <c r="O303" s="171"/>
      <c r="P303" s="171"/>
      <c r="Q303" s="171"/>
      <c r="R303" s="171"/>
      <c r="S303" s="171"/>
      <c r="T303" s="171"/>
      <c r="U303" s="171"/>
      <c r="V303" s="171"/>
      <c r="W303" s="171"/>
      <c r="X303" s="171"/>
      <c r="Y303" s="171"/>
      <c r="Z303" s="171"/>
    </row>
    <row r="304" spans="1:26" x14ac:dyDescent="0.25">
      <c r="A304" s="342"/>
      <c r="B304" s="243"/>
      <c r="C304" s="243"/>
      <c r="D304" s="353"/>
      <c r="E304" s="353"/>
      <c r="F304" s="242"/>
      <c r="G304" s="243"/>
      <c r="H304" s="243"/>
      <c r="I304" s="171"/>
      <c r="J304" s="171"/>
      <c r="K304" s="171"/>
      <c r="L304" s="171"/>
      <c r="M304" s="171"/>
      <c r="N304" s="171"/>
      <c r="O304" s="171"/>
      <c r="P304" s="171"/>
      <c r="Q304" s="171"/>
      <c r="R304" s="171"/>
      <c r="S304" s="171"/>
      <c r="T304" s="171"/>
      <c r="U304" s="171"/>
      <c r="V304" s="171"/>
      <c r="W304" s="171"/>
      <c r="X304" s="171"/>
      <c r="Y304" s="171"/>
      <c r="Z304" s="171"/>
    </row>
    <row r="305" spans="1:26" x14ac:dyDescent="0.25">
      <c r="A305" s="342"/>
      <c r="B305" s="243"/>
      <c r="C305" s="243"/>
      <c r="D305" s="353"/>
      <c r="E305" s="353"/>
      <c r="F305" s="242"/>
      <c r="G305" s="243"/>
      <c r="H305" s="243"/>
      <c r="I305" s="171"/>
      <c r="J305" s="171"/>
      <c r="K305" s="171"/>
      <c r="L305" s="171"/>
      <c r="M305" s="171"/>
      <c r="N305" s="171"/>
      <c r="O305" s="171"/>
      <c r="P305" s="171"/>
      <c r="Q305" s="171"/>
      <c r="R305" s="171"/>
      <c r="S305" s="171"/>
      <c r="T305" s="171"/>
      <c r="U305" s="171"/>
      <c r="V305" s="171"/>
      <c r="W305" s="171"/>
      <c r="X305" s="171"/>
      <c r="Y305" s="171"/>
      <c r="Z305" s="171"/>
    </row>
    <row r="306" spans="1:26" x14ac:dyDescent="0.25">
      <c r="A306" s="342"/>
      <c r="B306" s="243"/>
      <c r="C306" s="243"/>
      <c r="D306" s="353"/>
      <c r="E306" s="353"/>
      <c r="F306" s="242"/>
      <c r="G306" s="243"/>
      <c r="H306" s="243"/>
      <c r="I306" s="171"/>
      <c r="J306" s="171"/>
      <c r="K306" s="171"/>
      <c r="L306" s="171"/>
      <c r="M306" s="171"/>
      <c r="N306" s="171"/>
      <c r="O306" s="171"/>
      <c r="P306" s="171"/>
      <c r="Q306" s="171"/>
      <c r="R306" s="171"/>
      <c r="S306" s="171"/>
      <c r="T306" s="171"/>
      <c r="U306" s="171"/>
      <c r="V306" s="171"/>
      <c r="W306" s="171"/>
      <c r="X306" s="171"/>
      <c r="Y306" s="171"/>
      <c r="Z306" s="171"/>
    </row>
    <row r="307" spans="1:26" x14ac:dyDescent="0.25">
      <c r="A307" s="342"/>
      <c r="B307" s="243"/>
      <c r="C307" s="243"/>
      <c r="D307" s="353"/>
      <c r="E307" s="353"/>
      <c r="F307" s="242"/>
      <c r="G307" s="243"/>
      <c r="H307" s="243"/>
      <c r="I307" s="171"/>
      <c r="J307" s="171"/>
      <c r="K307" s="171"/>
      <c r="L307" s="171"/>
      <c r="M307" s="171"/>
      <c r="N307" s="171"/>
      <c r="O307" s="171"/>
      <c r="P307" s="171"/>
      <c r="Q307" s="171"/>
      <c r="R307" s="171"/>
      <c r="S307" s="171"/>
      <c r="T307" s="171"/>
      <c r="U307" s="171"/>
      <c r="V307" s="171"/>
      <c r="W307" s="171"/>
      <c r="X307" s="171"/>
      <c r="Y307" s="171"/>
      <c r="Z307" s="171"/>
    </row>
    <row r="308" spans="1:26" x14ac:dyDescent="0.25">
      <c r="A308" s="342"/>
      <c r="B308" s="243"/>
      <c r="C308" s="243"/>
      <c r="D308" s="353"/>
      <c r="E308" s="353"/>
      <c r="F308" s="242"/>
      <c r="G308" s="243"/>
      <c r="H308" s="243"/>
      <c r="I308" s="171"/>
      <c r="J308" s="171"/>
      <c r="K308" s="171"/>
      <c r="L308" s="171"/>
      <c r="M308" s="171"/>
      <c r="N308" s="171"/>
      <c r="O308" s="171"/>
      <c r="P308" s="171"/>
      <c r="Q308" s="171"/>
      <c r="R308" s="171"/>
      <c r="S308" s="171"/>
      <c r="T308" s="171"/>
      <c r="U308" s="171"/>
      <c r="V308" s="171"/>
      <c r="W308" s="171"/>
      <c r="X308" s="171"/>
      <c r="Y308" s="171"/>
      <c r="Z308" s="171"/>
    </row>
    <row r="309" spans="1:26" x14ac:dyDescent="0.25">
      <c r="A309" s="342"/>
      <c r="B309" s="243"/>
      <c r="C309" s="243"/>
      <c r="D309" s="353"/>
      <c r="E309" s="353"/>
      <c r="F309" s="242"/>
      <c r="G309" s="243"/>
      <c r="H309" s="243"/>
      <c r="I309" s="171"/>
      <c r="J309" s="171"/>
      <c r="K309" s="171"/>
      <c r="L309" s="171"/>
      <c r="M309" s="171"/>
      <c r="N309" s="171"/>
      <c r="O309" s="171"/>
      <c r="P309" s="171"/>
      <c r="Q309" s="171"/>
      <c r="R309" s="171"/>
      <c r="S309" s="171"/>
      <c r="T309" s="171"/>
      <c r="U309" s="171"/>
      <c r="V309" s="171"/>
      <c r="W309" s="171"/>
      <c r="X309" s="171"/>
      <c r="Y309" s="171"/>
      <c r="Z309" s="171"/>
    </row>
    <row r="310" spans="1:26" x14ac:dyDescent="0.25">
      <c r="A310" s="342"/>
      <c r="B310" s="243"/>
      <c r="C310" s="243"/>
      <c r="D310" s="353"/>
      <c r="E310" s="353"/>
      <c r="F310" s="242"/>
      <c r="G310" s="243"/>
      <c r="H310" s="243"/>
      <c r="I310" s="171"/>
      <c r="J310" s="171"/>
      <c r="K310" s="171"/>
      <c r="L310" s="171"/>
      <c r="M310" s="171"/>
      <c r="N310" s="171"/>
      <c r="O310" s="171"/>
      <c r="P310" s="171"/>
      <c r="Q310" s="171"/>
      <c r="R310" s="171"/>
      <c r="S310" s="171"/>
      <c r="T310" s="171"/>
      <c r="U310" s="171"/>
      <c r="V310" s="171"/>
      <c r="W310" s="171"/>
      <c r="X310" s="171"/>
      <c r="Y310" s="171"/>
      <c r="Z310" s="171"/>
    </row>
    <row r="311" spans="1:26" x14ac:dyDescent="0.25">
      <c r="A311" s="342"/>
      <c r="B311" s="243"/>
      <c r="C311" s="243"/>
      <c r="D311" s="353"/>
      <c r="E311" s="353"/>
      <c r="F311" s="242"/>
      <c r="G311" s="243"/>
      <c r="H311" s="243"/>
      <c r="I311" s="171"/>
      <c r="J311" s="171"/>
      <c r="K311" s="171"/>
      <c r="L311" s="171"/>
      <c r="M311" s="171"/>
      <c r="N311" s="171"/>
      <c r="O311" s="171"/>
      <c r="P311" s="171"/>
      <c r="Q311" s="171"/>
      <c r="R311" s="171"/>
      <c r="S311" s="171"/>
      <c r="T311" s="171"/>
      <c r="U311" s="171"/>
      <c r="V311" s="171"/>
      <c r="W311" s="171"/>
      <c r="X311" s="171"/>
      <c r="Y311" s="171"/>
      <c r="Z311" s="171"/>
    </row>
    <row r="312" spans="1:26" x14ac:dyDescent="0.25">
      <c r="A312" s="342"/>
      <c r="B312" s="243"/>
      <c r="C312" s="243"/>
      <c r="D312" s="353"/>
      <c r="E312" s="353"/>
      <c r="F312" s="242"/>
      <c r="G312" s="243"/>
      <c r="H312" s="243"/>
      <c r="I312" s="171"/>
      <c r="J312" s="171"/>
      <c r="K312" s="171"/>
      <c r="L312" s="171"/>
      <c r="M312" s="171"/>
      <c r="N312" s="171"/>
      <c r="O312" s="171"/>
      <c r="P312" s="171"/>
      <c r="Q312" s="171"/>
      <c r="R312" s="171"/>
      <c r="S312" s="171"/>
      <c r="T312" s="171"/>
      <c r="U312" s="171"/>
      <c r="V312" s="171"/>
      <c r="W312" s="171"/>
      <c r="X312" s="171"/>
      <c r="Y312" s="171"/>
      <c r="Z312" s="171"/>
    </row>
    <row r="313" spans="1:26" x14ac:dyDescent="0.25">
      <c r="A313" s="342"/>
      <c r="B313" s="243"/>
      <c r="C313" s="243"/>
      <c r="D313" s="353"/>
      <c r="E313" s="353"/>
      <c r="F313" s="242"/>
      <c r="G313" s="243"/>
      <c r="H313" s="243"/>
      <c r="I313" s="171"/>
      <c r="J313" s="171"/>
      <c r="K313" s="171"/>
      <c r="L313" s="171"/>
      <c r="M313" s="171"/>
      <c r="N313" s="171"/>
      <c r="O313" s="171"/>
      <c r="P313" s="171"/>
      <c r="Q313" s="171"/>
      <c r="R313" s="171"/>
      <c r="S313" s="171"/>
      <c r="T313" s="171"/>
      <c r="U313" s="171"/>
      <c r="V313" s="171"/>
      <c r="W313" s="171"/>
      <c r="X313" s="171"/>
      <c r="Y313" s="171"/>
      <c r="Z313" s="171"/>
    </row>
    <row r="314" spans="1:26" x14ac:dyDescent="0.25">
      <c r="A314" s="342"/>
      <c r="B314" s="243"/>
      <c r="C314" s="243"/>
      <c r="D314" s="353"/>
      <c r="E314" s="353"/>
      <c r="F314" s="242"/>
      <c r="G314" s="243"/>
      <c r="H314" s="243"/>
      <c r="I314" s="171"/>
      <c r="J314" s="171"/>
      <c r="K314" s="171"/>
      <c r="L314" s="171"/>
      <c r="M314" s="171"/>
      <c r="N314" s="171"/>
      <c r="O314" s="171"/>
      <c r="P314" s="171"/>
      <c r="Q314" s="171"/>
      <c r="R314" s="171"/>
      <c r="S314" s="171"/>
      <c r="T314" s="171"/>
      <c r="U314" s="171"/>
      <c r="V314" s="171"/>
      <c r="W314" s="171"/>
      <c r="X314" s="171"/>
      <c r="Y314" s="171"/>
      <c r="Z314" s="171"/>
    </row>
    <row r="315" spans="1:26" x14ac:dyDescent="0.25">
      <c r="A315" s="342"/>
      <c r="B315" s="243"/>
      <c r="C315" s="243"/>
      <c r="D315" s="353"/>
      <c r="E315" s="353"/>
      <c r="F315" s="242"/>
      <c r="G315" s="243"/>
      <c r="H315" s="243"/>
      <c r="I315" s="171"/>
      <c r="J315" s="171"/>
      <c r="K315" s="171"/>
      <c r="L315" s="171"/>
      <c r="M315" s="171"/>
      <c r="N315" s="171"/>
      <c r="O315" s="171"/>
      <c r="P315" s="171"/>
      <c r="Q315" s="171"/>
      <c r="R315" s="171"/>
      <c r="S315" s="171"/>
      <c r="T315" s="171"/>
      <c r="U315" s="171"/>
      <c r="V315" s="171"/>
      <c r="W315" s="171"/>
      <c r="X315" s="171"/>
      <c r="Y315" s="171"/>
      <c r="Z315" s="171"/>
    </row>
    <row r="316" spans="1:26" x14ac:dyDescent="0.25">
      <c r="A316" s="342"/>
      <c r="B316" s="243"/>
      <c r="C316" s="243"/>
      <c r="D316" s="353"/>
      <c r="E316" s="353"/>
      <c r="F316" s="242"/>
      <c r="G316" s="243"/>
      <c r="H316" s="243"/>
      <c r="I316" s="171"/>
      <c r="J316" s="171"/>
      <c r="K316" s="171"/>
      <c r="L316" s="171"/>
      <c r="M316" s="171"/>
      <c r="N316" s="171"/>
      <c r="O316" s="171"/>
      <c r="P316" s="171"/>
      <c r="Q316" s="171"/>
      <c r="R316" s="171"/>
      <c r="S316" s="171"/>
      <c r="T316" s="171"/>
      <c r="U316" s="171"/>
      <c r="V316" s="171"/>
      <c r="W316" s="171"/>
      <c r="X316" s="171"/>
      <c r="Y316" s="171"/>
      <c r="Z316" s="171"/>
    </row>
    <row r="317" spans="1:26" x14ac:dyDescent="0.25">
      <c r="A317" s="342"/>
      <c r="B317" s="243"/>
      <c r="C317" s="243"/>
      <c r="D317" s="353"/>
      <c r="E317" s="353"/>
      <c r="F317" s="242"/>
      <c r="G317" s="243"/>
      <c r="H317" s="243"/>
      <c r="I317" s="171"/>
      <c r="J317" s="171"/>
      <c r="K317" s="171"/>
      <c r="L317" s="171"/>
      <c r="M317" s="171"/>
      <c r="N317" s="171"/>
      <c r="O317" s="171"/>
      <c r="P317" s="171"/>
      <c r="Q317" s="171"/>
      <c r="R317" s="171"/>
      <c r="S317" s="171"/>
      <c r="T317" s="171"/>
      <c r="U317" s="171"/>
      <c r="V317" s="171"/>
      <c r="W317" s="171"/>
      <c r="X317" s="171"/>
      <c r="Y317" s="171"/>
      <c r="Z317" s="171"/>
    </row>
    <row r="318" spans="1:26" x14ac:dyDescent="0.25">
      <c r="A318" s="342"/>
      <c r="B318" s="243"/>
      <c r="C318" s="243"/>
      <c r="D318" s="353"/>
      <c r="E318" s="353"/>
      <c r="F318" s="242"/>
      <c r="G318" s="243"/>
      <c r="H318" s="243"/>
      <c r="I318" s="171"/>
      <c r="J318" s="171"/>
      <c r="K318" s="171"/>
      <c r="L318" s="171"/>
      <c r="M318" s="171"/>
      <c r="N318" s="171"/>
      <c r="O318" s="171"/>
      <c r="P318" s="171"/>
      <c r="Q318" s="171"/>
      <c r="R318" s="171"/>
      <c r="S318" s="171"/>
      <c r="T318" s="171"/>
      <c r="U318" s="171"/>
      <c r="V318" s="171"/>
      <c r="W318" s="171"/>
      <c r="X318" s="171"/>
      <c r="Y318" s="171"/>
      <c r="Z318" s="171"/>
    </row>
    <row r="319" spans="1:26" x14ac:dyDescent="0.25">
      <c r="A319" s="342"/>
      <c r="B319" s="243"/>
      <c r="C319" s="243"/>
      <c r="D319" s="353"/>
      <c r="E319" s="353"/>
      <c r="F319" s="242"/>
      <c r="G319" s="243"/>
      <c r="H319" s="243"/>
      <c r="I319" s="171"/>
      <c r="J319" s="171"/>
      <c r="K319" s="171"/>
      <c r="L319" s="171"/>
      <c r="M319" s="171"/>
      <c r="N319" s="171"/>
      <c r="O319" s="171"/>
      <c r="P319" s="171"/>
      <c r="Q319" s="171"/>
      <c r="R319" s="171"/>
      <c r="S319" s="171"/>
      <c r="T319" s="171"/>
      <c r="U319" s="171"/>
      <c r="V319" s="171"/>
      <c r="W319" s="171"/>
      <c r="X319" s="171"/>
      <c r="Y319" s="171"/>
      <c r="Z319" s="171"/>
    </row>
    <row r="320" spans="1:26" x14ac:dyDescent="0.25">
      <c r="A320" s="342"/>
      <c r="B320" s="243"/>
      <c r="C320" s="243"/>
      <c r="D320" s="353"/>
      <c r="E320" s="353"/>
      <c r="F320" s="242"/>
      <c r="G320" s="243"/>
      <c r="H320" s="243"/>
      <c r="I320" s="171"/>
      <c r="J320" s="171"/>
      <c r="K320" s="171"/>
      <c r="L320" s="171"/>
      <c r="M320" s="171"/>
      <c r="N320" s="171"/>
      <c r="O320" s="171"/>
      <c r="P320" s="171"/>
      <c r="Q320" s="171"/>
      <c r="R320" s="171"/>
      <c r="S320" s="171"/>
      <c r="T320" s="171"/>
      <c r="U320" s="171"/>
      <c r="V320" s="171"/>
      <c r="W320" s="171"/>
      <c r="X320" s="171"/>
      <c r="Y320" s="171"/>
      <c r="Z320" s="171"/>
    </row>
    <row r="321" spans="1:26" x14ac:dyDescent="0.25">
      <c r="A321" s="342"/>
      <c r="B321" s="243"/>
      <c r="C321" s="243"/>
      <c r="D321" s="353"/>
      <c r="E321" s="353"/>
      <c r="F321" s="242"/>
      <c r="G321" s="243"/>
      <c r="H321" s="243"/>
      <c r="I321" s="171"/>
      <c r="J321" s="171"/>
      <c r="K321" s="171"/>
      <c r="L321" s="171"/>
      <c r="M321" s="171"/>
      <c r="N321" s="171"/>
      <c r="O321" s="171"/>
      <c r="P321" s="171"/>
      <c r="Q321" s="171"/>
      <c r="R321" s="171"/>
      <c r="S321" s="171"/>
      <c r="T321" s="171"/>
      <c r="U321" s="171"/>
      <c r="V321" s="171"/>
      <c r="W321" s="171"/>
      <c r="X321" s="171"/>
      <c r="Y321" s="171"/>
      <c r="Z321" s="171"/>
    </row>
    <row r="322" spans="1:26" x14ac:dyDescent="0.25">
      <c r="A322" s="342"/>
      <c r="B322" s="243"/>
      <c r="C322" s="243"/>
      <c r="D322" s="353"/>
      <c r="E322" s="353"/>
      <c r="F322" s="242"/>
      <c r="G322" s="243"/>
      <c r="H322" s="243"/>
      <c r="I322" s="171"/>
      <c r="J322" s="171"/>
      <c r="K322" s="171"/>
      <c r="L322" s="171"/>
      <c r="M322" s="171"/>
      <c r="N322" s="171"/>
      <c r="O322" s="171"/>
      <c r="P322" s="171"/>
      <c r="Q322" s="171"/>
      <c r="R322" s="171"/>
      <c r="S322" s="171"/>
      <c r="T322" s="171"/>
      <c r="U322" s="171"/>
      <c r="V322" s="171"/>
      <c r="W322" s="171"/>
      <c r="X322" s="171"/>
      <c r="Y322" s="171"/>
      <c r="Z322" s="171"/>
    </row>
    <row r="323" spans="1:26" x14ac:dyDescent="0.25">
      <c r="A323" s="342"/>
      <c r="B323" s="243"/>
      <c r="C323" s="243"/>
      <c r="D323" s="353"/>
      <c r="E323" s="353"/>
      <c r="F323" s="242"/>
      <c r="G323" s="243"/>
      <c r="H323" s="243"/>
      <c r="I323" s="171"/>
      <c r="J323" s="171"/>
      <c r="K323" s="171"/>
      <c r="L323" s="171"/>
      <c r="M323" s="171"/>
      <c r="N323" s="171"/>
      <c r="O323" s="171"/>
      <c r="P323" s="171"/>
      <c r="Q323" s="171"/>
      <c r="R323" s="171"/>
      <c r="S323" s="171"/>
      <c r="T323" s="171"/>
      <c r="U323" s="171"/>
      <c r="V323" s="171"/>
      <c r="W323" s="171"/>
      <c r="X323" s="171"/>
      <c r="Y323" s="171"/>
      <c r="Z323" s="171"/>
    </row>
    <row r="324" spans="1:26" x14ac:dyDescent="0.25">
      <c r="A324" s="342"/>
      <c r="B324" s="243"/>
      <c r="C324" s="243"/>
      <c r="D324" s="353"/>
      <c r="E324" s="353"/>
      <c r="F324" s="242"/>
      <c r="G324" s="243"/>
      <c r="H324" s="243"/>
      <c r="I324" s="171"/>
      <c r="J324" s="171"/>
      <c r="K324" s="171"/>
      <c r="L324" s="171"/>
      <c r="M324" s="171"/>
      <c r="N324" s="171"/>
      <c r="O324" s="171"/>
      <c r="P324" s="171"/>
      <c r="Q324" s="171"/>
      <c r="R324" s="171"/>
      <c r="S324" s="171"/>
      <c r="T324" s="171"/>
      <c r="U324" s="171"/>
      <c r="V324" s="171"/>
      <c r="W324" s="171"/>
      <c r="X324" s="171"/>
      <c r="Y324" s="171"/>
      <c r="Z324" s="171"/>
    </row>
    <row r="325" spans="1:26" x14ac:dyDescent="0.25">
      <c r="A325" s="342"/>
      <c r="B325" s="243"/>
      <c r="C325" s="243"/>
      <c r="D325" s="353"/>
      <c r="E325" s="353"/>
      <c r="F325" s="242"/>
      <c r="G325" s="243"/>
      <c r="H325" s="243"/>
      <c r="I325" s="171"/>
      <c r="J325" s="171"/>
      <c r="K325" s="171"/>
      <c r="L325" s="171"/>
      <c r="M325" s="171"/>
      <c r="N325" s="171"/>
      <c r="O325" s="171"/>
      <c r="P325" s="171"/>
      <c r="Q325" s="171"/>
      <c r="R325" s="171"/>
      <c r="S325" s="171"/>
      <c r="T325" s="171"/>
      <c r="U325" s="171"/>
      <c r="V325" s="171"/>
      <c r="W325" s="171"/>
      <c r="X325" s="171"/>
      <c r="Y325" s="171"/>
      <c r="Z325" s="171"/>
    </row>
    <row r="326" spans="1:26" x14ac:dyDescent="0.25">
      <c r="A326" s="342"/>
      <c r="B326" s="243"/>
      <c r="C326" s="243"/>
      <c r="D326" s="353"/>
      <c r="E326" s="353"/>
      <c r="F326" s="242"/>
      <c r="G326" s="243"/>
      <c r="H326" s="243"/>
      <c r="I326" s="171"/>
      <c r="J326" s="171"/>
      <c r="K326" s="171"/>
      <c r="L326" s="171"/>
      <c r="M326" s="171"/>
      <c r="N326" s="171"/>
      <c r="O326" s="171"/>
      <c r="P326" s="171"/>
      <c r="Q326" s="171"/>
      <c r="R326" s="171"/>
      <c r="S326" s="171"/>
      <c r="T326" s="171"/>
      <c r="U326" s="171"/>
      <c r="V326" s="171"/>
      <c r="W326" s="171"/>
      <c r="X326" s="171"/>
      <c r="Y326" s="171"/>
      <c r="Z326" s="171"/>
    </row>
    <row r="327" spans="1:26" x14ac:dyDescent="0.25">
      <c r="A327" s="342"/>
      <c r="B327" s="243"/>
      <c r="C327" s="243"/>
      <c r="D327" s="353"/>
      <c r="E327" s="353"/>
      <c r="F327" s="242"/>
      <c r="G327" s="243"/>
      <c r="H327" s="243"/>
      <c r="I327" s="171"/>
      <c r="J327" s="171"/>
      <c r="K327" s="171"/>
      <c r="L327" s="171"/>
      <c r="M327" s="171"/>
      <c r="N327" s="171"/>
      <c r="O327" s="171"/>
      <c r="P327" s="171"/>
      <c r="Q327" s="171"/>
      <c r="R327" s="171"/>
      <c r="S327" s="171"/>
      <c r="T327" s="171"/>
      <c r="U327" s="171"/>
      <c r="V327" s="171"/>
      <c r="W327" s="171"/>
      <c r="X327" s="171"/>
      <c r="Y327" s="171"/>
      <c r="Z327" s="171"/>
    </row>
    <row r="328" spans="1:26" x14ac:dyDescent="0.25">
      <c r="A328" s="342"/>
      <c r="B328" s="243"/>
      <c r="C328" s="243"/>
      <c r="D328" s="353"/>
      <c r="E328" s="353"/>
      <c r="F328" s="242"/>
      <c r="G328" s="243"/>
      <c r="H328" s="243"/>
      <c r="I328" s="171"/>
      <c r="J328" s="171"/>
      <c r="K328" s="171"/>
      <c r="L328" s="171"/>
      <c r="M328" s="171"/>
      <c r="N328" s="171"/>
      <c r="O328" s="171"/>
      <c r="P328" s="171"/>
      <c r="Q328" s="171"/>
      <c r="R328" s="171"/>
      <c r="S328" s="171"/>
      <c r="T328" s="171"/>
      <c r="U328" s="171"/>
      <c r="V328" s="171"/>
      <c r="W328" s="171"/>
      <c r="X328" s="171"/>
      <c r="Y328" s="171"/>
      <c r="Z328" s="171"/>
    </row>
    <row r="329" spans="1:26" x14ac:dyDescent="0.25">
      <c r="A329" s="342"/>
      <c r="B329" s="243"/>
      <c r="C329" s="243"/>
      <c r="D329" s="353"/>
      <c r="E329" s="353"/>
      <c r="F329" s="242"/>
      <c r="G329" s="243"/>
      <c r="H329" s="243"/>
      <c r="I329" s="171"/>
      <c r="J329" s="171"/>
      <c r="K329" s="171"/>
      <c r="L329" s="171"/>
      <c r="M329" s="171"/>
      <c r="N329" s="171"/>
      <c r="O329" s="171"/>
      <c r="P329" s="171"/>
      <c r="Q329" s="171"/>
      <c r="R329" s="171"/>
      <c r="S329" s="171"/>
      <c r="T329" s="171"/>
      <c r="U329" s="171"/>
      <c r="V329" s="171"/>
      <c r="W329" s="171"/>
      <c r="X329" s="171"/>
      <c r="Y329" s="171"/>
      <c r="Z329" s="171"/>
    </row>
    <row r="330" spans="1:26" x14ac:dyDescent="0.25">
      <c r="A330" s="342"/>
      <c r="B330" s="243"/>
      <c r="C330" s="243"/>
      <c r="D330" s="353"/>
      <c r="E330" s="353"/>
      <c r="F330" s="242"/>
      <c r="G330" s="243"/>
      <c r="H330" s="243"/>
      <c r="I330" s="171"/>
      <c r="J330" s="171"/>
      <c r="K330" s="171"/>
      <c r="L330" s="171"/>
      <c r="M330" s="171"/>
      <c r="N330" s="171"/>
      <c r="O330" s="171"/>
      <c r="P330" s="171"/>
      <c r="Q330" s="171"/>
      <c r="R330" s="171"/>
      <c r="S330" s="171"/>
      <c r="T330" s="171"/>
      <c r="U330" s="171"/>
      <c r="V330" s="171"/>
      <c r="W330" s="171"/>
      <c r="X330" s="171"/>
      <c r="Y330" s="171"/>
      <c r="Z330" s="171"/>
    </row>
    <row r="331" spans="1:26" x14ac:dyDescent="0.25">
      <c r="A331" s="342"/>
      <c r="B331" s="243"/>
      <c r="C331" s="243"/>
      <c r="D331" s="353"/>
      <c r="E331" s="353"/>
      <c r="F331" s="242"/>
      <c r="G331" s="243"/>
      <c r="H331" s="243"/>
      <c r="I331" s="171"/>
      <c r="J331" s="171"/>
      <c r="K331" s="171"/>
      <c r="L331" s="171"/>
      <c r="M331" s="171"/>
      <c r="N331" s="171"/>
      <c r="O331" s="171"/>
      <c r="P331" s="171"/>
      <c r="Q331" s="171"/>
      <c r="R331" s="171"/>
      <c r="S331" s="171"/>
      <c r="T331" s="171"/>
      <c r="U331" s="171"/>
      <c r="V331" s="171"/>
      <c r="W331" s="171"/>
      <c r="X331" s="171"/>
      <c r="Y331" s="171"/>
      <c r="Z331" s="171"/>
    </row>
    <row r="332" spans="1:26" x14ac:dyDescent="0.25">
      <c r="A332" s="342"/>
      <c r="B332" s="243"/>
      <c r="C332" s="243"/>
      <c r="D332" s="353"/>
      <c r="E332" s="353"/>
      <c r="F332" s="242"/>
      <c r="G332" s="243"/>
      <c r="H332" s="243"/>
      <c r="I332" s="171"/>
      <c r="J332" s="171"/>
      <c r="K332" s="171"/>
      <c r="L332" s="171"/>
      <c r="M332" s="171"/>
      <c r="N332" s="171"/>
      <c r="O332" s="171"/>
      <c r="P332" s="171"/>
      <c r="Q332" s="171"/>
      <c r="R332" s="171"/>
      <c r="S332" s="171"/>
      <c r="T332" s="171"/>
      <c r="U332" s="171"/>
      <c r="V332" s="171"/>
      <c r="W332" s="171"/>
      <c r="X332" s="171"/>
      <c r="Y332" s="171"/>
      <c r="Z332" s="171"/>
    </row>
    <row r="333" spans="1:26" x14ac:dyDescent="0.25">
      <c r="A333" s="342"/>
      <c r="B333" s="243"/>
      <c r="C333" s="243"/>
      <c r="D333" s="353"/>
      <c r="E333" s="353"/>
      <c r="F333" s="242"/>
      <c r="G333" s="243"/>
      <c r="H333" s="243"/>
      <c r="I333" s="171"/>
      <c r="J333" s="171"/>
      <c r="K333" s="171"/>
      <c r="L333" s="171"/>
      <c r="M333" s="171"/>
      <c r="N333" s="171"/>
      <c r="O333" s="171"/>
      <c r="P333" s="171"/>
      <c r="Q333" s="171"/>
      <c r="R333" s="171"/>
      <c r="S333" s="171"/>
      <c r="T333" s="171"/>
      <c r="U333" s="171"/>
      <c r="V333" s="171"/>
      <c r="W333" s="171"/>
      <c r="X333" s="171"/>
      <c r="Y333" s="171"/>
      <c r="Z333" s="171"/>
    </row>
    <row r="334" spans="1:26" x14ac:dyDescent="0.25">
      <c r="A334" s="342"/>
      <c r="B334" s="243"/>
      <c r="C334" s="243"/>
      <c r="D334" s="353"/>
      <c r="E334" s="353"/>
      <c r="F334" s="242"/>
      <c r="G334" s="243"/>
      <c r="H334" s="243"/>
      <c r="I334" s="171"/>
      <c r="J334" s="171"/>
      <c r="K334" s="171"/>
      <c r="L334" s="171"/>
      <c r="M334" s="171"/>
      <c r="N334" s="171"/>
      <c r="O334" s="171"/>
      <c r="P334" s="171"/>
      <c r="Q334" s="171"/>
      <c r="R334" s="171"/>
      <c r="S334" s="171"/>
      <c r="T334" s="171"/>
      <c r="U334" s="171"/>
      <c r="V334" s="171"/>
      <c r="W334" s="171"/>
      <c r="X334" s="171"/>
      <c r="Y334" s="171"/>
      <c r="Z334" s="171"/>
    </row>
    <row r="335" spans="1:26" x14ac:dyDescent="0.25">
      <c r="A335" s="342"/>
      <c r="B335" s="243"/>
      <c r="C335" s="243"/>
      <c r="D335" s="353"/>
      <c r="E335" s="353"/>
      <c r="F335" s="242"/>
      <c r="G335" s="243"/>
      <c r="H335" s="243"/>
      <c r="I335" s="171"/>
      <c r="J335" s="171"/>
      <c r="K335" s="171"/>
      <c r="L335" s="171"/>
      <c r="M335" s="171"/>
      <c r="N335" s="171"/>
      <c r="O335" s="171"/>
      <c r="P335" s="171"/>
      <c r="Q335" s="171"/>
      <c r="R335" s="171"/>
      <c r="S335" s="171"/>
      <c r="T335" s="171"/>
      <c r="U335" s="171"/>
      <c r="V335" s="171"/>
      <c r="W335" s="171"/>
      <c r="X335" s="171"/>
      <c r="Y335" s="171"/>
      <c r="Z335" s="171"/>
    </row>
    <row r="336" spans="1:26" x14ac:dyDescent="0.25">
      <c r="A336" s="342"/>
      <c r="B336" s="243"/>
      <c r="C336" s="243"/>
      <c r="D336" s="353"/>
      <c r="E336" s="353"/>
      <c r="F336" s="242"/>
      <c r="G336" s="243"/>
      <c r="H336" s="243"/>
      <c r="I336" s="171"/>
      <c r="J336" s="171"/>
      <c r="K336" s="171"/>
      <c r="L336" s="171"/>
      <c r="M336" s="171"/>
      <c r="N336" s="171"/>
      <c r="O336" s="171"/>
      <c r="P336" s="171"/>
      <c r="Q336" s="171"/>
      <c r="R336" s="171"/>
      <c r="S336" s="171"/>
      <c r="T336" s="171"/>
      <c r="U336" s="171"/>
      <c r="V336" s="171"/>
      <c r="W336" s="171"/>
      <c r="X336" s="171"/>
      <c r="Y336" s="171"/>
      <c r="Z336" s="171"/>
    </row>
    <row r="337" spans="1:26" x14ac:dyDescent="0.25">
      <c r="A337" s="342"/>
      <c r="B337" s="243"/>
      <c r="C337" s="243"/>
      <c r="D337" s="353"/>
      <c r="E337" s="353"/>
      <c r="F337" s="242"/>
      <c r="G337" s="243"/>
      <c r="H337" s="243"/>
      <c r="I337" s="171"/>
      <c r="J337" s="171"/>
      <c r="K337" s="171"/>
      <c r="L337" s="171"/>
      <c r="M337" s="171"/>
      <c r="N337" s="171"/>
      <c r="O337" s="171"/>
      <c r="P337" s="171"/>
      <c r="Q337" s="171"/>
      <c r="R337" s="171"/>
      <c r="S337" s="171"/>
      <c r="T337" s="171"/>
      <c r="U337" s="171"/>
      <c r="V337" s="171"/>
      <c r="W337" s="171"/>
      <c r="X337" s="171"/>
      <c r="Y337" s="171"/>
      <c r="Z337" s="171"/>
    </row>
    <row r="338" spans="1:26" x14ac:dyDescent="0.25">
      <c r="A338" s="342"/>
      <c r="B338" s="243"/>
      <c r="C338" s="243"/>
      <c r="D338" s="353"/>
      <c r="E338" s="353"/>
      <c r="F338" s="242"/>
      <c r="G338" s="243"/>
      <c r="H338" s="243"/>
      <c r="I338" s="171"/>
      <c r="J338" s="171"/>
      <c r="K338" s="171"/>
      <c r="L338" s="171"/>
      <c r="M338" s="171"/>
      <c r="N338" s="171"/>
      <c r="O338" s="171"/>
      <c r="P338" s="171"/>
      <c r="Q338" s="171"/>
      <c r="R338" s="171"/>
      <c r="S338" s="171"/>
      <c r="T338" s="171"/>
      <c r="U338" s="171"/>
      <c r="V338" s="171"/>
      <c r="W338" s="171"/>
      <c r="X338" s="171"/>
      <c r="Y338" s="171"/>
      <c r="Z338" s="171"/>
    </row>
    <row r="339" spans="1:26" x14ac:dyDescent="0.25">
      <c r="A339" s="342"/>
      <c r="B339" s="243"/>
      <c r="C339" s="243"/>
      <c r="D339" s="353"/>
      <c r="E339" s="353"/>
      <c r="F339" s="242"/>
      <c r="G339" s="243"/>
      <c r="H339" s="243"/>
      <c r="I339" s="171"/>
      <c r="J339" s="171"/>
      <c r="K339" s="171"/>
      <c r="L339" s="171"/>
      <c r="M339" s="171"/>
      <c r="N339" s="171"/>
      <c r="O339" s="171"/>
      <c r="P339" s="171"/>
      <c r="Q339" s="171"/>
      <c r="R339" s="171"/>
      <c r="S339" s="171"/>
      <c r="T339" s="171"/>
      <c r="U339" s="171"/>
      <c r="V339" s="171"/>
      <c r="W339" s="171"/>
      <c r="X339" s="171"/>
      <c r="Y339" s="171"/>
      <c r="Z339" s="171"/>
    </row>
    <row r="340" spans="1:26" x14ac:dyDescent="0.25">
      <c r="A340" s="342"/>
      <c r="B340" s="243"/>
      <c r="C340" s="243"/>
      <c r="D340" s="353"/>
      <c r="E340" s="353"/>
      <c r="F340" s="242"/>
      <c r="G340" s="243"/>
      <c r="H340" s="243"/>
      <c r="I340" s="171"/>
      <c r="J340" s="171"/>
      <c r="K340" s="171"/>
      <c r="L340" s="171"/>
      <c r="M340" s="171"/>
      <c r="N340" s="171"/>
      <c r="O340" s="171"/>
      <c r="P340" s="171"/>
      <c r="Q340" s="171"/>
      <c r="R340" s="171"/>
      <c r="S340" s="171"/>
      <c r="T340" s="171"/>
      <c r="U340" s="171"/>
      <c r="V340" s="171"/>
      <c r="W340" s="171"/>
      <c r="X340" s="171"/>
      <c r="Y340" s="171"/>
      <c r="Z340" s="171"/>
    </row>
    <row r="341" spans="1:26" x14ac:dyDescent="0.25">
      <c r="A341" s="342"/>
      <c r="B341" s="243"/>
      <c r="C341" s="243"/>
      <c r="D341" s="353"/>
      <c r="E341" s="353"/>
      <c r="F341" s="242"/>
      <c r="G341" s="243"/>
      <c r="H341" s="243"/>
      <c r="I341" s="171"/>
      <c r="J341" s="171"/>
      <c r="K341" s="171"/>
      <c r="L341" s="171"/>
      <c r="M341" s="171"/>
      <c r="N341" s="171"/>
      <c r="O341" s="171"/>
      <c r="P341" s="171"/>
      <c r="Q341" s="171"/>
      <c r="R341" s="171"/>
      <c r="S341" s="171"/>
      <c r="T341" s="171"/>
      <c r="U341" s="171"/>
      <c r="V341" s="171"/>
      <c r="W341" s="171"/>
      <c r="X341" s="171"/>
      <c r="Y341" s="171"/>
      <c r="Z341" s="171"/>
    </row>
    <row r="342" spans="1:26" x14ac:dyDescent="0.25">
      <c r="A342" s="342"/>
      <c r="B342" s="243"/>
      <c r="C342" s="243"/>
      <c r="D342" s="353"/>
      <c r="E342" s="353"/>
      <c r="F342" s="242"/>
      <c r="G342" s="243"/>
      <c r="H342" s="243"/>
      <c r="I342" s="171"/>
      <c r="J342" s="171"/>
      <c r="K342" s="171"/>
      <c r="L342" s="171"/>
      <c r="M342" s="171"/>
      <c r="N342" s="171"/>
      <c r="O342" s="171"/>
      <c r="P342" s="171"/>
      <c r="Q342" s="171"/>
      <c r="R342" s="171"/>
      <c r="S342" s="171"/>
      <c r="T342" s="171"/>
      <c r="U342" s="171"/>
      <c r="V342" s="171"/>
      <c r="W342" s="171"/>
      <c r="X342" s="171"/>
      <c r="Y342" s="171"/>
      <c r="Z342" s="171"/>
    </row>
    <row r="343" spans="1:26" x14ac:dyDescent="0.25">
      <c r="A343" s="342"/>
      <c r="B343" s="243"/>
      <c r="C343" s="243"/>
      <c r="D343" s="353"/>
      <c r="E343" s="353"/>
      <c r="F343" s="242"/>
      <c r="G343" s="243"/>
      <c r="H343" s="243"/>
      <c r="I343" s="171"/>
      <c r="J343" s="171"/>
      <c r="K343" s="171"/>
      <c r="L343" s="171"/>
      <c r="M343" s="171"/>
      <c r="N343" s="171"/>
      <c r="O343" s="171"/>
      <c r="P343" s="171"/>
      <c r="Q343" s="171"/>
      <c r="R343" s="171"/>
      <c r="S343" s="171"/>
      <c r="T343" s="171"/>
      <c r="U343" s="171"/>
      <c r="V343" s="171"/>
      <c r="W343" s="171"/>
      <c r="X343" s="171"/>
      <c r="Y343" s="171"/>
      <c r="Z343" s="171"/>
    </row>
    <row r="344" spans="1:26" x14ac:dyDescent="0.25">
      <c r="A344" s="342"/>
      <c r="B344" s="243"/>
      <c r="C344" s="243"/>
      <c r="D344" s="353"/>
      <c r="E344" s="353"/>
      <c r="F344" s="242"/>
      <c r="G344" s="243"/>
      <c r="H344" s="243"/>
      <c r="I344" s="171"/>
      <c r="J344" s="171"/>
      <c r="K344" s="171"/>
      <c r="L344" s="171"/>
      <c r="M344" s="171"/>
      <c r="N344" s="171"/>
      <c r="O344" s="171"/>
      <c r="P344" s="171"/>
      <c r="Q344" s="171"/>
      <c r="R344" s="171"/>
      <c r="S344" s="171"/>
      <c r="T344" s="171"/>
      <c r="U344" s="171"/>
      <c r="V344" s="171"/>
      <c r="W344" s="171"/>
      <c r="X344" s="171"/>
      <c r="Y344" s="171"/>
      <c r="Z344" s="171"/>
    </row>
    <row r="345" spans="1:26" x14ac:dyDescent="0.25">
      <c r="A345" s="342"/>
      <c r="B345" s="243"/>
      <c r="C345" s="243"/>
      <c r="D345" s="353"/>
      <c r="E345" s="353"/>
      <c r="F345" s="242"/>
      <c r="G345" s="243"/>
      <c r="H345" s="243"/>
      <c r="I345" s="171"/>
      <c r="J345" s="171"/>
      <c r="K345" s="171"/>
      <c r="L345" s="171"/>
      <c r="M345" s="171"/>
      <c r="N345" s="171"/>
      <c r="O345" s="171"/>
      <c r="P345" s="171"/>
      <c r="Q345" s="171"/>
      <c r="R345" s="171"/>
      <c r="S345" s="171"/>
      <c r="T345" s="171"/>
      <c r="U345" s="171"/>
      <c r="V345" s="171"/>
      <c r="W345" s="171"/>
      <c r="X345" s="171"/>
      <c r="Y345" s="171"/>
      <c r="Z345" s="171"/>
    </row>
    <row r="346" spans="1:26" x14ac:dyDescent="0.25">
      <c r="A346" s="342"/>
      <c r="B346" s="243"/>
      <c r="C346" s="243"/>
      <c r="D346" s="353"/>
      <c r="E346" s="353"/>
      <c r="F346" s="242"/>
      <c r="G346" s="243"/>
      <c r="H346" s="243"/>
      <c r="I346" s="171"/>
      <c r="J346" s="171"/>
      <c r="K346" s="171"/>
      <c r="L346" s="171"/>
      <c r="M346" s="171"/>
      <c r="N346" s="171"/>
      <c r="O346" s="171"/>
      <c r="P346" s="171"/>
      <c r="Q346" s="171"/>
      <c r="R346" s="171"/>
      <c r="S346" s="171"/>
      <c r="T346" s="171"/>
      <c r="U346" s="171"/>
      <c r="V346" s="171"/>
      <c r="W346" s="171"/>
      <c r="X346" s="171"/>
      <c r="Y346" s="171"/>
      <c r="Z346" s="171"/>
    </row>
    <row r="347" spans="1:26" x14ac:dyDescent="0.25">
      <c r="A347" s="342"/>
      <c r="B347" s="243"/>
      <c r="C347" s="243"/>
      <c r="D347" s="353"/>
      <c r="E347" s="353"/>
      <c r="F347" s="242"/>
      <c r="G347" s="243"/>
      <c r="H347" s="243"/>
      <c r="I347" s="171"/>
      <c r="J347" s="171"/>
      <c r="K347" s="171"/>
      <c r="L347" s="171"/>
      <c r="M347" s="171"/>
      <c r="N347" s="171"/>
      <c r="O347" s="171"/>
      <c r="P347" s="171"/>
      <c r="Q347" s="171"/>
      <c r="R347" s="171"/>
      <c r="S347" s="171"/>
      <c r="T347" s="171"/>
      <c r="U347" s="171"/>
      <c r="V347" s="171"/>
      <c r="W347" s="171"/>
      <c r="X347" s="171"/>
      <c r="Y347" s="171"/>
      <c r="Z347" s="171"/>
    </row>
    <row r="348" spans="1:26" x14ac:dyDescent="0.25">
      <c r="A348" s="342"/>
      <c r="B348" s="243"/>
      <c r="C348" s="243"/>
      <c r="D348" s="353"/>
      <c r="E348" s="353"/>
      <c r="F348" s="242"/>
      <c r="G348" s="243"/>
      <c r="H348" s="243"/>
      <c r="I348" s="171"/>
      <c r="J348" s="171"/>
      <c r="K348" s="171"/>
      <c r="L348" s="171"/>
      <c r="M348" s="171"/>
      <c r="N348" s="171"/>
      <c r="O348" s="171"/>
      <c r="P348" s="171"/>
      <c r="Q348" s="171"/>
      <c r="R348" s="171"/>
      <c r="S348" s="171"/>
      <c r="T348" s="171"/>
      <c r="U348" s="171"/>
      <c r="V348" s="171"/>
      <c r="W348" s="171"/>
      <c r="X348" s="171"/>
      <c r="Y348" s="171"/>
      <c r="Z348" s="171"/>
    </row>
    <row r="349" spans="1:26" x14ac:dyDescent="0.25">
      <c r="A349" s="342"/>
      <c r="B349" s="243"/>
      <c r="C349" s="243"/>
      <c r="D349" s="353"/>
      <c r="E349" s="353"/>
      <c r="F349" s="242"/>
      <c r="G349" s="243"/>
      <c r="H349" s="243"/>
      <c r="I349" s="171"/>
      <c r="J349" s="171"/>
      <c r="K349" s="171"/>
      <c r="L349" s="171"/>
      <c r="M349" s="171"/>
      <c r="N349" s="171"/>
      <c r="O349" s="171"/>
      <c r="P349" s="171"/>
      <c r="Q349" s="171"/>
      <c r="R349" s="171"/>
      <c r="S349" s="171"/>
      <c r="T349" s="171"/>
      <c r="U349" s="171"/>
      <c r="V349" s="171"/>
      <c r="W349" s="171"/>
      <c r="X349" s="171"/>
      <c r="Y349" s="171"/>
      <c r="Z349" s="171"/>
    </row>
    <row r="350" spans="1:26" x14ac:dyDescent="0.25">
      <c r="A350" s="342"/>
      <c r="B350" s="243"/>
      <c r="C350" s="243"/>
      <c r="D350" s="353"/>
      <c r="E350" s="353"/>
      <c r="F350" s="242"/>
      <c r="G350" s="243"/>
      <c r="H350" s="243"/>
      <c r="I350" s="171"/>
      <c r="J350" s="171"/>
      <c r="K350" s="171"/>
      <c r="L350" s="171"/>
      <c r="M350" s="171"/>
      <c r="N350" s="171"/>
      <c r="O350" s="171"/>
      <c r="P350" s="171"/>
      <c r="Q350" s="171"/>
      <c r="R350" s="171"/>
      <c r="S350" s="171"/>
      <c r="T350" s="171"/>
      <c r="U350" s="171"/>
      <c r="V350" s="171"/>
      <c r="W350" s="171"/>
      <c r="X350" s="171"/>
      <c r="Y350" s="171"/>
      <c r="Z350" s="171"/>
    </row>
    <row r="351" spans="1:26" x14ac:dyDescent="0.25">
      <c r="A351" s="342"/>
      <c r="B351" s="243"/>
      <c r="C351" s="243"/>
      <c r="D351" s="353"/>
      <c r="E351" s="353"/>
      <c r="F351" s="242"/>
      <c r="G351" s="243"/>
      <c r="H351" s="243"/>
      <c r="I351" s="171"/>
      <c r="J351" s="171"/>
      <c r="K351" s="171"/>
      <c r="L351" s="171"/>
      <c r="M351" s="171"/>
      <c r="N351" s="171"/>
      <c r="O351" s="171"/>
      <c r="P351" s="171"/>
      <c r="Q351" s="171"/>
      <c r="R351" s="171"/>
      <c r="S351" s="171"/>
      <c r="T351" s="171"/>
      <c r="U351" s="171"/>
      <c r="V351" s="171"/>
      <c r="W351" s="171"/>
      <c r="X351" s="171"/>
      <c r="Y351" s="171"/>
      <c r="Z351" s="171"/>
    </row>
    <row r="352" spans="1:26" x14ac:dyDescent="0.25">
      <c r="A352" s="342"/>
      <c r="B352" s="243"/>
      <c r="C352" s="243"/>
      <c r="D352" s="353"/>
      <c r="E352" s="353"/>
      <c r="F352" s="242"/>
      <c r="G352" s="243"/>
      <c r="H352" s="243"/>
      <c r="I352" s="171"/>
      <c r="J352" s="171"/>
      <c r="K352" s="171"/>
      <c r="L352" s="171"/>
      <c r="M352" s="171"/>
      <c r="N352" s="171"/>
      <c r="O352" s="171"/>
      <c r="P352" s="171"/>
      <c r="Q352" s="171"/>
      <c r="R352" s="171"/>
      <c r="S352" s="171"/>
      <c r="T352" s="171"/>
      <c r="U352" s="171"/>
      <c r="V352" s="171"/>
      <c r="W352" s="171"/>
      <c r="X352" s="171"/>
      <c r="Y352" s="171"/>
      <c r="Z352" s="171"/>
    </row>
    <row r="353" spans="1:26" x14ac:dyDescent="0.25">
      <c r="A353" s="342"/>
      <c r="B353" s="243"/>
      <c r="C353" s="243"/>
      <c r="D353" s="353"/>
      <c r="E353" s="353"/>
      <c r="F353" s="242"/>
      <c r="G353" s="243"/>
      <c r="H353" s="243"/>
      <c r="I353" s="171"/>
      <c r="J353" s="171"/>
      <c r="K353" s="171"/>
      <c r="L353" s="171"/>
      <c r="M353" s="171"/>
      <c r="N353" s="171"/>
      <c r="O353" s="171"/>
      <c r="P353" s="171"/>
      <c r="Q353" s="171"/>
      <c r="R353" s="171"/>
      <c r="S353" s="171"/>
      <c r="T353" s="171"/>
      <c r="U353" s="171"/>
      <c r="V353" s="171"/>
      <c r="W353" s="171"/>
      <c r="X353" s="171"/>
      <c r="Y353" s="171"/>
      <c r="Z353" s="171"/>
    </row>
    <row r="354" spans="1:26" x14ac:dyDescent="0.25">
      <c r="A354" s="342"/>
      <c r="B354" s="243"/>
      <c r="C354" s="243"/>
      <c r="D354" s="353"/>
      <c r="E354" s="353"/>
      <c r="F354" s="242"/>
      <c r="G354" s="243"/>
      <c r="H354" s="243"/>
      <c r="I354" s="171"/>
      <c r="J354" s="171"/>
      <c r="K354" s="171"/>
      <c r="L354" s="171"/>
      <c r="M354" s="171"/>
      <c r="N354" s="171"/>
      <c r="O354" s="171"/>
      <c r="P354" s="171"/>
      <c r="Q354" s="171"/>
      <c r="R354" s="171"/>
      <c r="S354" s="171"/>
      <c r="T354" s="171"/>
      <c r="U354" s="171"/>
      <c r="V354" s="171"/>
      <c r="W354" s="171"/>
      <c r="X354" s="171"/>
      <c r="Y354" s="171"/>
      <c r="Z354" s="171"/>
    </row>
    <row r="355" spans="1:26" x14ac:dyDescent="0.25">
      <c r="A355" s="342"/>
      <c r="B355" s="243"/>
      <c r="C355" s="243"/>
      <c r="D355" s="353"/>
      <c r="E355" s="353"/>
      <c r="F355" s="242"/>
      <c r="G355" s="243"/>
      <c r="H355" s="243"/>
      <c r="I355" s="171"/>
      <c r="J355" s="171"/>
      <c r="K355" s="171"/>
      <c r="L355" s="171"/>
      <c r="M355" s="171"/>
      <c r="N355" s="171"/>
      <c r="O355" s="171"/>
      <c r="P355" s="171"/>
      <c r="Q355" s="171"/>
      <c r="R355" s="171"/>
      <c r="S355" s="171"/>
      <c r="T355" s="171"/>
      <c r="U355" s="171"/>
      <c r="V355" s="171"/>
      <c r="W355" s="171"/>
      <c r="X355" s="171"/>
      <c r="Y355" s="171"/>
      <c r="Z355" s="171"/>
    </row>
    <row r="356" spans="1:26" x14ac:dyDescent="0.25">
      <c r="A356" s="342"/>
      <c r="B356" s="243"/>
      <c r="C356" s="243"/>
      <c r="D356" s="353"/>
      <c r="E356" s="353"/>
      <c r="F356" s="242"/>
      <c r="G356" s="243"/>
      <c r="H356" s="243"/>
      <c r="I356" s="171"/>
      <c r="J356" s="171"/>
      <c r="K356" s="171"/>
      <c r="L356" s="171"/>
      <c r="M356" s="171"/>
      <c r="N356" s="171"/>
      <c r="O356" s="171"/>
      <c r="P356" s="171"/>
      <c r="Q356" s="171"/>
      <c r="R356" s="171"/>
      <c r="S356" s="171"/>
      <c r="T356" s="171"/>
      <c r="U356" s="171"/>
      <c r="V356" s="171"/>
      <c r="W356" s="171"/>
      <c r="X356" s="171"/>
      <c r="Y356" s="171"/>
      <c r="Z356" s="171"/>
    </row>
    <row r="357" spans="1:26" x14ac:dyDescent="0.25">
      <c r="A357" s="342"/>
      <c r="B357" s="243"/>
      <c r="C357" s="243"/>
      <c r="D357" s="353"/>
      <c r="E357" s="353"/>
      <c r="F357" s="242"/>
      <c r="G357" s="243"/>
      <c r="H357" s="243"/>
      <c r="I357" s="171"/>
      <c r="J357" s="171"/>
      <c r="K357" s="171"/>
      <c r="L357" s="171"/>
      <c r="M357" s="171"/>
      <c r="N357" s="171"/>
      <c r="O357" s="171"/>
      <c r="P357" s="171"/>
      <c r="Q357" s="171"/>
      <c r="R357" s="171"/>
      <c r="S357" s="171"/>
      <c r="T357" s="171"/>
      <c r="U357" s="171"/>
      <c r="V357" s="171"/>
      <c r="W357" s="171"/>
      <c r="X357" s="171"/>
      <c r="Y357" s="171"/>
      <c r="Z357" s="171"/>
    </row>
    <row r="358" spans="1:26" x14ac:dyDescent="0.25">
      <c r="A358" s="342"/>
      <c r="B358" s="243"/>
      <c r="C358" s="243"/>
      <c r="D358" s="353"/>
      <c r="E358" s="353"/>
      <c r="F358" s="242"/>
      <c r="G358" s="243"/>
      <c r="H358" s="243"/>
      <c r="I358" s="171"/>
      <c r="J358" s="171"/>
      <c r="K358" s="171"/>
      <c r="L358" s="171"/>
      <c r="M358" s="171"/>
      <c r="N358" s="171"/>
      <c r="O358" s="171"/>
      <c r="P358" s="171"/>
      <c r="Q358" s="171"/>
      <c r="R358" s="171"/>
      <c r="S358" s="171"/>
      <c r="T358" s="171"/>
      <c r="U358" s="171"/>
      <c r="V358" s="171"/>
      <c r="W358" s="171"/>
      <c r="X358" s="171"/>
      <c r="Y358" s="171"/>
      <c r="Z358" s="171"/>
    </row>
    <row r="359" spans="1:26" x14ac:dyDescent="0.25">
      <c r="A359" s="342"/>
      <c r="B359" s="243"/>
      <c r="C359" s="243"/>
      <c r="D359" s="353"/>
      <c r="E359" s="353"/>
      <c r="F359" s="242"/>
      <c r="G359" s="243"/>
      <c r="H359" s="243"/>
      <c r="I359" s="171"/>
      <c r="J359" s="171"/>
      <c r="K359" s="171"/>
      <c r="L359" s="171"/>
      <c r="M359" s="171"/>
      <c r="N359" s="171"/>
      <c r="O359" s="171"/>
      <c r="P359" s="171"/>
      <c r="Q359" s="171"/>
      <c r="R359" s="171"/>
      <c r="S359" s="171"/>
      <c r="T359" s="171"/>
      <c r="U359" s="171"/>
      <c r="V359" s="171"/>
      <c r="W359" s="171"/>
      <c r="X359" s="171"/>
      <c r="Y359" s="171"/>
      <c r="Z359" s="171"/>
    </row>
    <row r="360" spans="1:26" x14ac:dyDescent="0.25">
      <c r="A360" s="342"/>
      <c r="B360" s="243"/>
      <c r="C360" s="243"/>
      <c r="D360" s="353"/>
      <c r="E360" s="353"/>
      <c r="F360" s="242"/>
      <c r="G360" s="243"/>
      <c r="H360" s="243"/>
      <c r="I360" s="171"/>
      <c r="J360" s="171"/>
      <c r="K360" s="171"/>
      <c r="L360" s="171"/>
      <c r="M360" s="171"/>
      <c r="N360" s="171"/>
      <c r="O360" s="171"/>
      <c r="P360" s="171"/>
      <c r="Q360" s="171"/>
      <c r="R360" s="171"/>
      <c r="S360" s="171"/>
      <c r="T360" s="171"/>
      <c r="U360" s="171"/>
      <c r="V360" s="171"/>
      <c r="W360" s="171"/>
      <c r="X360" s="171"/>
      <c r="Y360" s="171"/>
      <c r="Z360" s="171"/>
    </row>
    <row r="361" spans="1:26" x14ac:dyDescent="0.25">
      <c r="A361" s="342"/>
      <c r="B361" s="243"/>
      <c r="C361" s="243"/>
      <c r="D361" s="353"/>
      <c r="E361" s="353"/>
      <c r="F361" s="242"/>
      <c r="G361" s="243"/>
      <c r="H361" s="243"/>
      <c r="I361" s="171"/>
      <c r="J361" s="171"/>
      <c r="K361" s="171"/>
      <c r="L361" s="171"/>
      <c r="M361" s="171"/>
      <c r="N361" s="171"/>
      <c r="O361" s="171"/>
      <c r="P361" s="171"/>
      <c r="Q361" s="171"/>
      <c r="R361" s="171"/>
      <c r="S361" s="171"/>
      <c r="T361" s="171"/>
      <c r="U361" s="171"/>
      <c r="V361" s="171"/>
      <c r="W361" s="171"/>
      <c r="X361" s="171"/>
      <c r="Y361" s="171"/>
      <c r="Z361" s="171"/>
    </row>
    <row r="362" spans="1:26" x14ac:dyDescent="0.25">
      <c r="A362" s="342"/>
      <c r="B362" s="243"/>
      <c r="C362" s="243"/>
      <c r="D362" s="353"/>
      <c r="E362" s="353"/>
      <c r="F362" s="242"/>
      <c r="G362" s="243"/>
      <c r="H362" s="243"/>
      <c r="I362" s="171"/>
      <c r="J362" s="171"/>
      <c r="K362" s="171"/>
      <c r="L362" s="171"/>
      <c r="M362" s="171"/>
      <c r="N362" s="171"/>
      <c r="O362" s="171"/>
      <c r="P362" s="171"/>
      <c r="Q362" s="171"/>
      <c r="R362" s="171"/>
      <c r="S362" s="171"/>
      <c r="T362" s="171"/>
      <c r="U362" s="171"/>
      <c r="V362" s="171"/>
      <c r="W362" s="171"/>
      <c r="X362" s="171"/>
      <c r="Y362" s="171"/>
      <c r="Z362" s="171"/>
    </row>
    <row r="363" spans="1:26" x14ac:dyDescent="0.25">
      <c r="A363" s="342"/>
      <c r="B363" s="243"/>
      <c r="C363" s="243"/>
      <c r="D363" s="353"/>
      <c r="E363" s="353"/>
      <c r="F363" s="242"/>
      <c r="G363" s="243"/>
      <c r="H363" s="243"/>
      <c r="I363" s="171"/>
      <c r="J363" s="171"/>
      <c r="K363" s="171"/>
      <c r="L363" s="171"/>
      <c r="M363" s="171"/>
      <c r="N363" s="171"/>
      <c r="O363" s="171"/>
      <c r="P363" s="171"/>
      <c r="Q363" s="171"/>
      <c r="R363" s="171"/>
      <c r="S363" s="171"/>
      <c r="T363" s="171"/>
      <c r="U363" s="171"/>
      <c r="V363" s="171"/>
      <c r="W363" s="171"/>
      <c r="X363" s="171"/>
      <c r="Y363" s="171"/>
      <c r="Z363" s="171"/>
    </row>
    <row r="364" spans="1:26" x14ac:dyDescent="0.25">
      <c r="A364" s="342"/>
      <c r="B364" s="243"/>
      <c r="C364" s="243"/>
      <c r="D364" s="353"/>
      <c r="E364" s="353"/>
      <c r="F364" s="242"/>
      <c r="G364" s="243"/>
      <c r="H364" s="243"/>
      <c r="I364" s="171"/>
      <c r="J364" s="171"/>
      <c r="K364" s="171"/>
      <c r="L364" s="171"/>
      <c r="M364" s="171"/>
      <c r="N364" s="171"/>
      <c r="O364" s="171"/>
      <c r="P364" s="171"/>
      <c r="Q364" s="171"/>
      <c r="R364" s="171"/>
      <c r="S364" s="171"/>
      <c r="T364" s="171"/>
      <c r="U364" s="171"/>
      <c r="V364" s="171"/>
      <c r="W364" s="171"/>
      <c r="X364" s="171"/>
      <c r="Y364" s="171"/>
      <c r="Z364" s="171"/>
    </row>
    <row r="365" spans="1:26" x14ac:dyDescent="0.25">
      <c r="A365" s="342"/>
      <c r="B365" s="243"/>
      <c r="C365" s="243"/>
      <c r="D365" s="353"/>
      <c r="E365" s="353"/>
      <c r="F365" s="242"/>
      <c r="G365" s="243"/>
      <c r="H365" s="243"/>
      <c r="I365" s="171"/>
      <c r="J365" s="171"/>
      <c r="K365" s="171"/>
      <c r="L365" s="171"/>
      <c r="M365" s="171"/>
      <c r="N365" s="171"/>
      <c r="O365" s="171"/>
      <c r="P365" s="171"/>
      <c r="Q365" s="171"/>
      <c r="R365" s="171"/>
      <c r="S365" s="171"/>
      <c r="T365" s="171"/>
      <c r="U365" s="171"/>
      <c r="V365" s="171"/>
      <c r="W365" s="171"/>
      <c r="X365" s="171"/>
      <c r="Y365" s="171"/>
      <c r="Z365" s="171"/>
    </row>
    <row r="366" spans="1:26" x14ac:dyDescent="0.25">
      <c r="A366" s="342"/>
      <c r="B366" s="243"/>
      <c r="C366" s="243"/>
      <c r="D366" s="353"/>
      <c r="E366" s="353"/>
      <c r="F366" s="242"/>
      <c r="G366" s="243"/>
      <c r="H366" s="243"/>
      <c r="I366" s="171"/>
      <c r="J366" s="171"/>
      <c r="K366" s="171"/>
      <c r="L366" s="171"/>
      <c r="M366" s="171"/>
      <c r="N366" s="171"/>
      <c r="O366" s="171"/>
      <c r="P366" s="171"/>
      <c r="Q366" s="171"/>
      <c r="R366" s="171"/>
      <c r="S366" s="171"/>
      <c r="T366" s="171"/>
      <c r="U366" s="171"/>
      <c r="V366" s="171"/>
      <c r="W366" s="171"/>
      <c r="X366" s="171"/>
      <c r="Y366" s="171"/>
      <c r="Z366" s="171"/>
    </row>
    <row r="367" spans="1:26" x14ac:dyDescent="0.25">
      <c r="A367" s="342"/>
      <c r="B367" s="243"/>
      <c r="C367" s="243"/>
      <c r="D367" s="353"/>
      <c r="E367" s="353"/>
      <c r="F367" s="242"/>
      <c r="G367" s="243"/>
      <c r="H367" s="243"/>
      <c r="I367" s="171"/>
      <c r="J367" s="171"/>
      <c r="K367" s="171"/>
      <c r="L367" s="171"/>
      <c r="M367" s="171"/>
      <c r="N367" s="171"/>
      <c r="O367" s="171"/>
      <c r="P367" s="171"/>
      <c r="Q367" s="171"/>
      <c r="R367" s="171"/>
      <c r="S367" s="171"/>
      <c r="T367" s="171"/>
      <c r="U367" s="171"/>
      <c r="V367" s="171"/>
      <c r="W367" s="171"/>
      <c r="X367" s="171"/>
      <c r="Y367" s="171"/>
      <c r="Z367" s="171"/>
    </row>
    <row r="368" spans="1:26" x14ac:dyDescent="0.25">
      <c r="A368" s="342"/>
      <c r="B368" s="243"/>
      <c r="C368" s="243"/>
      <c r="D368" s="353"/>
      <c r="E368" s="353"/>
      <c r="F368" s="242"/>
      <c r="G368" s="243"/>
      <c r="H368" s="243"/>
      <c r="I368" s="171"/>
      <c r="J368" s="171"/>
      <c r="K368" s="171"/>
      <c r="L368" s="171"/>
      <c r="M368" s="171"/>
      <c r="N368" s="171"/>
      <c r="O368" s="171"/>
      <c r="P368" s="171"/>
      <c r="Q368" s="171"/>
      <c r="R368" s="171"/>
      <c r="S368" s="171"/>
      <c r="T368" s="171"/>
      <c r="U368" s="171"/>
      <c r="V368" s="171"/>
      <c r="W368" s="171"/>
      <c r="X368" s="171"/>
      <c r="Y368" s="171"/>
      <c r="Z368" s="171"/>
    </row>
    <row r="369" spans="1:26" x14ac:dyDescent="0.25">
      <c r="A369" s="342"/>
      <c r="B369" s="243"/>
      <c r="C369" s="243"/>
      <c r="D369" s="353"/>
      <c r="E369" s="353"/>
      <c r="F369" s="242"/>
      <c r="G369" s="243"/>
      <c r="H369" s="243"/>
      <c r="I369" s="171"/>
      <c r="J369" s="171"/>
      <c r="K369" s="171"/>
      <c r="L369" s="171"/>
      <c r="M369" s="171"/>
      <c r="N369" s="171"/>
      <c r="O369" s="171"/>
      <c r="P369" s="171"/>
      <c r="Q369" s="171"/>
      <c r="R369" s="171"/>
      <c r="S369" s="171"/>
      <c r="T369" s="171"/>
      <c r="U369" s="171"/>
      <c r="V369" s="171"/>
      <c r="W369" s="171"/>
      <c r="X369" s="171"/>
      <c r="Y369" s="171"/>
      <c r="Z369" s="171"/>
    </row>
    <row r="370" spans="1:26" x14ac:dyDescent="0.25">
      <c r="A370" s="342"/>
      <c r="B370" s="243"/>
      <c r="C370" s="243"/>
      <c r="D370" s="353"/>
      <c r="E370" s="353"/>
      <c r="F370" s="242"/>
      <c r="G370" s="243"/>
      <c r="H370" s="243"/>
      <c r="I370" s="171"/>
      <c r="J370" s="171"/>
      <c r="K370" s="171"/>
      <c r="L370" s="171"/>
      <c r="M370" s="171"/>
      <c r="N370" s="171"/>
      <c r="O370" s="171"/>
      <c r="P370" s="171"/>
      <c r="Q370" s="171"/>
      <c r="R370" s="171"/>
      <c r="S370" s="171"/>
      <c r="T370" s="171"/>
      <c r="U370" s="171"/>
      <c r="V370" s="171"/>
      <c r="W370" s="171"/>
      <c r="X370" s="171"/>
      <c r="Y370" s="171"/>
      <c r="Z370" s="171"/>
    </row>
    <row r="371" spans="1:26" x14ac:dyDescent="0.25">
      <c r="A371" s="342"/>
      <c r="B371" s="243"/>
      <c r="C371" s="243"/>
      <c r="D371" s="353"/>
      <c r="E371" s="353"/>
      <c r="F371" s="242"/>
      <c r="G371" s="243"/>
      <c r="H371" s="243"/>
      <c r="I371" s="171"/>
      <c r="J371" s="171"/>
      <c r="K371" s="171"/>
      <c r="L371" s="171"/>
      <c r="M371" s="171"/>
      <c r="N371" s="171"/>
      <c r="O371" s="171"/>
      <c r="P371" s="171"/>
      <c r="Q371" s="171"/>
      <c r="R371" s="171"/>
      <c r="S371" s="171"/>
      <c r="T371" s="171"/>
      <c r="U371" s="171"/>
      <c r="V371" s="171"/>
      <c r="W371" s="171"/>
      <c r="X371" s="171"/>
      <c r="Y371" s="171"/>
      <c r="Z371" s="171"/>
    </row>
    <row r="372" spans="1:26" x14ac:dyDescent="0.25">
      <c r="A372" s="342"/>
      <c r="B372" s="243"/>
      <c r="C372" s="243"/>
      <c r="D372" s="353"/>
      <c r="E372" s="353"/>
      <c r="F372" s="242"/>
      <c r="G372" s="243"/>
      <c r="H372" s="243"/>
      <c r="I372" s="171"/>
      <c r="J372" s="171"/>
      <c r="K372" s="171"/>
      <c r="L372" s="171"/>
      <c r="M372" s="171"/>
      <c r="N372" s="171"/>
      <c r="O372" s="171"/>
      <c r="P372" s="171"/>
      <c r="Q372" s="171"/>
      <c r="R372" s="171"/>
      <c r="S372" s="171"/>
      <c r="T372" s="171"/>
      <c r="U372" s="171"/>
      <c r="V372" s="171"/>
      <c r="W372" s="171"/>
      <c r="X372" s="171"/>
      <c r="Y372" s="171"/>
      <c r="Z372" s="171"/>
    </row>
    <row r="373" spans="1:26" x14ac:dyDescent="0.25">
      <c r="A373" s="342"/>
      <c r="B373" s="243"/>
      <c r="C373" s="243"/>
      <c r="D373" s="353"/>
      <c r="E373" s="353"/>
      <c r="F373" s="242"/>
      <c r="G373" s="243"/>
      <c r="H373" s="243"/>
      <c r="I373" s="171"/>
      <c r="J373" s="171"/>
      <c r="K373" s="171"/>
      <c r="L373" s="171"/>
      <c r="M373" s="171"/>
      <c r="N373" s="171"/>
      <c r="O373" s="171"/>
      <c r="P373" s="171"/>
      <c r="Q373" s="171"/>
      <c r="R373" s="171"/>
      <c r="S373" s="171"/>
      <c r="T373" s="171"/>
      <c r="U373" s="171"/>
      <c r="V373" s="171"/>
      <c r="W373" s="171"/>
      <c r="X373" s="171"/>
      <c r="Y373" s="171"/>
      <c r="Z373" s="171"/>
    </row>
    <row r="374" spans="1:26" x14ac:dyDescent="0.25">
      <c r="A374" s="342"/>
      <c r="B374" s="243"/>
      <c r="C374" s="243"/>
      <c r="D374" s="353"/>
      <c r="E374" s="353"/>
      <c r="F374" s="242"/>
      <c r="G374" s="243"/>
      <c r="H374" s="243"/>
      <c r="I374" s="171"/>
      <c r="J374" s="171"/>
      <c r="K374" s="171"/>
      <c r="L374" s="171"/>
      <c r="M374" s="171"/>
      <c r="N374" s="171"/>
      <c r="O374" s="171"/>
      <c r="P374" s="171"/>
      <c r="Q374" s="171"/>
      <c r="R374" s="171"/>
      <c r="S374" s="171"/>
      <c r="T374" s="171"/>
      <c r="U374" s="171"/>
      <c r="V374" s="171"/>
      <c r="W374" s="171"/>
      <c r="X374" s="171"/>
      <c r="Y374" s="171"/>
      <c r="Z374" s="171"/>
    </row>
    <row r="375" spans="1:26" x14ac:dyDescent="0.25">
      <c r="A375" s="342"/>
      <c r="B375" s="243"/>
      <c r="C375" s="243"/>
      <c r="D375" s="353"/>
      <c r="E375" s="353"/>
      <c r="F375" s="242"/>
      <c r="G375" s="243"/>
      <c r="H375" s="243"/>
      <c r="I375" s="171"/>
      <c r="J375" s="171"/>
      <c r="K375" s="171"/>
      <c r="L375" s="171"/>
      <c r="M375" s="171"/>
      <c r="N375" s="171"/>
      <c r="O375" s="171"/>
      <c r="P375" s="171"/>
      <c r="Q375" s="171"/>
      <c r="R375" s="171"/>
      <c r="S375" s="171"/>
      <c r="T375" s="171"/>
      <c r="U375" s="171"/>
      <c r="V375" s="171"/>
      <c r="W375" s="171"/>
      <c r="X375" s="171"/>
      <c r="Y375" s="171"/>
      <c r="Z375" s="171"/>
    </row>
    <row r="376" spans="1:26" x14ac:dyDescent="0.25">
      <c r="A376" s="342"/>
      <c r="B376" s="243"/>
      <c r="C376" s="243"/>
      <c r="D376" s="353"/>
      <c r="E376" s="353"/>
      <c r="F376" s="242"/>
      <c r="G376" s="243"/>
      <c r="H376" s="243"/>
      <c r="I376" s="171"/>
      <c r="J376" s="171"/>
      <c r="K376" s="171"/>
      <c r="L376" s="171"/>
      <c r="M376" s="171"/>
      <c r="N376" s="171"/>
      <c r="O376" s="171"/>
      <c r="P376" s="171"/>
      <c r="Q376" s="171"/>
      <c r="R376" s="171"/>
      <c r="S376" s="171"/>
      <c r="T376" s="171"/>
      <c r="U376" s="171"/>
      <c r="V376" s="171"/>
      <c r="W376" s="171"/>
      <c r="X376" s="171"/>
      <c r="Y376" s="171"/>
      <c r="Z376" s="171"/>
    </row>
    <row r="377" spans="1:26" x14ac:dyDescent="0.25">
      <c r="A377" s="342"/>
      <c r="B377" s="243"/>
      <c r="C377" s="243"/>
      <c r="D377" s="353"/>
      <c r="E377" s="353"/>
      <c r="F377" s="242"/>
      <c r="G377" s="243"/>
      <c r="H377" s="243"/>
      <c r="I377" s="171"/>
      <c r="J377" s="171"/>
      <c r="K377" s="171"/>
      <c r="L377" s="171"/>
      <c r="M377" s="171"/>
      <c r="N377" s="171"/>
      <c r="O377" s="171"/>
      <c r="P377" s="171"/>
      <c r="Q377" s="171"/>
      <c r="R377" s="171"/>
      <c r="S377" s="171"/>
      <c r="T377" s="171"/>
      <c r="U377" s="171"/>
      <c r="V377" s="171"/>
      <c r="W377" s="171"/>
      <c r="X377" s="171"/>
      <c r="Y377" s="171"/>
      <c r="Z377" s="171"/>
    </row>
    <row r="378" spans="1:26" x14ac:dyDescent="0.25">
      <c r="A378" s="342"/>
      <c r="B378" s="243"/>
      <c r="C378" s="243"/>
      <c r="D378" s="353"/>
      <c r="E378" s="353"/>
      <c r="F378" s="242"/>
      <c r="G378" s="243"/>
      <c r="H378" s="243"/>
      <c r="I378" s="171"/>
      <c r="J378" s="171"/>
      <c r="K378" s="171"/>
      <c r="L378" s="171"/>
      <c r="M378" s="171"/>
      <c r="N378" s="171"/>
      <c r="O378" s="171"/>
      <c r="P378" s="171"/>
      <c r="Q378" s="171"/>
      <c r="R378" s="171"/>
      <c r="S378" s="171"/>
      <c r="T378" s="171"/>
      <c r="U378" s="171"/>
      <c r="V378" s="171"/>
      <c r="W378" s="171"/>
      <c r="X378" s="171"/>
      <c r="Y378" s="171"/>
      <c r="Z378" s="171"/>
    </row>
    <row r="379" spans="1:26" x14ac:dyDescent="0.25">
      <c r="A379" s="342"/>
      <c r="B379" s="243"/>
      <c r="C379" s="243"/>
      <c r="D379" s="353"/>
      <c r="E379" s="353"/>
      <c r="F379" s="242"/>
      <c r="G379" s="243"/>
      <c r="H379" s="243"/>
      <c r="I379" s="171"/>
      <c r="J379" s="171"/>
      <c r="K379" s="171"/>
      <c r="L379" s="171"/>
      <c r="M379" s="171"/>
      <c r="N379" s="171"/>
      <c r="O379" s="171"/>
      <c r="P379" s="171"/>
      <c r="Q379" s="171"/>
      <c r="R379" s="171"/>
      <c r="S379" s="171"/>
      <c r="T379" s="171"/>
      <c r="U379" s="171"/>
      <c r="V379" s="171"/>
      <c r="W379" s="171"/>
      <c r="X379" s="171"/>
      <c r="Y379" s="171"/>
      <c r="Z379" s="171"/>
    </row>
    <row r="380" spans="1:26" x14ac:dyDescent="0.25">
      <c r="A380" s="342"/>
      <c r="B380" s="243"/>
      <c r="C380" s="243"/>
      <c r="D380" s="353"/>
      <c r="E380" s="353"/>
      <c r="F380" s="242"/>
      <c r="G380" s="243"/>
      <c r="H380" s="243"/>
      <c r="I380" s="171"/>
      <c r="J380" s="171"/>
      <c r="K380" s="171"/>
      <c r="L380" s="171"/>
      <c r="M380" s="171"/>
      <c r="N380" s="171"/>
      <c r="O380" s="171"/>
      <c r="P380" s="171"/>
      <c r="Q380" s="171"/>
      <c r="R380" s="171"/>
      <c r="S380" s="171"/>
      <c r="T380" s="171"/>
      <c r="U380" s="171"/>
      <c r="V380" s="171"/>
      <c r="W380" s="171"/>
      <c r="X380" s="171"/>
      <c r="Y380" s="171"/>
      <c r="Z380" s="171"/>
    </row>
    <row r="381" spans="1:26" x14ac:dyDescent="0.25">
      <c r="A381" s="342"/>
      <c r="B381" s="243"/>
      <c r="C381" s="243"/>
      <c r="D381" s="353"/>
      <c r="E381" s="353"/>
      <c r="F381" s="242"/>
      <c r="G381" s="243"/>
      <c r="H381" s="243"/>
      <c r="I381" s="171"/>
      <c r="J381" s="171"/>
      <c r="K381" s="171"/>
      <c r="L381" s="171"/>
      <c r="M381" s="171"/>
      <c r="N381" s="171"/>
      <c r="O381" s="171"/>
      <c r="P381" s="171"/>
      <c r="Q381" s="171"/>
      <c r="R381" s="171"/>
      <c r="S381" s="171"/>
      <c r="T381" s="171"/>
      <c r="U381" s="171"/>
      <c r="V381" s="171"/>
      <c r="W381" s="171"/>
      <c r="X381" s="171"/>
      <c r="Y381" s="171"/>
      <c r="Z381" s="171"/>
    </row>
    <row r="382" spans="1:26" x14ac:dyDescent="0.25">
      <c r="A382" s="342"/>
      <c r="B382" s="243"/>
      <c r="C382" s="243"/>
      <c r="D382" s="353"/>
      <c r="E382" s="353"/>
      <c r="F382" s="242"/>
      <c r="G382" s="243"/>
      <c r="H382" s="243"/>
      <c r="I382" s="171"/>
      <c r="J382" s="171"/>
      <c r="K382" s="171"/>
      <c r="L382" s="171"/>
      <c r="M382" s="171"/>
      <c r="N382" s="171"/>
      <c r="O382" s="171"/>
      <c r="P382" s="171"/>
      <c r="Q382" s="171"/>
      <c r="R382" s="171"/>
      <c r="S382" s="171"/>
      <c r="T382" s="171"/>
      <c r="U382" s="171"/>
      <c r="V382" s="171"/>
      <c r="W382" s="171"/>
      <c r="X382" s="171"/>
      <c r="Y382" s="171"/>
      <c r="Z382" s="171"/>
    </row>
    <row r="383" spans="1:26" x14ac:dyDescent="0.25">
      <c r="A383" s="342"/>
      <c r="B383" s="243"/>
      <c r="C383" s="243"/>
      <c r="D383" s="353"/>
      <c r="E383" s="353"/>
      <c r="F383" s="242"/>
      <c r="G383" s="243"/>
      <c r="H383" s="243"/>
      <c r="I383" s="171"/>
      <c r="J383" s="171"/>
      <c r="K383" s="171"/>
      <c r="L383" s="171"/>
      <c r="M383" s="171"/>
      <c r="N383" s="171"/>
      <c r="O383" s="171"/>
      <c r="P383" s="171"/>
      <c r="Q383" s="171"/>
      <c r="R383" s="171"/>
      <c r="S383" s="171"/>
      <c r="T383" s="171"/>
      <c r="U383" s="171"/>
      <c r="V383" s="171"/>
      <c r="W383" s="171"/>
      <c r="X383" s="171"/>
      <c r="Y383" s="171"/>
      <c r="Z383" s="171"/>
    </row>
    <row r="384" spans="1:26" x14ac:dyDescent="0.25">
      <c r="A384" s="342"/>
      <c r="B384" s="243"/>
      <c r="C384" s="243"/>
      <c r="D384" s="353"/>
      <c r="E384" s="353"/>
      <c r="F384" s="242"/>
      <c r="G384" s="243"/>
      <c r="H384" s="243"/>
      <c r="I384" s="171"/>
      <c r="J384" s="171"/>
      <c r="K384" s="171"/>
      <c r="L384" s="171"/>
      <c r="M384" s="171"/>
      <c r="N384" s="171"/>
      <c r="O384" s="171"/>
      <c r="P384" s="171"/>
      <c r="Q384" s="171"/>
      <c r="R384" s="171"/>
      <c r="S384" s="171"/>
      <c r="T384" s="171"/>
      <c r="U384" s="171"/>
      <c r="V384" s="171"/>
      <c r="W384" s="171"/>
      <c r="X384" s="171"/>
      <c r="Y384" s="171"/>
      <c r="Z384" s="171"/>
    </row>
    <row r="385" spans="1:26" x14ac:dyDescent="0.25">
      <c r="A385" s="342"/>
      <c r="B385" s="243"/>
      <c r="C385" s="243"/>
      <c r="D385" s="353"/>
      <c r="E385" s="353"/>
      <c r="F385" s="242"/>
      <c r="G385" s="243"/>
      <c r="H385" s="243"/>
      <c r="I385" s="171"/>
      <c r="J385" s="171"/>
      <c r="K385" s="171"/>
      <c r="L385" s="171"/>
      <c r="M385" s="171"/>
      <c r="N385" s="171"/>
      <c r="O385" s="171"/>
      <c r="P385" s="171"/>
      <c r="Q385" s="171"/>
      <c r="R385" s="171"/>
      <c r="S385" s="171"/>
      <c r="T385" s="171"/>
      <c r="U385" s="171"/>
      <c r="V385" s="171"/>
      <c r="W385" s="171"/>
      <c r="X385" s="171"/>
      <c r="Y385" s="171"/>
      <c r="Z385" s="171"/>
    </row>
    <row r="386" spans="1:26" x14ac:dyDescent="0.25">
      <c r="A386" s="342"/>
      <c r="B386" s="243"/>
      <c r="C386" s="243"/>
      <c r="D386" s="353"/>
      <c r="E386" s="353"/>
      <c r="F386" s="242"/>
      <c r="G386" s="243"/>
      <c r="H386" s="243"/>
      <c r="I386" s="171"/>
      <c r="J386" s="171"/>
      <c r="K386" s="171"/>
      <c r="L386" s="171"/>
      <c r="M386" s="171"/>
      <c r="N386" s="171"/>
      <c r="O386" s="171"/>
      <c r="P386" s="171"/>
      <c r="Q386" s="171"/>
      <c r="R386" s="171"/>
      <c r="S386" s="171"/>
      <c r="T386" s="171"/>
      <c r="U386" s="171"/>
      <c r="V386" s="171"/>
      <c r="W386" s="171"/>
      <c r="X386" s="171"/>
      <c r="Y386" s="171"/>
      <c r="Z386" s="171"/>
    </row>
    <row r="387" spans="1:26" x14ac:dyDescent="0.25">
      <c r="A387" s="342"/>
      <c r="B387" s="243"/>
      <c r="C387" s="243"/>
      <c r="D387" s="353"/>
      <c r="E387" s="353"/>
      <c r="F387" s="242"/>
      <c r="G387" s="243"/>
      <c r="H387" s="243"/>
      <c r="I387" s="171"/>
      <c r="J387" s="171"/>
      <c r="K387" s="171"/>
      <c r="L387" s="171"/>
      <c r="M387" s="171"/>
      <c r="N387" s="171"/>
      <c r="O387" s="171"/>
      <c r="P387" s="171"/>
      <c r="Q387" s="171"/>
      <c r="R387" s="171"/>
      <c r="S387" s="171"/>
      <c r="T387" s="171"/>
      <c r="U387" s="171"/>
      <c r="V387" s="171"/>
      <c r="W387" s="171"/>
      <c r="X387" s="171"/>
      <c r="Y387" s="171"/>
      <c r="Z387" s="171"/>
    </row>
    <row r="388" spans="1:26" x14ac:dyDescent="0.25">
      <c r="A388" s="342"/>
      <c r="B388" s="243"/>
      <c r="C388" s="243"/>
      <c r="D388" s="353"/>
      <c r="E388" s="353"/>
      <c r="F388" s="242"/>
      <c r="G388" s="243"/>
      <c r="H388" s="243"/>
      <c r="I388" s="171"/>
      <c r="J388" s="171"/>
      <c r="K388" s="171"/>
      <c r="L388" s="171"/>
      <c r="M388" s="171"/>
      <c r="N388" s="171"/>
      <c r="O388" s="171"/>
      <c r="P388" s="171"/>
      <c r="Q388" s="171"/>
      <c r="R388" s="171"/>
      <c r="S388" s="171"/>
      <c r="T388" s="171"/>
      <c r="U388" s="171"/>
      <c r="V388" s="171"/>
      <c r="W388" s="171"/>
      <c r="X388" s="171"/>
      <c r="Y388" s="171"/>
      <c r="Z388" s="171"/>
    </row>
    <row r="389" spans="1:26" x14ac:dyDescent="0.25">
      <c r="A389" s="342"/>
      <c r="B389" s="243"/>
      <c r="C389" s="243"/>
      <c r="D389" s="353"/>
      <c r="E389" s="353"/>
      <c r="F389" s="242"/>
      <c r="G389" s="243"/>
      <c r="H389" s="243"/>
      <c r="I389" s="171"/>
      <c r="J389" s="171"/>
      <c r="K389" s="171"/>
      <c r="L389" s="171"/>
      <c r="M389" s="171"/>
      <c r="N389" s="171"/>
      <c r="O389" s="171"/>
      <c r="P389" s="171"/>
      <c r="Q389" s="171"/>
      <c r="R389" s="171"/>
      <c r="S389" s="171"/>
      <c r="T389" s="171"/>
      <c r="U389" s="171"/>
      <c r="V389" s="171"/>
      <c r="W389" s="171"/>
      <c r="X389" s="171"/>
      <c r="Y389" s="171"/>
      <c r="Z389" s="171"/>
    </row>
    <row r="390" spans="1:26" x14ac:dyDescent="0.25">
      <c r="A390" s="342"/>
      <c r="B390" s="243"/>
      <c r="C390" s="243"/>
      <c r="D390" s="353"/>
      <c r="E390" s="353"/>
      <c r="F390" s="242"/>
      <c r="G390" s="243"/>
      <c r="H390" s="243"/>
      <c r="I390" s="171"/>
      <c r="J390" s="171"/>
      <c r="K390" s="171"/>
      <c r="L390" s="171"/>
      <c r="M390" s="171"/>
      <c r="N390" s="171"/>
      <c r="O390" s="171"/>
      <c r="P390" s="171"/>
      <c r="Q390" s="171"/>
      <c r="R390" s="171"/>
      <c r="S390" s="171"/>
      <c r="T390" s="171"/>
      <c r="U390" s="171"/>
      <c r="V390" s="171"/>
      <c r="W390" s="171"/>
      <c r="X390" s="171"/>
      <c r="Y390" s="171"/>
      <c r="Z390" s="171"/>
    </row>
    <row r="391" spans="1:26" x14ac:dyDescent="0.25">
      <c r="A391" s="342"/>
      <c r="B391" s="243"/>
      <c r="C391" s="243"/>
      <c r="D391" s="353"/>
      <c r="E391" s="353"/>
      <c r="F391" s="242"/>
      <c r="G391" s="243"/>
      <c r="H391" s="243"/>
      <c r="I391" s="171"/>
      <c r="J391" s="171"/>
      <c r="K391" s="171"/>
      <c r="L391" s="171"/>
      <c r="M391" s="171"/>
      <c r="N391" s="171"/>
      <c r="O391" s="171"/>
      <c r="P391" s="171"/>
      <c r="Q391" s="171"/>
      <c r="R391" s="171"/>
      <c r="S391" s="171"/>
      <c r="T391" s="171"/>
      <c r="U391" s="171"/>
      <c r="V391" s="171"/>
      <c r="W391" s="171"/>
      <c r="X391" s="171"/>
      <c r="Y391" s="171"/>
      <c r="Z391" s="171"/>
    </row>
    <row r="392" spans="1:26" x14ac:dyDescent="0.25">
      <c r="A392" s="342"/>
      <c r="B392" s="243"/>
      <c r="C392" s="243"/>
      <c r="D392" s="353"/>
      <c r="E392" s="353"/>
      <c r="F392" s="242"/>
      <c r="G392" s="243"/>
      <c r="H392" s="243"/>
      <c r="I392" s="171"/>
      <c r="J392" s="171"/>
      <c r="K392" s="171"/>
      <c r="L392" s="171"/>
      <c r="M392" s="171"/>
      <c r="N392" s="171"/>
      <c r="O392" s="171"/>
      <c r="P392" s="171"/>
      <c r="Q392" s="171"/>
      <c r="R392" s="171"/>
      <c r="S392" s="171"/>
      <c r="T392" s="171"/>
      <c r="U392" s="171"/>
      <c r="V392" s="171"/>
      <c r="W392" s="171"/>
      <c r="X392" s="171"/>
      <c r="Y392" s="171"/>
      <c r="Z392" s="171"/>
    </row>
    <row r="393" spans="1:26" x14ac:dyDescent="0.25">
      <c r="A393" s="342"/>
      <c r="B393" s="243"/>
      <c r="C393" s="243"/>
      <c r="D393" s="353"/>
      <c r="E393" s="353"/>
      <c r="F393" s="242"/>
      <c r="G393" s="243"/>
      <c r="H393" s="243"/>
      <c r="I393" s="171"/>
      <c r="J393" s="171"/>
      <c r="K393" s="171"/>
      <c r="L393" s="171"/>
      <c r="M393" s="171"/>
      <c r="N393" s="171"/>
      <c r="O393" s="171"/>
      <c r="P393" s="171"/>
      <c r="Q393" s="171"/>
      <c r="R393" s="171"/>
      <c r="S393" s="171"/>
      <c r="T393" s="171"/>
      <c r="U393" s="171"/>
      <c r="V393" s="171"/>
      <c r="W393" s="171"/>
      <c r="X393" s="171"/>
      <c r="Y393" s="171"/>
      <c r="Z393" s="171"/>
    </row>
    <row r="394" spans="1:26" x14ac:dyDescent="0.25">
      <c r="A394" s="342"/>
      <c r="B394" s="243"/>
      <c r="C394" s="243"/>
      <c r="D394" s="353"/>
      <c r="E394" s="353"/>
      <c r="F394" s="242"/>
      <c r="G394" s="243"/>
      <c r="H394" s="243"/>
      <c r="I394" s="171"/>
      <c r="J394" s="171"/>
      <c r="K394" s="171"/>
      <c r="L394" s="171"/>
      <c r="M394" s="171"/>
      <c r="N394" s="171"/>
      <c r="O394" s="171"/>
      <c r="P394" s="171"/>
      <c r="Q394" s="171"/>
      <c r="R394" s="171"/>
      <c r="S394" s="171"/>
      <c r="T394" s="171"/>
      <c r="U394" s="171"/>
      <c r="V394" s="171"/>
      <c r="W394" s="171"/>
      <c r="X394" s="171"/>
      <c r="Y394" s="171"/>
      <c r="Z394" s="171"/>
    </row>
    <row r="395" spans="1:26" x14ac:dyDescent="0.25">
      <c r="A395" s="342"/>
      <c r="B395" s="243"/>
      <c r="C395" s="243"/>
      <c r="D395" s="353"/>
      <c r="E395" s="353"/>
      <c r="F395" s="242"/>
      <c r="G395" s="243"/>
      <c r="H395" s="243"/>
      <c r="I395" s="171"/>
      <c r="J395" s="171"/>
      <c r="K395" s="171"/>
      <c r="L395" s="171"/>
      <c r="M395" s="171"/>
      <c r="N395" s="171"/>
      <c r="O395" s="171"/>
      <c r="P395" s="171"/>
      <c r="Q395" s="171"/>
      <c r="R395" s="171"/>
      <c r="S395" s="171"/>
      <c r="T395" s="171"/>
      <c r="U395" s="171"/>
      <c r="V395" s="171"/>
      <c r="W395" s="171"/>
      <c r="X395" s="171"/>
      <c r="Y395" s="171"/>
      <c r="Z395" s="171"/>
    </row>
    <row r="396" spans="1:26" x14ac:dyDescent="0.25">
      <c r="A396" s="342"/>
      <c r="B396" s="243"/>
      <c r="C396" s="243"/>
      <c r="D396" s="353"/>
      <c r="E396" s="353"/>
      <c r="F396" s="242"/>
      <c r="G396" s="243"/>
      <c r="H396" s="243"/>
      <c r="I396" s="171"/>
      <c r="J396" s="171"/>
      <c r="K396" s="171"/>
      <c r="L396" s="171"/>
      <c r="M396" s="171"/>
      <c r="N396" s="171"/>
      <c r="O396" s="171"/>
      <c r="P396" s="171"/>
      <c r="Q396" s="171"/>
      <c r="R396" s="171"/>
      <c r="S396" s="171"/>
      <c r="T396" s="171"/>
      <c r="U396" s="171"/>
      <c r="V396" s="171"/>
      <c r="W396" s="171"/>
      <c r="X396" s="171"/>
      <c r="Y396" s="171"/>
      <c r="Z396" s="171"/>
    </row>
    <row r="397" spans="1:26" x14ac:dyDescent="0.25">
      <c r="A397" s="342"/>
      <c r="B397" s="243"/>
      <c r="C397" s="243"/>
      <c r="D397" s="353"/>
      <c r="E397" s="353"/>
      <c r="F397" s="242"/>
      <c r="G397" s="243"/>
      <c r="H397" s="243"/>
      <c r="I397" s="171"/>
      <c r="J397" s="171"/>
      <c r="K397" s="171"/>
      <c r="L397" s="171"/>
      <c r="M397" s="171"/>
      <c r="N397" s="171"/>
      <c r="O397" s="171"/>
      <c r="P397" s="171"/>
      <c r="Q397" s="171"/>
      <c r="R397" s="171"/>
      <c r="S397" s="171"/>
      <c r="T397" s="171"/>
      <c r="U397" s="171"/>
      <c r="V397" s="171"/>
      <c r="W397" s="171"/>
      <c r="X397" s="171"/>
      <c r="Y397" s="171"/>
      <c r="Z397" s="171"/>
    </row>
    <row r="398" spans="1:26" x14ac:dyDescent="0.25">
      <c r="A398" s="342"/>
      <c r="B398" s="243"/>
      <c r="C398" s="243"/>
      <c r="D398" s="353"/>
      <c r="E398" s="353"/>
      <c r="F398" s="242"/>
      <c r="G398" s="243"/>
      <c r="H398" s="243"/>
      <c r="I398" s="171"/>
      <c r="J398" s="171"/>
      <c r="K398" s="171"/>
      <c r="L398" s="171"/>
      <c r="M398" s="171"/>
      <c r="N398" s="171"/>
      <c r="O398" s="171"/>
      <c r="P398" s="171"/>
      <c r="Q398" s="171"/>
      <c r="R398" s="171"/>
      <c r="S398" s="171"/>
      <c r="T398" s="171"/>
      <c r="U398" s="171"/>
      <c r="V398" s="171"/>
      <c r="W398" s="171"/>
      <c r="X398" s="171"/>
      <c r="Y398" s="171"/>
      <c r="Z398" s="171"/>
    </row>
    <row r="399" spans="1:26" x14ac:dyDescent="0.25">
      <c r="A399" s="342"/>
      <c r="B399" s="243"/>
      <c r="C399" s="243"/>
      <c r="D399" s="353"/>
      <c r="E399" s="353"/>
      <c r="F399" s="242"/>
      <c r="G399" s="243"/>
      <c r="H399" s="243"/>
      <c r="I399" s="171"/>
      <c r="J399" s="171"/>
      <c r="K399" s="171"/>
      <c r="L399" s="171"/>
      <c r="M399" s="171"/>
      <c r="N399" s="171"/>
      <c r="O399" s="171"/>
      <c r="P399" s="171"/>
      <c r="Q399" s="171"/>
      <c r="R399" s="171"/>
      <c r="S399" s="171"/>
      <c r="T399" s="171"/>
      <c r="U399" s="171"/>
      <c r="V399" s="171"/>
      <c r="W399" s="171"/>
      <c r="X399" s="171"/>
      <c r="Y399" s="171"/>
      <c r="Z399" s="171"/>
    </row>
    <row r="400" spans="1:26" x14ac:dyDescent="0.25">
      <c r="A400" s="342"/>
      <c r="B400" s="243"/>
      <c r="C400" s="243"/>
      <c r="D400" s="353"/>
      <c r="E400" s="353"/>
      <c r="F400" s="242"/>
      <c r="G400" s="243"/>
      <c r="H400" s="243"/>
      <c r="I400" s="171"/>
      <c r="J400" s="171"/>
      <c r="K400" s="171"/>
      <c r="L400" s="171"/>
      <c r="M400" s="171"/>
      <c r="N400" s="171"/>
      <c r="O400" s="171"/>
      <c r="P400" s="171"/>
      <c r="Q400" s="171"/>
      <c r="R400" s="171"/>
      <c r="S400" s="171"/>
      <c r="T400" s="171"/>
      <c r="U400" s="171"/>
      <c r="V400" s="171"/>
      <c r="W400" s="171"/>
      <c r="X400" s="171"/>
      <c r="Y400" s="171"/>
      <c r="Z400" s="171"/>
    </row>
    <row r="401" spans="1:26" x14ac:dyDescent="0.25">
      <c r="A401" s="342"/>
      <c r="B401" s="243"/>
      <c r="C401" s="243"/>
      <c r="D401" s="353"/>
      <c r="E401" s="353"/>
      <c r="F401" s="242"/>
      <c r="G401" s="243"/>
      <c r="H401" s="243"/>
      <c r="I401" s="171"/>
      <c r="J401" s="171"/>
      <c r="K401" s="171"/>
      <c r="L401" s="171"/>
      <c r="M401" s="171"/>
      <c r="N401" s="171"/>
      <c r="O401" s="171"/>
      <c r="P401" s="171"/>
      <c r="Q401" s="171"/>
      <c r="R401" s="171"/>
      <c r="S401" s="171"/>
      <c r="T401" s="171"/>
      <c r="U401" s="171"/>
      <c r="V401" s="171"/>
      <c r="W401" s="171"/>
      <c r="X401" s="171"/>
      <c r="Y401" s="171"/>
      <c r="Z401" s="171"/>
    </row>
    <row r="402" spans="1:26" x14ac:dyDescent="0.25">
      <c r="A402" s="342"/>
      <c r="B402" s="243"/>
      <c r="C402" s="243"/>
      <c r="D402" s="353"/>
      <c r="E402" s="353"/>
      <c r="F402" s="242"/>
      <c r="G402" s="243"/>
      <c r="H402" s="243"/>
      <c r="I402" s="171"/>
      <c r="J402" s="171"/>
      <c r="K402" s="171"/>
      <c r="L402" s="171"/>
      <c r="M402" s="171"/>
      <c r="N402" s="171"/>
      <c r="O402" s="171"/>
      <c r="P402" s="171"/>
      <c r="Q402" s="171"/>
      <c r="R402" s="171"/>
      <c r="S402" s="171"/>
      <c r="T402" s="171"/>
      <c r="U402" s="171"/>
      <c r="V402" s="171"/>
      <c r="W402" s="171"/>
      <c r="X402" s="171"/>
      <c r="Y402" s="171"/>
      <c r="Z402" s="171"/>
    </row>
    <row r="403" spans="1:26" x14ac:dyDescent="0.25">
      <c r="A403" s="342"/>
      <c r="B403" s="243"/>
      <c r="C403" s="243"/>
      <c r="D403" s="353"/>
      <c r="E403" s="353"/>
      <c r="F403" s="242"/>
      <c r="G403" s="243"/>
      <c r="H403" s="243"/>
      <c r="I403" s="171"/>
      <c r="J403" s="171"/>
      <c r="K403" s="171"/>
      <c r="L403" s="171"/>
      <c r="M403" s="171"/>
      <c r="N403" s="171"/>
      <c r="O403" s="171"/>
      <c r="P403" s="171"/>
      <c r="Q403" s="171"/>
      <c r="R403" s="171"/>
      <c r="S403" s="171"/>
      <c r="T403" s="171"/>
      <c r="U403" s="171"/>
      <c r="V403" s="171"/>
      <c r="W403" s="171"/>
      <c r="X403" s="171"/>
      <c r="Y403" s="171"/>
      <c r="Z403" s="171"/>
    </row>
    <row r="404" spans="1:26" x14ac:dyDescent="0.25">
      <c r="A404" s="342"/>
      <c r="B404" s="243"/>
      <c r="C404" s="243"/>
      <c r="D404" s="353"/>
      <c r="E404" s="353"/>
      <c r="F404" s="242"/>
      <c r="G404" s="243"/>
      <c r="H404" s="243"/>
      <c r="I404" s="171"/>
      <c r="J404" s="171"/>
      <c r="K404" s="171"/>
      <c r="L404" s="171"/>
      <c r="M404" s="171"/>
      <c r="N404" s="171"/>
      <c r="O404" s="171"/>
      <c r="P404" s="171"/>
      <c r="Q404" s="171"/>
      <c r="R404" s="171"/>
      <c r="S404" s="171"/>
      <c r="T404" s="171"/>
      <c r="U404" s="171"/>
      <c r="V404" s="171"/>
      <c r="W404" s="171"/>
      <c r="X404" s="171"/>
      <c r="Y404" s="171"/>
      <c r="Z404" s="171"/>
    </row>
    <row r="405" spans="1:26" x14ac:dyDescent="0.25">
      <c r="A405" s="342"/>
      <c r="B405" s="243"/>
      <c r="C405" s="243"/>
      <c r="D405" s="353"/>
      <c r="E405" s="353"/>
      <c r="F405" s="242"/>
      <c r="G405" s="243"/>
      <c r="H405" s="243"/>
      <c r="I405" s="171"/>
      <c r="J405" s="171"/>
      <c r="K405" s="171"/>
      <c r="L405" s="171"/>
      <c r="M405" s="171"/>
      <c r="N405" s="171"/>
      <c r="O405" s="171"/>
      <c r="P405" s="171"/>
      <c r="Q405" s="171"/>
      <c r="R405" s="171"/>
      <c r="S405" s="171"/>
      <c r="T405" s="171"/>
      <c r="U405" s="171"/>
      <c r="V405" s="171"/>
      <c r="W405" s="171"/>
      <c r="X405" s="171"/>
      <c r="Y405" s="171"/>
      <c r="Z405" s="171"/>
    </row>
    <row r="406" spans="1:26" x14ac:dyDescent="0.25">
      <c r="A406" s="342"/>
      <c r="B406" s="243"/>
      <c r="C406" s="243"/>
      <c r="D406" s="353"/>
      <c r="E406" s="353"/>
      <c r="F406" s="242"/>
      <c r="G406" s="243"/>
      <c r="H406" s="243"/>
      <c r="I406" s="171"/>
      <c r="J406" s="171"/>
      <c r="K406" s="171"/>
      <c r="L406" s="171"/>
      <c r="M406" s="171"/>
      <c r="N406" s="171"/>
      <c r="O406" s="171"/>
      <c r="P406" s="171"/>
      <c r="Q406" s="171"/>
      <c r="R406" s="171"/>
      <c r="S406" s="171"/>
      <c r="T406" s="171"/>
      <c r="U406" s="171"/>
      <c r="V406" s="171"/>
      <c r="W406" s="171"/>
      <c r="X406" s="171"/>
      <c r="Y406" s="171"/>
      <c r="Z406" s="171"/>
    </row>
    <row r="407" spans="1:26" x14ac:dyDescent="0.25">
      <c r="A407" s="342"/>
      <c r="B407" s="243"/>
      <c r="C407" s="243"/>
      <c r="D407" s="353"/>
      <c r="E407" s="353"/>
      <c r="F407" s="242"/>
      <c r="G407" s="243"/>
      <c r="H407" s="243"/>
      <c r="I407" s="171"/>
      <c r="J407" s="171"/>
      <c r="K407" s="171"/>
      <c r="L407" s="171"/>
      <c r="M407" s="171"/>
      <c r="N407" s="171"/>
      <c r="O407" s="171"/>
      <c r="P407" s="171"/>
      <c r="Q407" s="171"/>
      <c r="R407" s="171"/>
      <c r="S407" s="171"/>
      <c r="T407" s="171"/>
      <c r="U407" s="171"/>
      <c r="V407" s="171"/>
      <c r="W407" s="171"/>
      <c r="X407" s="171"/>
      <c r="Y407" s="171"/>
      <c r="Z407" s="171"/>
    </row>
    <row r="408" spans="1:26" x14ac:dyDescent="0.25">
      <c r="A408" s="342"/>
      <c r="B408" s="243"/>
      <c r="C408" s="243"/>
      <c r="D408" s="353"/>
      <c r="E408" s="353"/>
      <c r="F408" s="242"/>
      <c r="G408" s="243"/>
      <c r="H408" s="243"/>
      <c r="I408" s="171"/>
      <c r="J408" s="171"/>
      <c r="K408" s="171"/>
      <c r="L408" s="171"/>
      <c r="M408" s="171"/>
      <c r="N408" s="171"/>
      <c r="O408" s="171"/>
      <c r="P408" s="171"/>
      <c r="Q408" s="171"/>
      <c r="R408" s="171"/>
      <c r="S408" s="171"/>
      <c r="T408" s="171"/>
      <c r="U408" s="171"/>
      <c r="V408" s="171"/>
      <c r="W408" s="171"/>
      <c r="X408" s="171"/>
      <c r="Y408" s="171"/>
      <c r="Z408" s="171"/>
    </row>
    <row r="409" spans="1:26" x14ac:dyDescent="0.25">
      <c r="A409" s="342"/>
      <c r="B409" s="243"/>
      <c r="C409" s="243"/>
      <c r="D409" s="353"/>
      <c r="E409" s="353"/>
      <c r="F409" s="242"/>
      <c r="G409" s="243"/>
      <c r="H409" s="243"/>
      <c r="I409" s="171"/>
      <c r="J409" s="171"/>
      <c r="K409" s="171"/>
      <c r="L409" s="171"/>
      <c r="M409" s="171"/>
      <c r="N409" s="171"/>
      <c r="O409" s="171"/>
      <c r="P409" s="171"/>
      <c r="Q409" s="171"/>
      <c r="R409" s="171"/>
      <c r="S409" s="171"/>
      <c r="T409" s="171"/>
      <c r="U409" s="171"/>
      <c r="V409" s="171"/>
      <c r="W409" s="171"/>
      <c r="X409" s="171"/>
      <c r="Y409" s="171"/>
      <c r="Z409" s="171"/>
    </row>
    <row r="410" spans="1:26" x14ac:dyDescent="0.25">
      <c r="A410" s="342"/>
      <c r="B410" s="243"/>
      <c r="C410" s="243"/>
      <c r="D410" s="353"/>
      <c r="E410" s="353"/>
      <c r="F410" s="242"/>
      <c r="G410" s="243"/>
      <c r="H410" s="243"/>
      <c r="I410" s="171"/>
      <c r="J410" s="171"/>
      <c r="K410" s="171"/>
      <c r="L410" s="171"/>
      <c r="M410" s="171"/>
      <c r="N410" s="171"/>
      <c r="O410" s="171"/>
      <c r="P410" s="171"/>
      <c r="Q410" s="171"/>
      <c r="R410" s="171"/>
      <c r="S410" s="171"/>
      <c r="T410" s="171"/>
      <c r="U410" s="171"/>
      <c r="V410" s="171"/>
      <c r="W410" s="171"/>
      <c r="X410" s="171"/>
      <c r="Y410" s="171"/>
      <c r="Z410" s="171"/>
    </row>
    <row r="411" spans="1:26" x14ac:dyDescent="0.25">
      <c r="A411" s="342"/>
      <c r="B411" s="243"/>
      <c r="C411" s="243"/>
      <c r="D411" s="353"/>
      <c r="E411" s="353"/>
      <c r="F411" s="242"/>
      <c r="G411" s="243"/>
      <c r="H411" s="243"/>
      <c r="I411" s="171"/>
      <c r="J411" s="171"/>
      <c r="K411" s="171"/>
      <c r="L411" s="171"/>
      <c r="M411" s="171"/>
      <c r="N411" s="171"/>
      <c r="O411" s="171"/>
      <c r="P411" s="171"/>
      <c r="Q411" s="171"/>
      <c r="R411" s="171"/>
      <c r="S411" s="171"/>
      <c r="T411" s="171"/>
      <c r="U411" s="171"/>
      <c r="V411" s="171"/>
      <c r="W411" s="171"/>
      <c r="X411" s="171"/>
      <c r="Y411" s="171"/>
      <c r="Z411" s="171"/>
    </row>
    <row r="412" spans="1:26" x14ac:dyDescent="0.25">
      <c r="A412" s="342"/>
      <c r="B412" s="243"/>
      <c r="C412" s="243"/>
      <c r="D412" s="353"/>
      <c r="E412" s="353"/>
      <c r="F412" s="242"/>
      <c r="G412" s="243"/>
      <c r="H412" s="243"/>
      <c r="I412" s="171"/>
      <c r="J412" s="171"/>
      <c r="K412" s="171"/>
      <c r="L412" s="171"/>
      <c r="M412" s="171"/>
      <c r="N412" s="171"/>
      <c r="O412" s="171"/>
      <c r="P412" s="171"/>
      <c r="Q412" s="171"/>
      <c r="R412" s="171"/>
      <c r="S412" s="171"/>
      <c r="T412" s="171"/>
      <c r="U412" s="171"/>
      <c r="V412" s="171"/>
      <c r="W412" s="171"/>
      <c r="X412" s="171"/>
      <c r="Y412" s="171"/>
      <c r="Z412" s="171"/>
    </row>
    <row r="413" spans="1:26" x14ac:dyDescent="0.25">
      <c r="A413" s="342"/>
      <c r="B413" s="243"/>
      <c r="C413" s="243"/>
      <c r="D413" s="353"/>
      <c r="E413" s="353"/>
      <c r="F413" s="242"/>
      <c r="G413" s="243"/>
      <c r="H413" s="243"/>
      <c r="I413" s="171"/>
      <c r="J413" s="171"/>
      <c r="K413" s="171"/>
      <c r="L413" s="171"/>
      <c r="M413" s="171"/>
      <c r="N413" s="171"/>
      <c r="O413" s="171"/>
      <c r="P413" s="171"/>
      <c r="Q413" s="171"/>
      <c r="R413" s="171"/>
      <c r="S413" s="171"/>
      <c r="T413" s="171"/>
      <c r="U413" s="171"/>
      <c r="V413" s="171"/>
      <c r="W413" s="171"/>
      <c r="X413" s="171"/>
      <c r="Y413" s="171"/>
      <c r="Z413" s="171"/>
    </row>
    <row r="414" spans="1:26" x14ac:dyDescent="0.25">
      <c r="A414" s="342"/>
      <c r="B414" s="243"/>
      <c r="C414" s="243"/>
      <c r="D414" s="353"/>
      <c r="E414" s="353"/>
      <c r="F414" s="242"/>
      <c r="G414" s="243"/>
      <c r="H414" s="243"/>
      <c r="I414" s="171"/>
      <c r="J414" s="171"/>
      <c r="K414" s="171"/>
      <c r="L414" s="171"/>
      <c r="M414" s="171"/>
      <c r="N414" s="171"/>
      <c r="O414" s="171"/>
      <c r="P414" s="171"/>
      <c r="Q414" s="171"/>
      <c r="R414" s="171"/>
      <c r="S414" s="171"/>
      <c r="T414" s="171"/>
      <c r="U414" s="171"/>
      <c r="V414" s="171"/>
      <c r="W414" s="171"/>
      <c r="X414" s="171"/>
      <c r="Y414" s="171"/>
      <c r="Z414" s="171"/>
    </row>
    <row r="415" spans="1:26" x14ac:dyDescent="0.25">
      <c r="A415" s="342"/>
      <c r="B415" s="243"/>
      <c r="C415" s="243"/>
      <c r="D415" s="353"/>
      <c r="E415" s="353"/>
      <c r="F415" s="242"/>
      <c r="G415" s="243"/>
      <c r="H415" s="243"/>
      <c r="I415" s="171"/>
      <c r="J415" s="171"/>
      <c r="K415" s="171"/>
      <c r="L415" s="171"/>
      <c r="M415" s="171"/>
      <c r="N415" s="171"/>
      <c r="O415" s="171"/>
      <c r="P415" s="171"/>
      <c r="Q415" s="171"/>
      <c r="R415" s="171"/>
      <c r="S415" s="171"/>
      <c r="T415" s="171"/>
      <c r="U415" s="171"/>
      <c r="V415" s="171"/>
      <c r="W415" s="171"/>
      <c r="X415" s="171"/>
      <c r="Y415" s="171"/>
      <c r="Z415" s="171"/>
    </row>
    <row r="416" spans="1:26" x14ac:dyDescent="0.25">
      <c r="A416" s="342"/>
      <c r="B416" s="243"/>
      <c r="C416" s="243"/>
      <c r="D416" s="353"/>
      <c r="E416" s="353"/>
      <c r="F416" s="242"/>
      <c r="G416" s="243"/>
      <c r="H416" s="243"/>
      <c r="I416" s="171"/>
      <c r="J416" s="171"/>
      <c r="K416" s="171"/>
      <c r="L416" s="171"/>
      <c r="M416" s="171"/>
      <c r="N416" s="171"/>
      <c r="O416" s="171"/>
      <c r="P416" s="171"/>
      <c r="Q416" s="171"/>
      <c r="R416" s="171"/>
      <c r="S416" s="171"/>
      <c r="T416" s="171"/>
      <c r="U416" s="171"/>
      <c r="V416" s="171"/>
      <c r="W416" s="171"/>
      <c r="X416" s="171"/>
      <c r="Y416" s="171"/>
      <c r="Z416" s="171"/>
    </row>
    <row r="417" spans="1:26" x14ac:dyDescent="0.25">
      <c r="A417" s="342"/>
      <c r="B417" s="243"/>
      <c r="C417" s="243"/>
      <c r="D417" s="353"/>
      <c r="E417" s="353"/>
      <c r="F417" s="242"/>
      <c r="G417" s="243"/>
      <c r="H417" s="243"/>
      <c r="I417" s="171"/>
      <c r="J417" s="171"/>
      <c r="K417" s="171"/>
      <c r="L417" s="171"/>
      <c r="M417" s="171"/>
      <c r="N417" s="171"/>
      <c r="O417" s="171"/>
      <c r="P417" s="171"/>
      <c r="Q417" s="171"/>
      <c r="R417" s="171"/>
      <c r="S417" s="171"/>
      <c r="T417" s="171"/>
      <c r="U417" s="171"/>
      <c r="V417" s="171"/>
      <c r="W417" s="171"/>
      <c r="X417" s="171"/>
      <c r="Y417" s="171"/>
      <c r="Z417" s="171"/>
    </row>
    <row r="418" spans="1:26" x14ac:dyDescent="0.25">
      <c r="A418" s="342"/>
      <c r="B418" s="243"/>
      <c r="C418" s="243"/>
      <c r="D418" s="353"/>
      <c r="E418" s="353"/>
      <c r="F418" s="242"/>
      <c r="G418" s="243"/>
      <c r="H418" s="243"/>
      <c r="I418" s="171"/>
      <c r="J418" s="171"/>
      <c r="K418" s="171"/>
      <c r="L418" s="171"/>
      <c r="M418" s="171"/>
      <c r="N418" s="171"/>
      <c r="O418" s="171"/>
      <c r="P418" s="171"/>
      <c r="Q418" s="171"/>
      <c r="R418" s="171"/>
      <c r="S418" s="171"/>
      <c r="T418" s="171"/>
      <c r="U418" s="171"/>
      <c r="V418" s="171"/>
      <c r="W418" s="171"/>
      <c r="X418" s="171"/>
      <c r="Y418" s="171"/>
      <c r="Z418" s="171"/>
    </row>
    <row r="419" spans="1:26" x14ac:dyDescent="0.25">
      <c r="A419" s="342"/>
      <c r="B419" s="243"/>
      <c r="C419" s="243"/>
      <c r="D419" s="353"/>
      <c r="E419" s="353"/>
      <c r="F419" s="242"/>
      <c r="G419" s="243"/>
      <c r="H419" s="243"/>
      <c r="I419" s="171"/>
      <c r="J419" s="171"/>
      <c r="K419" s="171"/>
      <c r="L419" s="171"/>
      <c r="M419" s="171"/>
      <c r="N419" s="171"/>
      <c r="O419" s="171"/>
      <c r="P419" s="171"/>
      <c r="Q419" s="171"/>
      <c r="R419" s="171"/>
      <c r="S419" s="171"/>
      <c r="T419" s="171"/>
      <c r="U419" s="171"/>
      <c r="V419" s="171"/>
      <c r="W419" s="171"/>
      <c r="X419" s="171"/>
      <c r="Y419" s="171"/>
      <c r="Z419" s="171"/>
    </row>
    <row r="420" spans="1:26" x14ac:dyDescent="0.25">
      <c r="A420" s="342"/>
      <c r="B420" s="243"/>
      <c r="C420" s="243"/>
      <c r="D420" s="353"/>
      <c r="E420" s="353"/>
      <c r="F420" s="242"/>
      <c r="G420" s="243"/>
      <c r="H420" s="243"/>
      <c r="I420" s="171"/>
      <c r="J420" s="171"/>
      <c r="K420" s="171"/>
      <c r="L420" s="171"/>
      <c r="M420" s="171"/>
      <c r="N420" s="171"/>
      <c r="O420" s="171"/>
      <c r="P420" s="171"/>
      <c r="Q420" s="171"/>
      <c r="R420" s="171"/>
      <c r="S420" s="171"/>
      <c r="T420" s="171"/>
      <c r="U420" s="171"/>
      <c r="V420" s="171"/>
      <c r="W420" s="171"/>
      <c r="X420" s="171"/>
      <c r="Y420" s="171"/>
      <c r="Z420" s="171"/>
    </row>
    <row r="421" spans="1:26" x14ac:dyDescent="0.25">
      <c r="A421" s="342"/>
      <c r="B421" s="243"/>
      <c r="C421" s="243"/>
      <c r="D421" s="353"/>
      <c r="E421" s="353"/>
      <c r="F421" s="242"/>
      <c r="G421" s="243"/>
      <c r="H421" s="243"/>
      <c r="I421" s="171"/>
      <c r="J421" s="171"/>
      <c r="K421" s="171"/>
      <c r="L421" s="171"/>
      <c r="M421" s="171"/>
      <c r="N421" s="171"/>
      <c r="O421" s="171"/>
      <c r="P421" s="171"/>
      <c r="Q421" s="171"/>
      <c r="R421" s="171"/>
      <c r="S421" s="171"/>
      <c r="T421" s="171"/>
      <c r="U421" s="171"/>
      <c r="V421" s="171"/>
      <c r="W421" s="171"/>
      <c r="X421" s="171"/>
      <c r="Y421" s="171"/>
      <c r="Z421" s="171"/>
    </row>
    <row r="422" spans="1:26" x14ac:dyDescent="0.25">
      <c r="A422" s="342"/>
      <c r="B422" s="243"/>
      <c r="C422" s="243"/>
      <c r="D422" s="353"/>
      <c r="E422" s="353"/>
      <c r="F422" s="242"/>
      <c r="G422" s="243"/>
      <c r="H422" s="243"/>
      <c r="I422" s="171"/>
      <c r="J422" s="171"/>
      <c r="K422" s="171"/>
      <c r="L422" s="171"/>
      <c r="M422" s="171"/>
      <c r="N422" s="171"/>
      <c r="O422" s="171"/>
      <c r="P422" s="171"/>
      <c r="Q422" s="171"/>
      <c r="R422" s="171"/>
      <c r="S422" s="171"/>
      <c r="T422" s="171"/>
      <c r="U422" s="171"/>
      <c r="V422" s="171"/>
      <c r="W422" s="171"/>
      <c r="X422" s="171"/>
      <c r="Y422" s="171"/>
      <c r="Z422" s="171"/>
    </row>
    <row r="423" spans="1:26" x14ac:dyDescent="0.25">
      <c r="A423" s="342"/>
      <c r="B423" s="243"/>
      <c r="C423" s="243"/>
      <c r="D423" s="353"/>
      <c r="E423" s="353"/>
      <c r="F423" s="242"/>
      <c r="G423" s="243"/>
      <c r="H423" s="243"/>
      <c r="I423" s="171"/>
      <c r="J423" s="171"/>
      <c r="K423" s="171"/>
      <c r="L423" s="171"/>
      <c r="M423" s="171"/>
      <c r="N423" s="171"/>
      <c r="O423" s="171"/>
      <c r="P423" s="171"/>
      <c r="Q423" s="171"/>
      <c r="R423" s="171"/>
      <c r="S423" s="171"/>
      <c r="T423" s="171"/>
      <c r="U423" s="171"/>
      <c r="V423" s="171"/>
      <c r="W423" s="171"/>
      <c r="X423" s="171"/>
      <c r="Y423" s="171"/>
      <c r="Z423" s="171"/>
    </row>
    <row r="424" spans="1:26" x14ac:dyDescent="0.25">
      <c r="A424" s="342"/>
      <c r="B424" s="243"/>
      <c r="C424" s="243"/>
      <c r="D424" s="353"/>
      <c r="E424" s="353"/>
      <c r="F424" s="242"/>
      <c r="G424" s="243"/>
      <c r="H424" s="243"/>
      <c r="I424" s="171"/>
      <c r="J424" s="171"/>
      <c r="K424" s="171"/>
      <c r="L424" s="171"/>
      <c r="M424" s="171"/>
      <c r="N424" s="171"/>
      <c r="O424" s="171"/>
      <c r="P424" s="171"/>
      <c r="Q424" s="171"/>
      <c r="R424" s="171"/>
      <c r="S424" s="171"/>
      <c r="T424" s="171"/>
      <c r="U424" s="171"/>
      <c r="V424" s="171"/>
      <c r="W424" s="171"/>
      <c r="X424" s="171"/>
      <c r="Y424" s="171"/>
      <c r="Z424" s="171"/>
    </row>
    <row r="425" spans="1:26" x14ac:dyDescent="0.25">
      <c r="A425" s="342"/>
      <c r="B425" s="243"/>
      <c r="C425" s="243"/>
      <c r="D425" s="353"/>
      <c r="E425" s="353"/>
      <c r="F425" s="242"/>
      <c r="G425" s="243"/>
      <c r="H425" s="243"/>
      <c r="I425" s="171"/>
      <c r="J425" s="171"/>
      <c r="K425" s="171"/>
      <c r="L425" s="171"/>
      <c r="M425" s="171"/>
      <c r="N425" s="171"/>
      <c r="O425" s="171"/>
      <c r="P425" s="171"/>
      <c r="Q425" s="171"/>
      <c r="R425" s="171"/>
      <c r="S425" s="171"/>
      <c r="T425" s="171"/>
      <c r="U425" s="171"/>
      <c r="V425" s="171"/>
      <c r="W425" s="171"/>
      <c r="X425" s="171"/>
      <c r="Y425" s="171"/>
      <c r="Z425" s="171"/>
    </row>
    <row r="426" spans="1:26" x14ac:dyDescent="0.25">
      <c r="A426" s="342"/>
      <c r="B426" s="243"/>
      <c r="C426" s="243"/>
      <c r="D426" s="353"/>
      <c r="E426" s="353"/>
      <c r="F426" s="242"/>
      <c r="G426" s="243"/>
      <c r="H426" s="243"/>
      <c r="I426" s="171"/>
      <c r="J426" s="171"/>
      <c r="K426" s="171"/>
      <c r="L426" s="171"/>
      <c r="M426" s="171"/>
      <c r="N426" s="171"/>
      <c r="O426" s="171"/>
      <c r="P426" s="171"/>
      <c r="Q426" s="171"/>
      <c r="R426" s="171"/>
      <c r="S426" s="171"/>
      <c r="T426" s="171"/>
      <c r="U426" s="171"/>
      <c r="V426" s="171"/>
      <c r="W426" s="171"/>
      <c r="X426" s="171"/>
      <c r="Y426" s="171"/>
      <c r="Z426" s="171"/>
    </row>
    <row r="427" spans="1:26" x14ac:dyDescent="0.25">
      <c r="A427" s="342"/>
      <c r="B427" s="243"/>
      <c r="C427" s="243"/>
      <c r="D427" s="353"/>
      <c r="E427" s="353"/>
      <c r="F427" s="242"/>
      <c r="G427" s="243"/>
      <c r="H427" s="243"/>
      <c r="I427" s="171"/>
      <c r="J427" s="171"/>
      <c r="K427" s="171"/>
      <c r="L427" s="171"/>
      <c r="M427" s="171"/>
      <c r="N427" s="171"/>
      <c r="O427" s="171"/>
      <c r="P427" s="171"/>
      <c r="Q427" s="171"/>
      <c r="R427" s="171"/>
      <c r="S427" s="171"/>
      <c r="T427" s="171"/>
      <c r="U427" s="171"/>
      <c r="V427" s="171"/>
      <c r="W427" s="171"/>
      <c r="X427" s="171"/>
      <c r="Y427" s="171"/>
      <c r="Z427" s="171"/>
    </row>
    <row r="428" spans="1:26" x14ac:dyDescent="0.25">
      <c r="A428" s="342"/>
      <c r="B428" s="243"/>
      <c r="C428" s="243"/>
      <c r="D428" s="353"/>
      <c r="E428" s="353"/>
      <c r="F428" s="242"/>
      <c r="G428" s="243"/>
      <c r="H428" s="243"/>
      <c r="I428" s="171"/>
      <c r="J428" s="171"/>
      <c r="K428" s="171"/>
      <c r="L428" s="171"/>
      <c r="M428" s="171"/>
      <c r="N428" s="171"/>
      <c r="O428" s="171"/>
      <c r="P428" s="171"/>
      <c r="Q428" s="171"/>
      <c r="R428" s="171"/>
      <c r="S428" s="171"/>
      <c r="T428" s="171"/>
      <c r="U428" s="171"/>
      <c r="V428" s="171"/>
      <c r="W428" s="171"/>
      <c r="X428" s="171"/>
      <c r="Y428" s="171"/>
      <c r="Z428" s="171"/>
    </row>
    <row r="429" spans="1:26" x14ac:dyDescent="0.25">
      <c r="A429" s="342"/>
      <c r="B429" s="243"/>
      <c r="C429" s="243"/>
      <c r="D429" s="353"/>
      <c r="E429" s="353"/>
      <c r="F429" s="242"/>
      <c r="G429" s="243"/>
      <c r="H429" s="243"/>
      <c r="I429" s="171"/>
      <c r="J429" s="171"/>
      <c r="K429" s="171"/>
      <c r="L429" s="171"/>
      <c r="M429" s="171"/>
      <c r="N429" s="171"/>
      <c r="O429" s="171"/>
      <c r="P429" s="171"/>
      <c r="Q429" s="171"/>
      <c r="R429" s="171"/>
      <c r="S429" s="171"/>
      <c r="T429" s="171"/>
      <c r="U429" s="171"/>
      <c r="V429" s="171"/>
      <c r="W429" s="171"/>
      <c r="X429" s="171"/>
      <c r="Y429" s="171"/>
      <c r="Z429" s="171"/>
    </row>
    <row r="430" spans="1:26" x14ac:dyDescent="0.25">
      <c r="A430" s="342"/>
      <c r="B430" s="243"/>
      <c r="C430" s="243"/>
      <c r="D430" s="353"/>
      <c r="E430" s="353"/>
      <c r="F430" s="242"/>
      <c r="G430" s="243"/>
      <c r="H430" s="243"/>
      <c r="I430" s="171"/>
      <c r="J430" s="171"/>
      <c r="K430" s="171"/>
      <c r="L430" s="171"/>
      <c r="M430" s="171"/>
      <c r="N430" s="171"/>
      <c r="O430" s="171"/>
      <c r="P430" s="171"/>
      <c r="Q430" s="171"/>
      <c r="R430" s="171"/>
      <c r="S430" s="171"/>
      <c r="T430" s="171"/>
      <c r="U430" s="171"/>
      <c r="V430" s="171"/>
      <c r="W430" s="171"/>
      <c r="X430" s="171"/>
      <c r="Y430" s="171"/>
      <c r="Z430" s="171"/>
    </row>
    <row r="431" spans="1:26" x14ac:dyDescent="0.25">
      <c r="A431" s="342"/>
      <c r="B431" s="243"/>
      <c r="C431" s="243"/>
      <c r="D431" s="353"/>
      <c r="E431" s="353"/>
      <c r="F431" s="242"/>
      <c r="G431" s="243"/>
      <c r="H431" s="243"/>
      <c r="I431" s="171"/>
      <c r="J431" s="171"/>
      <c r="K431" s="171"/>
      <c r="L431" s="171"/>
      <c r="M431" s="171"/>
      <c r="N431" s="171"/>
      <c r="O431" s="171"/>
      <c r="P431" s="171"/>
      <c r="Q431" s="171"/>
      <c r="R431" s="171"/>
      <c r="S431" s="171"/>
      <c r="T431" s="171"/>
      <c r="U431" s="171"/>
      <c r="V431" s="171"/>
      <c r="W431" s="171"/>
      <c r="X431" s="171"/>
      <c r="Y431" s="171"/>
      <c r="Z431" s="171"/>
    </row>
    <row r="432" spans="1:26" x14ac:dyDescent="0.25">
      <c r="A432" s="342"/>
      <c r="B432" s="243"/>
      <c r="C432" s="243"/>
      <c r="D432" s="353"/>
      <c r="E432" s="353"/>
      <c r="F432" s="242"/>
      <c r="G432" s="243"/>
      <c r="H432" s="243"/>
      <c r="I432" s="171"/>
      <c r="J432" s="171"/>
      <c r="K432" s="171"/>
      <c r="L432" s="171"/>
      <c r="M432" s="171"/>
      <c r="N432" s="171"/>
      <c r="O432" s="171"/>
      <c r="P432" s="171"/>
      <c r="Q432" s="171"/>
      <c r="R432" s="171"/>
      <c r="S432" s="171"/>
      <c r="T432" s="171"/>
      <c r="U432" s="171"/>
      <c r="V432" s="171"/>
      <c r="W432" s="171"/>
      <c r="X432" s="171"/>
      <c r="Y432" s="171"/>
      <c r="Z432" s="171"/>
    </row>
    <row r="433" spans="1:26" x14ac:dyDescent="0.25">
      <c r="A433" s="342"/>
      <c r="B433" s="243"/>
      <c r="C433" s="243"/>
      <c r="D433" s="353"/>
      <c r="E433" s="353"/>
      <c r="F433" s="242"/>
      <c r="G433" s="243"/>
      <c r="H433" s="243"/>
      <c r="I433" s="171"/>
      <c r="J433" s="171"/>
      <c r="K433" s="171"/>
      <c r="L433" s="171"/>
      <c r="M433" s="171"/>
      <c r="N433" s="171"/>
      <c r="O433" s="171"/>
      <c r="P433" s="171"/>
      <c r="Q433" s="171"/>
      <c r="R433" s="171"/>
      <c r="S433" s="171"/>
      <c r="T433" s="171"/>
      <c r="U433" s="171"/>
      <c r="V433" s="171"/>
      <c r="W433" s="171"/>
      <c r="X433" s="171"/>
      <c r="Y433" s="171"/>
      <c r="Z433" s="171"/>
    </row>
    <row r="434" spans="1:26" x14ac:dyDescent="0.25">
      <c r="A434" s="342"/>
      <c r="B434" s="243"/>
      <c r="C434" s="243"/>
      <c r="D434" s="353"/>
      <c r="E434" s="353"/>
      <c r="F434" s="242"/>
      <c r="G434" s="243"/>
      <c r="H434" s="243"/>
      <c r="I434" s="171"/>
      <c r="J434" s="171"/>
      <c r="K434" s="171"/>
      <c r="L434" s="171"/>
      <c r="M434" s="171"/>
      <c r="N434" s="171"/>
      <c r="O434" s="171"/>
      <c r="P434" s="171"/>
      <c r="Q434" s="171"/>
      <c r="R434" s="171"/>
      <c r="S434" s="171"/>
      <c r="T434" s="171"/>
      <c r="U434" s="171"/>
      <c r="V434" s="171"/>
      <c r="W434" s="171"/>
      <c r="X434" s="171"/>
      <c r="Y434" s="171"/>
      <c r="Z434" s="171"/>
    </row>
    <row r="435" spans="1:26" x14ac:dyDescent="0.25">
      <c r="A435" s="342"/>
      <c r="B435" s="243"/>
      <c r="C435" s="243"/>
      <c r="D435" s="353"/>
      <c r="E435" s="353"/>
      <c r="F435" s="242"/>
      <c r="G435" s="243"/>
      <c r="H435" s="243"/>
      <c r="I435" s="171"/>
      <c r="J435" s="171"/>
      <c r="K435" s="171"/>
      <c r="L435" s="171"/>
      <c r="M435" s="171"/>
      <c r="N435" s="171"/>
      <c r="O435" s="171"/>
      <c r="P435" s="171"/>
      <c r="Q435" s="171"/>
      <c r="R435" s="171"/>
      <c r="S435" s="171"/>
      <c r="T435" s="171"/>
      <c r="U435" s="171"/>
      <c r="V435" s="171"/>
      <c r="W435" s="171"/>
      <c r="X435" s="171"/>
      <c r="Y435" s="171"/>
      <c r="Z435" s="171"/>
    </row>
    <row r="436" spans="1:26" x14ac:dyDescent="0.25">
      <c r="A436" s="342"/>
      <c r="B436" s="243"/>
      <c r="C436" s="243"/>
      <c r="D436" s="353"/>
      <c r="E436" s="353"/>
      <c r="F436" s="242"/>
      <c r="G436" s="243"/>
      <c r="H436" s="243"/>
      <c r="I436" s="171"/>
      <c r="J436" s="171"/>
      <c r="K436" s="171"/>
      <c r="L436" s="171"/>
      <c r="M436" s="171"/>
      <c r="N436" s="171"/>
      <c r="O436" s="171"/>
      <c r="P436" s="171"/>
      <c r="Q436" s="171"/>
      <c r="R436" s="171"/>
      <c r="S436" s="171"/>
      <c r="T436" s="171"/>
      <c r="U436" s="171"/>
      <c r="V436" s="171"/>
      <c r="W436" s="171"/>
      <c r="X436" s="171"/>
      <c r="Y436" s="171"/>
      <c r="Z436" s="171"/>
    </row>
    <row r="437" spans="1:26" x14ac:dyDescent="0.25">
      <c r="A437" s="342"/>
      <c r="B437" s="243"/>
      <c r="C437" s="243"/>
      <c r="D437" s="353"/>
      <c r="E437" s="353"/>
      <c r="F437" s="242"/>
      <c r="G437" s="243"/>
      <c r="H437" s="243"/>
      <c r="I437" s="171"/>
      <c r="J437" s="171"/>
      <c r="K437" s="171"/>
      <c r="L437" s="171"/>
      <c r="M437" s="171"/>
      <c r="N437" s="171"/>
      <c r="O437" s="171"/>
      <c r="P437" s="171"/>
      <c r="Q437" s="171"/>
      <c r="R437" s="171"/>
      <c r="S437" s="171"/>
      <c r="T437" s="171"/>
      <c r="U437" s="171"/>
      <c r="V437" s="171"/>
      <c r="W437" s="171"/>
      <c r="X437" s="171"/>
      <c r="Y437" s="171"/>
      <c r="Z437" s="171"/>
    </row>
    <row r="438" spans="1:26" x14ac:dyDescent="0.25">
      <c r="A438" s="342"/>
      <c r="B438" s="243"/>
      <c r="C438" s="243"/>
      <c r="D438" s="353"/>
      <c r="E438" s="353"/>
      <c r="F438" s="242"/>
      <c r="G438" s="243"/>
      <c r="H438" s="243"/>
      <c r="I438" s="171"/>
      <c r="J438" s="171"/>
      <c r="K438" s="171"/>
      <c r="L438" s="171"/>
      <c r="M438" s="171"/>
      <c r="N438" s="171"/>
      <c r="O438" s="171"/>
      <c r="P438" s="171"/>
      <c r="Q438" s="171"/>
      <c r="R438" s="171"/>
      <c r="S438" s="171"/>
      <c r="T438" s="171"/>
      <c r="U438" s="171"/>
      <c r="V438" s="171"/>
      <c r="W438" s="171"/>
      <c r="X438" s="171"/>
      <c r="Y438" s="171"/>
      <c r="Z438" s="171"/>
    </row>
    <row r="439" spans="1:26" x14ac:dyDescent="0.25">
      <c r="A439" s="342"/>
      <c r="B439" s="243"/>
      <c r="C439" s="243"/>
      <c r="D439" s="353"/>
      <c r="E439" s="353"/>
      <c r="F439" s="242"/>
      <c r="G439" s="243"/>
      <c r="H439" s="243"/>
      <c r="I439" s="171"/>
      <c r="J439" s="171"/>
      <c r="K439" s="171"/>
      <c r="L439" s="171"/>
      <c r="M439" s="171"/>
      <c r="N439" s="171"/>
      <c r="O439" s="171"/>
      <c r="P439" s="171"/>
      <c r="Q439" s="171"/>
      <c r="R439" s="171"/>
      <c r="S439" s="171"/>
      <c r="T439" s="171"/>
      <c r="U439" s="171"/>
      <c r="V439" s="171"/>
      <c r="W439" s="171"/>
      <c r="X439" s="171"/>
      <c r="Y439" s="171"/>
      <c r="Z439" s="171"/>
    </row>
    <row r="440" spans="1:26" x14ac:dyDescent="0.25">
      <c r="A440" s="342"/>
      <c r="B440" s="243"/>
      <c r="C440" s="243"/>
      <c r="D440" s="353"/>
      <c r="E440" s="353"/>
      <c r="F440" s="242"/>
      <c r="G440" s="243"/>
      <c r="H440" s="243"/>
      <c r="I440" s="171"/>
      <c r="J440" s="171"/>
      <c r="K440" s="171"/>
      <c r="L440" s="171"/>
      <c r="M440" s="171"/>
      <c r="N440" s="171"/>
      <c r="O440" s="171"/>
      <c r="P440" s="171"/>
      <c r="Q440" s="171"/>
      <c r="R440" s="171"/>
      <c r="S440" s="171"/>
      <c r="T440" s="171"/>
      <c r="U440" s="171"/>
      <c r="V440" s="171"/>
      <c r="W440" s="171"/>
      <c r="X440" s="171"/>
      <c r="Y440" s="171"/>
      <c r="Z440" s="171"/>
    </row>
    <row r="441" spans="1:26" x14ac:dyDescent="0.25">
      <c r="A441" s="342"/>
      <c r="B441" s="243"/>
      <c r="C441" s="243"/>
      <c r="D441" s="353"/>
      <c r="E441" s="353"/>
      <c r="F441" s="242"/>
      <c r="G441" s="243"/>
      <c r="H441" s="243"/>
      <c r="I441" s="171"/>
      <c r="J441" s="171"/>
      <c r="K441" s="171"/>
      <c r="L441" s="171"/>
      <c r="M441" s="171"/>
      <c r="N441" s="171"/>
      <c r="O441" s="171"/>
      <c r="P441" s="171"/>
      <c r="Q441" s="171"/>
      <c r="R441" s="171"/>
      <c r="S441" s="171"/>
      <c r="T441" s="171"/>
      <c r="U441" s="171"/>
      <c r="V441" s="171"/>
      <c r="W441" s="171"/>
      <c r="X441" s="171"/>
      <c r="Y441" s="171"/>
      <c r="Z441" s="171"/>
    </row>
    <row r="442" spans="1:26" x14ac:dyDescent="0.25">
      <c r="A442" s="342"/>
      <c r="B442" s="243"/>
      <c r="C442" s="243"/>
      <c r="D442" s="353"/>
      <c r="E442" s="353"/>
      <c r="F442" s="242"/>
      <c r="G442" s="243"/>
      <c r="H442" s="243"/>
      <c r="I442" s="171"/>
      <c r="J442" s="171"/>
      <c r="K442" s="171"/>
      <c r="L442" s="171"/>
      <c r="M442" s="171"/>
      <c r="N442" s="171"/>
      <c r="O442" s="171"/>
      <c r="P442" s="171"/>
      <c r="Q442" s="171"/>
      <c r="R442" s="171"/>
      <c r="S442" s="171"/>
      <c r="T442" s="171"/>
      <c r="U442" s="171"/>
      <c r="V442" s="171"/>
      <c r="W442" s="171"/>
      <c r="X442" s="171"/>
      <c r="Y442" s="171"/>
      <c r="Z442" s="171"/>
    </row>
    <row r="443" spans="1:26" x14ac:dyDescent="0.25">
      <c r="A443" s="342"/>
      <c r="B443" s="243"/>
      <c r="C443" s="243"/>
      <c r="D443" s="353"/>
      <c r="E443" s="353"/>
      <c r="F443" s="242"/>
      <c r="G443" s="243"/>
      <c r="H443" s="243"/>
      <c r="I443" s="171"/>
      <c r="J443" s="171"/>
      <c r="K443" s="171"/>
      <c r="L443" s="171"/>
      <c r="M443" s="171"/>
      <c r="N443" s="171"/>
      <c r="O443" s="171"/>
      <c r="P443" s="171"/>
      <c r="Q443" s="171"/>
      <c r="R443" s="171"/>
      <c r="S443" s="171"/>
      <c r="T443" s="171"/>
      <c r="U443" s="171"/>
      <c r="V443" s="171"/>
      <c r="W443" s="171"/>
      <c r="X443" s="171"/>
      <c r="Y443" s="171"/>
      <c r="Z443" s="171"/>
    </row>
    <row r="444" spans="1:26" x14ac:dyDescent="0.25">
      <c r="A444" s="342"/>
      <c r="B444" s="243"/>
      <c r="C444" s="243"/>
      <c r="D444" s="353"/>
      <c r="E444" s="353"/>
      <c r="F444" s="242"/>
      <c r="G444" s="243"/>
      <c r="H444" s="243"/>
      <c r="I444" s="171"/>
      <c r="J444" s="171"/>
      <c r="K444" s="171"/>
      <c r="L444" s="171"/>
      <c r="M444" s="171"/>
      <c r="N444" s="171"/>
      <c r="O444" s="171"/>
      <c r="P444" s="171"/>
      <c r="Q444" s="171"/>
      <c r="R444" s="171"/>
      <c r="S444" s="171"/>
      <c r="T444" s="171"/>
      <c r="U444" s="171"/>
      <c r="V444" s="171"/>
      <c r="W444" s="171"/>
      <c r="X444" s="171"/>
      <c r="Y444" s="171"/>
      <c r="Z444" s="171"/>
    </row>
    <row r="445" spans="1:26" x14ac:dyDescent="0.25">
      <c r="A445" s="342"/>
      <c r="B445" s="243"/>
      <c r="C445" s="243"/>
      <c r="D445" s="353"/>
      <c r="E445" s="353"/>
      <c r="F445" s="242"/>
      <c r="G445" s="243"/>
      <c r="H445" s="243"/>
      <c r="I445" s="171"/>
      <c r="J445" s="171"/>
      <c r="K445" s="171"/>
      <c r="L445" s="171"/>
      <c r="M445" s="171"/>
      <c r="N445" s="171"/>
      <c r="O445" s="171"/>
      <c r="P445" s="171"/>
      <c r="Q445" s="171"/>
      <c r="R445" s="171"/>
      <c r="S445" s="171"/>
      <c r="T445" s="171"/>
      <c r="U445" s="171"/>
      <c r="V445" s="171"/>
      <c r="W445" s="171"/>
      <c r="X445" s="171"/>
      <c r="Y445" s="171"/>
      <c r="Z445" s="171"/>
    </row>
    <row r="446" spans="1:26" x14ac:dyDescent="0.25">
      <c r="A446" s="342"/>
      <c r="B446" s="243"/>
      <c r="C446" s="243"/>
      <c r="D446" s="353"/>
      <c r="E446" s="353"/>
      <c r="F446" s="242"/>
      <c r="G446" s="243"/>
      <c r="H446" s="243"/>
      <c r="I446" s="171"/>
      <c r="J446" s="171"/>
      <c r="K446" s="171"/>
      <c r="L446" s="171"/>
      <c r="M446" s="171"/>
      <c r="N446" s="171"/>
      <c r="O446" s="171"/>
      <c r="P446" s="171"/>
      <c r="Q446" s="171"/>
      <c r="R446" s="171"/>
      <c r="S446" s="171"/>
      <c r="T446" s="171"/>
      <c r="U446" s="171"/>
      <c r="V446" s="171"/>
      <c r="W446" s="171"/>
      <c r="X446" s="171"/>
      <c r="Y446" s="171"/>
      <c r="Z446" s="171"/>
    </row>
    <row r="447" spans="1:26" x14ac:dyDescent="0.25">
      <c r="A447" s="342"/>
      <c r="B447" s="243"/>
      <c r="C447" s="243"/>
      <c r="D447" s="353"/>
      <c r="E447" s="353"/>
      <c r="F447" s="242"/>
      <c r="G447" s="243"/>
      <c r="H447" s="243"/>
      <c r="I447" s="171"/>
      <c r="J447" s="171"/>
      <c r="K447" s="171"/>
      <c r="L447" s="171"/>
      <c r="M447" s="171"/>
      <c r="N447" s="171"/>
      <c r="O447" s="171"/>
      <c r="P447" s="171"/>
      <c r="Q447" s="171"/>
      <c r="R447" s="171"/>
      <c r="S447" s="171"/>
      <c r="T447" s="171"/>
      <c r="U447" s="171"/>
      <c r="V447" s="171"/>
      <c r="W447" s="171"/>
      <c r="X447" s="171"/>
      <c r="Y447" s="171"/>
      <c r="Z447" s="171"/>
    </row>
    <row r="448" spans="1:26" x14ac:dyDescent="0.25">
      <c r="A448" s="342"/>
      <c r="B448" s="243"/>
      <c r="C448" s="243"/>
      <c r="D448" s="353"/>
      <c r="E448" s="353"/>
      <c r="F448" s="242"/>
      <c r="G448" s="243"/>
      <c r="H448" s="243"/>
      <c r="I448" s="171"/>
      <c r="J448" s="171"/>
      <c r="K448" s="171"/>
      <c r="L448" s="171"/>
      <c r="M448" s="171"/>
      <c r="N448" s="171"/>
      <c r="O448" s="171"/>
      <c r="P448" s="171"/>
      <c r="Q448" s="171"/>
      <c r="R448" s="171"/>
      <c r="S448" s="171"/>
      <c r="T448" s="171"/>
      <c r="U448" s="171"/>
      <c r="V448" s="171"/>
      <c r="W448" s="171"/>
      <c r="X448" s="171"/>
      <c r="Y448" s="171"/>
      <c r="Z448" s="171"/>
    </row>
    <row r="449" spans="1:26" x14ac:dyDescent="0.25">
      <c r="A449" s="342"/>
      <c r="B449" s="243"/>
      <c r="C449" s="243"/>
      <c r="D449" s="353"/>
      <c r="E449" s="353"/>
      <c r="F449" s="242"/>
      <c r="G449" s="243"/>
      <c r="H449" s="243"/>
      <c r="I449" s="171"/>
      <c r="J449" s="171"/>
      <c r="K449" s="171"/>
      <c r="L449" s="171"/>
      <c r="M449" s="171"/>
      <c r="N449" s="171"/>
      <c r="O449" s="171"/>
      <c r="P449" s="171"/>
      <c r="Q449" s="171"/>
      <c r="R449" s="171"/>
      <c r="S449" s="171"/>
      <c r="T449" s="171"/>
      <c r="U449" s="171"/>
      <c r="V449" s="171"/>
      <c r="W449" s="171"/>
      <c r="X449" s="171"/>
      <c r="Y449" s="171"/>
      <c r="Z449" s="171"/>
    </row>
    <row r="450" spans="1:26" x14ac:dyDescent="0.25">
      <c r="A450" s="342"/>
      <c r="B450" s="243"/>
      <c r="C450" s="243"/>
      <c r="D450" s="353"/>
      <c r="E450" s="353"/>
      <c r="F450" s="242"/>
      <c r="G450" s="243"/>
      <c r="H450" s="243"/>
      <c r="I450" s="171"/>
      <c r="J450" s="171"/>
      <c r="K450" s="171"/>
      <c r="L450" s="171"/>
      <c r="M450" s="171"/>
      <c r="N450" s="171"/>
      <c r="O450" s="171"/>
      <c r="P450" s="171"/>
      <c r="Q450" s="171"/>
      <c r="R450" s="171"/>
      <c r="S450" s="171"/>
      <c r="T450" s="171"/>
      <c r="U450" s="171"/>
      <c r="V450" s="171"/>
      <c r="W450" s="171"/>
      <c r="X450" s="171"/>
      <c r="Y450" s="171"/>
      <c r="Z450" s="171"/>
    </row>
    <row r="451" spans="1:26" x14ac:dyDescent="0.25">
      <c r="A451" s="342"/>
      <c r="B451" s="243"/>
      <c r="C451" s="243"/>
      <c r="D451" s="353"/>
      <c r="E451" s="353"/>
      <c r="F451" s="242"/>
      <c r="G451" s="243"/>
      <c r="H451" s="243"/>
      <c r="I451" s="171"/>
      <c r="J451" s="171"/>
      <c r="K451" s="171"/>
      <c r="L451" s="171"/>
      <c r="M451" s="171"/>
      <c r="N451" s="171"/>
      <c r="O451" s="171"/>
      <c r="P451" s="171"/>
      <c r="Q451" s="171"/>
      <c r="R451" s="171"/>
      <c r="S451" s="171"/>
      <c r="T451" s="171"/>
      <c r="U451" s="171"/>
      <c r="V451" s="171"/>
      <c r="W451" s="171"/>
      <c r="X451" s="171"/>
      <c r="Y451" s="171"/>
      <c r="Z451" s="171"/>
    </row>
    <row r="452" spans="1:26" x14ac:dyDescent="0.25">
      <c r="A452" s="342"/>
      <c r="B452" s="243"/>
      <c r="C452" s="243"/>
      <c r="D452" s="353"/>
      <c r="E452" s="353"/>
      <c r="F452" s="242"/>
      <c r="G452" s="243"/>
      <c r="H452" s="243"/>
      <c r="I452" s="171"/>
      <c r="J452" s="171"/>
      <c r="K452" s="171"/>
      <c r="L452" s="171"/>
      <c r="M452" s="171"/>
      <c r="N452" s="171"/>
      <c r="O452" s="171"/>
      <c r="P452" s="171"/>
      <c r="Q452" s="171"/>
      <c r="R452" s="171"/>
      <c r="S452" s="171"/>
      <c r="T452" s="171"/>
      <c r="U452" s="171"/>
      <c r="V452" s="171"/>
      <c r="W452" s="171"/>
      <c r="X452" s="171"/>
      <c r="Y452" s="171"/>
      <c r="Z452" s="171"/>
    </row>
    <row r="453" spans="1:26" x14ac:dyDescent="0.25">
      <c r="A453" s="342"/>
      <c r="B453" s="243"/>
      <c r="C453" s="243"/>
      <c r="D453" s="353"/>
      <c r="E453" s="353"/>
      <c r="F453" s="242"/>
      <c r="G453" s="243"/>
      <c r="H453" s="243"/>
      <c r="I453" s="171"/>
      <c r="J453" s="171"/>
      <c r="K453" s="171"/>
      <c r="L453" s="171"/>
      <c r="M453" s="171"/>
      <c r="N453" s="171"/>
      <c r="O453" s="171"/>
      <c r="P453" s="171"/>
      <c r="Q453" s="171"/>
      <c r="R453" s="171"/>
      <c r="S453" s="171"/>
      <c r="T453" s="171"/>
      <c r="U453" s="171"/>
      <c r="V453" s="171"/>
      <c r="W453" s="171"/>
      <c r="X453" s="171"/>
      <c r="Y453" s="171"/>
      <c r="Z453" s="171"/>
    </row>
    <row r="454" spans="1:26" x14ac:dyDescent="0.25">
      <c r="A454" s="342"/>
      <c r="B454" s="243"/>
      <c r="C454" s="243"/>
      <c r="D454" s="353"/>
      <c r="E454" s="353"/>
      <c r="F454" s="242"/>
      <c r="G454" s="243"/>
      <c r="H454" s="243"/>
      <c r="I454" s="171"/>
      <c r="J454" s="171"/>
      <c r="K454" s="171"/>
      <c r="L454" s="171"/>
      <c r="M454" s="171"/>
      <c r="N454" s="171"/>
      <c r="O454" s="171"/>
      <c r="P454" s="171"/>
      <c r="Q454" s="171"/>
      <c r="R454" s="171"/>
      <c r="S454" s="171"/>
      <c r="T454" s="171"/>
      <c r="U454" s="171"/>
      <c r="V454" s="171"/>
      <c r="W454" s="171"/>
      <c r="X454" s="171"/>
      <c r="Y454" s="171"/>
      <c r="Z454" s="171"/>
    </row>
    <row r="455" spans="1:26" x14ac:dyDescent="0.25">
      <c r="A455" s="342"/>
      <c r="B455" s="243"/>
      <c r="C455" s="243"/>
      <c r="D455" s="353"/>
      <c r="E455" s="353"/>
      <c r="F455" s="242"/>
      <c r="G455" s="243"/>
      <c r="H455" s="243"/>
      <c r="I455" s="171"/>
      <c r="J455" s="171"/>
      <c r="K455" s="171"/>
      <c r="L455" s="171"/>
      <c r="M455" s="171"/>
      <c r="N455" s="171"/>
      <c r="O455" s="171"/>
      <c r="P455" s="171"/>
      <c r="Q455" s="171"/>
      <c r="R455" s="171"/>
      <c r="S455" s="171"/>
      <c r="T455" s="171"/>
      <c r="U455" s="171"/>
      <c r="V455" s="171"/>
      <c r="W455" s="171"/>
      <c r="X455" s="171"/>
      <c r="Y455" s="171"/>
      <c r="Z455" s="171"/>
    </row>
    <row r="456" spans="1:26" x14ac:dyDescent="0.25">
      <c r="A456" s="342"/>
      <c r="B456" s="243"/>
      <c r="C456" s="243"/>
      <c r="D456" s="353"/>
      <c r="E456" s="353"/>
      <c r="F456" s="242"/>
      <c r="G456" s="243"/>
      <c r="H456" s="243"/>
      <c r="I456" s="171"/>
      <c r="J456" s="171"/>
      <c r="K456" s="171"/>
      <c r="L456" s="171"/>
      <c r="M456" s="171"/>
      <c r="N456" s="171"/>
      <c r="O456" s="171"/>
      <c r="P456" s="171"/>
      <c r="Q456" s="171"/>
      <c r="R456" s="171"/>
      <c r="S456" s="171"/>
      <c r="T456" s="171"/>
      <c r="U456" s="171"/>
      <c r="V456" s="171"/>
      <c r="W456" s="171"/>
      <c r="X456" s="171"/>
      <c r="Y456" s="171"/>
      <c r="Z456" s="171"/>
    </row>
    <row r="457" spans="1:26" x14ac:dyDescent="0.25">
      <c r="A457" s="342"/>
      <c r="B457" s="243"/>
      <c r="C457" s="243"/>
      <c r="D457" s="353"/>
      <c r="E457" s="353"/>
      <c r="F457" s="242"/>
      <c r="G457" s="243"/>
      <c r="H457" s="243"/>
      <c r="I457" s="171"/>
      <c r="J457" s="171"/>
      <c r="K457" s="171"/>
      <c r="L457" s="171"/>
      <c r="M457" s="171"/>
      <c r="N457" s="171"/>
      <c r="O457" s="171"/>
      <c r="P457" s="171"/>
      <c r="Q457" s="171"/>
      <c r="R457" s="171"/>
      <c r="S457" s="171"/>
      <c r="T457" s="171"/>
      <c r="U457" s="171"/>
      <c r="V457" s="171"/>
      <c r="W457" s="171"/>
      <c r="X457" s="171"/>
      <c r="Y457" s="171"/>
      <c r="Z457" s="171"/>
    </row>
    <row r="458" spans="1:26" x14ac:dyDescent="0.25">
      <c r="A458" s="342"/>
      <c r="B458" s="243"/>
      <c r="C458" s="243"/>
      <c r="D458" s="353"/>
      <c r="E458" s="353"/>
      <c r="F458" s="242"/>
      <c r="G458" s="243"/>
      <c r="H458" s="243"/>
      <c r="I458" s="171"/>
      <c r="J458" s="171"/>
      <c r="K458" s="171"/>
      <c r="L458" s="171"/>
      <c r="M458" s="171"/>
      <c r="N458" s="171"/>
      <c r="O458" s="171"/>
      <c r="P458" s="171"/>
      <c r="Q458" s="171"/>
      <c r="R458" s="171"/>
      <c r="S458" s="171"/>
      <c r="T458" s="171"/>
      <c r="U458" s="171"/>
      <c r="V458" s="171"/>
      <c r="W458" s="171"/>
      <c r="X458" s="171"/>
      <c r="Y458" s="171"/>
      <c r="Z458" s="171"/>
    </row>
    <row r="459" spans="1:26" x14ac:dyDescent="0.25">
      <c r="A459" s="342"/>
      <c r="B459" s="243"/>
      <c r="C459" s="243"/>
      <c r="D459" s="353"/>
      <c r="E459" s="353"/>
      <c r="F459" s="242"/>
      <c r="G459" s="243"/>
      <c r="H459" s="243"/>
      <c r="I459" s="171"/>
      <c r="J459" s="171"/>
      <c r="K459" s="171"/>
      <c r="L459" s="171"/>
      <c r="M459" s="171"/>
      <c r="N459" s="171"/>
      <c r="O459" s="171"/>
      <c r="P459" s="171"/>
      <c r="Q459" s="171"/>
      <c r="R459" s="171"/>
      <c r="S459" s="171"/>
      <c r="T459" s="171"/>
      <c r="U459" s="171"/>
      <c r="V459" s="171"/>
      <c r="W459" s="171"/>
      <c r="X459" s="171"/>
      <c r="Y459" s="171"/>
      <c r="Z459" s="171"/>
    </row>
    <row r="460" spans="1:26" x14ac:dyDescent="0.25">
      <c r="A460" s="342"/>
      <c r="B460" s="243"/>
      <c r="C460" s="243"/>
      <c r="D460" s="353"/>
      <c r="E460" s="353"/>
      <c r="F460" s="242"/>
      <c r="G460" s="243"/>
      <c r="H460" s="243"/>
      <c r="I460" s="171"/>
      <c r="J460" s="171"/>
      <c r="K460" s="171"/>
      <c r="L460" s="171"/>
      <c r="M460" s="171"/>
      <c r="N460" s="171"/>
      <c r="O460" s="171"/>
      <c r="P460" s="171"/>
      <c r="Q460" s="171"/>
      <c r="R460" s="171"/>
      <c r="S460" s="171"/>
      <c r="T460" s="171"/>
      <c r="U460" s="171"/>
      <c r="V460" s="171"/>
      <c r="W460" s="171"/>
      <c r="X460" s="171"/>
      <c r="Y460" s="171"/>
      <c r="Z460" s="171"/>
    </row>
    <row r="461" spans="1:26" x14ac:dyDescent="0.25">
      <c r="A461" s="342"/>
      <c r="B461" s="243"/>
      <c r="C461" s="243"/>
      <c r="D461" s="353"/>
      <c r="E461" s="353"/>
      <c r="F461" s="242"/>
      <c r="G461" s="243"/>
      <c r="H461" s="243"/>
      <c r="I461" s="171"/>
      <c r="J461" s="171"/>
      <c r="K461" s="171"/>
      <c r="L461" s="171"/>
      <c r="M461" s="171"/>
      <c r="N461" s="171"/>
      <c r="O461" s="171"/>
      <c r="P461" s="171"/>
      <c r="Q461" s="171"/>
      <c r="R461" s="171"/>
      <c r="S461" s="171"/>
      <c r="T461" s="171"/>
      <c r="U461" s="171"/>
      <c r="V461" s="171"/>
      <c r="W461" s="171"/>
      <c r="X461" s="171"/>
      <c r="Y461" s="171"/>
      <c r="Z461" s="171"/>
    </row>
    <row r="462" spans="1:26" x14ac:dyDescent="0.25">
      <c r="A462" s="342"/>
      <c r="B462" s="243"/>
      <c r="C462" s="243"/>
      <c r="D462" s="353"/>
      <c r="E462" s="353"/>
      <c r="F462" s="242"/>
      <c r="G462" s="243"/>
      <c r="H462" s="243"/>
      <c r="I462" s="171"/>
      <c r="J462" s="171"/>
      <c r="K462" s="171"/>
      <c r="L462" s="171"/>
      <c r="M462" s="171"/>
      <c r="N462" s="171"/>
      <c r="O462" s="171"/>
      <c r="P462" s="171"/>
      <c r="Q462" s="171"/>
      <c r="R462" s="171"/>
      <c r="S462" s="171"/>
      <c r="T462" s="171"/>
      <c r="U462" s="171"/>
      <c r="V462" s="171"/>
      <c r="W462" s="171"/>
      <c r="X462" s="171"/>
      <c r="Y462" s="171"/>
      <c r="Z462" s="171"/>
    </row>
    <row r="463" spans="1:26" x14ac:dyDescent="0.25">
      <c r="A463" s="342"/>
      <c r="B463" s="243"/>
      <c r="C463" s="243"/>
      <c r="D463" s="353"/>
      <c r="E463" s="353"/>
      <c r="F463" s="242"/>
      <c r="G463" s="243"/>
      <c r="H463" s="243"/>
      <c r="I463" s="171"/>
      <c r="J463" s="171"/>
      <c r="K463" s="171"/>
      <c r="L463" s="171"/>
      <c r="M463" s="171"/>
      <c r="N463" s="171"/>
      <c r="O463" s="171"/>
      <c r="P463" s="171"/>
      <c r="Q463" s="171"/>
      <c r="R463" s="171"/>
      <c r="S463" s="171"/>
      <c r="T463" s="171"/>
      <c r="U463" s="171"/>
      <c r="V463" s="171"/>
      <c r="W463" s="171"/>
      <c r="X463" s="171"/>
      <c r="Y463" s="171"/>
      <c r="Z463" s="171"/>
    </row>
    <row r="464" spans="1:26" x14ac:dyDescent="0.25">
      <c r="A464" s="342"/>
      <c r="B464" s="243"/>
      <c r="C464" s="243"/>
      <c r="D464" s="353"/>
      <c r="E464" s="353"/>
      <c r="F464" s="242"/>
      <c r="G464" s="243"/>
      <c r="H464" s="243"/>
      <c r="I464" s="171"/>
      <c r="J464" s="171"/>
      <c r="K464" s="171"/>
      <c r="L464" s="171"/>
      <c r="M464" s="171"/>
      <c r="N464" s="171"/>
      <c r="O464" s="171"/>
      <c r="P464" s="171"/>
      <c r="Q464" s="171"/>
      <c r="R464" s="171"/>
      <c r="S464" s="171"/>
      <c r="T464" s="171"/>
      <c r="U464" s="171"/>
      <c r="V464" s="171"/>
      <c r="W464" s="171"/>
      <c r="X464" s="171"/>
      <c r="Y464" s="171"/>
      <c r="Z464" s="171"/>
    </row>
    <row r="465" spans="1:26" x14ac:dyDescent="0.25">
      <c r="A465" s="342"/>
      <c r="B465" s="243"/>
      <c r="C465" s="243"/>
      <c r="D465" s="353"/>
      <c r="E465" s="353"/>
      <c r="F465" s="242"/>
      <c r="G465" s="243"/>
      <c r="H465" s="243"/>
      <c r="I465" s="171"/>
      <c r="J465" s="171"/>
      <c r="K465" s="171"/>
      <c r="L465" s="171"/>
      <c r="M465" s="171"/>
      <c r="N465" s="171"/>
      <c r="O465" s="171"/>
      <c r="P465" s="171"/>
      <c r="Q465" s="171"/>
      <c r="R465" s="171"/>
      <c r="S465" s="171"/>
      <c r="T465" s="171"/>
      <c r="U465" s="171"/>
      <c r="V465" s="171"/>
      <c r="W465" s="171"/>
      <c r="X465" s="171"/>
      <c r="Y465" s="171"/>
      <c r="Z465" s="171"/>
    </row>
    <row r="466" spans="1:26" x14ac:dyDescent="0.25">
      <c r="A466" s="342"/>
      <c r="B466" s="243"/>
      <c r="C466" s="243"/>
      <c r="D466" s="353"/>
      <c r="E466" s="353"/>
      <c r="F466" s="242"/>
      <c r="G466" s="243"/>
      <c r="H466" s="243"/>
      <c r="I466" s="171"/>
      <c r="J466" s="171"/>
      <c r="K466" s="171"/>
      <c r="L466" s="171"/>
      <c r="M466" s="171"/>
      <c r="N466" s="171"/>
      <c r="O466" s="171"/>
      <c r="P466" s="171"/>
      <c r="Q466" s="171"/>
      <c r="R466" s="171"/>
      <c r="S466" s="171"/>
      <c r="T466" s="171"/>
      <c r="U466" s="171"/>
      <c r="V466" s="171"/>
      <c r="W466" s="171"/>
      <c r="X466" s="171"/>
      <c r="Y466" s="171"/>
      <c r="Z466" s="171"/>
    </row>
    <row r="467" spans="1:26" x14ac:dyDescent="0.25">
      <c r="A467" s="342"/>
      <c r="B467" s="243"/>
      <c r="C467" s="243"/>
      <c r="D467" s="353"/>
      <c r="E467" s="353"/>
      <c r="F467" s="242"/>
      <c r="G467" s="243"/>
      <c r="H467" s="243"/>
      <c r="I467" s="171"/>
      <c r="J467" s="171"/>
      <c r="K467" s="171"/>
      <c r="L467" s="171"/>
      <c r="M467" s="171"/>
      <c r="N467" s="171"/>
      <c r="O467" s="171"/>
      <c r="P467" s="171"/>
      <c r="Q467" s="171"/>
      <c r="R467" s="171"/>
      <c r="S467" s="171"/>
      <c r="T467" s="171"/>
      <c r="U467" s="171"/>
      <c r="V467" s="171"/>
      <c r="W467" s="171"/>
      <c r="X467" s="171"/>
      <c r="Y467" s="171"/>
      <c r="Z467" s="171"/>
    </row>
    <row r="468" spans="1:26" x14ac:dyDescent="0.25">
      <c r="A468" s="342"/>
      <c r="B468" s="243"/>
      <c r="C468" s="243"/>
      <c r="D468" s="353"/>
      <c r="E468" s="353"/>
      <c r="F468" s="242"/>
      <c r="G468" s="243"/>
      <c r="H468" s="243"/>
      <c r="I468" s="171"/>
      <c r="J468" s="171"/>
      <c r="K468" s="171"/>
      <c r="L468" s="171"/>
      <c r="M468" s="171"/>
      <c r="N468" s="171"/>
      <c r="O468" s="171"/>
      <c r="P468" s="171"/>
      <c r="Q468" s="171"/>
      <c r="R468" s="171"/>
      <c r="S468" s="171"/>
      <c r="T468" s="171"/>
      <c r="U468" s="171"/>
      <c r="V468" s="171"/>
      <c r="W468" s="171"/>
      <c r="X468" s="171"/>
      <c r="Y468" s="171"/>
      <c r="Z468" s="171"/>
    </row>
    <row r="469" spans="1:26" x14ac:dyDescent="0.25">
      <c r="A469" s="342"/>
      <c r="B469" s="243"/>
      <c r="C469" s="243"/>
      <c r="D469" s="353"/>
      <c r="E469" s="353"/>
      <c r="F469" s="242"/>
      <c r="G469" s="243"/>
      <c r="H469" s="243"/>
      <c r="I469" s="171"/>
      <c r="J469" s="171"/>
      <c r="K469" s="171"/>
      <c r="L469" s="171"/>
      <c r="M469" s="171"/>
      <c r="N469" s="171"/>
      <c r="O469" s="171"/>
      <c r="P469" s="171"/>
      <c r="Q469" s="171"/>
      <c r="R469" s="171"/>
      <c r="S469" s="171"/>
      <c r="T469" s="171"/>
      <c r="U469" s="171"/>
      <c r="V469" s="171"/>
      <c r="W469" s="171"/>
      <c r="X469" s="171"/>
      <c r="Y469" s="171"/>
      <c r="Z469" s="171"/>
    </row>
    <row r="470" spans="1:26" x14ac:dyDescent="0.25">
      <c r="A470" s="342"/>
      <c r="B470" s="243"/>
      <c r="C470" s="243"/>
      <c r="D470" s="353"/>
      <c r="E470" s="353"/>
      <c r="F470" s="242"/>
      <c r="G470" s="243"/>
      <c r="H470" s="243"/>
      <c r="I470" s="171"/>
      <c r="J470" s="171"/>
      <c r="K470" s="171"/>
      <c r="L470" s="171"/>
      <c r="M470" s="171"/>
      <c r="N470" s="171"/>
      <c r="O470" s="171"/>
      <c r="P470" s="171"/>
      <c r="Q470" s="171"/>
      <c r="R470" s="171"/>
      <c r="S470" s="171"/>
      <c r="T470" s="171"/>
      <c r="U470" s="171"/>
      <c r="V470" s="171"/>
      <c r="W470" s="171"/>
      <c r="X470" s="171"/>
      <c r="Y470" s="171"/>
      <c r="Z470" s="171"/>
    </row>
    <row r="471" spans="1:26" x14ac:dyDescent="0.25">
      <c r="A471" s="342"/>
      <c r="B471" s="243"/>
      <c r="C471" s="243"/>
      <c r="D471" s="353"/>
      <c r="E471" s="353"/>
      <c r="F471" s="242"/>
      <c r="G471" s="243"/>
      <c r="H471" s="243"/>
      <c r="I471" s="171"/>
      <c r="J471" s="171"/>
      <c r="K471" s="171"/>
      <c r="L471" s="171"/>
      <c r="M471" s="171"/>
      <c r="N471" s="171"/>
      <c r="O471" s="171"/>
      <c r="P471" s="171"/>
      <c r="Q471" s="171"/>
      <c r="R471" s="171"/>
      <c r="S471" s="171"/>
      <c r="T471" s="171"/>
      <c r="U471" s="171"/>
      <c r="V471" s="171"/>
      <c r="W471" s="171"/>
      <c r="X471" s="171"/>
      <c r="Y471" s="171"/>
      <c r="Z471" s="171"/>
    </row>
    <row r="472" spans="1:26" x14ac:dyDescent="0.25">
      <c r="A472" s="342"/>
      <c r="B472" s="243"/>
      <c r="C472" s="243"/>
      <c r="D472" s="353"/>
      <c r="E472" s="353"/>
      <c r="F472" s="242"/>
      <c r="G472" s="243"/>
      <c r="H472" s="243"/>
      <c r="I472" s="171"/>
      <c r="J472" s="171"/>
      <c r="K472" s="171"/>
      <c r="L472" s="171"/>
      <c r="M472" s="171"/>
      <c r="N472" s="171"/>
      <c r="O472" s="171"/>
      <c r="P472" s="171"/>
      <c r="Q472" s="171"/>
      <c r="R472" s="171"/>
      <c r="S472" s="171"/>
      <c r="T472" s="171"/>
      <c r="U472" s="171"/>
      <c r="V472" s="171"/>
      <c r="W472" s="171"/>
      <c r="X472" s="171"/>
      <c r="Y472" s="171"/>
      <c r="Z472" s="171"/>
    </row>
    <row r="473" spans="1:26" x14ac:dyDescent="0.25">
      <c r="A473" s="342"/>
      <c r="B473" s="243"/>
      <c r="C473" s="243"/>
      <c r="D473" s="353"/>
      <c r="E473" s="353"/>
      <c r="F473" s="242"/>
      <c r="G473" s="243"/>
      <c r="H473" s="243"/>
      <c r="I473" s="171"/>
      <c r="J473" s="171"/>
      <c r="K473" s="171"/>
      <c r="L473" s="171"/>
      <c r="M473" s="171"/>
      <c r="N473" s="171"/>
      <c r="O473" s="171"/>
      <c r="P473" s="171"/>
      <c r="Q473" s="171"/>
      <c r="R473" s="171"/>
      <c r="S473" s="171"/>
      <c r="T473" s="171"/>
      <c r="U473" s="171"/>
      <c r="V473" s="171"/>
      <c r="W473" s="171"/>
      <c r="X473" s="171"/>
      <c r="Y473" s="171"/>
      <c r="Z473" s="171"/>
    </row>
    <row r="474" spans="1:26" x14ac:dyDescent="0.25">
      <c r="A474" s="342"/>
      <c r="B474" s="243"/>
      <c r="C474" s="243"/>
      <c r="D474" s="353"/>
      <c r="E474" s="353"/>
      <c r="F474" s="242"/>
      <c r="G474" s="243"/>
      <c r="H474" s="243"/>
      <c r="I474" s="171"/>
      <c r="J474" s="171"/>
      <c r="K474" s="171"/>
      <c r="L474" s="171"/>
      <c r="M474" s="171"/>
      <c r="N474" s="171"/>
      <c r="O474" s="171"/>
      <c r="P474" s="171"/>
      <c r="Q474" s="171"/>
      <c r="R474" s="171"/>
      <c r="S474" s="171"/>
      <c r="T474" s="171"/>
      <c r="U474" s="171"/>
      <c r="V474" s="171"/>
      <c r="W474" s="171"/>
      <c r="X474" s="171"/>
      <c r="Y474" s="171"/>
      <c r="Z474" s="171"/>
    </row>
    <row r="475" spans="1:26" x14ac:dyDescent="0.25">
      <c r="A475" s="342"/>
      <c r="B475" s="243"/>
      <c r="C475" s="243"/>
      <c r="D475" s="353"/>
      <c r="E475" s="353"/>
      <c r="F475" s="242"/>
      <c r="G475" s="243"/>
      <c r="H475" s="243"/>
      <c r="I475" s="171"/>
      <c r="J475" s="171"/>
      <c r="K475" s="171"/>
      <c r="L475" s="171"/>
      <c r="M475" s="171"/>
      <c r="N475" s="171"/>
      <c r="O475" s="171"/>
      <c r="P475" s="171"/>
      <c r="Q475" s="171"/>
      <c r="R475" s="171"/>
      <c r="S475" s="171"/>
      <c r="T475" s="171"/>
      <c r="U475" s="171"/>
      <c r="V475" s="171"/>
      <c r="W475" s="171"/>
      <c r="X475" s="171"/>
      <c r="Y475" s="171"/>
      <c r="Z475" s="171"/>
    </row>
    <row r="476" spans="1:26" x14ac:dyDescent="0.25">
      <c r="A476" s="342"/>
      <c r="B476" s="243"/>
      <c r="C476" s="243"/>
      <c r="D476" s="353"/>
      <c r="E476" s="353"/>
      <c r="F476" s="242"/>
      <c r="G476" s="243"/>
      <c r="H476" s="243"/>
      <c r="I476" s="171"/>
      <c r="J476" s="171"/>
      <c r="K476" s="171"/>
      <c r="L476" s="171"/>
      <c r="M476" s="171"/>
      <c r="N476" s="171"/>
      <c r="O476" s="171"/>
      <c r="P476" s="171"/>
      <c r="Q476" s="171"/>
      <c r="R476" s="171"/>
      <c r="S476" s="171"/>
      <c r="T476" s="171"/>
      <c r="U476" s="171"/>
      <c r="V476" s="171"/>
      <c r="W476" s="171"/>
      <c r="X476" s="171"/>
      <c r="Y476" s="171"/>
      <c r="Z476" s="171"/>
    </row>
    <row r="477" spans="1:26" x14ac:dyDescent="0.25">
      <c r="A477" s="342"/>
      <c r="B477" s="243"/>
      <c r="C477" s="243"/>
      <c r="D477" s="353"/>
      <c r="E477" s="353"/>
      <c r="F477" s="242"/>
      <c r="G477" s="243"/>
      <c r="H477" s="243"/>
      <c r="I477" s="171"/>
      <c r="J477" s="171"/>
      <c r="K477" s="171"/>
      <c r="L477" s="171"/>
      <c r="M477" s="171"/>
      <c r="N477" s="171"/>
      <c r="O477" s="171"/>
      <c r="P477" s="171"/>
      <c r="Q477" s="171"/>
      <c r="R477" s="171"/>
      <c r="S477" s="171"/>
      <c r="T477" s="171"/>
      <c r="U477" s="171"/>
      <c r="V477" s="171"/>
      <c r="W477" s="171"/>
      <c r="X477" s="171"/>
      <c r="Y477" s="171"/>
      <c r="Z477" s="171"/>
    </row>
    <row r="478" spans="1:26" x14ac:dyDescent="0.25">
      <c r="A478" s="342"/>
      <c r="B478" s="243"/>
      <c r="C478" s="243"/>
      <c r="D478" s="353"/>
      <c r="E478" s="353"/>
      <c r="F478" s="242"/>
      <c r="G478" s="243"/>
      <c r="H478" s="243"/>
      <c r="I478" s="171"/>
      <c r="J478" s="171"/>
      <c r="K478" s="171"/>
      <c r="L478" s="171"/>
      <c r="M478" s="171"/>
      <c r="N478" s="171"/>
      <c r="O478" s="171"/>
      <c r="P478" s="171"/>
      <c r="Q478" s="171"/>
      <c r="R478" s="171"/>
      <c r="S478" s="171"/>
      <c r="T478" s="171"/>
      <c r="U478" s="171"/>
      <c r="V478" s="171"/>
      <c r="W478" s="171"/>
      <c r="X478" s="171"/>
      <c r="Y478" s="171"/>
      <c r="Z478" s="171"/>
    </row>
    <row r="479" spans="1:26" x14ac:dyDescent="0.25">
      <c r="A479" s="342"/>
      <c r="B479" s="243"/>
      <c r="C479" s="243"/>
      <c r="D479" s="353"/>
      <c r="E479" s="353"/>
      <c r="F479" s="242"/>
      <c r="G479" s="243"/>
      <c r="H479" s="243"/>
      <c r="I479" s="171"/>
      <c r="J479" s="171"/>
      <c r="K479" s="171"/>
      <c r="L479" s="171"/>
      <c r="M479" s="171"/>
      <c r="N479" s="171"/>
      <c r="O479" s="171"/>
      <c r="P479" s="171"/>
      <c r="Q479" s="171"/>
      <c r="R479" s="171"/>
      <c r="S479" s="171"/>
      <c r="T479" s="171"/>
      <c r="U479" s="171"/>
      <c r="V479" s="171"/>
      <c r="W479" s="171"/>
      <c r="X479" s="171"/>
      <c r="Y479" s="171"/>
      <c r="Z479" s="171"/>
    </row>
    <row r="480" spans="1:26" x14ac:dyDescent="0.25">
      <c r="A480" s="342"/>
      <c r="B480" s="243"/>
      <c r="C480" s="243"/>
      <c r="D480" s="353"/>
      <c r="E480" s="353"/>
      <c r="F480" s="242"/>
      <c r="G480" s="243"/>
      <c r="H480" s="243"/>
      <c r="I480" s="171"/>
      <c r="J480" s="171"/>
      <c r="K480" s="171"/>
      <c r="L480" s="171"/>
      <c r="M480" s="171"/>
      <c r="N480" s="171"/>
      <c r="O480" s="171"/>
      <c r="P480" s="171"/>
      <c r="Q480" s="171"/>
      <c r="R480" s="171"/>
      <c r="S480" s="171"/>
      <c r="T480" s="171"/>
      <c r="U480" s="171"/>
      <c r="V480" s="171"/>
      <c r="W480" s="171"/>
      <c r="X480" s="171"/>
      <c r="Y480" s="171"/>
      <c r="Z480" s="171"/>
    </row>
    <row r="481" spans="1:26" x14ac:dyDescent="0.25">
      <c r="A481" s="342"/>
      <c r="B481" s="243"/>
      <c r="C481" s="243"/>
      <c r="D481" s="353"/>
      <c r="E481" s="353"/>
      <c r="F481" s="242"/>
      <c r="G481" s="243"/>
      <c r="H481" s="243"/>
      <c r="I481" s="171"/>
      <c r="J481" s="171"/>
      <c r="K481" s="171"/>
      <c r="L481" s="171"/>
      <c r="M481" s="171"/>
      <c r="N481" s="171"/>
      <c r="O481" s="171"/>
      <c r="P481" s="171"/>
      <c r="Q481" s="171"/>
      <c r="R481" s="171"/>
      <c r="S481" s="171"/>
      <c r="T481" s="171"/>
      <c r="U481" s="171"/>
      <c r="V481" s="171"/>
      <c r="W481" s="171"/>
      <c r="X481" s="171"/>
      <c r="Y481" s="171"/>
      <c r="Z481" s="171"/>
    </row>
    <row r="482" spans="1:26" x14ac:dyDescent="0.25">
      <c r="A482" s="342"/>
      <c r="B482" s="243"/>
      <c r="C482" s="243"/>
      <c r="D482" s="353"/>
      <c r="E482" s="353"/>
      <c r="F482" s="242"/>
      <c r="G482" s="243"/>
      <c r="H482" s="243"/>
      <c r="I482" s="171"/>
      <c r="J482" s="171"/>
      <c r="K482" s="171"/>
      <c r="L482" s="171"/>
      <c r="M482" s="171"/>
      <c r="N482" s="171"/>
      <c r="O482" s="171"/>
      <c r="P482" s="171"/>
      <c r="Q482" s="171"/>
      <c r="R482" s="171"/>
      <c r="S482" s="171"/>
      <c r="T482" s="171"/>
      <c r="U482" s="171"/>
      <c r="V482" s="171"/>
      <c r="W482" s="171"/>
      <c r="X482" s="171"/>
      <c r="Y482" s="171"/>
      <c r="Z482" s="171"/>
    </row>
    <row r="483" spans="1:26" x14ac:dyDescent="0.25">
      <c r="A483" s="342"/>
      <c r="B483" s="243"/>
      <c r="C483" s="243"/>
      <c r="D483" s="353"/>
      <c r="E483" s="353"/>
      <c r="F483" s="242"/>
      <c r="G483" s="243"/>
      <c r="H483" s="243"/>
      <c r="I483" s="171"/>
      <c r="J483" s="171"/>
      <c r="K483" s="171"/>
      <c r="L483" s="171"/>
      <c r="M483" s="171"/>
      <c r="N483" s="171"/>
      <c r="O483" s="171"/>
      <c r="P483" s="171"/>
      <c r="Q483" s="171"/>
      <c r="R483" s="171"/>
      <c r="S483" s="171"/>
      <c r="T483" s="171"/>
      <c r="U483" s="171"/>
      <c r="V483" s="171"/>
      <c r="W483" s="171"/>
      <c r="X483" s="171"/>
      <c r="Y483" s="171"/>
      <c r="Z483" s="171"/>
    </row>
    <row r="484" spans="1:26" x14ac:dyDescent="0.25">
      <c r="A484" s="342"/>
      <c r="B484" s="243"/>
      <c r="C484" s="243"/>
      <c r="D484" s="353"/>
      <c r="E484" s="353"/>
      <c r="F484" s="242"/>
      <c r="G484" s="243"/>
      <c r="H484" s="243"/>
      <c r="I484" s="171"/>
      <c r="J484" s="171"/>
      <c r="K484" s="171"/>
      <c r="L484" s="171"/>
      <c r="M484" s="171"/>
      <c r="N484" s="171"/>
      <c r="O484" s="171"/>
      <c r="P484" s="171"/>
      <c r="Q484" s="171"/>
      <c r="R484" s="171"/>
      <c r="S484" s="171"/>
      <c r="T484" s="171"/>
      <c r="U484" s="171"/>
      <c r="V484" s="171"/>
      <c r="W484" s="171"/>
      <c r="X484" s="171"/>
      <c r="Y484" s="171"/>
      <c r="Z484" s="171"/>
    </row>
    <row r="485" spans="1:26" x14ac:dyDescent="0.25">
      <c r="A485" s="342"/>
      <c r="B485" s="243"/>
      <c r="C485" s="243"/>
      <c r="D485" s="353"/>
      <c r="E485" s="353"/>
      <c r="F485" s="242"/>
      <c r="G485" s="243"/>
      <c r="H485" s="243"/>
      <c r="I485" s="171"/>
      <c r="J485" s="171"/>
      <c r="K485" s="171"/>
      <c r="L485" s="171"/>
      <c r="M485" s="171"/>
      <c r="N485" s="171"/>
      <c r="O485" s="171"/>
      <c r="P485" s="171"/>
      <c r="Q485" s="171"/>
      <c r="R485" s="171"/>
      <c r="S485" s="171"/>
      <c r="T485" s="171"/>
      <c r="U485" s="171"/>
      <c r="V485" s="171"/>
      <c r="W485" s="171"/>
      <c r="X485" s="171"/>
      <c r="Y485" s="171"/>
      <c r="Z485" s="171"/>
    </row>
    <row r="486" spans="1:26" x14ac:dyDescent="0.25">
      <c r="A486" s="342"/>
      <c r="B486" s="243"/>
      <c r="C486" s="243"/>
      <c r="D486" s="353"/>
      <c r="E486" s="353"/>
      <c r="F486" s="242"/>
      <c r="G486" s="243"/>
      <c r="H486" s="243"/>
      <c r="I486" s="171"/>
      <c r="J486" s="171"/>
      <c r="K486" s="171"/>
      <c r="L486" s="171"/>
      <c r="M486" s="171"/>
      <c r="N486" s="171"/>
      <c r="O486" s="171"/>
      <c r="P486" s="171"/>
      <c r="Q486" s="171"/>
      <c r="R486" s="171"/>
      <c r="S486" s="171"/>
      <c r="T486" s="171"/>
      <c r="U486" s="171"/>
      <c r="V486" s="171"/>
      <c r="W486" s="171"/>
      <c r="X486" s="171"/>
      <c r="Y486" s="171"/>
      <c r="Z486" s="171"/>
    </row>
    <row r="487" spans="1:26" x14ac:dyDescent="0.25">
      <c r="A487" s="342"/>
      <c r="B487" s="243"/>
      <c r="C487" s="243"/>
      <c r="D487" s="353"/>
      <c r="E487" s="353"/>
      <c r="F487" s="242"/>
      <c r="G487" s="243"/>
      <c r="H487" s="243"/>
      <c r="I487" s="171"/>
      <c r="J487" s="171"/>
      <c r="K487" s="171"/>
      <c r="L487" s="171"/>
      <c r="M487" s="171"/>
      <c r="N487" s="171"/>
      <c r="O487" s="171"/>
      <c r="P487" s="171"/>
      <c r="Q487" s="171"/>
      <c r="R487" s="171"/>
      <c r="S487" s="171"/>
      <c r="T487" s="171"/>
      <c r="U487" s="171"/>
      <c r="V487" s="171"/>
      <c r="W487" s="171"/>
      <c r="X487" s="171"/>
      <c r="Y487" s="171"/>
      <c r="Z487" s="171"/>
    </row>
    <row r="488" spans="1:26" x14ac:dyDescent="0.25">
      <c r="A488" s="342"/>
      <c r="B488" s="243"/>
      <c r="C488" s="243"/>
      <c r="D488" s="353"/>
      <c r="E488" s="353"/>
      <c r="F488" s="242"/>
      <c r="G488" s="243"/>
      <c r="H488" s="243"/>
      <c r="I488" s="171"/>
      <c r="J488" s="171"/>
      <c r="K488" s="171"/>
      <c r="L488" s="171"/>
      <c r="M488" s="171"/>
      <c r="N488" s="171"/>
      <c r="O488" s="171"/>
      <c r="P488" s="171"/>
      <c r="Q488" s="171"/>
      <c r="R488" s="171"/>
      <c r="S488" s="171"/>
      <c r="T488" s="171"/>
      <c r="U488" s="171"/>
      <c r="V488" s="171"/>
      <c r="W488" s="171"/>
      <c r="X488" s="171"/>
      <c r="Y488" s="171"/>
      <c r="Z488" s="171"/>
    </row>
    <row r="489" spans="1:26" x14ac:dyDescent="0.25">
      <c r="A489" s="342"/>
      <c r="B489" s="243"/>
      <c r="C489" s="243"/>
      <c r="D489" s="353"/>
      <c r="E489" s="353"/>
      <c r="F489" s="242"/>
      <c r="G489" s="243"/>
      <c r="H489" s="243"/>
      <c r="I489" s="171"/>
      <c r="J489" s="171"/>
      <c r="K489" s="171"/>
      <c r="L489" s="171"/>
      <c r="M489" s="171"/>
      <c r="N489" s="171"/>
      <c r="O489" s="171"/>
      <c r="P489" s="171"/>
      <c r="Q489" s="171"/>
      <c r="R489" s="171"/>
      <c r="S489" s="171"/>
      <c r="T489" s="171"/>
      <c r="U489" s="171"/>
      <c r="V489" s="171"/>
      <c r="W489" s="171"/>
      <c r="X489" s="171"/>
      <c r="Y489" s="171"/>
      <c r="Z489" s="171"/>
    </row>
    <row r="490" spans="1:26" x14ac:dyDescent="0.25">
      <c r="A490" s="342"/>
      <c r="B490" s="243"/>
      <c r="C490" s="243"/>
      <c r="D490" s="353"/>
      <c r="E490" s="353"/>
      <c r="F490" s="242"/>
      <c r="G490" s="243"/>
      <c r="H490" s="243"/>
      <c r="I490" s="171"/>
      <c r="J490" s="171"/>
      <c r="K490" s="171"/>
      <c r="L490" s="171"/>
      <c r="M490" s="171"/>
      <c r="N490" s="171"/>
      <c r="O490" s="171"/>
      <c r="P490" s="171"/>
      <c r="Q490" s="171"/>
      <c r="R490" s="171"/>
      <c r="S490" s="171"/>
      <c r="T490" s="171"/>
      <c r="U490" s="171"/>
      <c r="V490" s="171"/>
      <c r="W490" s="171"/>
      <c r="X490" s="171"/>
      <c r="Y490" s="171"/>
      <c r="Z490" s="171"/>
    </row>
    <row r="491" spans="1:26" x14ac:dyDescent="0.25">
      <c r="A491" s="342"/>
      <c r="B491" s="243"/>
      <c r="C491" s="243"/>
      <c r="D491" s="353"/>
      <c r="E491" s="353"/>
      <c r="F491" s="242"/>
      <c r="G491" s="243"/>
      <c r="H491" s="243"/>
      <c r="I491" s="171"/>
      <c r="J491" s="171"/>
      <c r="K491" s="171"/>
      <c r="L491" s="171"/>
      <c r="M491" s="171"/>
      <c r="N491" s="171"/>
      <c r="O491" s="171"/>
      <c r="P491" s="171"/>
      <c r="Q491" s="171"/>
      <c r="R491" s="171"/>
      <c r="S491" s="171"/>
      <c r="T491" s="171"/>
      <c r="U491" s="171"/>
      <c r="V491" s="171"/>
      <c r="W491" s="171"/>
      <c r="X491" s="171"/>
      <c r="Y491" s="171"/>
      <c r="Z491" s="171"/>
    </row>
    <row r="492" spans="1:26" x14ac:dyDescent="0.25">
      <c r="A492" s="342"/>
      <c r="B492" s="243"/>
      <c r="C492" s="243"/>
      <c r="D492" s="353"/>
      <c r="E492" s="353"/>
      <c r="F492" s="242"/>
      <c r="G492" s="243"/>
      <c r="H492" s="243"/>
      <c r="I492" s="171"/>
      <c r="J492" s="171"/>
      <c r="K492" s="171"/>
      <c r="L492" s="171"/>
      <c r="M492" s="171"/>
      <c r="N492" s="171"/>
      <c r="O492" s="171"/>
      <c r="P492" s="171"/>
      <c r="Q492" s="171"/>
      <c r="R492" s="171"/>
      <c r="S492" s="171"/>
      <c r="T492" s="171"/>
      <c r="U492" s="171"/>
      <c r="V492" s="171"/>
      <c r="W492" s="171"/>
      <c r="X492" s="171"/>
      <c r="Y492" s="171"/>
      <c r="Z492" s="171"/>
    </row>
    <row r="493" spans="1:26" x14ac:dyDescent="0.25">
      <c r="A493" s="342"/>
      <c r="B493" s="243"/>
      <c r="C493" s="243"/>
      <c r="D493" s="353"/>
      <c r="E493" s="353"/>
      <c r="F493" s="242"/>
      <c r="G493" s="243"/>
      <c r="H493" s="243"/>
      <c r="I493" s="171"/>
      <c r="J493" s="171"/>
      <c r="K493" s="171"/>
      <c r="L493" s="171"/>
      <c r="M493" s="171"/>
      <c r="N493" s="171"/>
      <c r="O493" s="171"/>
      <c r="P493" s="171"/>
      <c r="Q493" s="171"/>
      <c r="R493" s="171"/>
      <c r="S493" s="171"/>
      <c r="T493" s="171"/>
      <c r="U493" s="171"/>
      <c r="V493" s="171"/>
      <c r="W493" s="171"/>
      <c r="X493" s="171"/>
      <c r="Y493" s="171"/>
      <c r="Z493" s="171"/>
    </row>
    <row r="494" spans="1:26" x14ac:dyDescent="0.25">
      <c r="A494" s="342"/>
      <c r="B494" s="243"/>
      <c r="C494" s="243"/>
      <c r="D494" s="353"/>
      <c r="E494" s="353"/>
      <c r="F494" s="242"/>
      <c r="G494" s="243"/>
      <c r="H494" s="243"/>
      <c r="I494" s="171"/>
      <c r="J494" s="171"/>
      <c r="K494" s="171"/>
      <c r="L494" s="171"/>
      <c r="M494" s="171"/>
      <c r="N494" s="171"/>
      <c r="O494" s="171"/>
      <c r="P494" s="171"/>
      <c r="Q494" s="171"/>
      <c r="R494" s="171"/>
      <c r="S494" s="171"/>
      <c r="T494" s="171"/>
      <c r="U494" s="171"/>
      <c r="V494" s="171"/>
      <c r="W494" s="171"/>
      <c r="X494" s="171"/>
      <c r="Y494" s="171"/>
      <c r="Z494" s="171"/>
    </row>
    <row r="495" spans="1:26" x14ac:dyDescent="0.25">
      <c r="A495" s="342"/>
      <c r="B495" s="243"/>
      <c r="C495" s="243"/>
      <c r="D495" s="353"/>
      <c r="E495" s="353"/>
      <c r="F495" s="242"/>
      <c r="G495" s="243"/>
      <c r="H495" s="243"/>
      <c r="I495" s="171"/>
      <c r="J495" s="171"/>
      <c r="K495" s="171"/>
      <c r="L495" s="171"/>
      <c r="M495" s="171"/>
      <c r="N495" s="171"/>
      <c r="O495" s="171"/>
      <c r="P495" s="171"/>
      <c r="Q495" s="171"/>
      <c r="R495" s="171"/>
      <c r="S495" s="171"/>
      <c r="T495" s="171"/>
      <c r="U495" s="171"/>
      <c r="V495" s="171"/>
      <c r="W495" s="171"/>
      <c r="X495" s="171"/>
      <c r="Y495" s="171"/>
      <c r="Z495" s="171"/>
    </row>
    <row r="496" spans="1:26" x14ac:dyDescent="0.25">
      <c r="A496" s="342"/>
      <c r="B496" s="243"/>
      <c r="C496" s="243"/>
      <c r="D496" s="353"/>
      <c r="E496" s="353"/>
      <c r="F496" s="242"/>
      <c r="G496" s="243"/>
      <c r="H496" s="243"/>
      <c r="I496" s="171"/>
      <c r="J496" s="171"/>
      <c r="K496" s="171"/>
      <c r="L496" s="171"/>
      <c r="M496" s="171"/>
      <c r="N496" s="171"/>
      <c r="O496" s="171"/>
      <c r="P496" s="171"/>
      <c r="Q496" s="171"/>
      <c r="R496" s="171"/>
      <c r="S496" s="171"/>
      <c r="T496" s="171"/>
      <c r="U496" s="171"/>
      <c r="V496" s="171"/>
      <c r="W496" s="171"/>
      <c r="X496" s="171"/>
      <c r="Y496" s="171"/>
      <c r="Z496" s="171"/>
    </row>
    <row r="497" spans="1:26" x14ac:dyDescent="0.25">
      <c r="A497" s="342"/>
      <c r="B497" s="243"/>
      <c r="C497" s="243"/>
      <c r="D497" s="353"/>
      <c r="E497" s="353"/>
      <c r="F497" s="242"/>
      <c r="G497" s="243"/>
      <c r="H497" s="243"/>
      <c r="I497" s="171"/>
      <c r="J497" s="171"/>
      <c r="K497" s="171"/>
      <c r="L497" s="171"/>
      <c r="M497" s="171"/>
      <c r="N497" s="171"/>
      <c r="O497" s="171"/>
      <c r="P497" s="171"/>
      <c r="Q497" s="171"/>
      <c r="R497" s="171"/>
      <c r="S497" s="171"/>
      <c r="T497" s="171"/>
      <c r="U497" s="171"/>
      <c r="V497" s="171"/>
      <c r="W497" s="171"/>
      <c r="X497" s="171"/>
      <c r="Y497" s="171"/>
      <c r="Z497" s="171"/>
    </row>
    <row r="498" spans="1:26" x14ac:dyDescent="0.25">
      <c r="A498" s="342"/>
      <c r="B498" s="243"/>
      <c r="C498" s="243"/>
      <c r="D498" s="353"/>
      <c r="E498" s="353"/>
      <c r="F498" s="242"/>
      <c r="G498" s="243"/>
      <c r="H498" s="243"/>
      <c r="I498" s="171"/>
      <c r="J498" s="171"/>
      <c r="K498" s="171"/>
      <c r="L498" s="171"/>
      <c r="M498" s="171"/>
      <c r="N498" s="171"/>
      <c r="O498" s="171"/>
      <c r="P498" s="171"/>
      <c r="Q498" s="171"/>
      <c r="R498" s="171"/>
      <c r="S498" s="171"/>
      <c r="T498" s="171"/>
      <c r="U498" s="171"/>
      <c r="V498" s="171"/>
      <c r="W498" s="171"/>
      <c r="X498" s="171"/>
      <c r="Y498" s="171"/>
      <c r="Z498" s="171"/>
    </row>
    <row r="499" spans="1:26" x14ac:dyDescent="0.25">
      <c r="A499" s="342"/>
      <c r="B499" s="243"/>
      <c r="C499" s="243"/>
      <c r="D499" s="353"/>
      <c r="E499" s="353"/>
      <c r="F499" s="242"/>
      <c r="G499" s="243"/>
      <c r="H499" s="243"/>
      <c r="I499" s="171"/>
      <c r="J499" s="171"/>
      <c r="K499" s="171"/>
      <c r="L499" s="171"/>
      <c r="M499" s="171"/>
      <c r="N499" s="171"/>
      <c r="O499" s="171"/>
      <c r="P499" s="171"/>
      <c r="Q499" s="171"/>
      <c r="R499" s="171"/>
      <c r="S499" s="171"/>
      <c r="T499" s="171"/>
      <c r="U499" s="171"/>
      <c r="V499" s="171"/>
      <c r="W499" s="171"/>
      <c r="X499" s="171"/>
      <c r="Y499" s="171"/>
      <c r="Z499" s="171"/>
    </row>
    <row r="500" spans="1:26" x14ac:dyDescent="0.25">
      <c r="A500" s="342"/>
      <c r="B500" s="243"/>
      <c r="C500" s="243"/>
      <c r="D500" s="353"/>
      <c r="E500" s="353"/>
      <c r="F500" s="242"/>
      <c r="G500" s="243"/>
      <c r="H500" s="243"/>
      <c r="I500" s="171"/>
      <c r="J500" s="171"/>
      <c r="K500" s="171"/>
      <c r="L500" s="171"/>
      <c r="M500" s="171"/>
      <c r="N500" s="171"/>
      <c r="O500" s="171"/>
      <c r="P500" s="171"/>
      <c r="Q500" s="171"/>
      <c r="R500" s="171"/>
      <c r="S500" s="171"/>
      <c r="T500" s="171"/>
      <c r="U500" s="171"/>
      <c r="V500" s="171"/>
      <c r="W500" s="171"/>
      <c r="X500" s="171"/>
      <c r="Y500" s="171"/>
      <c r="Z500" s="171"/>
    </row>
    <row r="501" spans="1:26" x14ac:dyDescent="0.25">
      <c r="A501" s="342"/>
      <c r="B501" s="243"/>
      <c r="C501" s="243"/>
      <c r="D501" s="353"/>
      <c r="E501" s="353"/>
      <c r="F501" s="242"/>
      <c r="G501" s="243"/>
      <c r="H501" s="243"/>
      <c r="I501" s="171"/>
      <c r="J501" s="171"/>
      <c r="K501" s="171"/>
      <c r="L501" s="171"/>
      <c r="M501" s="171"/>
      <c r="N501" s="171"/>
      <c r="O501" s="171"/>
      <c r="P501" s="171"/>
      <c r="Q501" s="171"/>
      <c r="R501" s="171"/>
      <c r="S501" s="171"/>
      <c r="T501" s="171"/>
      <c r="U501" s="171"/>
      <c r="V501" s="171"/>
      <c r="W501" s="171"/>
      <c r="X501" s="171"/>
      <c r="Y501" s="171"/>
      <c r="Z501" s="171"/>
    </row>
    <row r="502" spans="1:26" x14ac:dyDescent="0.25">
      <c r="A502" s="342"/>
      <c r="B502" s="243"/>
      <c r="C502" s="243"/>
      <c r="D502" s="353"/>
      <c r="E502" s="353"/>
      <c r="F502" s="242"/>
      <c r="G502" s="243"/>
      <c r="H502" s="243"/>
      <c r="I502" s="171"/>
      <c r="J502" s="171"/>
      <c r="K502" s="171"/>
      <c r="L502" s="171"/>
      <c r="M502" s="171"/>
      <c r="N502" s="171"/>
      <c r="O502" s="171"/>
      <c r="P502" s="171"/>
      <c r="Q502" s="171"/>
      <c r="R502" s="171"/>
      <c r="S502" s="171"/>
      <c r="T502" s="171"/>
      <c r="U502" s="171"/>
      <c r="V502" s="171"/>
      <c r="W502" s="171"/>
      <c r="X502" s="171"/>
      <c r="Y502" s="171"/>
      <c r="Z502" s="171"/>
    </row>
    <row r="503" spans="1:26" x14ac:dyDescent="0.25">
      <c r="A503" s="342"/>
      <c r="B503" s="243"/>
      <c r="C503" s="243"/>
      <c r="D503" s="353"/>
      <c r="E503" s="353"/>
      <c r="F503" s="242"/>
      <c r="G503" s="243"/>
      <c r="H503" s="243"/>
      <c r="I503" s="171"/>
      <c r="J503" s="171"/>
      <c r="K503" s="171"/>
      <c r="L503" s="171"/>
      <c r="M503" s="171"/>
      <c r="N503" s="171"/>
      <c r="O503" s="171"/>
      <c r="P503" s="171"/>
      <c r="Q503" s="171"/>
      <c r="R503" s="171"/>
      <c r="S503" s="171"/>
      <c r="T503" s="171"/>
      <c r="U503" s="171"/>
      <c r="V503" s="171"/>
      <c r="W503" s="171"/>
      <c r="X503" s="171"/>
      <c r="Y503" s="171"/>
      <c r="Z503" s="171"/>
    </row>
    <row r="504" spans="1:26" x14ac:dyDescent="0.25">
      <c r="A504" s="342"/>
      <c r="B504" s="243"/>
      <c r="C504" s="243"/>
      <c r="D504" s="353"/>
      <c r="E504" s="353"/>
      <c r="F504" s="242"/>
      <c r="G504" s="243"/>
      <c r="H504" s="243"/>
      <c r="I504" s="171"/>
      <c r="J504" s="171"/>
      <c r="K504" s="171"/>
      <c r="L504" s="171"/>
      <c r="M504" s="171"/>
      <c r="N504" s="171"/>
      <c r="O504" s="171"/>
      <c r="P504" s="171"/>
      <c r="Q504" s="171"/>
      <c r="R504" s="171"/>
      <c r="S504" s="171"/>
      <c r="T504" s="171"/>
      <c r="U504" s="171"/>
      <c r="V504" s="171"/>
      <c r="W504" s="171"/>
      <c r="X504" s="171"/>
      <c r="Y504" s="171"/>
      <c r="Z504" s="171"/>
    </row>
    <row r="505" spans="1:26" x14ac:dyDescent="0.25">
      <c r="A505" s="342"/>
      <c r="B505" s="243"/>
      <c r="C505" s="243"/>
      <c r="D505" s="353"/>
      <c r="E505" s="353"/>
      <c r="F505" s="242"/>
      <c r="G505" s="243"/>
      <c r="H505" s="243"/>
      <c r="I505" s="171"/>
      <c r="J505" s="171"/>
      <c r="K505" s="171"/>
      <c r="L505" s="171"/>
      <c r="M505" s="171"/>
      <c r="N505" s="171"/>
      <c r="O505" s="171"/>
      <c r="P505" s="171"/>
      <c r="Q505" s="171"/>
      <c r="R505" s="171"/>
      <c r="S505" s="171"/>
      <c r="T505" s="171"/>
      <c r="U505" s="171"/>
      <c r="V505" s="171"/>
      <c r="W505" s="171"/>
      <c r="X505" s="171"/>
      <c r="Y505" s="171"/>
      <c r="Z505" s="171"/>
    </row>
    <row r="506" spans="1:26" x14ac:dyDescent="0.25">
      <c r="A506" s="342"/>
      <c r="B506" s="243"/>
      <c r="C506" s="243"/>
      <c r="D506" s="353"/>
      <c r="E506" s="353"/>
      <c r="F506" s="242"/>
      <c r="G506" s="243"/>
      <c r="H506" s="243"/>
      <c r="I506" s="171"/>
      <c r="J506" s="171"/>
      <c r="K506" s="171"/>
      <c r="L506" s="171"/>
      <c r="M506" s="171"/>
      <c r="N506" s="171"/>
      <c r="O506" s="171"/>
      <c r="P506" s="171"/>
      <c r="Q506" s="171"/>
      <c r="R506" s="171"/>
      <c r="S506" s="171"/>
      <c r="T506" s="171"/>
      <c r="U506" s="171"/>
      <c r="V506" s="171"/>
      <c r="W506" s="171"/>
      <c r="X506" s="171"/>
      <c r="Y506" s="171"/>
      <c r="Z506" s="171"/>
    </row>
    <row r="507" spans="1:26" x14ac:dyDescent="0.25">
      <c r="A507" s="342"/>
      <c r="B507" s="243"/>
      <c r="C507" s="243"/>
      <c r="D507" s="353"/>
      <c r="E507" s="353"/>
      <c r="F507" s="242"/>
      <c r="G507" s="243"/>
      <c r="H507" s="243"/>
      <c r="I507" s="171"/>
      <c r="J507" s="171"/>
      <c r="K507" s="171"/>
      <c r="L507" s="171"/>
      <c r="M507" s="171"/>
      <c r="N507" s="171"/>
      <c r="O507" s="171"/>
      <c r="P507" s="171"/>
      <c r="Q507" s="171"/>
      <c r="R507" s="171"/>
      <c r="S507" s="171"/>
      <c r="T507" s="171"/>
      <c r="U507" s="171"/>
      <c r="V507" s="171"/>
      <c r="W507" s="171"/>
      <c r="X507" s="171"/>
      <c r="Y507" s="171"/>
      <c r="Z507" s="171"/>
    </row>
    <row r="508" spans="1:26" x14ac:dyDescent="0.25">
      <c r="A508" s="342"/>
      <c r="B508" s="243"/>
      <c r="C508" s="243"/>
      <c r="D508" s="353"/>
      <c r="E508" s="353"/>
      <c r="F508" s="242"/>
      <c r="G508" s="243"/>
      <c r="H508" s="243"/>
      <c r="I508" s="171"/>
      <c r="J508" s="171"/>
      <c r="K508" s="171"/>
      <c r="L508" s="171"/>
      <c r="M508" s="171"/>
      <c r="N508" s="171"/>
      <c r="O508" s="171"/>
      <c r="P508" s="171"/>
      <c r="Q508" s="171"/>
      <c r="R508" s="171"/>
      <c r="S508" s="171"/>
      <c r="T508" s="171"/>
      <c r="U508" s="171"/>
      <c r="V508" s="171"/>
      <c r="W508" s="171"/>
      <c r="X508" s="171"/>
      <c r="Y508" s="171"/>
      <c r="Z508" s="171"/>
    </row>
    <row r="509" spans="1:26" x14ac:dyDescent="0.25">
      <c r="A509" s="342"/>
      <c r="B509" s="243"/>
      <c r="C509" s="243"/>
      <c r="D509" s="353"/>
      <c r="E509" s="353"/>
      <c r="F509" s="242"/>
      <c r="G509" s="243"/>
      <c r="H509" s="243"/>
      <c r="I509" s="171"/>
      <c r="J509" s="171"/>
      <c r="K509" s="171"/>
      <c r="L509" s="171"/>
      <c r="M509" s="171"/>
      <c r="N509" s="171"/>
      <c r="O509" s="171"/>
      <c r="P509" s="171"/>
      <c r="Q509" s="171"/>
      <c r="R509" s="171"/>
      <c r="S509" s="171"/>
      <c r="T509" s="171"/>
      <c r="U509" s="171"/>
      <c r="V509" s="171"/>
      <c r="W509" s="171"/>
      <c r="X509" s="171"/>
      <c r="Y509" s="171"/>
      <c r="Z509" s="171"/>
    </row>
    <row r="510" spans="1:26" x14ac:dyDescent="0.25">
      <c r="A510" s="342"/>
      <c r="B510" s="243"/>
      <c r="C510" s="243"/>
      <c r="D510" s="353"/>
      <c r="E510" s="353"/>
      <c r="F510" s="242"/>
      <c r="G510" s="243"/>
      <c r="H510" s="243"/>
      <c r="I510" s="171"/>
      <c r="J510" s="171"/>
      <c r="K510" s="171"/>
      <c r="L510" s="171"/>
      <c r="M510" s="171"/>
      <c r="N510" s="171"/>
      <c r="O510" s="171"/>
      <c r="P510" s="171"/>
      <c r="Q510" s="171"/>
      <c r="R510" s="171"/>
      <c r="S510" s="171"/>
      <c r="T510" s="171"/>
      <c r="U510" s="171"/>
      <c r="V510" s="171"/>
      <c r="W510" s="171"/>
      <c r="X510" s="171"/>
      <c r="Y510" s="171"/>
      <c r="Z510" s="171"/>
    </row>
    <row r="511" spans="1:26" x14ac:dyDescent="0.25">
      <c r="A511" s="342"/>
      <c r="B511" s="243"/>
      <c r="C511" s="243"/>
      <c r="D511" s="353"/>
      <c r="E511" s="353"/>
      <c r="F511" s="242"/>
      <c r="G511" s="243"/>
      <c r="H511" s="243"/>
      <c r="I511" s="171"/>
      <c r="J511" s="171"/>
      <c r="K511" s="171"/>
      <c r="L511" s="171"/>
      <c r="M511" s="171"/>
      <c r="N511" s="171"/>
      <c r="O511" s="171"/>
      <c r="P511" s="171"/>
      <c r="Q511" s="171"/>
      <c r="R511" s="171"/>
      <c r="S511" s="171"/>
      <c r="T511" s="171"/>
      <c r="U511" s="171"/>
      <c r="V511" s="171"/>
      <c r="W511" s="171"/>
      <c r="X511" s="171"/>
      <c r="Y511" s="171"/>
      <c r="Z511" s="171"/>
    </row>
    <row r="512" spans="1:26" x14ac:dyDescent="0.25">
      <c r="A512" s="342"/>
      <c r="B512" s="243"/>
      <c r="C512" s="243"/>
      <c r="D512" s="353"/>
      <c r="E512" s="353"/>
      <c r="F512" s="242"/>
      <c r="G512" s="243"/>
      <c r="H512" s="243"/>
      <c r="I512" s="171"/>
      <c r="J512" s="171"/>
      <c r="K512" s="171"/>
      <c r="L512" s="171"/>
      <c r="M512" s="171"/>
      <c r="N512" s="171"/>
      <c r="O512" s="171"/>
      <c r="P512" s="171"/>
      <c r="Q512" s="171"/>
      <c r="R512" s="171"/>
      <c r="S512" s="171"/>
      <c r="T512" s="171"/>
      <c r="U512" s="171"/>
      <c r="V512" s="171"/>
      <c r="W512" s="171"/>
      <c r="X512" s="171"/>
      <c r="Y512" s="171"/>
      <c r="Z512" s="171"/>
    </row>
    <row r="513" spans="1:26" x14ac:dyDescent="0.25">
      <c r="A513" s="342"/>
      <c r="B513" s="243"/>
      <c r="C513" s="243"/>
      <c r="D513" s="353"/>
      <c r="E513" s="353"/>
      <c r="F513" s="242"/>
      <c r="G513" s="243"/>
      <c r="H513" s="243"/>
      <c r="I513" s="171"/>
      <c r="J513" s="171"/>
      <c r="K513" s="171"/>
      <c r="L513" s="171"/>
      <c r="M513" s="171"/>
      <c r="N513" s="171"/>
      <c r="O513" s="171"/>
      <c r="P513" s="171"/>
      <c r="Q513" s="171"/>
      <c r="R513" s="171"/>
      <c r="S513" s="171"/>
      <c r="T513" s="171"/>
      <c r="U513" s="171"/>
      <c r="V513" s="171"/>
      <c r="W513" s="171"/>
      <c r="X513" s="171"/>
      <c r="Y513" s="171"/>
      <c r="Z513" s="171"/>
    </row>
    <row r="514" spans="1:26" x14ac:dyDescent="0.25">
      <c r="A514" s="342"/>
      <c r="B514" s="243"/>
      <c r="C514" s="243"/>
      <c r="D514" s="353"/>
      <c r="E514" s="353"/>
      <c r="F514" s="242"/>
      <c r="G514" s="243"/>
      <c r="H514" s="243"/>
      <c r="I514" s="171"/>
      <c r="J514" s="171"/>
      <c r="K514" s="171"/>
      <c r="L514" s="171"/>
      <c r="M514" s="171"/>
      <c r="N514" s="171"/>
      <c r="O514" s="171"/>
      <c r="P514" s="171"/>
      <c r="Q514" s="171"/>
      <c r="R514" s="171"/>
      <c r="S514" s="171"/>
      <c r="T514" s="171"/>
      <c r="U514" s="171"/>
      <c r="V514" s="171"/>
      <c r="W514" s="171"/>
      <c r="X514" s="171"/>
      <c r="Y514" s="171"/>
      <c r="Z514" s="171"/>
    </row>
    <row r="515" spans="1:26" x14ac:dyDescent="0.25">
      <c r="A515" s="342"/>
      <c r="B515" s="243"/>
      <c r="C515" s="243"/>
      <c r="D515" s="353"/>
      <c r="E515" s="353"/>
      <c r="F515" s="242"/>
      <c r="G515" s="243"/>
      <c r="H515" s="243"/>
      <c r="I515" s="171"/>
      <c r="J515" s="171"/>
      <c r="K515" s="171"/>
      <c r="L515" s="171"/>
      <c r="M515" s="171"/>
      <c r="N515" s="171"/>
      <c r="O515" s="171"/>
      <c r="P515" s="171"/>
      <c r="Q515" s="171"/>
      <c r="R515" s="171"/>
      <c r="S515" s="171"/>
      <c r="T515" s="171"/>
      <c r="U515" s="171"/>
      <c r="V515" s="171"/>
      <c r="W515" s="171"/>
      <c r="X515" s="171"/>
      <c r="Y515" s="171"/>
      <c r="Z515" s="171"/>
    </row>
    <row r="516" spans="1:26" x14ac:dyDescent="0.25">
      <c r="A516" s="342"/>
      <c r="B516" s="243"/>
      <c r="C516" s="243"/>
      <c r="D516" s="353"/>
      <c r="E516" s="353"/>
      <c r="F516" s="242"/>
      <c r="G516" s="243"/>
      <c r="H516" s="243"/>
      <c r="I516" s="171"/>
      <c r="J516" s="171"/>
      <c r="K516" s="171"/>
      <c r="L516" s="171"/>
      <c r="M516" s="171"/>
      <c r="N516" s="171"/>
      <c r="O516" s="171"/>
      <c r="P516" s="171"/>
      <c r="Q516" s="171"/>
      <c r="R516" s="171"/>
      <c r="S516" s="171"/>
      <c r="T516" s="171"/>
      <c r="U516" s="171"/>
      <c r="V516" s="171"/>
      <c r="W516" s="171"/>
      <c r="X516" s="171"/>
      <c r="Y516" s="171"/>
      <c r="Z516" s="171"/>
    </row>
    <row r="517" spans="1:26" x14ac:dyDescent="0.25">
      <c r="A517" s="342"/>
      <c r="B517" s="243"/>
      <c r="C517" s="243"/>
      <c r="D517" s="353"/>
      <c r="E517" s="353"/>
      <c r="F517" s="242"/>
      <c r="G517" s="243"/>
      <c r="H517" s="243"/>
      <c r="I517" s="171"/>
      <c r="J517" s="171"/>
      <c r="K517" s="171"/>
      <c r="L517" s="171"/>
      <c r="M517" s="171"/>
      <c r="N517" s="171"/>
      <c r="O517" s="171"/>
      <c r="P517" s="171"/>
      <c r="Q517" s="171"/>
      <c r="R517" s="171"/>
      <c r="S517" s="171"/>
      <c r="T517" s="171"/>
      <c r="U517" s="171"/>
      <c r="V517" s="171"/>
      <c r="W517" s="171"/>
      <c r="X517" s="171"/>
      <c r="Y517" s="171"/>
      <c r="Z517" s="171"/>
    </row>
    <row r="518" spans="1:26" x14ac:dyDescent="0.25">
      <c r="A518" s="342"/>
      <c r="B518" s="243"/>
      <c r="C518" s="243"/>
      <c r="D518" s="353"/>
      <c r="E518" s="353"/>
      <c r="F518" s="242"/>
      <c r="G518" s="243"/>
      <c r="H518" s="243"/>
      <c r="I518" s="171"/>
      <c r="J518" s="171"/>
      <c r="K518" s="171"/>
      <c r="L518" s="171"/>
      <c r="M518" s="171"/>
      <c r="N518" s="171"/>
      <c r="O518" s="171"/>
      <c r="P518" s="171"/>
      <c r="Q518" s="171"/>
      <c r="R518" s="171"/>
      <c r="S518" s="171"/>
      <c r="T518" s="171"/>
      <c r="U518" s="171"/>
      <c r="V518" s="171"/>
      <c r="W518" s="171"/>
      <c r="X518" s="171"/>
      <c r="Y518" s="171"/>
      <c r="Z518" s="171"/>
    </row>
    <row r="519" spans="1:26" x14ac:dyDescent="0.25">
      <c r="A519" s="342"/>
      <c r="B519" s="243"/>
      <c r="C519" s="243"/>
      <c r="D519" s="353"/>
      <c r="E519" s="353"/>
      <c r="F519" s="242"/>
      <c r="G519" s="243"/>
      <c r="H519" s="243"/>
      <c r="I519" s="171"/>
      <c r="J519" s="171"/>
      <c r="K519" s="171"/>
      <c r="L519" s="171"/>
      <c r="M519" s="171"/>
      <c r="N519" s="171"/>
      <c r="O519" s="171"/>
      <c r="P519" s="171"/>
      <c r="Q519" s="171"/>
      <c r="R519" s="171"/>
      <c r="S519" s="171"/>
      <c r="T519" s="171"/>
      <c r="U519" s="171"/>
      <c r="V519" s="171"/>
      <c r="W519" s="171"/>
      <c r="X519" s="171"/>
      <c r="Y519" s="171"/>
      <c r="Z519" s="171"/>
    </row>
    <row r="520" spans="1:26" x14ac:dyDescent="0.25">
      <c r="A520" s="342"/>
      <c r="B520" s="243"/>
      <c r="C520" s="243"/>
      <c r="D520" s="353"/>
      <c r="E520" s="353"/>
      <c r="F520" s="242"/>
      <c r="G520" s="243"/>
      <c r="H520" s="243"/>
      <c r="I520" s="171"/>
      <c r="J520" s="171"/>
      <c r="K520" s="171"/>
      <c r="L520" s="171"/>
      <c r="M520" s="171"/>
      <c r="N520" s="171"/>
      <c r="O520" s="171"/>
      <c r="P520" s="171"/>
      <c r="Q520" s="171"/>
      <c r="R520" s="171"/>
      <c r="S520" s="171"/>
      <c r="T520" s="171"/>
      <c r="U520" s="171"/>
      <c r="V520" s="171"/>
      <c r="W520" s="171"/>
      <c r="X520" s="171"/>
      <c r="Y520" s="171"/>
      <c r="Z520" s="171"/>
    </row>
    <row r="521" spans="1:26" x14ac:dyDescent="0.25">
      <c r="A521" s="342"/>
      <c r="B521" s="243"/>
      <c r="C521" s="243"/>
      <c r="D521" s="353"/>
      <c r="E521" s="353"/>
      <c r="F521" s="242"/>
      <c r="G521" s="243"/>
      <c r="H521" s="243"/>
      <c r="I521" s="171"/>
      <c r="J521" s="171"/>
      <c r="K521" s="171"/>
      <c r="L521" s="171"/>
      <c r="M521" s="171"/>
      <c r="N521" s="171"/>
      <c r="O521" s="171"/>
      <c r="P521" s="171"/>
      <c r="Q521" s="171"/>
      <c r="R521" s="171"/>
      <c r="S521" s="171"/>
      <c r="T521" s="171"/>
      <c r="U521" s="171"/>
      <c r="V521" s="171"/>
      <c r="W521" s="171"/>
      <c r="X521" s="171"/>
      <c r="Y521" s="171"/>
      <c r="Z521" s="171"/>
    </row>
    <row r="522" spans="1:26" x14ac:dyDescent="0.25">
      <c r="A522" s="342"/>
      <c r="B522" s="243"/>
      <c r="C522" s="243"/>
      <c r="D522" s="353"/>
      <c r="E522" s="353"/>
      <c r="F522" s="242"/>
      <c r="G522" s="243"/>
      <c r="H522" s="243"/>
      <c r="I522" s="171"/>
      <c r="J522" s="171"/>
      <c r="K522" s="171"/>
      <c r="L522" s="171"/>
      <c r="M522" s="171"/>
      <c r="N522" s="171"/>
      <c r="O522" s="171"/>
      <c r="P522" s="171"/>
      <c r="Q522" s="171"/>
      <c r="R522" s="171"/>
      <c r="S522" s="171"/>
      <c r="T522" s="171"/>
      <c r="U522" s="171"/>
      <c r="V522" s="171"/>
      <c r="W522" s="171"/>
      <c r="X522" s="171"/>
      <c r="Y522" s="171"/>
      <c r="Z522" s="171"/>
    </row>
    <row r="523" spans="1:26" x14ac:dyDescent="0.25">
      <c r="A523" s="342"/>
      <c r="B523" s="243"/>
      <c r="C523" s="243"/>
      <c r="D523" s="353"/>
      <c r="E523" s="353"/>
      <c r="F523" s="242"/>
      <c r="G523" s="243"/>
      <c r="H523" s="243"/>
      <c r="I523" s="171"/>
      <c r="J523" s="171"/>
      <c r="K523" s="171"/>
      <c r="L523" s="171"/>
      <c r="M523" s="171"/>
      <c r="N523" s="171"/>
      <c r="O523" s="171"/>
      <c r="P523" s="171"/>
      <c r="Q523" s="171"/>
      <c r="R523" s="171"/>
      <c r="S523" s="171"/>
      <c r="T523" s="171"/>
      <c r="U523" s="171"/>
      <c r="V523" s="171"/>
      <c r="W523" s="171"/>
      <c r="X523" s="171"/>
      <c r="Y523" s="171"/>
      <c r="Z523" s="171"/>
    </row>
    <row r="524" spans="1:26" x14ac:dyDescent="0.25">
      <c r="A524" s="342"/>
      <c r="B524" s="243"/>
      <c r="C524" s="243"/>
      <c r="D524" s="353"/>
      <c r="E524" s="353"/>
      <c r="F524" s="242"/>
      <c r="G524" s="243"/>
      <c r="H524" s="243"/>
      <c r="I524" s="171"/>
      <c r="J524" s="171"/>
      <c r="K524" s="171"/>
      <c r="L524" s="171"/>
      <c r="M524" s="171"/>
      <c r="N524" s="171"/>
      <c r="O524" s="171"/>
      <c r="P524" s="171"/>
      <c r="Q524" s="171"/>
      <c r="R524" s="171"/>
      <c r="S524" s="171"/>
      <c r="T524" s="171"/>
      <c r="U524" s="171"/>
      <c r="V524" s="171"/>
      <c r="W524" s="171"/>
      <c r="X524" s="171"/>
      <c r="Y524" s="171"/>
      <c r="Z524" s="171"/>
    </row>
    <row r="525" spans="1:26" x14ac:dyDescent="0.25">
      <c r="A525" s="342"/>
      <c r="B525" s="243"/>
      <c r="C525" s="243"/>
      <c r="D525" s="353"/>
      <c r="E525" s="353"/>
      <c r="F525" s="242"/>
      <c r="G525" s="243"/>
      <c r="H525" s="243"/>
      <c r="I525" s="171"/>
      <c r="J525" s="171"/>
      <c r="K525" s="171"/>
      <c r="L525" s="171"/>
      <c r="M525" s="171"/>
      <c r="N525" s="171"/>
      <c r="O525" s="171"/>
      <c r="P525" s="171"/>
      <c r="Q525" s="171"/>
      <c r="R525" s="171"/>
      <c r="S525" s="171"/>
      <c r="T525" s="171"/>
      <c r="U525" s="171"/>
      <c r="V525" s="171"/>
      <c r="W525" s="171"/>
      <c r="X525" s="171"/>
      <c r="Y525" s="171"/>
      <c r="Z525" s="171"/>
    </row>
    <row r="526" spans="1:26" x14ac:dyDescent="0.25">
      <c r="A526" s="342"/>
      <c r="B526" s="243"/>
      <c r="C526" s="243"/>
      <c r="D526" s="353"/>
      <c r="E526" s="353"/>
      <c r="F526" s="242"/>
      <c r="G526" s="243"/>
      <c r="H526" s="243"/>
      <c r="I526" s="171"/>
      <c r="J526" s="171"/>
      <c r="K526" s="171"/>
      <c r="L526" s="171"/>
      <c r="M526" s="171"/>
      <c r="N526" s="171"/>
      <c r="O526" s="171"/>
      <c r="P526" s="171"/>
      <c r="Q526" s="171"/>
      <c r="R526" s="171"/>
      <c r="S526" s="171"/>
      <c r="T526" s="171"/>
      <c r="U526" s="171"/>
      <c r="V526" s="171"/>
      <c r="W526" s="171"/>
      <c r="X526" s="171"/>
      <c r="Y526" s="171"/>
      <c r="Z526" s="171"/>
    </row>
    <row r="527" spans="1:26" x14ac:dyDescent="0.25">
      <c r="A527" s="342"/>
      <c r="B527" s="243"/>
      <c r="C527" s="243"/>
      <c r="D527" s="353"/>
      <c r="E527" s="353"/>
      <c r="F527" s="242"/>
      <c r="G527" s="243"/>
      <c r="H527" s="243"/>
      <c r="I527" s="171"/>
      <c r="J527" s="171"/>
      <c r="K527" s="171"/>
      <c r="L527" s="171"/>
      <c r="M527" s="171"/>
      <c r="N527" s="171"/>
      <c r="O527" s="171"/>
      <c r="P527" s="171"/>
      <c r="Q527" s="171"/>
      <c r="R527" s="171"/>
      <c r="S527" s="171"/>
      <c r="T527" s="171"/>
      <c r="U527" s="171"/>
      <c r="V527" s="171"/>
      <c r="W527" s="171"/>
      <c r="X527" s="171"/>
      <c r="Y527" s="171"/>
      <c r="Z527" s="171"/>
    </row>
    <row r="528" spans="1:26" x14ac:dyDescent="0.25">
      <c r="A528" s="342"/>
      <c r="B528" s="243"/>
      <c r="C528" s="243"/>
      <c r="D528" s="353"/>
      <c r="E528" s="353"/>
      <c r="F528" s="242"/>
      <c r="G528" s="243"/>
      <c r="H528" s="243"/>
      <c r="I528" s="171"/>
      <c r="J528" s="171"/>
      <c r="K528" s="171"/>
      <c r="L528" s="171"/>
      <c r="M528" s="171"/>
      <c r="N528" s="171"/>
      <c r="O528" s="171"/>
      <c r="P528" s="171"/>
      <c r="Q528" s="171"/>
      <c r="R528" s="171"/>
      <c r="S528" s="171"/>
      <c r="T528" s="171"/>
      <c r="U528" s="171"/>
      <c r="V528" s="171"/>
      <c r="W528" s="171"/>
      <c r="X528" s="171"/>
      <c r="Y528" s="171"/>
      <c r="Z528" s="171"/>
    </row>
    <row r="529" spans="1:26" x14ac:dyDescent="0.25">
      <c r="A529" s="342"/>
      <c r="B529" s="243"/>
      <c r="C529" s="243"/>
      <c r="D529" s="353"/>
      <c r="E529" s="353"/>
      <c r="F529" s="242"/>
      <c r="G529" s="243"/>
      <c r="H529" s="243"/>
      <c r="I529" s="171"/>
      <c r="J529" s="171"/>
      <c r="K529" s="171"/>
      <c r="L529" s="171"/>
      <c r="M529" s="171"/>
      <c r="N529" s="171"/>
      <c r="O529" s="171"/>
      <c r="P529" s="171"/>
      <c r="Q529" s="171"/>
      <c r="R529" s="171"/>
      <c r="S529" s="171"/>
      <c r="T529" s="171"/>
      <c r="U529" s="171"/>
      <c r="V529" s="171"/>
      <c r="W529" s="171"/>
      <c r="X529" s="171"/>
      <c r="Y529" s="171"/>
      <c r="Z529" s="171"/>
    </row>
    <row r="530" spans="1:26" x14ac:dyDescent="0.25">
      <c r="A530" s="342"/>
      <c r="B530" s="243"/>
      <c r="C530" s="243"/>
      <c r="D530" s="353"/>
      <c r="E530" s="353"/>
      <c r="F530" s="242"/>
      <c r="G530" s="243"/>
      <c r="H530" s="243"/>
      <c r="I530" s="171"/>
      <c r="J530" s="171"/>
      <c r="K530" s="171"/>
      <c r="L530" s="171"/>
      <c r="M530" s="171"/>
      <c r="N530" s="171"/>
      <c r="O530" s="171"/>
      <c r="P530" s="171"/>
      <c r="Q530" s="171"/>
      <c r="R530" s="171"/>
      <c r="S530" s="171"/>
      <c r="T530" s="171"/>
      <c r="U530" s="171"/>
      <c r="V530" s="171"/>
      <c r="W530" s="171"/>
      <c r="X530" s="171"/>
      <c r="Y530" s="171"/>
      <c r="Z530" s="171"/>
    </row>
    <row r="531" spans="1:26" x14ac:dyDescent="0.25">
      <c r="A531" s="342"/>
      <c r="B531" s="243"/>
      <c r="C531" s="243"/>
      <c r="D531" s="353"/>
      <c r="E531" s="353"/>
      <c r="F531" s="242"/>
      <c r="G531" s="243"/>
      <c r="H531" s="243"/>
      <c r="I531" s="171"/>
      <c r="J531" s="171"/>
      <c r="K531" s="171"/>
      <c r="L531" s="171"/>
      <c r="M531" s="171"/>
      <c r="N531" s="171"/>
      <c r="O531" s="171"/>
      <c r="P531" s="171"/>
      <c r="Q531" s="171"/>
      <c r="R531" s="171"/>
      <c r="S531" s="171"/>
      <c r="T531" s="171"/>
      <c r="U531" s="171"/>
      <c r="V531" s="171"/>
      <c r="W531" s="171"/>
      <c r="X531" s="171"/>
      <c r="Y531" s="171"/>
      <c r="Z531" s="171"/>
    </row>
    <row r="532" spans="1:26" x14ac:dyDescent="0.25">
      <c r="A532" s="342"/>
      <c r="B532" s="243"/>
      <c r="C532" s="243"/>
      <c r="D532" s="353"/>
      <c r="E532" s="353"/>
      <c r="F532" s="242"/>
      <c r="G532" s="243"/>
      <c r="H532" s="243"/>
      <c r="I532" s="171"/>
      <c r="J532" s="171"/>
      <c r="K532" s="171"/>
      <c r="L532" s="171"/>
      <c r="M532" s="171"/>
      <c r="N532" s="171"/>
      <c r="O532" s="171"/>
      <c r="P532" s="171"/>
      <c r="Q532" s="171"/>
      <c r="R532" s="171"/>
      <c r="S532" s="171"/>
      <c r="T532" s="171"/>
      <c r="U532" s="171"/>
      <c r="V532" s="171"/>
      <c r="W532" s="171"/>
      <c r="X532" s="171"/>
      <c r="Y532" s="171"/>
      <c r="Z532" s="171"/>
    </row>
    <row r="533" spans="1:26" x14ac:dyDescent="0.25">
      <c r="A533" s="342"/>
      <c r="B533" s="243"/>
      <c r="C533" s="243"/>
      <c r="D533" s="353"/>
      <c r="E533" s="353"/>
      <c r="F533" s="242"/>
      <c r="G533" s="243"/>
      <c r="H533" s="243"/>
      <c r="I533" s="171"/>
      <c r="J533" s="171"/>
      <c r="K533" s="171"/>
      <c r="L533" s="171"/>
      <c r="M533" s="171"/>
      <c r="N533" s="171"/>
      <c r="O533" s="171"/>
      <c r="P533" s="171"/>
      <c r="Q533" s="171"/>
      <c r="R533" s="171"/>
      <c r="S533" s="171"/>
      <c r="T533" s="171"/>
      <c r="U533" s="171"/>
      <c r="V533" s="171"/>
      <c r="W533" s="171"/>
      <c r="X533" s="171"/>
      <c r="Y533" s="171"/>
      <c r="Z533" s="171"/>
    </row>
    <row r="534" spans="1:26" x14ac:dyDescent="0.25">
      <c r="A534" s="342"/>
      <c r="B534" s="243"/>
      <c r="C534" s="243"/>
      <c r="D534" s="353"/>
      <c r="E534" s="353"/>
      <c r="F534" s="242"/>
      <c r="G534" s="243"/>
      <c r="H534" s="243"/>
      <c r="I534" s="171"/>
      <c r="J534" s="171"/>
      <c r="K534" s="171"/>
      <c r="L534" s="171"/>
      <c r="M534" s="171"/>
      <c r="N534" s="171"/>
      <c r="O534" s="171"/>
      <c r="P534" s="171"/>
      <c r="Q534" s="171"/>
      <c r="R534" s="171"/>
      <c r="S534" s="171"/>
      <c r="T534" s="171"/>
      <c r="U534" s="171"/>
      <c r="V534" s="171"/>
      <c r="W534" s="171"/>
      <c r="X534" s="171"/>
      <c r="Y534" s="171"/>
      <c r="Z534" s="171"/>
    </row>
    <row r="535" spans="1:26" x14ac:dyDescent="0.25">
      <c r="A535" s="342"/>
      <c r="B535" s="243"/>
      <c r="C535" s="243"/>
      <c r="D535" s="353"/>
      <c r="E535" s="353"/>
      <c r="F535" s="242"/>
      <c r="G535" s="243"/>
      <c r="H535" s="243"/>
      <c r="I535" s="171"/>
      <c r="J535" s="171"/>
      <c r="K535" s="171"/>
      <c r="L535" s="171"/>
      <c r="M535" s="171"/>
      <c r="N535" s="171"/>
      <c r="O535" s="171"/>
      <c r="P535" s="171"/>
      <c r="Q535" s="171"/>
      <c r="R535" s="171"/>
      <c r="S535" s="171"/>
      <c r="T535" s="171"/>
      <c r="U535" s="171"/>
      <c r="V535" s="171"/>
      <c r="W535" s="171"/>
      <c r="X535" s="171"/>
      <c r="Y535" s="171"/>
      <c r="Z535" s="171"/>
    </row>
    <row r="536" spans="1:26" x14ac:dyDescent="0.25">
      <c r="A536" s="342"/>
      <c r="B536" s="243"/>
      <c r="C536" s="243"/>
      <c r="D536" s="353"/>
      <c r="E536" s="353"/>
      <c r="F536" s="242"/>
      <c r="G536" s="243"/>
      <c r="H536" s="243"/>
      <c r="I536" s="171"/>
      <c r="J536" s="171"/>
      <c r="K536" s="171"/>
      <c r="L536" s="171"/>
      <c r="M536" s="171"/>
      <c r="N536" s="171"/>
      <c r="O536" s="171"/>
      <c r="P536" s="171"/>
      <c r="Q536" s="171"/>
      <c r="R536" s="171"/>
      <c r="S536" s="171"/>
      <c r="T536" s="171"/>
      <c r="U536" s="171"/>
      <c r="V536" s="171"/>
      <c r="W536" s="171"/>
      <c r="X536" s="171"/>
      <c r="Y536" s="171"/>
      <c r="Z536" s="171"/>
    </row>
    <row r="537" spans="1:26" x14ac:dyDescent="0.25">
      <c r="A537" s="342"/>
      <c r="B537" s="243"/>
      <c r="C537" s="243"/>
      <c r="D537" s="353"/>
      <c r="E537" s="353"/>
      <c r="F537" s="242"/>
      <c r="G537" s="243"/>
      <c r="H537" s="243"/>
      <c r="I537" s="171"/>
      <c r="J537" s="171"/>
      <c r="K537" s="171"/>
      <c r="L537" s="171"/>
      <c r="M537" s="171"/>
      <c r="N537" s="171"/>
      <c r="O537" s="171"/>
      <c r="P537" s="171"/>
      <c r="Q537" s="171"/>
      <c r="R537" s="171"/>
      <c r="S537" s="171"/>
      <c r="T537" s="171"/>
      <c r="U537" s="171"/>
      <c r="V537" s="171"/>
      <c r="W537" s="171"/>
      <c r="X537" s="171"/>
      <c r="Y537" s="171"/>
      <c r="Z537" s="171"/>
    </row>
    <row r="538" spans="1:26" x14ac:dyDescent="0.25">
      <c r="A538" s="342"/>
      <c r="B538" s="243"/>
      <c r="C538" s="243"/>
      <c r="D538" s="353"/>
      <c r="E538" s="353"/>
      <c r="F538" s="242"/>
      <c r="G538" s="243"/>
      <c r="H538" s="243"/>
      <c r="I538" s="171"/>
      <c r="J538" s="171"/>
      <c r="K538" s="171"/>
      <c r="L538" s="171"/>
      <c r="M538" s="171"/>
      <c r="N538" s="171"/>
      <c r="O538" s="171"/>
      <c r="P538" s="171"/>
      <c r="Q538" s="171"/>
      <c r="R538" s="171"/>
      <c r="S538" s="171"/>
      <c r="T538" s="171"/>
      <c r="U538" s="171"/>
      <c r="V538" s="171"/>
      <c r="W538" s="171"/>
      <c r="X538" s="171"/>
      <c r="Y538" s="171"/>
      <c r="Z538" s="171"/>
    </row>
    <row r="539" spans="1:26" x14ac:dyDescent="0.25">
      <c r="A539" s="342"/>
      <c r="B539" s="243"/>
      <c r="C539" s="243"/>
      <c r="D539" s="353"/>
      <c r="E539" s="353"/>
      <c r="F539" s="242"/>
      <c r="G539" s="243"/>
      <c r="H539" s="243"/>
      <c r="I539" s="171"/>
      <c r="J539" s="171"/>
      <c r="K539" s="171"/>
      <c r="L539" s="171"/>
      <c r="M539" s="171"/>
      <c r="N539" s="171"/>
      <c r="O539" s="171"/>
      <c r="P539" s="171"/>
      <c r="Q539" s="171"/>
      <c r="R539" s="171"/>
      <c r="S539" s="171"/>
      <c r="T539" s="171"/>
      <c r="U539" s="171"/>
      <c r="V539" s="171"/>
      <c r="W539" s="171"/>
      <c r="X539" s="171"/>
      <c r="Y539" s="171"/>
      <c r="Z539" s="171"/>
    </row>
    <row r="540" spans="1:26" x14ac:dyDescent="0.25">
      <c r="A540" s="342"/>
      <c r="B540" s="243"/>
      <c r="C540" s="243"/>
      <c r="D540" s="353"/>
      <c r="E540" s="353"/>
      <c r="F540" s="242"/>
      <c r="G540" s="243"/>
      <c r="H540" s="243"/>
      <c r="I540" s="171"/>
      <c r="J540" s="171"/>
      <c r="K540" s="171"/>
      <c r="L540" s="171"/>
      <c r="M540" s="171"/>
      <c r="N540" s="171"/>
      <c r="O540" s="171"/>
      <c r="P540" s="171"/>
      <c r="Q540" s="171"/>
      <c r="R540" s="171"/>
      <c r="S540" s="171"/>
      <c r="T540" s="171"/>
      <c r="U540" s="171"/>
      <c r="V540" s="171"/>
      <c r="W540" s="171"/>
      <c r="X540" s="171"/>
      <c r="Y540" s="171"/>
      <c r="Z540" s="171"/>
    </row>
    <row r="541" spans="1:26" x14ac:dyDescent="0.25">
      <c r="A541" s="342"/>
      <c r="B541" s="243"/>
      <c r="C541" s="243"/>
      <c r="D541" s="353"/>
      <c r="E541" s="353"/>
      <c r="F541" s="242"/>
      <c r="G541" s="243"/>
      <c r="H541" s="243"/>
      <c r="I541" s="171"/>
      <c r="J541" s="171"/>
      <c r="K541" s="171"/>
      <c r="L541" s="171"/>
      <c r="M541" s="171"/>
      <c r="N541" s="171"/>
      <c r="O541" s="171"/>
      <c r="P541" s="171"/>
      <c r="Q541" s="171"/>
      <c r="R541" s="171"/>
      <c r="S541" s="171"/>
      <c r="T541" s="171"/>
      <c r="U541" s="171"/>
      <c r="V541" s="171"/>
      <c r="W541" s="171"/>
      <c r="X541" s="171"/>
      <c r="Y541" s="171"/>
      <c r="Z541" s="171"/>
    </row>
    <row r="542" spans="1:26" x14ac:dyDescent="0.25">
      <c r="A542" s="342"/>
      <c r="B542" s="243"/>
      <c r="C542" s="243"/>
      <c r="D542" s="353"/>
      <c r="E542" s="353"/>
      <c r="F542" s="242"/>
      <c r="G542" s="243"/>
      <c r="H542" s="243"/>
      <c r="I542" s="171"/>
      <c r="J542" s="171"/>
      <c r="K542" s="171"/>
      <c r="L542" s="171"/>
      <c r="M542" s="171"/>
      <c r="N542" s="171"/>
      <c r="O542" s="171"/>
      <c r="P542" s="171"/>
      <c r="Q542" s="171"/>
      <c r="R542" s="171"/>
      <c r="S542" s="171"/>
      <c r="T542" s="171"/>
      <c r="U542" s="171"/>
      <c r="V542" s="171"/>
      <c r="W542" s="171"/>
      <c r="X542" s="171"/>
      <c r="Y542" s="171"/>
      <c r="Z542" s="171"/>
    </row>
    <row r="543" spans="1:26" x14ac:dyDescent="0.25">
      <c r="A543" s="342"/>
      <c r="B543" s="243"/>
      <c r="C543" s="243"/>
      <c r="D543" s="353"/>
      <c r="E543" s="353"/>
      <c r="F543" s="242"/>
      <c r="G543" s="243"/>
      <c r="H543" s="243"/>
      <c r="I543" s="171"/>
      <c r="J543" s="171"/>
      <c r="K543" s="171"/>
      <c r="L543" s="171"/>
      <c r="M543" s="171"/>
      <c r="N543" s="171"/>
      <c r="O543" s="171"/>
      <c r="P543" s="171"/>
      <c r="Q543" s="171"/>
      <c r="R543" s="171"/>
      <c r="S543" s="171"/>
      <c r="T543" s="171"/>
      <c r="U543" s="171"/>
      <c r="V543" s="171"/>
      <c r="W543" s="171"/>
      <c r="X543" s="171"/>
      <c r="Y543" s="171"/>
      <c r="Z543" s="171"/>
    </row>
    <row r="544" spans="1:26" x14ac:dyDescent="0.25">
      <c r="A544" s="342"/>
      <c r="B544" s="243"/>
      <c r="C544" s="243"/>
      <c r="D544" s="353"/>
      <c r="E544" s="353"/>
      <c r="F544" s="242"/>
      <c r="G544" s="243"/>
      <c r="H544" s="243"/>
      <c r="I544" s="171"/>
      <c r="J544" s="171"/>
      <c r="K544" s="171"/>
      <c r="L544" s="171"/>
      <c r="M544" s="171"/>
      <c r="N544" s="171"/>
      <c r="O544" s="171"/>
      <c r="P544" s="171"/>
      <c r="Q544" s="171"/>
      <c r="R544" s="171"/>
      <c r="S544" s="171"/>
      <c r="T544" s="171"/>
      <c r="U544" s="171"/>
      <c r="V544" s="171"/>
      <c r="W544" s="171"/>
      <c r="X544" s="171"/>
      <c r="Y544" s="171"/>
      <c r="Z544" s="171"/>
    </row>
    <row r="545" spans="1:26" x14ac:dyDescent="0.25">
      <c r="A545" s="342"/>
      <c r="B545" s="243"/>
      <c r="C545" s="243"/>
      <c r="D545" s="353"/>
      <c r="E545" s="353"/>
      <c r="F545" s="242"/>
      <c r="G545" s="243"/>
      <c r="H545" s="243"/>
      <c r="I545" s="171"/>
      <c r="J545" s="171"/>
      <c r="K545" s="171"/>
      <c r="L545" s="171"/>
      <c r="M545" s="171"/>
      <c r="N545" s="171"/>
      <c r="O545" s="171"/>
      <c r="P545" s="171"/>
      <c r="Q545" s="171"/>
      <c r="R545" s="171"/>
      <c r="S545" s="171"/>
      <c r="T545" s="171"/>
      <c r="U545" s="171"/>
      <c r="V545" s="171"/>
      <c r="W545" s="171"/>
      <c r="X545" s="171"/>
      <c r="Y545" s="171"/>
      <c r="Z545" s="171"/>
    </row>
    <row r="546" spans="1:26" x14ac:dyDescent="0.25">
      <c r="A546" s="342"/>
      <c r="B546" s="243"/>
      <c r="C546" s="243"/>
      <c r="D546" s="353"/>
      <c r="E546" s="353"/>
      <c r="F546" s="242"/>
      <c r="G546" s="243"/>
      <c r="H546" s="243"/>
      <c r="I546" s="171"/>
      <c r="J546" s="171"/>
      <c r="K546" s="171"/>
      <c r="L546" s="171"/>
      <c r="M546" s="171"/>
      <c r="N546" s="171"/>
      <c r="O546" s="171"/>
      <c r="P546" s="171"/>
      <c r="Q546" s="171"/>
      <c r="R546" s="171"/>
      <c r="S546" s="171"/>
      <c r="T546" s="171"/>
      <c r="U546" s="171"/>
      <c r="V546" s="171"/>
      <c r="W546" s="171"/>
      <c r="X546" s="171"/>
      <c r="Y546" s="171"/>
      <c r="Z546" s="171"/>
    </row>
    <row r="547" spans="1:26" x14ac:dyDescent="0.25">
      <c r="A547" s="342"/>
      <c r="B547" s="243"/>
      <c r="C547" s="243"/>
      <c r="D547" s="353"/>
      <c r="E547" s="353"/>
      <c r="F547" s="242"/>
      <c r="G547" s="243"/>
      <c r="H547" s="243"/>
      <c r="I547" s="171"/>
      <c r="J547" s="171"/>
      <c r="K547" s="171"/>
      <c r="L547" s="171"/>
      <c r="M547" s="171"/>
      <c r="N547" s="171"/>
      <c r="O547" s="171"/>
      <c r="P547" s="171"/>
      <c r="Q547" s="171"/>
      <c r="R547" s="171"/>
      <c r="S547" s="171"/>
      <c r="T547" s="171"/>
      <c r="U547" s="171"/>
      <c r="V547" s="171"/>
      <c r="W547" s="171"/>
      <c r="X547" s="171"/>
      <c r="Y547" s="171"/>
      <c r="Z547" s="171"/>
    </row>
    <row r="548" spans="1:26" x14ac:dyDescent="0.25">
      <c r="A548" s="342"/>
      <c r="B548" s="243"/>
      <c r="C548" s="243"/>
      <c r="D548" s="353"/>
      <c r="E548" s="353"/>
      <c r="F548" s="242"/>
      <c r="G548" s="243"/>
      <c r="H548" s="243"/>
      <c r="I548" s="171"/>
      <c r="J548" s="171"/>
      <c r="K548" s="171"/>
      <c r="L548" s="171"/>
      <c r="M548" s="171"/>
      <c r="N548" s="171"/>
      <c r="O548" s="171"/>
      <c r="P548" s="171"/>
      <c r="Q548" s="171"/>
      <c r="R548" s="171"/>
      <c r="S548" s="171"/>
      <c r="T548" s="171"/>
      <c r="U548" s="171"/>
      <c r="V548" s="171"/>
      <c r="W548" s="171"/>
      <c r="X548" s="171"/>
      <c r="Y548" s="171"/>
      <c r="Z548" s="171"/>
    </row>
    <row r="549" spans="1:26" x14ac:dyDescent="0.25">
      <c r="A549" s="342"/>
      <c r="B549" s="243"/>
      <c r="C549" s="243"/>
      <c r="D549" s="353"/>
      <c r="E549" s="353"/>
      <c r="F549" s="242"/>
      <c r="G549" s="243"/>
      <c r="H549" s="243"/>
      <c r="I549" s="171"/>
      <c r="J549" s="171"/>
      <c r="K549" s="171"/>
      <c r="L549" s="171"/>
      <c r="M549" s="171"/>
      <c r="N549" s="171"/>
      <c r="O549" s="171"/>
      <c r="P549" s="171"/>
      <c r="Q549" s="171"/>
      <c r="R549" s="171"/>
      <c r="S549" s="171"/>
      <c r="T549" s="171"/>
      <c r="U549" s="171"/>
      <c r="V549" s="171"/>
      <c r="W549" s="171"/>
      <c r="X549" s="171"/>
      <c r="Y549" s="171"/>
      <c r="Z549" s="171"/>
    </row>
    <row r="550" spans="1:26" x14ac:dyDescent="0.25">
      <c r="A550" s="342"/>
      <c r="B550" s="243"/>
      <c r="C550" s="243"/>
      <c r="D550" s="353"/>
      <c r="E550" s="353"/>
      <c r="F550" s="242"/>
      <c r="G550" s="243"/>
      <c r="H550" s="243"/>
      <c r="I550" s="171"/>
      <c r="J550" s="171"/>
      <c r="K550" s="171"/>
      <c r="L550" s="171"/>
      <c r="M550" s="171"/>
      <c r="N550" s="171"/>
      <c r="O550" s="171"/>
      <c r="P550" s="171"/>
      <c r="Q550" s="171"/>
      <c r="R550" s="171"/>
      <c r="S550" s="171"/>
      <c r="T550" s="171"/>
      <c r="U550" s="171"/>
      <c r="V550" s="171"/>
      <c r="W550" s="171"/>
      <c r="X550" s="171"/>
      <c r="Y550" s="171"/>
      <c r="Z550" s="171"/>
    </row>
    <row r="551" spans="1:26" x14ac:dyDescent="0.25">
      <c r="A551" s="342"/>
      <c r="B551" s="243"/>
      <c r="C551" s="243"/>
      <c r="D551" s="353"/>
      <c r="E551" s="353"/>
      <c r="F551" s="242"/>
      <c r="G551" s="243"/>
      <c r="H551" s="243"/>
      <c r="I551" s="171"/>
      <c r="J551" s="171"/>
      <c r="K551" s="171"/>
      <c r="L551" s="171"/>
      <c r="M551" s="171"/>
      <c r="N551" s="171"/>
      <c r="O551" s="171"/>
      <c r="P551" s="171"/>
      <c r="Q551" s="171"/>
      <c r="R551" s="171"/>
      <c r="S551" s="171"/>
      <c r="T551" s="171"/>
      <c r="U551" s="171"/>
      <c r="V551" s="171"/>
      <c r="W551" s="171"/>
      <c r="X551" s="171"/>
      <c r="Y551" s="171"/>
      <c r="Z551" s="171"/>
    </row>
    <row r="552" spans="1:26" x14ac:dyDescent="0.25">
      <c r="A552" s="342"/>
      <c r="B552" s="243"/>
      <c r="C552" s="243"/>
      <c r="D552" s="353"/>
      <c r="E552" s="353"/>
      <c r="F552" s="242"/>
      <c r="G552" s="243"/>
      <c r="H552" s="243"/>
      <c r="I552" s="171"/>
      <c r="J552" s="171"/>
      <c r="K552" s="171"/>
      <c r="L552" s="171"/>
      <c r="M552" s="171"/>
      <c r="N552" s="171"/>
      <c r="O552" s="171"/>
      <c r="P552" s="171"/>
      <c r="Q552" s="171"/>
      <c r="R552" s="171"/>
      <c r="S552" s="171"/>
      <c r="T552" s="171"/>
      <c r="U552" s="171"/>
      <c r="V552" s="171"/>
      <c r="W552" s="171"/>
      <c r="X552" s="171"/>
      <c r="Y552" s="171"/>
      <c r="Z552" s="171"/>
    </row>
    <row r="553" spans="1:26" x14ac:dyDescent="0.25">
      <c r="A553" s="342"/>
      <c r="B553" s="243"/>
      <c r="C553" s="243"/>
      <c r="D553" s="353"/>
      <c r="E553" s="353"/>
      <c r="F553" s="242"/>
      <c r="G553" s="243"/>
      <c r="H553" s="243"/>
      <c r="I553" s="171"/>
      <c r="J553" s="171"/>
      <c r="K553" s="171"/>
      <c r="L553" s="171"/>
      <c r="M553" s="171"/>
      <c r="N553" s="171"/>
      <c r="O553" s="171"/>
      <c r="P553" s="171"/>
      <c r="Q553" s="171"/>
      <c r="R553" s="171"/>
      <c r="S553" s="171"/>
      <c r="T553" s="171"/>
      <c r="U553" s="171"/>
      <c r="V553" s="171"/>
      <c r="W553" s="171"/>
      <c r="X553" s="171"/>
      <c r="Y553" s="171"/>
      <c r="Z553" s="171"/>
    </row>
    <row r="554" spans="1:26" x14ac:dyDescent="0.25">
      <c r="A554" s="342"/>
      <c r="B554" s="243"/>
      <c r="C554" s="243"/>
      <c r="D554" s="353"/>
      <c r="E554" s="353"/>
      <c r="F554" s="242"/>
      <c r="G554" s="243"/>
      <c r="H554" s="243"/>
      <c r="I554" s="171"/>
      <c r="J554" s="171"/>
      <c r="K554" s="171"/>
      <c r="L554" s="171"/>
      <c r="M554" s="171"/>
      <c r="N554" s="171"/>
      <c r="O554" s="171"/>
      <c r="P554" s="171"/>
      <c r="Q554" s="171"/>
      <c r="R554" s="171"/>
      <c r="S554" s="171"/>
      <c r="T554" s="171"/>
      <c r="U554" s="171"/>
      <c r="V554" s="171"/>
      <c r="W554" s="171"/>
      <c r="X554" s="171"/>
      <c r="Y554" s="171"/>
      <c r="Z554" s="171"/>
    </row>
    <row r="555" spans="1:26" x14ac:dyDescent="0.25">
      <c r="A555" s="342"/>
      <c r="B555" s="243"/>
      <c r="C555" s="243"/>
      <c r="D555" s="353"/>
      <c r="E555" s="353"/>
      <c r="F555" s="242"/>
      <c r="G555" s="243"/>
      <c r="H555" s="243"/>
      <c r="I555" s="171"/>
      <c r="J555" s="171"/>
      <c r="K555" s="171"/>
      <c r="L555" s="171"/>
      <c r="M555" s="171"/>
      <c r="N555" s="171"/>
      <c r="O555" s="171"/>
      <c r="P555" s="171"/>
      <c r="Q555" s="171"/>
      <c r="R555" s="171"/>
      <c r="S555" s="171"/>
      <c r="T555" s="171"/>
      <c r="U555" s="171"/>
      <c r="V555" s="171"/>
      <c r="W555" s="171"/>
      <c r="X555" s="171"/>
      <c r="Y555" s="171"/>
      <c r="Z555" s="171"/>
    </row>
    <row r="556" spans="1:26" x14ac:dyDescent="0.25">
      <c r="A556" s="342"/>
      <c r="B556" s="243"/>
      <c r="C556" s="243"/>
      <c r="D556" s="353"/>
      <c r="E556" s="353"/>
      <c r="F556" s="242"/>
      <c r="G556" s="243"/>
      <c r="H556" s="243"/>
      <c r="I556" s="171"/>
      <c r="J556" s="171"/>
      <c r="K556" s="171"/>
      <c r="L556" s="171"/>
      <c r="M556" s="171"/>
      <c r="N556" s="171"/>
      <c r="O556" s="171"/>
      <c r="P556" s="171"/>
      <c r="Q556" s="171"/>
      <c r="R556" s="171"/>
      <c r="S556" s="171"/>
      <c r="T556" s="171"/>
      <c r="U556" s="171"/>
      <c r="V556" s="171"/>
      <c r="W556" s="171"/>
      <c r="X556" s="171"/>
      <c r="Y556" s="171"/>
      <c r="Z556" s="171"/>
    </row>
    <row r="557" spans="1:26" x14ac:dyDescent="0.25">
      <c r="A557" s="342"/>
      <c r="B557" s="243"/>
      <c r="C557" s="243"/>
      <c r="D557" s="353"/>
      <c r="E557" s="353"/>
      <c r="F557" s="242"/>
      <c r="G557" s="243"/>
      <c r="H557" s="243"/>
      <c r="I557" s="171"/>
      <c r="J557" s="171"/>
      <c r="K557" s="171"/>
      <c r="L557" s="171"/>
      <c r="M557" s="171"/>
      <c r="N557" s="171"/>
      <c r="O557" s="171"/>
      <c r="P557" s="171"/>
      <c r="Q557" s="171"/>
      <c r="R557" s="171"/>
      <c r="S557" s="171"/>
      <c r="T557" s="171"/>
      <c r="U557" s="171"/>
      <c r="V557" s="171"/>
      <c r="W557" s="171"/>
      <c r="X557" s="171"/>
      <c r="Y557" s="171"/>
      <c r="Z557" s="171"/>
    </row>
    <row r="558" spans="1:26" x14ac:dyDescent="0.25">
      <c r="A558" s="342"/>
      <c r="B558" s="243"/>
      <c r="C558" s="243"/>
      <c r="D558" s="353"/>
      <c r="E558" s="353"/>
      <c r="F558" s="242"/>
      <c r="G558" s="243"/>
      <c r="H558" s="243"/>
      <c r="I558" s="171"/>
      <c r="J558" s="171"/>
      <c r="K558" s="171"/>
      <c r="L558" s="171"/>
      <c r="M558" s="171"/>
      <c r="N558" s="171"/>
      <c r="O558" s="171"/>
      <c r="P558" s="171"/>
      <c r="Q558" s="171"/>
      <c r="R558" s="171"/>
      <c r="S558" s="171"/>
      <c r="T558" s="171"/>
      <c r="U558" s="171"/>
      <c r="V558" s="171"/>
      <c r="W558" s="171"/>
      <c r="X558" s="171"/>
      <c r="Y558" s="171"/>
      <c r="Z558" s="171"/>
    </row>
    <row r="559" spans="1:26" x14ac:dyDescent="0.25">
      <c r="A559" s="342"/>
      <c r="B559" s="243"/>
      <c r="C559" s="243"/>
      <c r="D559" s="353"/>
      <c r="E559" s="353"/>
      <c r="F559" s="242"/>
      <c r="G559" s="243"/>
      <c r="H559" s="243"/>
      <c r="I559" s="171"/>
      <c r="J559" s="171"/>
      <c r="K559" s="171"/>
      <c r="L559" s="171"/>
      <c r="M559" s="171"/>
      <c r="N559" s="171"/>
      <c r="O559" s="171"/>
      <c r="P559" s="171"/>
      <c r="Q559" s="171"/>
      <c r="R559" s="171"/>
      <c r="S559" s="171"/>
      <c r="T559" s="171"/>
      <c r="U559" s="171"/>
      <c r="V559" s="171"/>
      <c r="W559" s="171"/>
      <c r="X559" s="171"/>
      <c r="Y559" s="171"/>
      <c r="Z559" s="171"/>
    </row>
    <row r="560" spans="1:26" x14ac:dyDescent="0.25">
      <c r="A560" s="342"/>
      <c r="B560" s="243"/>
      <c r="C560" s="243"/>
      <c r="D560" s="353"/>
      <c r="E560" s="353"/>
      <c r="F560" s="242"/>
      <c r="G560" s="243"/>
      <c r="H560" s="243"/>
      <c r="I560" s="171"/>
      <c r="J560" s="171"/>
      <c r="K560" s="171"/>
      <c r="L560" s="171"/>
      <c r="M560" s="171"/>
      <c r="N560" s="171"/>
      <c r="O560" s="171"/>
      <c r="P560" s="171"/>
      <c r="Q560" s="171"/>
      <c r="R560" s="171"/>
      <c r="S560" s="171"/>
      <c r="T560" s="171"/>
      <c r="U560" s="171"/>
      <c r="V560" s="171"/>
      <c r="W560" s="171"/>
      <c r="X560" s="171"/>
      <c r="Y560" s="171"/>
      <c r="Z560" s="171"/>
    </row>
    <row r="561" spans="1:26" x14ac:dyDescent="0.25">
      <c r="A561" s="342"/>
      <c r="B561" s="243"/>
      <c r="C561" s="243"/>
      <c r="D561" s="353"/>
      <c r="E561" s="353"/>
      <c r="F561" s="242"/>
      <c r="G561" s="243"/>
      <c r="H561" s="243"/>
      <c r="I561" s="171"/>
      <c r="J561" s="171"/>
      <c r="K561" s="171"/>
      <c r="L561" s="171"/>
      <c r="M561" s="171"/>
      <c r="N561" s="171"/>
      <c r="O561" s="171"/>
      <c r="P561" s="171"/>
      <c r="Q561" s="171"/>
      <c r="R561" s="171"/>
      <c r="S561" s="171"/>
      <c r="T561" s="171"/>
      <c r="U561" s="171"/>
      <c r="V561" s="171"/>
      <c r="W561" s="171"/>
      <c r="X561" s="171"/>
      <c r="Y561" s="171"/>
      <c r="Z561" s="171"/>
    </row>
    <row r="562" spans="1:26" x14ac:dyDescent="0.25">
      <c r="A562" s="342"/>
      <c r="B562" s="243"/>
      <c r="C562" s="243"/>
      <c r="D562" s="353"/>
      <c r="E562" s="353"/>
      <c r="F562" s="242"/>
      <c r="G562" s="243"/>
      <c r="H562" s="243"/>
      <c r="I562" s="171"/>
      <c r="J562" s="171"/>
      <c r="K562" s="171"/>
      <c r="L562" s="171"/>
      <c r="M562" s="171"/>
      <c r="N562" s="171"/>
      <c r="O562" s="171"/>
      <c r="P562" s="171"/>
      <c r="Q562" s="171"/>
      <c r="R562" s="171"/>
      <c r="S562" s="171"/>
      <c r="T562" s="171"/>
      <c r="U562" s="171"/>
      <c r="V562" s="171"/>
      <c r="W562" s="171"/>
      <c r="X562" s="171"/>
      <c r="Y562" s="171"/>
      <c r="Z562" s="171"/>
    </row>
    <row r="563" spans="1:26" x14ac:dyDescent="0.25">
      <c r="A563" s="342"/>
      <c r="B563" s="243"/>
      <c r="C563" s="243"/>
      <c r="D563" s="353"/>
      <c r="E563" s="353"/>
      <c r="F563" s="242"/>
      <c r="G563" s="243"/>
      <c r="H563" s="243"/>
      <c r="I563" s="171"/>
      <c r="J563" s="171"/>
      <c r="K563" s="171"/>
      <c r="L563" s="171"/>
      <c r="M563" s="171"/>
      <c r="N563" s="171"/>
      <c r="O563" s="171"/>
      <c r="P563" s="171"/>
      <c r="Q563" s="171"/>
      <c r="R563" s="171"/>
      <c r="S563" s="171"/>
      <c r="T563" s="171"/>
      <c r="U563" s="171"/>
      <c r="V563" s="171"/>
      <c r="W563" s="171"/>
      <c r="X563" s="171"/>
      <c r="Y563" s="171"/>
      <c r="Z563" s="171"/>
    </row>
    <row r="564" spans="1:26" x14ac:dyDescent="0.25">
      <c r="A564" s="342"/>
      <c r="B564" s="243"/>
      <c r="C564" s="243"/>
      <c r="D564" s="353"/>
      <c r="E564" s="353"/>
      <c r="F564" s="242"/>
      <c r="G564" s="243"/>
      <c r="H564" s="243"/>
      <c r="I564" s="171"/>
      <c r="J564" s="171"/>
      <c r="K564" s="171"/>
      <c r="L564" s="171"/>
      <c r="M564" s="171"/>
      <c r="N564" s="171"/>
      <c r="O564" s="171"/>
      <c r="P564" s="171"/>
      <c r="Q564" s="171"/>
      <c r="R564" s="171"/>
      <c r="S564" s="171"/>
      <c r="T564" s="171"/>
      <c r="U564" s="171"/>
      <c r="V564" s="171"/>
      <c r="W564" s="171"/>
      <c r="X564" s="171"/>
      <c r="Y564" s="171"/>
      <c r="Z564" s="171"/>
    </row>
    <row r="565" spans="1:26" x14ac:dyDescent="0.25">
      <c r="A565" s="342"/>
      <c r="B565" s="243"/>
      <c r="C565" s="243"/>
      <c r="D565" s="353"/>
      <c r="E565" s="353"/>
      <c r="F565" s="242"/>
      <c r="G565" s="243"/>
      <c r="H565" s="243"/>
      <c r="I565" s="171"/>
      <c r="J565" s="171"/>
      <c r="K565" s="171"/>
      <c r="L565" s="171"/>
      <c r="M565" s="171"/>
      <c r="N565" s="171"/>
      <c r="O565" s="171"/>
      <c r="P565" s="171"/>
      <c r="Q565" s="171"/>
      <c r="R565" s="171"/>
      <c r="S565" s="171"/>
      <c r="T565" s="171"/>
      <c r="U565" s="171"/>
      <c r="V565" s="171"/>
      <c r="W565" s="171"/>
      <c r="X565" s="171"/>
      <c r="Y565" s="171"/>
      <c r="Z565" s="171"/>
    </row>
    <row r="566" spans="1:26" x14ac:dyDescent="0.25">
      <c r="A566" s="342"/>
      <c r="B566" s="243"/>
      <c r="C566" s="243"/>
      <c r="D566" s="353"/>
      <c r="E566" s="353"/>
      <c r="F566" s="242"/>
      <c r="G566" s="243"/>
      <c r="H566" s="243"/>
      <c r="I566" s="171"/>
      <c r="J566" s="171"/>
      <c r="K566" s="171"/>
      <c r="L566" s="171"/>
      <c r="M566" s="171"/>
      <c r="N566" s="171"/>
      <c r="O566" s="171"/>
      <c r="P566" s="171"/>
      <c r="Q566" s="171"/>
      <c r="R566" s="171"/>
      <c r="S566" s="171"/>
      <c r="T566" s="171"/>
      <c r="U566" s="171"/>
      <c r="V566" s="171"/>
      <c r="W566" s="171"/>
      <c r="X566" s="171"/>
      <c r="Y566" s="171"/>
      <c r="Z566" s="171"/>
    </row>
    <row r="567" spans="1:26" x14ac:dyDescent="0.25">
      <c r="A567" s="342"/>
      <c r="B567" s="243"/>
      <c r="C567" s="243"/>
      <c r="D567" s="353"/>
      <c r="E567" s="353"/>
      <c r="F567" s="242"/>
      <c r="G567" s="243"/>
      <c r="H567" s="243"/>
      <c r="I567" s="171"/>
      <c r="J567" s="171"/>
      <c r="K567" s="171"/>
      <c r="L567" s="171"/>
      <c r="M567" s="171"/>
      <c r="N567" s="171"/>
      <c r="O567" s="171"/>
      <c r="P567" s="171"/>
      <c r="Q567" s="171"/>
      <c r="R567" s="171"/>
      <c r="S567" s="171"/>
      <c r="T567" s="171"/>
      <c r="U567" s="171"/>
      <c r="V567" s="171"/>
      <c r="W567" s="171"/>
      <c r="X567" s="171"/>
      <c r="Y567" s="171"/>
      <c r="Z567" s="171"/>
    </row>
    <row r="568" spans="1:26" x14ac:dyDescent="0.25">
      <c r="A568" s="342"/>
      <c r="B568" s="243"/>
      <c r="C568" s="243"/>
      <c r="D568" s="353"/>
      <c r="E568" s="353"/>
      <c r="F568" s="242"/>
      <c r="G568" s="243"/>
      <c r="H568" s="243"/>
      <c r="I568" s="171"/>
      <c r="J568" s="171"/>
      <c r="K568" s="171"/>
      <c r="L568" s="171"/>
      <c r="M568" s="171"/>
      <c r="N568" s="171"/>
      <c r="O568" s="171"/>
      <c r="P568" s="171"/>
      <c r="Q568" s="171"/>
      <c r="R568" s="171"/>
      <c r="S568" s="171"/>
      <c r="T568" s="171"/>
      <c r="U568" s="171"/>
      <c r="V568" s="171"/>
      <c r="W568" s="171"/>
      <c r="X568" s="171"/>
      <c r="Y568" s="171"/>
      <c r="Z568" s="171"/>
    </row>
    <row r="569" spans="1:26" x14ac:dyDescent="0.25">
      <c r="A569" s="342"/>
      <c r="B569" s="243"/>
      <c r="C569" s="243"/>
      <c r="D569" s="353"/>
      <c r="E569" s="353"/>
      <c r="F569" s="242"/>
      <c r="G569" s="243"/>
      <c r="H569" s="243"/>
      <c r="I569" s="171"/>
      <c r="J569" s="171"/>
      <c r="K569" s="171"/>
      <c r="L569" s="171"/>
      <c r="M569" s="171"/>
      <c r="N569" s="171"/>
      <c r="O569" s="171"/>
      <c r="P569" s="171"/>
      <c r="Q569" s="171"/>
      <c r="R569" s="171"/>
      <c r="S569" s="171"/>
      <c r="T569" s="171"/>
      <c r="U569" s="171"/>
      <c r="V569" s="171"/>
      <c r="W569" s="171"/>
      <c r="X569" s="171"/>
      <c r="Y569" s="171"/>
      <c r="Z569" s="171"/>
    </row>
    <row r="570" spans="1:26" x14ac:dyDescent="0.25">
      <c r="A570" s="342"/>
      <c r="B570" s="243"/>
      <c r="C570" s="243"/>
      <c r="D570" s="353"/>
      <c r="E570" s="353"/>
      <c r="F570" s="242"/>
      <c r="G570" s="243"/>
      <c r="H570" s="243"/>
      <c r="I570" s="171"/>
      <c r="J570" s="171"/>
      <c r="K570" s="171"/>
      <c r="L570" s="171"/>
      <c r="M570" s="171"/>
      <c r="N570" s="171"/>
      <c r="O570" s="171"/>
      <c r="P570" s="171"/>
      <c r="Q570" s="171"/>
      <c r="R570" s="171"/>
      <c r="S570" s="171"/>
      <c r="T570" s="171"/>
      <c r="U570" s="171"/>
      <c r="V570" s="171"/>
      <c r="W570" s="171"/>
      <c r="X570" s="171"/>
      <c r="Y570" s="171"/>
      <c r="Z570" s="171"/>
    </row>
    <row r="571" spans="1:26" x14ac:dyDescent="0.25">
      <c r="A571" s="342"/>
      <c r="B571" s="243"/>
      <c r="C571" s="243"/>
      <c r="D571" s="353"/>
      <c r="E571" s="353"/>
      <c r="F571" s="242"/>
      <c r="G571" s="243"/>
      <c r="H571" s="243"/>
      <c r="I571" s="171"/>
      <c r="J571" s="171"/>
      <c r="K571" s="171"/>
      <c r="L571" s="171"/>
      <c r="M571" s="171"/>
      <c r="N571" s="171"/>
      <c r="O571" s="171"/>
      <c r="P571" s="171"/>
      <c r="Q571" s="171"/>
      <c r="R571" s="171"/>
      <c r="S571" s="171"/>
      <c r="T571" s="171"/>
      <c r="U571" s="171"/>
      <c r="V571" s="171"/>
      <c r="W571" s="171"/>
      <c r="X571" s="171"/>
      <c r="Y571" s="171"/>
      <c r="Z571" s="171"/>
    </row>
    <row r="572" spans="1:26" x14ac:dyDescent="0.25">
      <c r="A572" s="342"/>
      <c r="B572" s="243"/>
      <c r="C572" s="243"/>
      <c r="D572" s="353"/>
      <c r="E572" s="353"/>
      <c r="F572" s="242"/>
      <c r="G572" s="243"/>
      <c r="H572" s="243"/>
      <c r="I572" s="171"/>
      <c r="J572" s="171"/>
      <c r="K572" s="171"/>
      <c r="L572" s="171"/>
      <c r="M572" s="171"/>
      <c r="N572" s="171"/>
      <c r="O572" s="171"/>
      <c r="P572" s="171"/>
      <c r="Q572" s="171"/>
      <c r="R572" s="171"/>
      <c r="S572" s="171"/>
      <c r="T572" s="171"/>
      <c r="U572" s="171"/>
      <c r="V572" s="171"/>
      <c r="W572" s="171"/>
      <c r="X572" s="171"/>
      <c r="Y572" s="171"/>
      <c r="Z572" s="171"/>
    </row>
    <row r="573" spans="1:26" x14ac:dyDescent="0.25">
      <c r="A573" s="342"/>
      <c r="B573" s="243"/>
      <c r="C573" s="243"/>
      <c r="D573" s="353"/>
      <c r="E573" s="353"/>
      <c r="F573" s="242"/>
      <c r="G573" s="243"/>
      <c r="H573" s="243"/>
      <c r="I573" s="171"/>
      <c r="J573" s="171"/>
      <c r="K573" s="171"/>
      <c r="L573" s="171"/>
      <c r="M573" s="171"/>
      <c r="N573" s="171"/>
      <c r="O573" s="171"/>
      <c r="P573" s="171"/>
      <c r="Q573" s="171"/>
      <c r="R573" s="171"/>
      <c r="S573" s="171"/>
      <c r="T573" s="171"/>
      <c r="U573" s="171"/>
      <c r="V573" s="171"/>
      <c r="W573" s="171"/>
      <c r="X573" s="171"/>
      <c r="Y573" s="171"/>
      <c r="Z573" s="171"/>
    </row>
    <row r="574" spans="1:26" x14ac:dyDescent="0.25">
      <c r="A574" s="342"/>
      <c r="B574" s="243"/>
      <c r="C574" s="243"/>
      <c r="D574" s="353"/>
      <c r="E574" s="353"/>
      <c r="F574" s="242"/>
      <c r="G574" s="243"/>
      <c r="H574" s="243"/>
      <c r="I574" s="171"/>
      <c r="J574" s="171"/>
      <c r="K574" s="171"/>
      <c r="L574" s="171"/>
      <c r="M574" s="171"/>
      <c r="N574" s="171"/>
      <c r="O574" s="171"/>
      <c r="P574" s="171"/>
      <c r="Q574" s="171"/>
      <c r="R574" s="171"/>
      <c r="S574" s="171"/>
      <c r="T574" s="171"/>
      <c r="U574" s="171"/>
      <c r="V574" s="171"/>
      <c r="W574" s="171"/>
      <c r="X574" s="171"/>
      <c r="Y574" s="171"/>
      <c r="Z574" s="171"/>
    </row>
    <row r="575" spans="1:26" x14ac:dyDescent="0.25">
      <c r="A575" s="342"/>
      <c r="B575" s="243"/>
      <c r="C575" s="243"/>
      <c r="D575" s="353"/>
      <c r="E575" s="353"/>
      <c r="F575" s="242"/>
      <c r="G575" s="243"/>
      <c r="H575" s="243"/>
      <c r="I575" s="171"/>
      <c r="J575" s="171"/>
      <c r="K575" s="171"/>
      <c r="L575" s="171"/>
      <c r="M575" s="171"/>
      <c r="N575" s="171"/>
      <c r="O575" s="171"/>
      <c r="P575" s="171"/>
      <c r="Q575" s="171"/>
      <c r="R575" s="171"/>
      <c r="S575" s="171"/>
      <c r="T575" s="171"/>
      <c r="U575" s="171"/>
      <c r="V575" s="171"/>
      <c r="W575" s="171"/>
      <c r="X575" s="171"/>
      <c r="Y575" s="171"/>
      <c r="Z575" s="171"/>
    </row>
    <row r="576" spans="1:26" x14ac:dyDescent="0.25">
      <c r="A576" s="342"/>
      <c r="B576" s="243"/>
      <c r="C576" s="243"/>
      <c r="D576" s="353"/>
      <c r="E576" s="353"/>
      <c r="F576" s="242"/>
      <c r="G576" s="243"/>
      <c r="H576" s="243"/>
      <c r="I576" s="171"/>
      <c r="J576" s="171"/>
      <c r="K576" s="171"/>
      <c r="L576" s="171"/>
      <c r="M576" s="171"/>
      <c r="N576" s="171"/>
      <c r="O576" s="171"/>
      <c r="P576" s="171"/>
      <c r="Q576" s="171"/>
      <c r="R576" s="171"/>
      <c r="S576" s="171"/>
      <c r="T576" s="171"/>
      <c r="U576" s="171"/>
      <c r="V576" s="171"/>
      <c r="W576" s="171"/>
      <c r="X576" s="171"/>
      <c r="Y576" s="171"/>
      <c r="Z576" s="171"/>
    </row>
    <row r="577" spans="1:26" x14ac:dyDescent="0.25">
      <c r="A577" s="342"/>
      <c r="B577" s="243"/>
      <c r="C577" s="243"/>
      <c r="D577" s="353"/>
      <c r="E577" s="353"/>
      <c r="F577" s="242"/>
      <c r="G577" s="243"/>
      <c r="H577" s="243"/>
      <c r="I577" s="171"/>
      <c r="J577" s="171"/>
      <c r="K577" s="171"/>
      <c r="L577" s="171"/>
      <c r="M577" s="171"/>
      <c r="N577" s="171"/>
      <c r="O577" s="171"/>
      <c r="P577" s="171"/>
      <c r="Q577" s="171"/>
      <c r="R577" s="171"/>
      <c r="S577" s="171"/>
      <c r="T577" s="171"/>
      <c r="U577" s="171"/>
      <c r="V577" s="171"/>
      <c r="W577" s="171"/>
      <c r="X577" s="171"/>
      <c r="Y577" s="171"/>
      <c r="Z577" s="171"/>
    </row>
    <row r="578" spans="1:26" x14ac:dyDescent="0.25">
      <c r="A578" s="342"/>
      <c r="B578" s="243"/>
      <c r="C578" s="243"/>
      <c r="D578" s="353"/>
      <c r="E578" s="353"/>
      <c r="F578" s="242"/>
      <c r="G578" s="243"/>
      <c r="H578" s="243"/>
      <c r="I578" s="171"/>
      <c r="J578" s="171"/>
      <c r="K578" s="171"/>
      <c r="L578" s="171"/>
      <c r="M578" s="171"/>
      <c r="N578" s="171"/>
      <c r="O578" s="171"/>
      <c r="P578" s="171"/>
      <c r="Q578" s="171"/>
      <c r="R578" s="171"/>
      <c r="S578" s="171"/>
      <c r="T578" s="171"/>
      <c r="U578" s="171"/>
      <c r="V578" s="171"/>
      <c r="W578" s="171"/>
      <c r="X578" s="171"/>
      <c r="Y578" s="171"/>
      <c r="Z578" s="171"/>
    </row>
    <row r="579" spans="1:26" x14ac:dyDescent="0.25">
      <c r="A579" s="342"/>
      <c r="B579" s="243"/>
      <c r="C579" s="243"/>
      <c r="D579" s="353"/>
      <c r="E579" s="353"/>
      <c r="F579" s="242"/>
      <c r="G579" s="243"/>
      <c r="H579" s="243"/>
      <c r="I579" s="171"/>
      <c r="J579" s="171"/>
      <c r="K579" s="171"/>
      <c r="L579" s="171"/>
      <c r="M579" s="171"/>
      <c r="N579" s="171"/>
      <c r="O579" s="171"/>
      <c r="P579" s="171"/>
      <c r="Q579" s="171"/>
      <c r="R579" s="171"/>
      <c r="S579" s="171"/>
      <c r="T579" s="171"/>
      <c r="U579" s="171"/>
      <c r="V579" s="171"/>
      <c r="W579" s="171"/>
      <c r="X579" s="171"/>
      <c r="Y579" s="171"/>
      <c r="Z579" s="171"/>
    </row>
    <row r="580" spans="1:26" x14ac:dyDescent="0.25">
      <c r="A580" s="342"/>
      <c r="B580" s="243"/>
      <c r="C580" s="243"/>
      <c r="D580" s="353"/>
      <c r="E580" s="353"/>
      <c r="F580" s="242"/>
      <c r="G580" s="243"/>
      <c r="H580" s="243"/>
      <c r="I580" s="171"/>
      <c r="J580" s="171"/>
      <c r="K580" s="171"/>
      <c r="L580" s="171"/>
      <c r="M580" s="171"/>
      <c r="N580" s="171"/>
      <c r="O580" s="171"/>
      <c r="P580" s="171"/>
      <c r="Q580" s="171"/>
      <c r="R580" s="171"/>
      <c r="S580" s="171"/>
      <c r="T580" s="171"/>
      <c r="U580" s="171"/>
      <c r="V580" s="171"/>
      <c r="W580" s="171"/>
      <c r="X580" s="171"/>
      <c r="Y580" s="171"/>
      <c r="Z580" s="171"/>
    </row>
    <row r="581" spans="1:26" x14ac:dyDescent="0.25">
      <c r="A581" s="342"/>
      <c r="B581" s="243"/>
      <c r="C581" s="243"/>
      <c r="D581" s="353"/>
      <c r="E581" s="353"/>
      <c r="F581" s="242"/>
      <c r="G581" s="243"/>
      <c r="H581" s="243"/>
      <c r="I581" s="171"/>
      <c r="J581" s="171"/>
      <c r="K581" s="171"/>
      <c r="L581" s="171"/>
      <c r="M581" s="171"/>
      <c r="N581" s="171"/>
      <c r="O581" s="171"/>
      <c r="P581" s="171"/>
      <c r="Q581" s="171"/>
      <c r="R581" s="171"/>
      <c r="S581" s="171"/>
      <c r="T581" s="171"/>
      <c r="U581" s="171"/>
      <c r="V581" s="171"/>
      <c r="W581" s="171"/>
      <c r="X581" s="171"/>
      <c r="Y581" s="171"/>
      <c r="Z581" s="171"/>
    </row>
    <row r="582" spans="1:26" x14ac:dyDescent="0.25">
      <c r="A582" s="342"/>
      <c r="B582" s="243"/>
      <c r="C582" s="243"/>
      <c r="D582" s="353"/>
      <c r="E582" s="353"/>
      <c r="F582" s="242"/>
      <c r="G582" s="243"/>
      <c r="H582" s="243"/>
      <c r="I582" s="171"/>
      <c r="J582" s="171"/>
      <c r="K582" s="171"/>
      <c r="L582" s="171"/>
      <c r="M582" s="171"/>
      <c r="N582" s="171"/>
      <c r="O582" s="171"/>
      <c r="P582" s="171"/>
      <c r="Q582" s="171"/>
      <c r="R582" s="171"/>
      <c r="S582" s="171"/>
      <c r="T582" s="171"/>
      <c r="U582" s="171"/>
      <c r="V582" s="171"/>
      <c r="W582" s="171"/>
      <c r="X582" s="171"/>
      <c r="Y582" s="171"/>
      <c r="Z582" s="171"/>
    </row>
    <row r="583" spans="1:26" x14ac:dyDescent="0.25">
      <c r="A583" s="342"/>
      <c r="B583" s="243"/>
      <c r="C583" s="243"/>
      <c r="D583" s="353"/>
      <c r="E583" s="353"/>
      <c r="F583" s="242"/>
      <c r="G583" s="243"/>
      <c r="H583" s="243"/>
      <c r="I583" s="171"/>
      <c r="J583" s="171"/>
      <c r="K583" s="171"/>
      <c r="L583" s="171"/>
      <c r="M583" s="171"/>
      <c r="N583" s="171"/>
      <c r="O583" s="171"/>
      <c r="P583" s="171"/>
      <c r="Q583" s="171"/>
      <c r="R583" s="171"/>
      <c r="S583" s="171"/>
      <c r="T583" s="171"/>
      <c r="U583" s="171"/>
      <c r="V583" s="171"/>
      <c r="W583" s="171"/>
      <c r="X583" s="171"/>
      <c r="Y583" s="171"/>
      <c r="Z583" s="171"/>
    </row>
    <row r="584" spans="1:26" x14ac:dyDescent="0.25">
      <c r="A584" s="342"/>
      <c r="B584" s="243"/>
      <c r="C584" s="243"/>
      <c r="D584" s="353"/>
      <c r="E584" s="353"/>
      <c r="F584" s="242"/>
      <c r="G584" s="243"/>
      <c r="H584" s="243"/>
      <c r="I584" s="171"/>
      <c r="J584" s="171"/>
      <c r="K584" s="171"/>
      <c r="L584" s="171"/>
      <c r="M584" s="171"/>
      <c r="N584" s="171"/>
      <c r="O584" s="171"/>
      <c r="P584" s="171"/>
      <c r="Q584" s="171"/>
      <c r="R584" s="171"/>
      <c r="S584" s="171"/>
      <c r="T584" s="171"/>
      <c r="U584" s="171"/>
      <c r="V584" s="171"/>
      <c r="W584" s="171"/>
      <c r="X584" s="171"/>
      <c r="Y584" s="171"/>
      <c r="Z584" s="171"/>
    </row>
    <row r="585" spans="1:26" x14ac:dyDescent="0.25">
      <c r="A585" s="342"/>
      <c r="B585" s="243"/>
      <c r="C585" s="243"/>
      <c r="D585" s="353"/>
      <c r="E585" s="353"/>
      <c r="F585" s="242"/>
      <c r="G585" s="243"/>
      <c r="H585" s="243"/>
      <c r="I585" s="171"/>
      <c r="J585" s="171"/>
      <c r="K585" s="171"/>
      <c r="L585" s="171"/>
      <c r="M585" s="171"/>
      <c r="N585" s="171"/>
      <c r="O585" s="171"/>
      <c r="P585" s="171"/>
      <c r="Q585" s="171"/>
      <c r="R585" s="171"/>
      <c r="S585" s="171"/>
      <c r="T585" s="171"/>
      <c r="U585" s="171"/>
      <c r="V585" s="171"/>
      <c r="W585" s="171"/>
      <c r="X585" s="171"/>
      <c r="Y585" s="171"/>
      <c r="Z585" s="171"/>
    </row>
    <row r="586" spans="1:26" x14ac:dyDescent="0.25">
      <c r="A586" s="342"/>
      <c r="B586" s="243"/>
      <c r="C586" s="243"/>
      <c r="D586" s="353"/>
      <c r="E586" s="353"/>
      <c r="F586" s="242"/>
      <c r="G586" s="243"/>
      <c r="H586" s="243"/>
      <c r="I586" s="171"/>
      <c r="J586" s="171"/>
      <c r="K586" s="171"/>
      <c r="L586" s="171"/>
      <c r="M586" s="171"/>
      <c r="N586" s="171"/>
      <c r="O586" s="171"/>
      <c r="P586" s="171"/>
      <c r="Q586" s="171"/>
      <c r="R586" s="171"/>
      <c r="S586" s="171"/>
      <c r="T586" s="171"/>
      <c r="U586" s="171"/>
      <c r="V586" s="171"/>
      <c r="W586" s="171"/>
      <c r="X586" s="171"/>
      <c r="Y586" s="171"/>
      <c r="Z586" s="171"/>
    </row>
    <row r="587" spans="1:26" x14ac:dyDescent="0.25">
      <c r="A587" s="342"/>
      <c r="B587" s="243"/>
      <c r="C587" s="243"/>
      <c r="D587" s="353"/>
      <c r="E587" s="353"/>
      <c r="F587" s="242"/>
      <c r="G587" s="243"/>
      <c r="H587" s="243"/>
      <c r="I587" s="171"/>
      <c r="J587" s="171"/>
      <c r="K587" s="171"/>
      <c r="L587" s="171"/>
      <c r="M587" s="171"/>
      <c r="N587" s="171"/>
      <c r="O587" s="171"/>
      <c r="P587" s="171"/>
      <c r="Q587" s="171"/>
      <c r="R587" s="171"/>
      <c r="S587" s="171"/>
      <c r="T587" s="171"/>
      <c r="U587" s="171"/>
      <c r="V587" s="171"/>
      <c r="W587" s="171"/>
      <c r="X587" s="171"/>
      <c r="Y587" s="171"/>
      <c r="Z587" s="171"/>
    </row>
    <row r="588" spans="1:26" x14ac:dyDescent="0.25">
      <c r="A588" s="342"/>
      <c r="B588" s="243"/>
      <c r="C588" s="243"/>
      <c r="D588" s="353"/>
      <c r="E588" s="353"/>
      <c r="F588" s="242"/>
      <c r="G588" s="243"/>
      <c r="H588" s="243"/>
      <c r="I588" s="171"/>
      <c r="J588" s="171"/>
      <c r="K588" s="171"/>
      <c r="L588" s="171"/>
      <c r="M588" s="171"/>
      <c r="N588" s="171"/>
      <c r="O588" s="171"/>
      <c r="P588" s="171"/>
      <c r="Q588" s="171"/>
      <c r="R588" s="171"/>
      <c r="S588" s="171"/>
      <c r="T588" s="171"/>
      <c r="U588" s="171"/>
      <c r="V588" s="171"/>
      <c r="W588" s="171"/>
      <c r="X588" s="171"/>
      <c r="Y588" s="171"/>
      <c r="Z588" s="171"/>
    </row>
    <row r="589" spans="1:26" x14ac:dyDescent="0.25">
      <c r="A589" s="342"/>
      <c r="B589" s="243"/>
      <c r="C589" s="243"/>
      <c r="D589" s="353"/>
      <c r="E589" s="353"/>
      <c r="F589" s="242"/>
      <c r="G589" s="243"/>
      <c r="H589" s="243"/>
      <c r="I589" s="171"/>
      <c r="J589" s="171"/>
      <c r="K589" s="171"/>
      <c r="L589" s="171"/>
      <c r="M589" s="171"/>
      <c r="N589" s="171"/>
      <c r="O589" s="171"/>
      <c r="P589" s="171"/>
      <c r="Q589" s="171"/>
      <c r="R589" s="171"/>
      <c r="S589" s="171"/>
      <c r="T589" s="171"/>
      <c r="U589" s="171"/>
      <c r="V589" s="171"/>
      <c r="W589" s="171"/>
      <c r="X589" s="171"/>
      <c r="Y589" s="171"/>
      <c r="Z589" s="171"/>
    </row>
    <row r="590" spans="1:26" x14ac:dyDescent="0.25">
      <c r="A590" s="342"/>
      <c r="B590" s="243"/>
      <c r="C590" s="243"/>
      <c r="D590" s="353"/>
      <c r="E590" s="353"/>
      <c r="F590" s="242"/>
      <c r="G590" s="243"/>
      <c r="H590" s="243"/>
      <c r="I590" s="171"/>
      <c r="J590" s="171"/>
      <c r="K590" s="171"/>
      <c r="L590" s="171"/>
      <c r="M590" s="171"/>
      <c r="N590" s="171"/>
      <c r="O590" s="171"/>
      <c r="P590" s="171"/>
      <c r="Q590" s="171"/>
      <c r="R590" s="171"/>
      <c r="S590" s="171"/>
      <c r="T590" s="171"/>
      <c r="U590" s="171"/>
      <c r="V590" s="171"/>
      <c r="W590" s="171"/>
      <c r="X590" s="171"/>
      <c r="Y590" s="171"/>
      <c r="Z590" s="171"/>
    </row>
    <row r="591" spans="1:26" x14ac:dyDescent="0.25">
      <c r="A591" s="342"/>
      <c r="B591" s="243"/>
      <c r="C591" s="243"/>
      <c r="D591" s="353"/>
      <c r="E591" s="353"/>
      <c r="F591" s="242"/>
      <c r="G591" s="243"/>
      <c r="H591" s="243"/>
      <c r="I591" s="171"/>
      <c r="J591" s="171"/>
      <c r="K591" s="171"/>
      <c r="L591" s="171"/>
      <c r="M591" s="171"/>
      <c r="N591" s="171"/>
      <c r="O591" s="171"/>
      <c r="P591" s="171"/>
      <c r="Q591" s="171"/>
      <c r="R591" s="171"/>
      <c r="S591" s="171"/>
      <c r="T591" s="171"/>
      <c r="U591" s="171"/>
      <c r="V591" s="171"/>
      <c r="W591" s="171"/>
      <c r="X591" s="171"/>
      <c r="Y591" s="171"/>
      <c r="Z591" s="171"/>
    </row>
    <row r="592" spans="1:26" x14ac:dyDescent="0.25">
      <c r="A592" s="342"/>
      <c r="B592" s="243"/>
      <c r="C592" s="243"/>
      <c r="D592" s="353"/>
      <c r="E592" s="353"/>
      <c r="F592" s="242"/>
      <c r="G592" s="243"/>
      <c r="H592" s="243"/>
      <c r="I592" s="171"/>
      <c r="J592" s="171"/>
      <c r="K592" s="171"/>
      <c r="L592" s="171"/>
      <c r="M592" s="171"/>
      <c r="N592" s="171"/>
      <c r="O592" s="171"/>
      <c r="P592" s="171"/>
      <c r="Q592" s="171"/>
      <c r="R592" s="171"/>
      <c r="S592" s="171"/>
      <c r="T592" s="171"/>
      <c r="U592" s="171"/>
      <c r="V592" s="171"/>
      <c r="W592" s="171"/>
      <c r="X592" s="171"/>
      <c r="Y592" s="171"/>
      <c r="Z592" s="171"/>
    </row>
    <row r="593" spans="1:26" x14ac:dyDescent="0.25">
      <c r="A593" s="342"/>
      <c r="B593" s="243"/>
      <c r="C593" s="243"/>
      <c r="D593" s="353"/>
      <c r="E593" s="353"/>
      <c r="F593" s="242"/>
      <c r="G593" s="243"/>
      <c r="H593" s="243"/>
      <c r="I593" s="171"/>
      <c r="J593" s="171"/>
      <c r="K593" s="171"/>
      <c r="L593" s="171"/>
      <c r="M593" s="171"/>
      <c r="N593" s="171"/>
      <c r="O593" s="171"/>
      <c r="P593" s="171"/>
      <c r="Q593" s="171"/>
      <c r="R593" s="171"/>
      <c r="S593" s="171"/>
      <c r="T593" s="171"/>
      <c r="U593" s="171"/>
      <c r="V593" s="171"/>
      <c r="W593" s="171"/>
      <c r="X593" s="171"/>
      <c r="Y593" s="171"/>
      <c r="Z593" s="171"/>
    </row>
    <row r="594" spans="1:26" x14ac:dyDescent="0.25">
      <c r="A594" s="342"/>
      <c r="B594" s="243"/>
      <c r="C594" s="243"/>
      <c r="D594" s="353"/>
      <c r="E594" s="353"/>
      <c r="F594" s="242"/>
      <c r="G594" s="243"/>
      <c r="H594" s="243"/>
      <c r="I594" s="171"/>
      <c r="J594" s="171"/>
      <c r="K594" s="171"/>
      <c r="L594" s="171"/>
      <c r="M594" s="171"/>
      <c r="N594" s="171"/>
      <c r="O594" s="171"/>
      <c r="P594" s="171"/>
      <c r="Q594" s="171"/>
      <c r="R594" s="171"/>
      <c r="S594" s="171"/>
      <c r="T594" s="171"/>
      <c r="U594" s="171"/>
      <c r="V594" s="171"/>
      <c r="W594" s="171"/>
      <c r="X594" s="171"/>
      <c r="Y594" s="171"/>
      <c r="Z594" s="171"/>
    </row>
    <row r="595" spans="1:26" x14ac:dyDescent="0.25">
      <c r="A595" s="342"/>
      <c r="B595" s="243"/>
      <c r="C595" s="243"/>
      <c r="D595" s="353"/>
      <c r="E595" s="353"/>
      <c r="F595" s="242"/>
      <c r="G595" s="243"/>
      <c r="H595" s="243"/>
      <c r="I595" s="171"/>
      <c r="J595" s="171"/>
      <c r="K595" s="171"/>
      <c r="L595" s="171"/>
      <c r="M595" s="171"/>
      <c r="N595" s="171"/>
      <c r="O595" s="171"/>
      <c r="P595" s="171"/>
      <c r="Q595" s="171"/>
      <c r="R595" s="171"/>
      <c r="S595" s="171"/>
      <c r="T595" s="171"/>
      <c r="U595" s="171"/>
      <c r="V595" s="171"/>
      <c r="W595" s="171"/>
      <c r="X595" s="171"/>
      <c r="Y595" s="171"/>
      <c r="Z595" s="171"/>
    </row>
    <row r="596" spans="1:26" x14ac:dyDescent="0.25">
      <c r="A596" s="342"/>
      <c r="B596" s="243"/>
      <c r="C596" s="243"/>
      <c r="D596" s="353"/>
      <c r="E596" s="353"/>
      <c r="F596" s="242"/>
      <c r="G596" s="243"/>
      <c r="H596" s="243"/>
      <c r="I596" s="171"/>
      <c r="J596" s="171"/>
      <c r="K596" s="171"/>
      <c r="L596" s="171"/>
      <c r="M596" s="171"/>
      <c r="N596" s="171"/>
      <c r="O596" s="171"/>
      <c r="P596" s="171"/>
      <c r="Q596" s="171"/>
      <c r="R596" s="171"/>
      <c r="S596" s="171"/>
      <c r="T596" s="171"/>
      <c r="U596" s="171"/>
      <c r="V596" s="171"/>
      <c r="W596" s="171"/>
      <c r="X596" s="171"/>
      <c r="Y596" s="171"/>
      <c r="Z596" s="171"/>
    </row>
    <row r="597" spans="1:26" x14ac:dyDescent="0.25">
      <c r="A597" s="342"/>
      <c r="B597" s="243"/>
      <c r="C597" s="243"/>
      <c r="D597" s="353"/>
      <c r="E597" s="353"/>
      <c r="F597" s="242"/>
      <c r="G597" s="243"/>
      <c r="H597" s="243"/>
      <c r="I597" s="171"/>
      <c r="J597" s="171"/>
      <c r="K597" s="171"/>
      <c r="L597" s="171"/>
      <c r="M597" s="171"/>
      <c r="N597" s="171"/>
      <c r="O597" s="171"/>
      <c r="P597" s="171"/>
      <c r="Q597" s="171"/>
      <c r="R597" s="171"/>
      <c r="S597" s="171"/>
      <c r="T597" s="171"/>
      <c r="U597" s="171"/>
      <c r="V597" s="171"/>
      <c r="W597" s="171"/>
      <c r="X597" s="171"/>
      <c r="Y597" s="171"/>
      <c r="Z597" s="171"/>
    </row>
    <row r="598" spans="1:26" x14ac:dyDescent="0.25">
      <c r="A598" s="342"/>
      <c r="B598" s="243"/>
      <c r="C598" s="243"/>
      <c r="D598" s="353"/>
      <c r="E598" s="353"/>
      <c r="F598" s="242"/>
      <c r="G598" s="243"/>
      <c r="H598" s="243"/>
      <c r="I598" s="171"/>
      <c r="J598" s="171"/>
      <c r="K598" s="171"/>
      <c r="L598" s="171"/>
      <c r="M598" s="171"/>
      <c r="N598" s="171"/>
      <c r="O598" s="171"/>
      <c r="P598" s="171"/>
      <c r="Q598" s="171"/>
      <c r="R598" s="171"/>
      <c r="S598" s="171"/>
      <c r="T598" s="171"/>
      <c r="U598" s="171"/>
      <c r="V598" s="171"/>
      <c r="W598" s="171"/>
      <c r="X598" s="171"/>
      <c r="Y598" s="171"/>
      <c r="Z598" s="171"/>
    </row>
    <row r="599" spans="1:26" x14ac:dyDescent="0.25">
      <c r="A599" s="342"/>
      <c r="B599" s="243"/>
      <c r="C599" s="243"/>
      <c r="D599" s="353"/>
      <c r="E599" s="353"/>
      <c r="F599" s="242"/>
      <c r="G599" s="243"/>
      <c r="H599" s="243"/>
      <c r="I599" s="171"/>
      <c r="J599" s="171"/>
      <c r="K599" s="171"/>
      <c r="L599" s="171"/>
      <c r="M599" s="171"/>
      <c r="N599" s="171"/>
      <c r="O599" s="171"/>
      <c r="P599" s="171"/>
      <c r="Q599" s="171"/>
      <c r="R599" s="171"/>
      <c r="S599" s="171"/>
      <c r="T599" s="171"/>
      <c r="U599" s="171"/>
      <c r="V599" s="171"/>
      <c r="W599" s="171"/>
      <c r="X599" s="171"/>
      <c r="Y599" s="171"/>
      <c r="Z599" s="171"/>
    </row>
    <row r="600" spans="1:26" x14ac:dyDescent="0.25">
      <c r="A600" s="342"/>
      <c r="B600" s="243"/>
      <c r="C600" s="243"/>
      <c r="D600" s="353"/>
      <c r="E600" s="353"/>
      <c r="F600" s="242"/>
      <c r="G600" s="243"/>
      <c r="H600" s="243"/>
      <c r="I600" s="171"/>
      <c r="J600" s="171"/>
      <c r="K600" s="171"/>
      <c r="L600" s="171"/>
      <c r="M600" s="171"/>
      <c r="N600" s="171"/>
      <c r="O600" s="171"/>
      <c r="P600" s="171"/>
      <c r="Q600" s="171"/>
      <c r="R600" s="171"/>
      <c r="S600" s="171"/>
      <c r="T600" s="171"/>
      <c r="U600" s="171"/>
      <c r="V600" s="171"/>
      <c r="W600" s="171"/>
      <c r="X600" s="171"/>
      <c r="Y600" s="171"/>
      <c r="Z600" s="171"/>
    </row>
    <row r="601" spans="1:26" x14ac:dyDescent="0.25">
      <c r="A601" s="342"/>
      <c r="B601" s="243"/>
      <c r="C601" s="243"/>
      <c r="D601" s="353"/>
      <c r="E601" s="353"/>
      <c r="F601" s="242"/>
      <c r="G601" s="243"/>
      <c r="H601" s="243"/>
      <c r="I601" s="171"/>
      <c r="J601" s="171"/>
      <c r="K601" s="171"/>
      <c r="L601" s="171"/>
      <c r="M601" s="171"/>
      <c r="N601" s="171"/>
      <c r="O601" s="171"/>
      <c r="P601" s="171"/>
      <c r="Q601" s="171"/>
      <c r="R601" s="171"/>
      <c r="S601" s="171"/>
      <c r="T601" s="171"/>
      <c r="U601" s="171"/>
      <c r="V601" s="171"/>
      <c r="W601" s="171"/>
      <c r="X601" s="171"/>
      <c r="Y601" s="171"/>
      <c r="Z601" s="171"/>
    </row>
    <row r="602" spans="1:26" x14ac:dyDescent="0.25">
      <c r="A602" s="342"/>
      <c r="B602" s="243"/>
      <c r="C602" s="243"/>
      <c r="D602" s="353"/>
      <c r="E602" s="353"/>
      <c r="F602" s="242"/>
      <c r="G602" s="243"/>
      <c r="H602" s="243"/>
      <c r="I602" s="171"/>
      <c r="J602" s="171"/>
      <c r="K602" s="171"/>
      <c r="L602" s="171"/>
      <c r="M602" s="171"/>
      <c r="N602" s="171"/>
      <c r="O602" s="171"/>
      <c r="P602" s="171"/>
      <c r="Q602" s="171"/>
      <c r="R602" s="171"/>
      <c r="S602" s="171"/>
      <c r="T602" s="171"/>
      <c r="U602" s="171"/>
      <c r="V602" s="171"/>
      <c r="W602" s="171"/>
      <c r="X602" s="171"/>
      <c r="Y602" s="171"/>
      <c r="Z602" s="171"/>
    </row>
    <row r="603" spans="1:26" x14ac:dyDescent="0.25">
      <c r="A603" s="342"/>
      <c r="B603" s="243"/>
      <c r="C603" s="243"/>
      <c r="D603" s="353"/>
      <c r="E603" s="353"/>
      <c r="F603" s="242"/>
      <c r="G603" s="243"/>
      <c r="H603" s="243"/>
      <c r="I603" s="171"/>
      <c r="J603" s="171"/>
      <c r="K603" s="171"/>
      <c r="L603" s="171"/>
      <c r="M603" s="171"/>
      <c r="N603" s="171"/>
      <c r="O603" s="171"/>
      <c r="P603" s="171"/>
      <c r="Q603" s="171"/>
      <c r="R603" s="171"/>
      <c r="S603" s="171"/>
      <c r="T603" s="171"/>
      <c r="U603" s="171"/>
      <c r="V603" s="171"/>
      <c r="W603" s="171"/>
      <c r="X603" s="171"/>
      <c r="Y603" s="171"/>
      <c r="Z603" s="171"/>
    </row>
    <row r="604" spans="1:26" x14ac:dyDescent="0.25">
      <c r="A604" s="342"/>
      <c r="B604" s="243"/>
      <c r="C604" s="243"/>
      <c r="D604" s="353"/>
      <c r="E604" s="353"/>
      <c r="F604" s="242"/>
      <c r="G604" s="243"/>
      <c r="H604" s="243"/>
      <c r="I604" s="171"/>
      <c r="J604" s="171"/>
      <c r="K604" s="171"/>
      <c r="L604" s="171"/>
      <c r="M604" s="171"/>
      <c r="N604" s="171"/>
      <c r="O604" s="171"/>
      <c r="P604" s="171"/>
      <c r="Q604" s="171"/>
      <c r="R604" s="171"/>
      <c r="S604" s="171"/>
      <c r="T604" s="171"/>
      <c r="U604" s="171"/>
      <c r="V604" s="171"/>
      <c r="W604" s="171"/>
      <c r="X604" s="171"/>
      <c r="Y604" s="171"/>
      <c r="Z604" s="171"/>
    </row>
    <row r="605" spans="1:26" x14ac:dyDescent="0.25">
      <c r="A605" s="342"/>
      <c r="B605" s="243"/>
      <c r="C605" s="243"/>
      <c r="D605" s="353"/>
      <c r="E605" s="353"/>
      <c r="F605" s="242"/>
      <c r="G605" s="243"/>
      <c r="H605" s="243"/>
      <c r="I605" s="171"/>
      <c r="J605" s="171"/>
      <c r="K605" s="171"/>
      <c r="L605" s="171"/>
      <c r="M605" s="171"/>
      <c r="N605" s="171"/>
      <c r="O605" s="171"/>
      <c r="P605" s="171"/>
      <c r="Q605" s="171"/>
      <c r="R605" s="171"/>
      <c r="S605" s="171"/>
      <c r="T605" s="171"/>
      <c r="U605" s="171"/>
      <c r="V605" s="171"/>
      <c r="W605" s="171"/>
      <c r="X605" s="171"/>
      <c r="Y605" s="171"/>
      <c r="Z605" s="171"/>
    </row>
    <row r="606" spans="1:26" x14ac:dyDescent="0.25">
      <c r="A606" s="342"/>
      <c r="B606" s="243"/>
      <c r="C606" s="243"/>
      <c r="D606" s="353"/>
      <c r="E606" s="353"/>
      <c r="F606" s="242"/>
      <c r="G606" s="243"/>
      <c r="H606" s="243"/>
      <c r="I606" s="171"/>
      <c r="J606" s="171"/>
      <c r="K606" s="171"/>
      <c r="L606" s="171"/>
      <c r="M606" s="171"/>
      <c r="N606" s="171"/>
      <c r="O606" s="171"/>
      <c r="P606" s="171"/>
      <c r="Q606" s="171"/>
      <c r="R606" s="171"/>
      <c r="S606" s="171"/>
      <c r="T606" s="171"/>
      <c r="U606" s="171"/>
      <c r="V606" s="171"/>
      <c r="W606" s="171"/>
      <c r="X606" s="171"/>
      <c r="Y606" s="171"/>
      <c r="Z606" s="171"/>
    </row>
    <row r="607" spans="1:26" x14ac:dyDescent="0.25">
      <c r="A607" s="342"/>
      <c r="B607" s="243"/>
      <c r="C607" s="243"/>
      <c r="D607" s="353"/>
      <c r="E607" s="353"/>
      <c r="F607" s="242"/>
      <c r="G607" s="243"/>
      <c r="H607" s="243"/>
      <c r="I607" s="171"/>
      <c r="J607" s="171"/>
      <c r="K607" s="171"/>
      <c r="L607" s="171"/>
      <c r="M607" s="171"/>
      <c r="N607" s="171"/>
      <c r="O607" s="171"/>
      <c r="P607" s="171"/>
      <c r="Q607" s="171"/>
      <c r="R607" s="171"/>
      <c r="S607" s="171"/>
      <c r="T607" s="171"/>
      <c r="U607" s="171"/>
      <c r="V607" s="171"/>
      <c r="W607" s="171"/>
      <c r="X607" s="171"/>
      <c r="Y607" s="171"/>
      <c r="Z607" s="171"/>
    </row>
    <row r="608" spans="1:26" x14ac:dyDescent="0.25">
      <c r="A608" s="342"/>
      <c r="B608" s="243"/>
      <c r="C608" s="243"/>
      <c r="D608" s="353"/>
      <c r="E608" s="353"/>
      <c r="F608" s="242"/>
      <c r="G608" s="243"/>
      <c r="H608" s="243"/>
      <c r="I608" s="171"/>
      <c r="J608" s="171"/>
      <c r="K608" s="171"/>
      <c r="L608" s="171"/>
      <c r="M608" s="171"/>
      <c r="N608" s="171"/>
      <c r="O608" s="171"/>
      <c r="P608" s="171"/>
      <c r="Q608" s="171"/>
      <c r="R608" s="171"/>
      <c r="S608" s="171"/>
      <c r="T608" s="171"/>
      <c r="U608" s="171"/>
      <c r="V608" s="171"/>
      <c r="W608" s="171"/>
      <c r="X608" s="171"/>
      <c r="Y608" s="171"/>
      <c r="Z608" s="171"/>
    </row>
    <row r="609" spans="1:26" x14ac:dyDescent="0.25">
      <c r="A609" s="342"/>
      <c r="B609" s="243"/>
      <c r="C609" s="243"/>
      <c r="D609" s="353"/>
      <c r="E609" s="353"/>
      <c r="F609" s="242"/>
      <c r="G609" s="243"/>
      <c r="H609" s="243"/>
      <c r="I609" s="171"/>
      <c r="J609" s="171"/>
      <c r="K609" s="171"/>
      <c r="L609" s="171"/>
      <c r="M609" s="171"/>
      <c r="N609" s="171"/>
      <c r="O609" s="171"/>
      <c r="P609" s="171"/>
      <c r="Q609" s="171"/>
      <c r="R609" s="171"/>
      <c r="S609" s="171"/>
      <c r="T609" s="171"/>
      <c r="U609" s="171"/>
      <c r="V609" s="171"/>
      <c r="W609" s="171"/>
      <c r="X609" s="171"/>
      <c r="Y609" s="171"/>
      <c r="Z609" s="171"/>
    </row>
    <row r="610" spans="1:26" x14ac:dyDescent="0.25">
      <c r="A610" s="342"/>
      <c r="B610" s="243"/>
      <c r="C610" s="243"/>
      <c r="D610" s="353"/>
      <c r="E610" s="353"/>
      <c r="F610" s="242"/>
      <c r="G610" s="243"/>
      <c r="H610" s="243"/>
      <c r="I610" s="171"/>
      <c r="J610" s="171"/>
      <c r="K610" s="171"/>
      <c r="L610" s="171"/>
      <c r="M610" s="171"/>
      <c r="N610" s="171"/>
      <c r="O610" s="171"/>
      <c r="P610" s="171"/>
      <c r="Q610" s="171"/>
      <c r="R610" s="171"/>
      <c r="S610" s="171"/>
      <c r="T610" s="171"/>
      <c r="U610" s="171"/>
      <c r="V610" s="171"/>
      <c r="W610" s="171"/>
      <c r="X610" s="171"/>
      <c r="Y610" s="171"/>
      <c r="Z610" s="171"/>
    </row>
    <row r="611" spans="1:26" x14ac:dyDescent="0.25">
      <c r="A611" s="342"/>
      <c r="B611" s="243"/>
      <c r="C611" s="243"/>
      <c r="D611" s="353"/>
      <c r="E611" s="353"/>
      <c r="F611" s="242"/>
      <c r="G611" s="243"/>
      <c r="H611" s="243"/>
      <c r="I611" s="171"/>
      <c r="J611" s="171"/>
      <c r="K611" s="171"/>
      <c r="L611" s="171"/>
      <c r="M611" s="171"/>
      <c r="N611" s="171"/>
      <c r="O611" s="171"/>
      <c r="P611" s="171"/>
      <c r="Q611" s="171"/>
      <c r="R611" s="171"/>
      <c r="S611" s="171"/>
      <c r="T611" s="171"/>
      <c r="U611" s="171"/>
      <c r="V611" s="171"/>
      <c r="W611" s="171"/>
      <c r="X611" s="171"/>
      <c r="Y611" s="171"/>
      <c r="Z611" s="171"/>
    </row>
    <row r="612" spans="1:26" x14ac:dyDescent="0.25">
      <c r="A612" s="342"/>
      <c r="B612" s="243"/>
      <c r="C612" s="243"/>
      <c r="D612" s="353"/>
      <c r="E612" s="353"/>
      <c r="F612" s="242"/>
      <c r="G612" s="243"/>
      <c r="H612" s="243"/>
      <c r="I612" s="171"/>
      <c r="J612" s="171"/>
      <c r="K612" s="171"/>
      <c r="L612" s="171"/>
      <c r="M612" s="171"/>
      <c r="N612" s="171"/>
      <c r="O612" s="171"/>
      <c r="P612" s="171"/>
      <c r="Q612" s="171"/>
      <c r="R612" s="171"/>
      <c r="S612" s="171"/>
      <c r="T612" s="171"/>
      <c r="U612" s="171"/>
      <c r="V612" s="171"/>
      <c r="W612" s="171"/>
      <c r="X612" s="171"/>
      <c r="Y612" s="171"/>
      <c r="Z612" s="171"/>
    </row>
    <row r="613" spans="1:26" x14ac:dyDescent="0.25">
      <c r="A613" s="342"/>
      <c r="B613" s="243"/>
      <c r="C613" s="243"/>
      <c r="D613" s="353"/>
      <c r="E613" s="353"/>
      <c r="F613" s="242"/>
      <c r="G613" s="243"/>
      <c r="H613" s="243"/>
      <c r="I613" s="171"/>
      <c r="J613" s="171"/>
      <c r="K613" s="171"/>
      <c r="L613" s="171"/>
      <c r="M613" s="171"/>
      <c r="N613" s="171"/>
      <c r="O613" s="171"/>
      <c r="P613" s="171"/>
      <c r="Q613" s="171"/>
      <c r="R613" s="171"/>
      <c r="S613" s="171"/>
      <c r="T613" s="171"/>
      <c r="U613" s="171"/>
      <c r="V613" s="171"/>
      <c r="W613" s="171"/>
      <c r="X613" s="171"/>
      <c r="Y613" s="171"/>
      <c r="Z613" s="171"/>
    </row>
    <row r="614" spans="1:26" x14ac:dyDescent="0.25">
      <c r="A614" s="342"/>
      <c r="B614" s="243"/>
      <c r="C614" s="243"/>
      <c r="D614" s="353"/>
      <c r="E614" s="353"/>
      <c r="F614" s="242"/>
      <c r="G614" s="243"/>
      <c r="H614" s="243"/>
      <c r="I614" s="171"/>
      <c r="J614" s="171"/>
      <c r="K614" s="171"/>
      <c r="L614" s="171"/>
      <c r="M614" s="171"/>
      <c r="N614" s="171"/>
      <c r="O614" s="171"/>
      <c r="P614" s="171"/>
      <c r="Q614" s="171"/>
      <c r="R614" s="171"/>
      <c r="S614" s="171"/>
      <c r="T614" s="171"/>
      <c r="U614" s="171"/>
      <c r="V614" s="171"/>
      <c r="W614" s="171"/>
      <c r="X614" s="171"/>
      <c r="Y614" s="171"/>
      <c r="Z614" s="171"/>
    </row>
    <row r="615" spans="1:26" x14ac:dyDescent="0.25">
      <c r="A615" s="342"/>
      <c r="B615" s="243"/>
      <c r="C615" s="243"/>
      <c r="D615" s="353"/>
      <c r="E615" s="353"/>
      <c r="F615" s="242"/>
      <c r="G615" s="243"/>
      <c r="H615" s="243"/>
      <c r="I615" s="171"/>
      <c r="J615" s="171"/>
      <c r="K615" s="171"/>
      <c r="L615" s="171"/>
      <c r="M615" s="171"/>
      <c r="N615" s="171"/>
      <c r="O615" s="171"/>
      <c r="P615" s="171"/>
      <c r="Q615" s="171"/>
      <c r="R615" s="171"/>
      <c r="S615" s="171"/>
      <c r="T615" s="171"/>
      <c r="U615" s="171"/>
      <c r="V615" s="171"/>
      <c r="W615" s="171"/>
      <c r="X615" s="171"/>
      <c r="Y615" s="171"/>
      <c r="Z615" s="171"/>
    </row>
    <row r="616" spans="1:26" x14ac:dyDescent="0.25">
      <c r="A616" s="342"/>
      <c r="B616" s="243"/>
      <c r="C616" s="243"/>
      <c r="D616" s="353"/>
      <c r="E616" s="353"/>
      <c r="F616" s="242"/>
      <c r="G616" s="243"/>
      <c r="H616" s="243"/>
      <c r="I616" s="171"/>
      <c r="J616" s="171"/>
      <c r="K616" s="171"/>
      <c r="L616" s="171"/>
      <c r="M616" s="171"/>
      <c r="N616" s="171"/>
      <c r="O616" s="171"/>
      <c r="P616" s="171"/>
      <c r="Q616" s="171"/>
      <c r="R616" s="171"/>
      <c r="S616" s="171"/>
      <c r="T616" s="171"/>
      <c r="U616" s="171"/>
      <c r="V616" s="171"/>
      <c r="W616" s="171"/>
      <c r="X616" s="171"/>
      <c r="Y616" s="171"/>
      <c r="Z616" s="171"/>
    </row>
    <row r="617" spans="1:26" x14ac:dyDescent="0.25">
      <c r="A617" s="342"/>
      <c r="B617" s="243"/>
      <c r="C617" s="243"/>
      <c r="D617" s="353"/>
      <c r="E617" s="353"/>
      <c r="F617" s="242"/>
      <c r="G617" s="243"/>
      <c r="H617" s="243"/>
      <c r="I617" s="171"/>
      <c r="J617" s="171"/>
      <c r="K617" s="171"/>
      <c r="L617" s="171"/>
      <c r="M617" s="171"/>
      <c r="N617" s="171"/>
      <c r="O617" s="171"/>
      <c r="P617" s="171"/>
      <c r="Q617" s="171"/>
      <c r="R617" s="171"/>
      <c r="S617" s="171"/>
      <c r="T617" s="171"/>
      <c r="U617" s="171"/>
      <c r="V617" s="171"/>
      <c r="W617" s="171"/>
      <c r="X617" s="171"/>
      <c r="Y617" s="171"/>
      <c r="Z617" s="171"/>
    </row>
    <row r="618" spans="1:26" x14ac:dyDescent="0.25">
      <c r="A618" s="342"/>
      <c r="B618" s="243"/>
      <c r="C618" s="243"/>
      <c r="D618" s="353"/>
      <c r="E618" s="353"/>
      <c r="F618" s="242"/>
      <c r="G618" s="243"/>
      <c r="H618" s="243"/>
      <c r="I618" s="171"/>
      <c r="J618" s="171"/>
      <c r="K618" s="171"/>
      <c r="L618" s="171"/>
      <c r="M618" s="171"/>
      <c r="N618" s="171"/>
      <c r="O618" s="171"/>
      <c r="P618" s="171"/>
      <c r="Q618" s="171"/>
      <c r="R618" s="171"/>
      <c r="S618" s="171"/>
      <c r="T618" s="171"/>
      <c r="U618" s="171"/>
      <c r="V618" s="171"/>
      <c r="W618" s="171"/>
      <c r="X618" s="171"/>
      <c r="Y618" s="171"/>
      <c r="Z618" s="171"/>
    </row>
    <row r="619" spans="1:26" x14ac:dyDescent="0.25">
      <c r="A619" s="342"/>
      <c r="B619" s="243"/>
      <c r="C619" s="243"/>
      <c r="D619" s="353"/>
      <c r="E619" s="353"/>
      <c r="F619" s="242"/>
      <c r="G619" s="243"/>
      <c r="H619" s="243"/>
      <c r="I619" s="171"/>
      <c r="J619" s="171"/>
      <c r="K619" s="171"/>
      <c r="L619" s="171"/>
      <c r="M619" s="171"/>
      <c r="N619" s="171"/>
      <c r="O619" s="171"/>
      <c r="P619" s="171"/>
      <c r="Q619" s="171"/>
      <c r="R619" s="171"/>
      <c r="S619" s="171"/>
      <c r="T619" s="171"/>
      <c r="U619" s="171"/>
      <c r="V619" s="171"/>
      <c r="W619" s="171"/>
      <c r="X619" s="171"/>
      <c r="Y619" s="171"/>
      <c r="Z619" s="171"/>
    </row>
    <row r="620" spans="1:26" x14ac:dyDescent="0.25">
      <c r="A620" s="342"/>
      <c r="B620" s="243"/>
      <c r="C620" s="243"/>
      <c r="D620" s="353"/>
      <c r="E620" s="353"/>
      <c r="F620" s="242"/>
      <c r="G620" s="243"/>
      <c r="H620" s="243"/>
      <c r="I620" s="171"/>
      <c r="J620" s="171"/>
      <c r="K620" s="171"/>
      <c r="L620" s="171"/>
      <c r="M620" s="171"/>
      <c r="N620" s="171"/>
      <c r="O620" s="171"/>
      <c r="P620" s="171"/>
      <c r="Q620" s="171"/>
      <c r="R620" s="171"/>
      <c r="S620" s="171"/>
      <c r="T620" s="171"/>
      <c r="U620" s="171"/>
      <c r="V620" s="171"/>
      <c r="W620" s="171"/>
      <c r="X620" s="171"/>
      <c r="Y620" s="171"/>
      <c r="Z620" s="171"/>
    </row>
    <row r="621" spans="1:26" x14ac:dyDescent="0.25">
      <c r="A621" s="342"/>
      <c r="B621" s="243"/>
      <c r="C621" s="243"/>
      <c r="D621" s="353"/>
      <c r="E621" s="353"/>
      <c r="F621" s="242"/>
      <c r="G621" s="243"/>
      <c r="H621" s="243"/>
      <c r="I621" s="171"/>
      <c r="J621" s="171"/>
      <c r="K621" s="171"/>
      <c r="L621" s="171"/>
      <c r="M621" s="171"/>
      <c r="N621" s="171"/>
      <c r="O621" s="171"/>
      <c r="P621" s="171"/>
      <c r="Q621" s="171"/>
      <c r="R621" s="171"/>
      <c r="S621" s="171"/>
      <c r="T621" s="171"/>
      <c r="U621" s="171"/>
      <c r="V621" s="171"/>
      <c r="W621" s="171"/>
      <c r="X621" s="171"/>
      <c r="Y621" s="171"/>
      <c r="Z621" s="171"/>
    </row>
    <row r="622" spans="1:26" x14ac:dyDescent="0.25">
      <c r="A622" s="342"/>
      <c r="B622" s="243"/>
      <c r="C622" s="243"/>
      <c r="D622" s="353"/>
      <c r="E622" s="353"/>
      <c r="F622" s="242"/>
      <c r="G622" s="243"/>
      <c r="H622" s="243"/>
      <c r="I622" s="171"/>
      <c r="J622" s="171"/>
      <c r="K622" s="171"/>
      <c r="L622" s="171"/>
      <c r="M622" s="171"/>
      <c r="N622" s="171"/>
      <c r="O622" s="171"/>
      <c r="P622" s="171"/>
      <c r="Q622" s="171"/>
      <c r="R622" s="171"/>
      <c r="S622" s="171"/>
      <c r="T622" s="171"/>
      <c r="U622" s="171"/>
      <c r="V622" s="171"/>
      <c r="W622" s="171"/>
      <c r="X622" s="171"/>
      <c r="Y622" s="171"/>
      <c r="Z622" s="171"/>
    </row>
    <row r="623" spans="1:26" x14ac:dyDescent="0.25">
      <c r="A623" s="342"/>
      <c r="B623" s="243"/>
      <c r="C623" s="243"/>
      <c r="D623" s="353"/>
      <c r="E623" s="353"/>
      <c r="F623" s="242"/>
      <c r="G623" s="243"/>
      <c r="H623" s="243"/>
      <c r="I623" s="171"/>
      <c r="J623" s="171"/>
      <c r="K623" s="171"/>
      <c r="L623" s="171"/>
      <c r="M623" s="171"/>
      <c r="N623" s="171"/>
      <c r="O623" s="171"/>
      <c r="P623" s="171"/>
      <c r="Q623" s="171"/>
      <c r="R623" s="171"/>
      <c r="S623" s="171"/>
      <c r="T623" s="171"/>
      <c r="U623" s="171"/>
      <c r="V623" s="171"/>
      <c r="W623" s="171"/>
      <c r="X623" s="171"/>
      <c r="Y623" s="171"/>
      <c r="Z623" s="171"/>
    </row>
    <row r="624" spans="1:26" x14ac:dyDescent="0.25">
      <c r="A624" s="342"/>
      <c r="B624" s="243"/>
      <c r="C624" s="243"/>
      <c r="D624" s="353"/>
      <c r="E624" s="353"/>
      <c r="F624" s="242"/>
      <c r="G624" s="243"/>
      <c r="H624" s="243"/>
      <c r="I624" s="171"/>
      <c r="J624" s="171"/>
      <c r="K624" s="171"/>
      <c r="L624" s="171"/>
      <c r="M624" s="171"/>
      <c r="N624" s="171"/>
      <c r="O624" s="171"/>
      <c r="P624" s="171"/>
      <c r="Q624" s="171"/>
      <c r="R624" s="171"/>
      <c r="S624" s="171"/>
      <c r="T624" s="171"/>
      <c r="U624" s="171"/>
      <c r="V624" s="171"/>
      <c r="W624" s="171"/>
      <c r="X624" s="171"/>
      <c r="Y624" s="171"/>
      <c r="Z624" s="171"/>
    </row>
    <row r="625" spans="1:26" x14ac:dyDescent="0.25">
      <c r="A625" s="342"/>
      <c r="B625" s="243"/>
      <c r="C625" s="243"/>
      <c r="D625" s="353"/>
      <c r="E625" s="353"/>
      <c r="F625" s="242"/>
      <c r="G625" s="243"/>
      <c r="H625" s="243"/>
      <c r="I625" s="171"/>
      <c r="J625" s="171"/>
      <c r="K625" s="171"/>
      <c r="L625" s="171"/>
      <c r="M625" s="171"/>
      <c r="N625" s="171"/>
      <c r="O625" s="171"/>
      <c r="P625" s="171"/>
      <c r="Q625" s="171"/>
      <c r="R625" s="171"/>
      <c r="S625" s="171"/>
      <c r="T625" s="171"/>
      <c r="U625" s="171"/>
      <c r="V625" s="171"/>
      <c r="W625" s="171"/>
      <c r="X625" s="171"/>
      <c r="Y625" s="171"/>
      <c r="Z625" s="171"/>
    </row>
    <row r="626" spans="1:26" x14ac:dyDescent="0.25">
      <c r="A626" s="342"/>
      <c r="B626" s="243"/>
      <c r="C626" s="243"/>
      <c r="D626" s="353"/>
      <c r="E626" s="353"/>
      <c r="F626" s="242"/>
      <c r="G626" s="243"/>
      <c r="H626" s="243"/>
      <c r="I626" s="171"/>
      <c r="J626" s="171"/>
      <c r="K626" s="171"/>
      <c r="L626" s="171"/>
      <c r="M626" s="171"/>
      <c r="N626" s="171"/>
      <c r="O626" s="171"/>
      <c r="P626" s="171"/>
      <c r="Q626" s="171"/>
      <c r="R626" s="171"/>
      <c r="S626" s="171"/>
      <c r="T626" s="171"/>
      <c r="U626" s="171"/>
      <c r="V626" s="171"/>
      <c r="W626" s="171"/>
      <c r="X626" s="171"/>
      <c r="Y626" s="171"/>
      <c r="Z626" s="171"/>
    </row>
    <row r="627" spans="1:26" x14ac:dyDescent="0.25">
      <c r="A627" s="342"/>
      <c r="B627" s="243"/>
      <c r="C627" s="243"/>
      <c r="D627" s="353"/>
      <c r="E627" s="353"/>
      <c r="F627" s="242"/>
      <c r="G627" s="243"/>
      <c r="H627" s="243"/>
      <c r="I627" s="171"/>
      <c r="J627" s="171"/>
      <c r="K627" s="171"/>
      <c r="L627" s="171"/>
      <c r="M627" s="171"/>
      <c r="N627" s="171"/>
      <c r="O627" s="171"/>
      <c r="P627" s="171"/>
      <c r="Q627" s="171"/>
      <c r="R627" s="171"/>
      <c r="S627" s="171"/>
      <c r="T627" s="171"/>
      <c r="U627" s="171"/>
      <c r="V627" s="171"/>
      <c r="W627" s="171"/>
      <c r="X627" s="171"/>
      <c r="Y627" s="171"/>
      <c r="Z627" s="171"/>
    </row>
    <row r="628" spans="1:26" x14ac:dyDescent="0.25">
      <c r="A628" s="342"/>
      <c r="B628" s="243"/>
      <c r="C628" s="243"/>
      <c r="D628" s="353"/>
      <c r="E628" s="353"/>
      <c r="F628" s="242"/>
      <c r="G628" s="243"/>
      <c r="H628" s="243"/>
      <c r="I628" s="171"/>
      <c r="J628" s="171"/>
      <c r="K628" s="171"/>
      <c r="L628" s="171"/>
      <c r="M628" s="171"/>
      <c r="N628" s="171"/>
      <c r="O628" s="171"/>
      <c r="P628" s="171"/>
      <c r="Q628" s="171"/>
      <c r="R628" s="171"/>
      <c r="S628" s="171"/>
      <c r="T628" s="171"/>
      <c r="U628" s="171"/>
      <c r="V628" s="171"/>
      <c r="W628" s="171"/>
      <c r="X628" s="171"/>
      <c r="Y628" s="171"/>
      <c r="Z628" s="171"/>
    </row>
    <row r="629" spans="1:26" x14ac:dyDescent="0.25">
      <c r="A629" s="342"/>
      <c r="B629" s="243"/>
      <c r="C629" s="243"/>
      <c r="D629" s="353"/>
      <c r="E629" s="353"/>
      <c r="F629" s="242"/>
      <c r="G629" s="243"/>
      <c r="H629" s="243"/>
      <c r="I629" s="171"/>
      <c r="J629" s="171"/>
      <c r="K629" s="171"/>
      <c r="L629" s="171"/>
      <c r="M629" s="171"/>
      <c r="N629" s="171"/>
      <c r="O629" s="171"/>
      <c r="P629" s="171"/>
      <c r="Q629" s="171"/>
      <c r="R629" s="171"/>
      <c r="S629" s="171"/>
      <c r="T629" s="171"/>
      <c r="U629" s="171"/>
      <c r="V629" s="171"/>
      <c r="W629" s="171"/>
      <c r="X629" s="171"/>
      <c r="Y629" s="171"/>
      <c r="Z629" s="171"/>
    </row>
    <row r="630" spans="1:26" x14ac:dyDescent="0.25">
      <c r="A630" s="342"/>
      <c r="B630" s="243"/>
      <c r="C630" s="243"/>
      <c r="D630" s="353"/>
      <c r="E630" s="353"/>
      <c r="F630" s="242"/>
      <c r="G630" s="243"/>
      <c r="H630" s="243"/>
      <c r="I630" s="171"/>
      <c r="J630" s="171"/>
      <c r="K630" s="171"/>
      <c r="L630" s="171"/>
      <c r="M630" s="171"/>
      <c r="N630" s="171"/>
      <c r="O630" s="171"/>
      <c r="P630" s="171"/>
      <c r="Q630" s="171"/>
      <c r="R630" s="171"/>
      <c r="S630" s="171"/>
      <c r="T630" s="171"/>
      <c r="U630" s="171"/>
      <c r="V630" s="171"/>
      <c r="W630" s="171"/>
      <c r="X630" s="171"/>
      <c r="Y630" s="171"/>
      <c r="Z630" s="171"/>
    </row>
    <row r="631" spans="1:26" x14ac:dyDescent="0.25">
      <c r="A631" s="342"/>
      <c r="B631" s="243"/>
      <c r="C631" s="243"/>
      <c r="D631" s="353"/>
      <c r="E631" s="353"/>
      <c r="F631" s="242"/>
      <c r="G631" s="243"/>
      <c r="H631" s="243"/>
      <c r="I631" s="171"/>
      <c r="J631" s="171"/>
      <c r="K631" s="171"/>
      <c r="L631" s="171"/>
      <c r="M631" s="171"/>
      <c r="N631" s="171"/>
      <c r="O631" s="171"/>
      <c r="P631" s="171"/>
      <c r="Q631" s="171"/>
      <c r="R631" s="171"/>
      <c r="S631" s="171"/>
      <c r="T631" s="171"/>
      <c r="U631" s="171"/>
      <c r="V631" s="171"/>
      <c r="W631" s="171"/>
      <c r="X631" s="171"/>
      <c r="Y631" s="171"/>
      <c r="Z631" s="171"/>
    </row>
    <row r="632" spans="1:26" x14ac:dyDescent="0.25">
      <c r="A632" s="342"/>
      <c r="B632" s="243"/>
      <c r="C632" s="243"/>
      <c r="D632" s="353"/>
      <c r="E632" s="353"/>
      <c r="F632" s="242"/>
      <c r="G632" s="243"/>
      <c r="H632" s="243"/>
      <c r="I632" s="171"/>
      <c r="J632" s="171"/>
      <c r="K632" s="171"/>
      <c r="L632" s="171"/>
      <c r="M632" s="171"/>
      <c r="N632" s="171"/>
      <c r="O632" s="171"/>
      <c r="P632" s="171"/>
      <c r="Q632" s="171"/>
      <c r="R632" s="171"/>
      <c r="S632" s="171"/>
      <c r="T632" s="171"/>
      <c r="U632" s="171"/>
      <c r="V632" s="171"/>
      <c r="W632" s="171"/>
      <c r="X632" s="171"/>
      <c r="Y632" s="171"/>
      <c r="Z632" s="171"/>
    </row>
    <row r="633" spans="1:26" x14ac:dyDescent="0.25">
      <c r="A633" s="342"/>
      <c r="B633" s="243"/>
      <c r="C633" s="243"/>
      <c r="D633" s="353"/>
      <c r="E633" s="353"/>
      <c r="F633" s="242"/>
      <c r="G633" s="243"/>
      <c r="H633" s="243"/>
      <c r="I633" s="171"/>
      <c r="J633" s="171"/>
      <c r="K633" s="171"/>
      <c r="L633" s="171"/>
      <c r="M633" s="171"/>
      <c r="N633" s="171"/>
      <c r="O633" s="171"/>
      <c r="P633" s="171"/>
      <c r="Q633" s="171"/>
      <c r="R633" s="171"/>
      <c r="S633" s="171"/>
      <c r="T633" s="171"/>
      <c r="U633" s="171"/>
      <c r="V633" s="171"/>
      <c r="W633" s="171"/>
      <c r="X633" s="171"/>
      <c r="Y633" s="171"/>
      <c r="Z633" s="171"/>
    </row>
    <row r="634" spans="1:26" x14ac:dyDescent="0.25">
      <c r="A634" s="342"/>
      <c r="B634" s="243"/>
      <c r="C634" s="243"/>
      <c r="D634" s="353"/>
      <c r="E634" s="353"/>
      <c r="F634" s="242"/>
      <c r="G634" s="243"/>
      <c r="H634" s="243"/>
      <c r="I634" s="171"/>
      <c r="J634" s="171"/>
      <c r="K634" s="171"/>
      <c r="L634" s="171"/>
      <c r="M634" s="171"/>
      <c r="N634" s="171"/>
      <c r="O634" s="171"/>
      <c r="P634" s="171"/>
      <c r="Q634" s="171"/>
      <c r="R634" s="171"/>
      <c r="S634" s="171"/>
      <c r="T634" s="171"/>
      <c r="U634" s="171"/>
      <c r="V634" s="171"/>
      <c r="W634" s="171"/>
      <c r="X634" s="171"/>
      <c r="Y634" s="171"/>
      <c r="Z634" s="171"/>
    </row>
    <row r="635" spans="1:26" x14ac:dyDescent="0.25">
      <c r="A635" s="342"/>
      <c r="B635" s="243"/>
      <c r="C635" s="243"/>
      <c r="D635" s="353"/>
      <c r="E635" s="353"/>
      <c r="F635" s="242"/>
      <c r="G635" s="243"/>
      <c r="H635" s="243"/>
      <c r="I635" s="171"/>
      <c r="J635" s="171"/>
      <c r="K635" s="171"/>
      <c r="L635" s="171"/>
      <c r="M635" s="171"/>
      <c r="N635" s="171"/>
      <c r="O635" s="171"/>
      <c r="P635" s="171"/>
      <c r="Q635" s="171"/>
      <c r="R635" s="171"/>
      <c r="S635" s="171"/>
      <c r="T635" s="171"/>
      <c r="U635" s="171"/>
      <c r="V635" s="171"/>
      <c r="W635" s="171"/>
      <c r="X635" s="171"/>
      <c r="Y635" s="171"/>
      <c r="Z635" s="171"/>
    </row>
    <row r="636" spans="1:26" x14ac:dyDescent="0.25">
      <c r="A636" s="342"/>
      <c r="B636" s="243"/>
      <c r="C636" s="243"/>
      <c r="D636" s="353"/>
      <c r="E636" s="353"/>
      <c r="F636" s="242"/>
      <c r="G636" s="243"/>
      <c r="H636" s="243"/>
      <c r="I636" s="171"/>
      <c r="J636" s="171"/>
      <c r="K636" s="171"/>
      <c r="L636" s="171"/>
      <c r="M636" s="171"/>
      <c r="N636" s="171"/>
      <c r="O636" s="171"/>
      <c r="P636" s="171"/>
      <c r="Q636" s="171"/>
      <c r="R636" s="171"/>
      <c r="S636" s="171"/>
      <c r="T636" s="171"/>
      <c r="U636" s="171"/>
      <c r="V636" s="171"/>
      <c r="W636" s="171"/>
      <c r="X636" s="171"/>
      <c r="Y636" s="171"/>
      <c r="Z636" s="171"/>
    </row>
    <row r="637" spans="1:26" x14ac:dyDescent="0.25">
      <c r="A637" s="342"/>
      <c r="B637" s="243"/>
      <c r="C637" s="243"/>
      <c r="D637" s="353"/>
      <c r="E637" s="353"/>
      <c r="F637" s="242"/>
      <c r="G637" s="243"/>
      <c r="H637" s="243"/>
      <c r="I637" s="171"/>
      <c r="J637" s="171"/>
      <c r="K637" s="171"/>
      <c r="L637" s="171"/>
      <c r="M637" s="171"/>
      <c r="N637" s="171"/>
      <c r="O637" s="171"/>
      <c r="P637" s="171"/>
      <c r="Q637" s="171"/>
      <c r="R637" s="171"/>
      <c r="S637" s="171"/>
      <c r="T637" s="171"/>
      <c r="U637" s="171"/>
      <c r="V637" s="171"/>
      <c r="W637" s="171"/>
      <c r="X637" s="171"/>
      <c r="Y637" s="171"/>
      <c r="Z637" s="171"/>
    </row>
    <row r="638" spans="1:26" x14ac:dyDescent="0.25">
      <c r="A638" s="342"/>
      <c r="B638" s="243"/>
      <c r="C638" s="243"/>
      <c r="D638" s="353"/>
      <c r="E638" s="353"/>
      <c r="F638" s="242"/>
      <c r="G638" s="243"/>
      <c r="H638" s="243"/>
      <c r="I638" s="171"/>
      <c r="J638" s="171"/>
      <c r="K638" s="171"/>
      <c r="L638" s="171"/>
      <c r="M638" s="171"/>
      <c r="N638" s="171"/>
      <c r="O638" s="171"/>
      <c r="P638" s="171"/>
      <c r="Q638" s="171"/>
      <c r="R638" s="171"/>
      <c r="S638" s="171"/>
      <c r="T638" s="171"/>
      <c r="U638" s="171"/>
      <c r="V638" s="171"/>
      <c r="W638" s="171"/>
      <c r="X638" s="171"/>
      <c r="Y638" s="171"/>
      <c r="Z638" s="171"/>
    </row>
    <row r="639" spans="1:26" x14ac:dyDescent="0.25">
      <c r="A639" s="342"/>
      <c r="B639" s="243"/>
      <c r="C639" s="243"/>
      <c r="D639" s="353"/>
      <c r="E639" s="353"/>
      <c r="F639" s="242"/>
      <c r="G639" s="243"/>
      <c r="H639" s="243"/>
      <c r="I639" s="171"/>
      <c r="J639" s="171"/>
      <c r="K639" s="171"/>
      <c r="L639" s="171"/>
      <c r="M639" s="171"/>
      <c r="N639" s="171"/>
      <c r="O639" s="171"/>
      <c r="P639" s="171"/>
      <c r="Q639" s="171"/>
      <c r="R639" s="171"/>
      <c r="S639" s="171"/>
      <c r="T639" s="171"/>
      <c r="U639" s="171"/>
      <c r="V639" s="171"/>
      <c r="W639" s="171"/>
      <c r="X639" s="171"/>
      <c r="Y639" s="171"/>
      <c r="Z639" s="171"/>
    </row>
    <row r="640" spans="1:26" x14ac:dyDescent="0.25">
      <c r="A640" s="342"/>
      <c r="B640" s="243"/>
      <c r="C640" s="243"/>
      <c r="D640" s="353"/>
      <c r="E640" s="353"/>
      <c r="F640" s="242"/>
      <c r="G640" s="243"/>
      <c r="H640" s="243"/>
      <c r="I640" s="171"/>
      <c r="J640" s="171"/>
      <c r="K640" s="171"/>
      <c r="L640" s="171"/>
      <c r="M640" s="171"/>
      <c r="N640" s="171"/>
      <c r="O640" s="171"/>
      <c r="P640" s="171"/>
      <c r="Q640" s="171"/>
      <c r="R640" s="171"/>
      <c r="S640" s="171"/>
      <c r="T640" s="171"/>
      <c r="U640" s="171"/>
      <c r="V640" s="171"/>
      <c r="W640" s="171"/>
      <c r="X640" s="171"/>
      <c r="Y640" s="171"/>
      <c r="Z640" s="171"/>
    </row>
    <row r="641" spans="1:26" x14ac:dyDescent="0.25">
      <c r="A641" s="342"/>
      <c r="B641" s="243"/>
      <c r="C641" s="243"/>
      <c r="D641" s="353"/>
      <c r="E641" s="353"/>
      <c r="F641" s="242"/>
      <c r="G641" s="243"/>
      <c r="H641" s="243"/>
      <c r="I641" s="171"/>
      <c r="J641" s="171"/>
      <c r="K641" s="171"/>
      <c r="L641" s="171"/>
      <c r="M641" s="171"/>
      <c r="N641" s="171"/>
      <c r="O641" s="171"/>
      <c r="P641" s="171"/>
      <c r="Q641" s="171"/>
      <c r="R641" s="171"/>
      <c r="S641" s="171"/>
      <c r="T641" s="171"/>
      <c r="U641" s="171"/>
      <c r="V641" s="171"/>
      <c r="W641" s="171"/>
      <c r="X641" s="171"/>
      <c r="Y641" s="171"/>
      <c r="Z641" s="171"/>
    </row>
    <row r="642" spans="1:26" x14ac:dyDescent="0.25">
      <c r="A642" s="342"/>
      <c r="B642" s="243"/>
      <c r="C642" s="243"/>
      <c r="D642" s="353"/>
      <c r="E642" s="353"/>
      <c r="F642" s="242"/>
      <c r="G642" s="243"/>
      <c r="H642" s="243"/>
      <c r="I642" s="171"/>
      <c r="J642" s="171"/>
      <c r="K642" s="171"/>
      <c r="L642" s="171"/>
      <c r="M642" s="171"/>
      <c r="N642" s="171"/>
      <c r="O642" s="171"/>
      <c r="P642" s="171"/>
      <c r="Q642" s="171"/>
      <c r="R642" s="171"/>
      <c r="S642" s="171"/>
      <c r="T642" s="171"/>
      <c r="U642" s="171"/>
      <c r="V642" s="171"/>
      <c r="W642" s="171"/>
      <c r="X642" s="171"/>
      <c r="Y642" s="171"/>
      <c r="Z642" s="171"/>
    </row>
    <row r="643" spans="1:26" x14ac:dyDescent="0.25">
      <c r="A643" s="342"/>
      <c r="B643" s="243"/>
      <c r="C643" s="243"/>
      <c r="D643" s="353"/>
      <c r="E643" s="353"/>
      <c r="F643" s="242"/>
      <c r="G643" s="243"/>
      <c r="H643" s="243"/>
      <c r="I643" s="171"/>
      <c r="J643" s="171"/>
      <c r="K643" s="171"/>
      <c r="L643" s="171"/>
      <c r="M643" s="171"/>
      <c r="N643" s="171"/>
      <c r="O643" s="171"/>
      <c r="P643" s="171"/>
      <c r="Q643" s="171"/>
      <c r="R643" s="171"/>
      <c r="S643" s="171"/>
      <c r="T643" s="171"/>
      <c r="U643" s="171"/>
      <c r="V643" s="171"/>
      <c r="W643" s="171"/>
      <c r="X643" s="171"/>
      <c r="Y643" s="171"/>
      <c r="Z643" s="171"/>
    </row>
    <row r="644" spans="1:26" x14ac:dyDescent="0.25">
      <c r="A644" s="342"/>
      <c r="B644" s="243"/>
      <c r="C644" s="243"/>
      <c r="D644" s="353"/>
      <c r="E644" s="353"/>
      <c r="F644" s="242"/>
      <c r="G644" s="243"/>
      <c r="H644" s="243"/>
      <c r="I644" s="171"/>
      <c r="J644" s="171"/>
      <c r="K644" s="171"/>
      <c r="L644" s="171"/>
      <c r="M644" s="171"/>
      <c r="N644" s="171"/>
      <c r="O644" s="171"/>
      <c r="P644" s="171"/>
      <c r="Q644" s="171"/>
      <c r="R644" s="171"/>
      <c r="S644" s="171"/>
      <c r="T644" s="171"/>
      <c r="U644" s="171"/>
      <c r="V644" s="171"/>
      <c r="W644" s="171"/>
      <c r="X644" s="171"/>
      <c r="Y644" s="171"/>
      <c r="Z644" s="171"/>
    </row>
    <row r="645" spans="1:26" x14ac:dyDescent="0.25">
      <c r="A645" s="342"/>
      <c r="B645" s="243"/>
      <c r="C645" s="243"/>
      <c r="D645" s="353"/>
      <c r="E645" s="353"/>
      <c r="F645" s="242"/>
      <c r="G645" s="243"/>
      <c r="H645" s="243"/>
      <c r="I645" s="171"/>
      <c r="J645" s="171"/>
      <c r="K645" s="171"/>
      <c r="L645" s="171"/>
      <c r="M645" s="171"/>
      <c r="N645" s="171"/>
      <c r="O645" s="171"/>
      <c r="P645" s="171"/>
      <c r="Q645" s="171"/>
      <c r="R645" s="171"/>
      <c r="S645" s="171"/>
      <c r="T645" s="171"/>
      <c r="U645" s="171"/>
      <c r="V645" s="171"/>
      <c r="W645" s="171"/>
      <c r="X645" s="171"/>
      <c r="Y645" s="171"/>
      <c r="Z645" s="171"/>
    </row>
    <row r="646" spans="1:26" x14ac:dyDescent="0.25">
      <c r="A646" s="342"/>
      <c r="B646" s="243"/>
      <c r="C646" s="243"/>
      <c r="D646" s="353"/>
      <c r="E646" s="353"/>
      <c r="F646" s="242"/>
      <c r="G646" s="243"/>
      <c r="H646" s="243"/>
      <c r="I646" s="171"/>
      <c r="J646" s="171"/>
      <c r="K646" s="171"/>
      <c r="L646" s="171"/>
      <c r="M646" s="171"/>
      <c r="N646" s="171"/>
      <c r="O646" s="171"/>
      <c r="P646" s="171"/>
      <c r="Q646" s="171"/>
      <c r="R646" s="171"/>
      <c r="S646" s="171"/>
      <c r="T646" s="171"/>
      <c r="U646" s="171"/>
      <c r="V646" s="171"/>
      <c r="W646" s="171"/>
      <c r="X646" s="171"/>
      <c r="Y646" s="171"/>
      <c r="Z646" s="171"/>
    </row>
    <row r="647" spans="1:26" x14ac:dyDescent="0.25">
      <c r="A647" s="342"/>
      <c r="B647" s="243"/>
      <c r="C647" s="243"/>
      <c r="D647" s="353"/>
      <c r="E647" s="353"/>
      <c r="F647" s="242"/>
      <c r="G647" s="243"/>
      <c r="H647" s="243"/>
      <c r="I647" s="171"/>
      <c r="J647" s="171"/>
      <c r="K647" s="171"/>
      <c r="L647" s="171"/>
      <c r="M647" s="171"/>
      <c r="N647" s="171"/>
      <c r="O647" s="171"/>
      <c r="P647" s="171"/>
      <c r="Q647" s="171"/>
      <c r="R647" s="171"/>
      <c r="S647" s="171"/>
      <c r="T647" s="171"/>
      <c r="U647" s="171"/>
      <c r="V647" s="171"/>
      <c r="W647" s="171"/>
      <c r="X647" s="171"/>
      <c r="Y647" s="171"/>
      <c r="Z647" s="171"/>
    </row>
    <row r="648" spans="1:26" x14ac:dyDescent="0.25">
      <c r="A648" s="342"/>
      <c r="B648" s="243"/>
      <c r="C648" s="243"/>
      <c r="D648" s="353"/>
      <c r="E648" s="353"/>
      <c r="F648" s="242"/>
      <c r="G648" s="243"/>
      <c r="H648" s="243"/>
      <c r="I648" s="171"/>
      <c r="J648" s="171"/>
      <c r="K648" s="171"/>
      <c r="L648" s="171"/>
      <c r="M648" s="171"/>
      <c r="N648" s="171"/>
      <c r="O648" s="171"/>
      <c r="P648" s="171"/>
      <c r="Q648" s="171"/>
      <c r="R648" s="171"/>
      <c r="S648" s="171"/>
      <c r="T648" s="171"/>
      <c r="U648" s="171"/>
      <c r="V648" s="171"/>
      <c r="W648" s="171"/>
      <c r="X648" s="171"/>
      <c r="Y648" s="171"/>
      <c r="Z648" s="171"/>
    </row>
    <row r="649" spans="1:26" x14ac:dyDescent="0.25">
      <c r="A649" s="342"/>
      <c r="B649" s="243"/>
      <c r="C649" s="243"/>
      <c r="D649" s="353"/>
      <c r="E649" s="353"/>
      <c r="F649" s="242"/>
      <c r="G649" s="243"/>
      <c r="H649" s="243"/>
      <c r="I649" s="171"/>
      <c r="J649" s="171"/>
      <c r="K649" s="171"/>
      <c r="L649" s="171"/>
      <c r="M649" s="171"/>
      <c r="N649" s="171"/>
      <c r="O649" s="171"/>
      <c r="P649" s="171"/>
      <c r="Q649" s="171"/>
      <c r="R649" s="171"/>
      <c r="S649" s="171"/>
      <c r="T649" s="171"/>
      <c r="U649" s="171"/>
      <c r="V649" s="171"/>
      <c r="W649" s="171"/>
      <c r="X649" s="171"/>
      <c r="Y649" s="171"/>
      <c r="Z649" s="171"/>
    </row>
    <row r="650" spans="1:26" x14ac:dyDescent="0.25">
      <c r="A650" s="342"/>
      <c r="B650" s="243"/>
      <c r="C650" s="243"/>
      <c r="D650" s="353"/>
      <c r="E650" s="353"/>
      <c r="F650" s="242"/>
      <c r="G650" s="243"/>
      <c r="H650" s="243"/>
      <c r="I650" s="171"/>
      <c r="J650" s="171"/>
      <c r="K650" s="171"/>
      <c r="L650" s="171"/>
      <c r="M650" s="171"/>
      <c r="N650" s="171"/>
      <c r="O650" s="171"/>
      <c r="P650" s="171"/>
      <c r="Q650" s="171"/>
      <c r="R650" s="171"/>
      <c r="S650" s="171"/>
      <c r="T650" s="171"/>
      <c r="U650" s="171"/>
      <c r="V650" s="171"/>
      <c r="W650" s="171"/>
      <c r="X650" s="171"/>
      <c r="Y650" s="171"/>
      <c r="Z650" s="171"/>
    </row>
    <row r="651" spans="1:26" x14ac:dyDescent="0.25">
      <c r="A651" s="342"/>
      <c r="B651" s="243"/>
      <c r="C651" s="243"/>
      <c r="D651" s="353"/>
      <c r="E651" s="353"/>
      <c r="F651" s="242"/>
      <c r="G651" s="243"/>
      <c r="H651" s="243"/>
      <c r="I651" s="171"/>
      <c r="J651" s="171"/>
      <c r="K651" s="171"/>
      <c r="L651" s="171"/>
      <c r="M651" s="171"/>
      <c r="N651" s="171"/>
      <c r="O651" s="171"/>
      <c r="P651" s="171"/>
      <c r="Q651" s="171"/>
      <c r="R651" s="171"/>
      <c r="S651" s="171"/>
      <c r="T651" s="171"/>
      <c r="U651" s="171"/>
      <c r="V651" s="171"/>
      <c r="W651" s="171"/>
      <c r="X651" s="171"/>
      <c r="Y651" s="171"/>
      <c r="Z651" s="171"/>
    </row>
    <row r="652" spans="1:26" x14ac:dyDescent="0.25">
      <c r="A652" s="342"/>
      <c r="B652" s="243"/>
      <c r="C652" s="243"/>
      <c r="D652" s="353"/>
      <c r="E652" s="353"/>
      <c r="F652" s="242"/>
      <c r="G652" s="243"/>
      <c r="H652" s="243"/>
      <c r="I652" s="171"/>
      <c r="J652" s="171"/>
      <c r="K652" s="171"/>
      <c r="L652" s="171"/>
      <c r="M652" s="171"/>
      <c r="N652" s="171"/>
      <c r="O652" s="171"/>
      <c r="P652" s="171"/>
      <c r="Q652" s="171"/>
      <c r="R652" s="171"/>
      <c r="S652" s="171"/>
      <c r="T652" s="171"/>
      <c r="U652" s="171"/>
      <c r="V652" s="171"/>
      <c r="W652" s="171"/>
      <c r="X652" s="171"/>
      <c r="Y652" s="171"/>
      <c r="Z652" s="171"/>
    </row>
    <row r="653" spans="1:26" x14ac:dyDescent="0.25">
      <c r="A653" s="342"/>
      <c r="B653" s="243"/>
      <c r="C653" s="243"/>
      <c r="D653" s="353"/>
      <c r="E653" s="353"/>
      <c r="F653" s="242"/>
      <c r="G653" s="243"/>
      <c r="H653" s="243"/>
      <c r="I653" s="171"/>
      <c r="J653" s="171"/>
      <c r="K653" s="171"/>
      <c r="L653" s="171"/>
      <c r="M653" s="171"/>
      <c r="N653" s="171"/>
      <c r="O653" s="171"/>
      <c r="P653" s="171"/>
      <c r="Q653" s="171"/>
      <c r="R653" s="171"/>
      <c r="S653" s="171"/>
      <c r="T653" s="171"/>
      <c r="U653" s="171"/>
      <c r="V653" s="171"/>
      <c r="W653" s="171"/>
      <c r="X653" s="171"/>
      <c r="Y653" s="171"/>
      <c r="Z653" s="171"/>
    </row>
    <row r="654" spans="1:26" x14ac:dyDescent="0.25">
      <c r="A654" s="342"/>
      <c r="B654" s="243"/>
      <c r="C654" s="243"/>
      <c r="D654" s="353"/>
      <c r="E654" s="353"/>
      <c r="F654" s="242"/>
      <c r="G654" s="243"/>
      <c r="H654" s="243"/>
      <c r="I654" s="171"/>
      <c r="J654" s="171"/>
      <c r="K654" s="171"/>
      <c r="L654" s="171"/>
      <c r="M654" s="171"/>
      <c r="N654" s="171"/>
      <c r="O654" s="171"/>
      <c r="P654" s="171"/>
      <c r="Q654" s="171"/>
      <c r="R654" s="171"/>
      <c r="S654" s="171"/>
      <c r="T654" s="171"/>
      <c r="U654" s="171"/>
      <c r="V654" s="171"/>
      <c r="W654" s="171"/>
      <c r="X654" s="171"/>
      <c r="Y654" s="171"/>
      <c r="Z654" s="171"/>
    </row>
    <row r="655" spans="1:26" x14ac:dyDescent="0.25">
      <c r="A655" s="342"/>
      <c r="B655" s="243"/>
      <c r="C655" s="243"/>
      <c r="D655" s="353"/>
      <c r="E655" s="353"/>
      <c r="F655" s="242"/>
      <c r="G655" s="243"/>
      <c r="H655" s="243"/>
      <c r="I655" s="171"/>
      <c r="J655" s="171"/>
      <c r="K655" s="171"/>
      <c r="L655" s="171"/>
      <c r="M655" s="171"/>
      <c r="N655" s="171"/>
      <c r="O655" s="171"/>
      <c r="P655" s="171"/>
      <c r="Q655" s="171"/>
      <c r="R655" s="171"/>
      <c r="S655" s="171"/>
      <c r="T655" s="171"/>
      <c r="U655" s="171"/>
      <c r="V655" s="171"/>
      <c r="W655" s="171"/>
      <c r="X655" s="171"/>
      <c r="Y655" s="171"/>
      <c r="Z655" s="171"/>
    </row>
    <row r="656" spans="1:26" x14ac:dyDescent="0.25">
      <c r="A656" s="342"/>
      <c r="B656" s="243"/>
      <c r="C656" s="243"/>
      <c r="D656" s="353"/>
      <c r="E656" s="353"/>
      <c r="F656" s="242"/>
      <c r="G656" s="243"/>
      <c r="H656" s="243"/>
      <c r="I656" s="171"/>
      <c r="J656" s="171"/>
      <c r="K656" s="171"/>
      <c r="L656" s="171"/>
      <c r="M656" s="171"/>
      <c r="N656" s="171"/>
      <c r="O656" s="171"/>
      <c r="P656" s="171"/>
      <c r="Q656" s="171"/>
      <c r="R656" s="171"/>
      <c r="S656" s="171"/>
      <c r="T656" s="171"/>
      <c r="U656" s="171"/>
      <c r="V656" s="171"/>
      <c r="W656" s="171"/>
      <c r="X656" s="171"/>
      <c r="Y656" s="171"/>
      <c r="Z656" s="171"/>
    </row>
    <row r="657" spans="1:26" x14ac:dyDescent="0.25">
      <c r="A657" s="342"/>
      <c r="B657" s="243"/>
      <c r="C657" s="243"/>
      <c r="D657" s="353"/>
      <c r="E657" s="353"/>
      <c r="F657" s="242"/>
      <c r="G657" s="243"/>
      <c r="H657" s="243"/>
      <c r="I657" s="171"/>
      <c r="J657" s="171"/>
      <c r="K657" s="171"/>
      <c r="L657" s="171"/>
      <c r="M657" s="171"/>
      <c r="N657" s="171"/>
      <c r="O657" s="171"/>
      <c r="P657" s="171"/>
      <c r="Q657" s="171"/>
      <c r="R657" s="171"/>
      <c r="S657" s="171"/>
      <c r="T657" s="171"/>
      <c r="U657" s="171"/>
      <c r="V657" s="171"/>
      <c r="W657" s="171"/>
      <c r="X657" s="171"/>
      <c r="Y657" s="171"/>
      <c r="Z657" s="171"/>
    </row>
    <row r="658" spans="1:26" x14ac:dyDescent="0.25">
      <c r="A658" s="342"/>
      <c r="B658" s="243"/>
      <c r="C658" s="243"/>
      <c r="D658" s="353"/>
      <c r="E658" s="353"/>
      <c r="F658" s="242"/>
      <c r="G658" s="243"/>
      <c r="H658" s="243"/>
      <c r="I658" s="171"/>
      <c r="J658" s="171"/>
      <c r="K658" s="171"/>
      <c r="L658" s="171"/>
      <c r="M658" s="171"/>
      <c r="N658" s="171"/>
      <c r="O658" s="171"/>
      <c r="P658" s="171"/>
      <c r="Q658" s="171"/>
      <c r="R658" s="171"/>
      <c r="S658" s="171"/>
      <c r="T658" s="171"/>
      <c r="U658" s="171"/>
      <c r="V658" s="171"/>
      <c r="W658" s="171"/>
      <c r="X658" s="171"/>
      <c r="Y658" s="171"/>
      <c r="Z658" s="171"/>
    </row>
    <row r="659" spans="1:26" x14ac:dyDescent="0.25">
      <c r="A659" s="342"/>
      <c r="B659" s="243"/>
      <c r="C659" s="243"/>
      <c r="D659" s="353"/>
      <c r="E659" s="353"/>
      <c r="F659" s="242"/>
      <c r="G659" s="243"/>
      <c r="H659" s="243"/>
      <c r="I659" s="171"/>
      <c r="J659" s="171"/>
      <c r="K659" s="171"/>
      <c r="L659" s="171"/>
      <c r="M659" s="171"/>
      <c r="N659" s="171"/>
      <c r="O659" s="171"/>
      <c r="P659" s="171"/>
      <c r="Q659" s="171"/>
      <c r="R659" s="171"/>
      <c r="S659" s="171"/>
      <c r="T659" s="171"/>
      <c r="U659" s="171"/>
      <c r="V659" s="171"/>
      <c r="W659" s="171"/>
      <c r="X659" s="171"/>
      <c r="Y659" s="171"/>
      <c r="Z659" s="171"/>
    </row>
    <row r="660" spans="1:26" x14ac:dyDescent="0.25">
      <c r="A660" s="342"/>
      <c r="B660" s="243"/>
      <c r="C660" s="243"/>
      <c r="D660" s="353"/>
      <c r="E660" s="353"/>
      <c r="F660" s="242"/>
      <c r="G660" s="243"/>
      <c r="H660" s="243"/>
      <c r="I660" s="171"/>
      <c r="J660" s="171"/>
      <c r="K660" s="171"/>
      <c r="L660" s="171"/>
      <c r="M660" s="171"/>
      <c r="N660" s="171"/>
      <c r="O660" s="171"/>
      <c r="P660" s="171"/>
      <c r="Q660" s="171"/>
      <c r="R660" s="171"/>
      <c r="S660" s="171"/>
      <c r="T660" s="171"/>
      <c r="U660" s="171"/>
      <c r="V660" s="171"/>
      <c r="W660" s="171"/>
      <c r="X660" s="171"/>
      <c r="Y660" s="171"/>
      <c r="Z660" s="171"/>
    </row>
    <row r="661" spans="1:26" x14ac:dyDescent="0.25">
      <c r="A661" s="342"/>
      <c r="B661" s="243"/>
      <c r="C661" s="243"/>
      <c r="D661" s="353"/>
      <c r="E661" s="353"/>
      <c r="F661" s="242"/>
      <c r="G661" s="243"/>
      <c r="H661" s="243"/>
      <c r="I661" s="171"/>
      <c r="J661" s="171"/>
      <c r="K661" s="171"/>
      <c r="L661" s="171"/>
      <c r="M661" s="171"/>
      <c r="N661" s="171"/>
      <c r="O661" s="171"/>
      <c r="P661" s="171"/>
      <c r="Q661" s="171"/>
      <c r="R661" s="171"/>
      <c r="S661" s="171"/>
      <c r="T661" s="171"/>
      <c r="U661" s="171"/>
      <c r="V661" s="171"/>
      <c r="W661" s="171"/>
      <c r="X661" s="171"/>
      <c r="Y661" s="171"/>
      <c r="Z661" s="171"/>
    </row>
    <row r="662" spans="1:26" x14ac:dyDescent="0.25">
      <c r="A662" s="342"/>
      <c r="B662" s="243"/>
      <c r="C662" s="243"/>
      <c r="D662" s="353"/>
      <c r="E662" s="353"/>
      <c r="F662" s="242"/>
      <c r="G662" s="243"/>
      <c r="H662" s="243"/>
      <c r="I662" s="171"/>
      <c r="J662" s="171"/>
      <c r="K662" s="171"/>
      <c r="L662" s="171"/>
      <c r="M662" s="171"/>
      <c r="N662" s="171"/>
      <c r="O662" s="171"/>
      <c r="P662" s="171"/>
      <c r="Q662" s="171"/>
      <c r="R662" s="171"/>
      <c r="S662" s="171"/>
      <c r="T662" s="171"/>
      <c r="U662" s="171"/>
      <c r="V662" s="171"/>
      <c r="W662" s="171"/>
      <c r="X662" s="171"/>
      <c r="Y662" s="171"/>
      <c r="Z662" s="171"/>
    </row>
    <row r="663" spans="1:26" x14ac:dyDescent="0.25">
      <c r="A663" s="342"/>
      <c r="B663" s="243"/>
      <c r="C663" s="243"/>
      <c r="D663" s="353"/>
      <c r="E663" s="353"/>
      <c r="F663" s="242"/>
      <c r="G663" s="243"/>
      <c r="H663" s="243"/>
      <c r="I663" s="171"/>
      <c r="J663" s="171"/>
      <c r="K663" s="171"/>
      <c r="L663" s="171"/>
      <c r="M663" s="171"/>
      <c r="N663" s="171"/>
      <c r="O663" s="171"/>
      <c r="P663" s="171"/>
      <c r="Q663" s="171"/>
      <c r="R663" s="171"/>
      <c r="S663" s="171"/>
      <c r="T663" s="171"/>
      <c r="U663" s="171"/>
      <c r="V663" s="171"/>
      <c r="W663" s="171"/>
      <c r="X663" s="171"/>
      <c r="Y663" s="171"/>
      <c r="Z663" s="171"/>
    </row>
    <row r="664" spans="1:26" x14ac:dyDescent="0.25">
      <c r="A664" s="342"/>
      <c r="B664" s="243"/>
      <c r="C664" s="243"/>
      <c r="D664" s="353"/>
      <c r="E664" s="353"/>
      <c r="F664" s="242"/>
      <c r="G664" s="243"/>
      <c r="H664" s="243"/>
      <c r="I664" s="171"/>
      <c r="J664" s="171"/>
      <c r="K664" s="171"/>
      <c r="L664" s="171"/>
      <c r="M664" s="171"/>
      <c r="N664" s="171"/>
      <c r="O664" s="171"/>
      <c r="P664" s="171"/>
      <c r="Q664" s="171"/>
      <c r="R664" s="171"/>
      <c r="S664" s="171"/>
      <c r="T664" s="171"/>
      <c r="U664" s="171"/>
      <c r="V664" s="171"/>
      <c r="W664" s="171"/>
      <c r="X664" s="171"/>
      <c r="Y664" s="171"/>
      <c r="Z664" s="171"/>
    </row>
    <row r="665" spans="1:26" x14ac:dyDescent="0.25">
      <c r="A665" s="342"/>
      <c r="B665" s="243"/>
      <c r="C665" s="243"/>
      <c r="D665" s="353"/>
      <c r="E665" s="353"/>
      <c r="F665" s="242"/>
      <c r="G665" s="243"/>
      <c r="H665" s="243"/>
      <c r="I665" s="171"/>
      <c r="J665" s="171"/>
      <c r="K665" s="171"/>
      <c r="L665" s="171"/>
      <c r="M665" s="171"/>
      <c r="N665" s="171"/>
      <c r="O665" s="171"/>
      <c r="P665" s="171"/>
      <c r="Q665" s="171"/>
      <c r="R665" s="171"/>
      <c r="S665" s="171"/>
      <c r="T665" s="171"/>
      <c r="U665" s="171"/>
      <c r="V665" s="171"/>
      <c r="W665" s="171"/>
      <c r="X665" s="171"/>
      <c r="Y665" s="171"/>
      <c r="Z665" s="171"/>
    </row>
    <row r="666" spans="1:26" x14ac:dyDescent="0.25">
      <c r="A666" s="342"/>
      <c r="B666" s="243"/>
      <c r="C666" s="243"/>
      <c r="D666" s="353"/>
      <c r="E666" s="353"/>
      <c r="F666" s="242"/>
      <c r="G666" s="243"/>
      <c r="H666" s="243"/>
      <c r="I666" s="171"/>
      <c r="J666" s="171"/>
      <c r="K666" s="171"/>
      <c r="L666" s="171"/>
      <c r="M666" s="171"/>
      <c r="N666" s="171"/>
      <c r="O666" s="171"/>
      <c r="P666" s="171"/>
      <c r="Q666" s="171"/>
      <c r="R666" s="171"/>
      <c r="S666" s="171"/>
      <c r="T666" s="171"/>
      <c r="U666" s="171"/>
      <c r="V666" s="171"/>
      <c r="W666" s="171"/>
      <c r="X666" s="171"/>
      <c r="Y666" s="171"/>
      <c r="Z666" s="171"/>
    </row>
    <row r="667" spans="1:26" x14ac:dyDescent="0.25">
      <c r="A667" s="342"/>
      <c r="B667" s="243"/>
      <c r="C667" s="243"/>
      <c r="D667" s="353"/>
      <c r="E667" s="353"/>
      <c r="F667" s="242"/>
      <c r="G667" s="243"/>
      <c r="H667" s="243"/>
      <c r="I667" s="171"/>
      <c r="J667" s="171"/>
      <c r="K667" s="171"/>
      <c r="L667" s="171"/>
      <c r="M667" s="171"/>
      <c r="N667" s="171"/>
      <c r="O667" s="171"/>
      <c r="P667" s="171"/>
      <c r="Q667" s="171"/>
      <c r="R667" s="171"/>
      <c r="S667" s="171"/>
      <c r="T667" s="171"/>
      <c r="U667" s="171"/>
      <c r="V667" s="171"/>
      <c r="W667" s="171"/>
      <c r="X667" s="171"/>
      <c r="Y667" s="171"/>
      <c r="Z667" s="171"/>
    </row>
    <row r="668" spans="1:26" x14ac:dyDescent="0.25">
      <c r="A668" s="342"/>
      <c r="B668" s="243"/>
      <c r="C668" s="243"/>
      <c r="D668" s="353"/>
      <c r="E668" s="353"/>
      <c r="F668" s="242"/>
      <c r="G668" s="243"/>
      <c r="H668" s="243"/>
      <c r="I668" s="171"/>
      <c r="J668" s="171"/>
      <c r="K668" s="171"/>
      <c r="L668" s="171"/>
      <c r="M668" s="171"/>
      <c r="N668" s="171"/>
      <c r="O668" s="171"/>
      <c r="P668" s="171"/>
      <c r="Q668" s="171"/>
      <c r="R668" s="171"/>
      <c r="S668" s="171"/>
      <c r="T668" s="171"/>
      <c r="U668" s="171"/>
      <c r="V668" s="171"/>
      <c r="W668" s="171"/>
      <c r="X668" s="171"/>
      <c r="Y668" s="171"/>
      <c r="Z668" s="171"/>
    </row>
    <row r="669" spans="1:26" x14ac:dyDescent="0.25">
      <c r="A669" s="342"/>
      <c r="B669" s="243"/>
      <c r="C669" s="243"/>
      <c r="D669" s="353"/>
      <c r="E669" s="353"/>
      <c r="F669" s="242"/>
      <c r="G669" s="243"/>
      <c r="H669" s="243"/>
      <c r="I669" s="171"/>
      <c r="J669" s="171"/>
      <c r="K669" s="171"/>
      <c r="L669" s="171"/>
      <c r="M669" s="171"/>
      <c r="N669" s="171"/>
      <c r="O669" s="171"/>
      <c r="P669" s="171"/>
      <c r="Q669" s="171"/>
      <c r="R669" s="171"/>
      <c r="S669" s="171"/>
      <c r="T669" s="171"/>
      <c r="U669" s="171"/>
      <c r="V669" s="171"/>
      <c r="W669" s="171"/>
      <c r="X669" s="171"/>
      <c r="Y669" s="171"/>
      <c r="Z669" s="171"/>
    </row>
    <row r="670" spans="1:26" x14ac:dyDescent="0.25">
      <c r="A670" s="342"/>
      <c r="B670" s="243"/>
      <c r="C670" s="243"/>
      <c r="D670" s="353"/>
      <c r="E670" s="353"/>
      <c r="F670" s="242"/>
      <c r="G670" s="243"/>
      <c r="H670" s="243"/>
      <c r="I670" s="171"/>
      <c r="J670" s="171"/>
      <c r="K670" s="171"/>
      <c r="L670" s="171"/>
      <c r="M670" s="171"/>
      <c r="N670" s="171"/>
      <c r="O670" s="171"/>
      <c r="P670" s="171"/>
      <c r="Q670" s="171"/>
      <c r="R670" s="171"/>
      <c r="S670" s="171"/>
      <c r="T670" s="171"/>
      <c r="U670" s="171"/>
      <c r="V670" s="171"/>
      <c r="W670" s="171"/>
      <c r="X670" s="171"/>
      <c r="Y670" s="171"/>
      <c r="Z670" s="171"/>
    </row>
    <row r="671" spans="1:26" x14ac:dyDescent="0.25">
      <c r="A671" s="342"/>
      <c r="B671" s="243"/>
      <c r="C671" s="243"/>
      <c r="D671" s="353"/>
      <c r="E671" s="353"/>
      <c r="F671" s="242"/>
      <c r="G671" s="243"/>
      <c r="H671" s="243"/>
      <c r="I671" s="171"/>
      <c r="J671" s="171"/>
      <c r="K671" s="171"/>
      <c r="L671" s="171"/>
      <c r="M671" s="171"/>
      <c r="N671" s="171"/>
      <c r="O671" s="171"/>
      <c r="P671" s="171"/>
      <c r="Q671" s="171"/>
      <c r="R671" s="171"/>
      <c r="S671" s="171"/>
      <c r="T671" s="171"/>
      <c r="U671" s="171"/>
      <c r="V671" s="171"/>
      <c r="W671" s="171"/>
      <c r="X671" s="171"/>
      <c r="Y671" s="171"/>
      <c r="Z671" s="171"/>
    </row>
    <row r="672" spans="1:26" x14ac:dyDescent="0.25">
      <c r="A672" s="342"/>
      <c r="B672" s="243"/>
      <c r="C672" s="243"/>
      <c r="D672" s="353"/>
      <c r="E672" s="353"/>
      <c r="F672" s="242"/>
      <c r="G672" s="243"/>
      <c r="H672" s="243"/>
      <c r="I672" s="171"/>
      <c r="J672" s="171"/>
      <c r="K672" s="171"/>
      <c r="L672" s="171"/>
      <c r="M672" s="171"/>
      <c r="N672" s="171"/>
      <c r="O672" s="171"/>
      <c r="P672" s="171"/>
      <c r="Q672" s="171"/>
      <c r="R672" s="171"/>
      <c r="S672" s="171"/>
      <c r="T672" s="171"/>
      <c r="U672" s="171"/>
      <c r="V672" s="171"/>
      <c r="W672" s="171"/>
      <c r="X672" s="171"/>
      <c r="Y672" s="171"/>
      <c r="Z672" s="171"/>
    </row>
    <row r="673" spans="1:26" x14ac:dyDescent="0.25">
      <c r="A673" s="342"/>
      <c r="B673" s="243"/>
      <c r="C673" s="243"/>
      <c r="D673" s="353"/>
      <c r="E673" s="353"/>
      <c r="F673" s="242"/>
      <c r="G673" s="243"/>
      <c r="H673" s="243"/>
      <c r="I673" s="171"/>
      <c r="J673" s="171"/>
      <c r="K673" s="171"/>
      <c r="L673" s="171"/>
      <c r="M673" s="171"/>
      <c r="N673" s="171"/>
      <c r="O673" s="171"/>
      <c r="P673" s="171"/>
      <c r="Q673" s="171"/>
      <c r="R673" s="171"/>
      <c r="S673" s="171"/>
      <c r="T673" s="171"/>
      <c r="U673" s="171"/>
      <c r="V673" s="171"/>
      <c r="W673" s="171"/>
      <c r="X673" s="171"/>
      <c r="Y673" s="171"/>
      <c r="Z673" s="171"/>
    </row>
    <row r="674" spans="1:26" x14ac:dyDescent="0.25">
      <c r="A674" s="342"/>
      <c r="B674" s="243"/>
      <c r="C674" s="243"/>
      <c r="D674" s="353"/>
      <c r="E674" s="353"/>
      <c r="F674" s="242"/>
      <c r="G674" s="243"/>
      <c r="H674" s="243"/>
      <c r="I674" s="171"/>
      <c r="J674" s="171"/>
      <c r="K674" s="171"/>
      <c r="L674" s="171"/>
      <c r="M674" s="171"/>
      <c r="N674" s="171"/>
      <c r="O674" s="171"/>
      <c r="P674" s="171"/>
      <c r="Q674" s="171"/>
      <c r="R674" s="171"/>
      <c r="S674" s="171"/>
      <c r="T674" s="171"/>
      <c r="U674" s="171"/>
      <c r="V674" s="171"/>
      <c r="W674" s="171"/>
      <c r="X674" s="171"/>
      <c r="Y674" s="171"/>
      <c r="Z674" s="171"/>
    </row>
    <row r="675" spans="1:26" x14ac:dyDescent="0.25">
      <c r="A675" s="342"/>
      <c r="B675" s="243"/>
      <c r="C675" s="243"/>
      <c r="D675" s="353"/>
      <c r="E675" s="353"/>
      <c r="F675" s="242"/>
      <c r="G675" s="243"/>
      <c r="H675" s="243"/>
      <c r="I675" s="171"/>
      <c r="J675" s="171"/>
      <c r="K675" s="171"/>
      <c r="L675" s="171"/>
      <c r="M675" s="171"/>
      <c r="N675" s="171"/>
      <c r="O675" s="171"/>
      <c r="P675" s="171"/>
      <c r="Q675" s="171"/>
      <c r="R675" s="171"/>
      <c r="S675" s="171"/>
      <c r="T675" s="171"/>
      <c r="U675" s="171"/>
      <c r="V675" s="171"/>
      <c r="W675" s="171"/>
      <c r="X675" s="171"/>
      <c r="Y675" s="171"/>
      <c r="Z675" s="171"/>
    </row>
    <row r="676" spans="1:26" x14ac:dyDescent="0.25">
      <c r="A676" s="342"/>
      <c r="B676" s="243"/>
      <c r="C676" s="243"/>
      <c r="D676" s="353"/>
      <c r="E676" s="353"/>
      <c r="F676" s="242"/>
      <c r="G676" s="243"/>
      <c r="H676" s="243"/>
      <c r="I676" s="171"/>
      <c r="J676" s="171"/>
      <c r="K676" s="171"/>
      <c r="L676" s="171"/>
      <c r="M676" s="171"/>
      <c r="N676" s="171"/>
      <c r="O676" s="171"/>
      <c r="P676" s="171"/>
      <c r="Q676" s="171"/>
      <c r="R676" s="171"/>
      <c r="S676" s="171"/>
      <c r="T676" s="171"/>
      <c r="U676" s="171"/>
      <c r="V676" s="171"/>
      <c r="W676" s="171"/>
      <c r="X676" s="171"/>
      <c r="Y676" s="171"/>
      <c r="Z676" s="171"/>
    </row>
    <row r="677" spans="1:26" x14ac:dyDescent="0.25">
      <c r="A677" s="342"/>
      <c r="B677" s="243"/>
      <c r="C677" s="243"/>
      <c r="D677" s="353"/>
      <c r="E677" s="353"/>
      <c r="F677" s="242"/>
      <c r="G677" s="243"/>
      <c r="H677" s="243"/>
      <c r="I677" s="171"/>
      <c r="J677" s="171"/>
      <c r="K677" s="171"/>
      <c r="L677" s="171"/>
      <c r="M677" s="171"/>
      <c r="N677" s="171"/>
      <c r="O677" s="171"/>
      <c r="P677" s="171"/>
      <c r="Q677" s="171"/>
      <c r="R677" s="171"/>
      <c r="S677" s="171"/>
      <c r="T677" s="171"/>
      <c r="U677" s="171"/>
      <c r="V677" s="171"/>
      <c r="W677" s="171"/>
      <c r="X677" s="171"/>
      <c r="Y677" s="171"/>
      <c r="Z677" s="171"/>
    </row>
    <row r="678" spans="1:26" x14ac:dyDescent="0.25">
      <c r="A678" s="342"/>
      <c r="B678" s="243"/>
      <c r="C678" s="243"/>
      <c r="D678" s="353"/>
      <c r="E678" s="353"/>
      <c r="F678" s="242"/>
      <c r="G678" s="243"/>
      <c r="H678" s="243"/>
      <c r="I678" s="171"/>
      <c r="J678" s="171"/>
      <c r="K678" s="171"/>
      <c r="L678" s="171"/>
      <c r="M678" s="171"/>
      <c r="N678" s="171"/>
      <c r="O678" s="171"/>
      <c r="P678" s="171"/>
      <c r="Q678" s="171"/>
      <c r="R678" s="171"/>
      <c r="S678" s="171"/>
      <c r="T678" s="171"/>
      <c r="U678" s="171"/>
      <c r="V678" s="171"/>
      <c r="W678" s="171"/>
      <c r="X678" s="171"/>
      <c r="Y678" s="171"/>
      <c r="Z678" s="171"/>
    </row>
    <row r="679" spans="1:26" x14ac:dyDescent="0.25">
      <c r="A679" s="342"/>
      <c r="B679" s="243"/>
      <c r="C679" s="243"/>
      <c r="D679" s="353"/>
      <c r="E679" s="353"/>
      <c r="F679" s="242"/>
      <c r="G679" s="243"/>
      <c r="H679" s="243"/>
      <c r="I679" s="171"/>
      <c r="J679" s="171"/>
      <c r="K679" s="171"/>
      <c r="L679" s="171"/>
      <c r="M679" s="171"/>
      <c r="N679" s="171"/>
      <c r="O679" s="171"/>
      <c r="P679" s="171"/>
      <c r="Q679" s="171"/>
      <c r="R679" s="171"/>
      <c r="S679" s="171"/>
      <c r="T679" s="171"/>
      <c r="U679" s="171"/>
      <c r="V679" s="171"/>
      <c r="W679" s="171"/>
      <c r="X679" s="171"/>
      <c r="Y679" s="171"/>
      <c r="Z679" s="171"/>
    </row>
    <row r="680" spans="1:26" x14ac:dyDescent="0.25">
      <c r="A680" s="342"/>
      <c r="B680" s="243"/>
      <c r="C680" s="243"/>
      <c r="D680" s="353"/>
      <c r="E680" s="353"/>
      <c r="F680" s="242"/>
      <c r="G680" s="243"/>
      <c r="H680" s="243"/>
      <c r="I680" s="171"/>
      <c r="J680" s="171"/>
      <c r="K680" s="171"/>
      <c r="L680" s="171"/>
      <c r="M680" s="171"/>
      <c r="N680" s="171"/>
      <c r="O680" s="171"/>
      <c r="P680" s="171"/>
      <c r="Q680" s="171"/>
      <c r="R680" s="171"/>
      <c r="S680" s="171"/>
      <c r="T680" s="171"/>
      <c r="U680" s="171"/>
      <c r="V680" s="171"/>
      <c r="W680" s="171"/>
      <c r="X680" s="171"/>
      <c r="Y680" s="171"/>
      <c r="Z680" s="171"/>
    </row>
    <row r="681" spans="1:26" x14ac:dyDescent="0.25">
      <c r="A681" s="342"/>
      <c r="B681" s="243"/>
      <c r="C681" s="243"/>
      <c r="D681" s="353"/>
      <c r="E681" s="353"/>
      <c r="F681" s="242"/>
      <c r="G681" s="243"/>
      <c r="H681" s="243"/>
      <c r="I681" s="171"/>
      <c r="J681" s="171"/>
      <c r="K681" s="171"/>
      <c r="L681" s="171"/>
      <c r="M681" s="171"/>
      <c r="N681" s="171"/>
      <c r="O681" s="171"/>
      <c r="P681" s="171"/>
      <c r="Q681" s="171"/>
      <c r="R681" s="171"/>
      <c r="S681" s="171"/>
      <c r="T681" s="171"/>
      <c r="U681" s="171"/>
      <c r="V681" s="171"/>
      <c r="W681" s="171"/>
      <c r="X681" s="171"/>
      <c r="Y681" s="171"/>
      <c r="Z681" s="171"/>
    </row>
    <row r="682" spans="1:26" x14ac:dyDescent="0.25">
      <c r="A682" s="342"/>
      <c r="B682" s="243"/>
      <c r="C682" s="243"/>
      <c r="D682" s="353"/>
      <c r="E682" s="353"/>
      <c r="F682" s="242"/>
      <c r="G682" s="243"/>
      <c r="H682" s="243"/>
      <c r="I682" s="171"/>
      <c r="J682" s="171"/>
      <c r="K682" s="171"/>
      <c r="L682" s="171"/>
      <c r="M682" s="171"/>
      <c r="N682" s="171"/>
      <c r="O682" s="171"/>
      <c r="P682" s="171"/>
      <c r="Q682" s="171"/>
      <c r="R682" s="171"/>
      <c r="S682" s="171"/>
      <c r="T682" s="171"/>
      <c r="U682" s="171"/>
      <c r="V682" s="171"/>
      <c r="W682" s="171"/>
      <c r="X682" s="171"/>
      <c r="Y682" s="171"/>
      <c r="Z682" s="171"/>
    </row>
    <row r="683" spans="1:26" x14ac:dyDescent="0.25">
      <c r="A683" s="342"/>
      <c r="B683" s="243"/>
      <c r="C683" s="243"/>
      <c r="D683" s="353"/>
      <c r="E683" s="353"/>
      <c r="F683" s="242"/>
      <c r="G683" s="243"/>
      <c r="H683" s="243"/>
      <c r="I683" s="171"/>
      <c r="J683" s="171"/>
      <c r="K683" s="171"/>
      <c r="L683" s="171"/>
      <c r="M683" s="171"/>
      <c r="N683" s="171"/>
      <c r="O683" s="171"/>
      <c r="P683" s="171"/>
      <c r="Q683" s="171"/>
      <c r="R683" s="171"/>
      <c r="S683" s="171"/>
      <c r="T683" s="171"/>
      <c r="U683" s="171"/>
      <c r="V683" s="171"/>
      <c r="W683" s="171"/>
      <c r="X683" s="171"/>
      <c r="Y683" s="171"/>
      <c r="Z683" s="171"/>
    </row>
    <row r="684" spans="1:26" x14ac:dyDescent="0.25">
      <c r="A684" s="342"/>
      <c r="B684" s="243"/>
      <c r="C684" s="243"/>
      <c r="D684" s="353"/>
      <c r="E684" s="353"/>
      <c r="F684" s="242"/>
      <c r="G684" s="243"/>
      <c r="H684" s="243"/>
      <c r="I684" s="171"/>
      <c r="J684" s="171"/>
      <c r="K684" s="171"/>
      <c r="L684" s="171"/>
      <c r="M684" s="171"/>
      <c r="N684" s="171"/>
      <c r="O684" s="171"/>
      <c r="P684" s="171"/>
      <c r="Q684" s="171"/>
      <c r="R684" s="171"/>
      <c r="S684" s="171"/>
      <c r="T684" s="171"/>
      <c r="U684" s="171"/>
      <c r="V684" s="171"/>
      <c r="W684" s="171"/>
      <c r="X684" s="171"/>
      <c r="Y684" s="171"/>
      <c r="Z684" s="171"/>
    </row>
    <row r="685" spans="1:26" x14ac:dyDescent="0.25">
      <c r="A685" s="342"/>
      <c r="B685" s="243"/>
      <c r="C685" s="243"/>
      <c r="D685" s="353"/>
      <c r="E685" s="353"/>
      <c r="F685" s="242"/>
      <c r="G685" s="243"/>
      <c r="H685" s="243"/>
      <c r="I685" s="171"/>
      <c r="J685" s="171"/>
      <c r="K685" s="171"/>
      <c r="L685" s="171"/>
      <c r="M685" s="171"/>
      <c r="N685" s="171"/>
      <c r="O685" s="171"/>
      <c r="P685" s="171"/>
      <c r="Q685" s="171"/>
      <c r="R685" s="171"/>
      <c r="S685" s="171"/>
      <c r="T685" s="171"/>
      <c r="U685" s="171"/>
      <c r="V685" s="171"/>
      <c r="W685" s="171"/>
      <c r="X685" s="171"/>
      <c r="Y685" s="171"/>
      <c r="Z685" s="171"/>
    </row>
    <row r="686" spans="1:26" x14ac:dyDescent="0.25">
      <c r="A686" s="342"/>
      <c r="B686" s="243"/>
      <c r="C686" s="243"/>
      <c r="D686" s="353"/>
      <c r="E686" s="353"/>
      <c r="F686" s="242"/>
      <c r="G686" s="243"/>
      <c r="H686" s="243"/>
      <c r="I686" s="171"/>
      <c r="J686" s="171"/>
      <c r="K686" s="171"/>
      <c r="L686" s="171"/>
      <c r="M686" s="171"/>
      <c r="N686" s="171"/>
      <c r="O686" s="171"/>
      <c r="P686" s="171"/>
      <c r="Q686" s="171"/>
      <c r="R686" s="171"/>
      <c r="S686" s="171"/>
      <c r="T686" s="171"/>
      <c r="U686" s="171"/>
      <c r="V686" s="171"/>
      <c r="W686" s="171"/>
      <c r="X686" s="171"/>
      <c r="Y686" s="171"/>
      <c r="Z686" s="171"/>
    </row>
    <row r="687" spans="1:26" x14ac:dyDescent="0.25">
      <c r="A687" s="342"/>
      <c r="B687" s="243"/>
      <c r="C687" s="243"/>
      <c r="D687" s="353"/>
      <c r="E687" s="353"/>
      <c r="F687" s="242"/>
      <c r="G687" s="243"/>
      <c r="H687" s="243"/>
      <c r="I687" s="171"/>
      <c r="J687" s="171"/>
      <c r="K687" s="171"/>
      <c r="L687" s="171"/>
      <c r="M687" s="171"/>
      <c r="N687" s="171"/>
      <c r="O687" s="171"/>
      <c r="P687" s="171"/>
      <c r="Q687" s="171"/>
      <c r="R687" s="171"/>
      <c r="S687" s="171"/>
      <c r="T687" s="171"/>
      <c r="U687" s="171"/>
      <c r="V687" s="171"/>
      <c r="W687" s="171"/>
      <c r="X687" s="171"/>
      <c r="Y687" s="171"/>
      <c r="Z687" s="171"/>
    </row>
    <row r="688" spans="1:26" x14ac:dyDescent="0.25">
      <c r="A688" s="342"/>
      <c r="B688" s="243"/>
      <c r="C688" s="243"/>
      <c r="D688" s="353"/>
      <c r="E688" s="353"/>
      <c r="F688" s="242"/>
      <c r="G688" s="243"/>
      <c r="H688" s="243"/>
      <c r="I688" s="171"/>
      <c r="J688" s="171"/>
      <c r="K688" s="171"/>
      <c r="L688" s="171"/>
      <c r="M688" s="171"/>
      <c r="N688" s="171"/>
      <c r="O688" s="171"/>
      <c r="P688" s="171"/>
      <c r="Q688" s="171"/>
      <c r="R688" s="171"/>
      <c r="S688" s="171"/>
      <c r="T688" s="171"/>
      <c r="U688" s="171"/>
      <c r="V688" s="171"/>
      <c r="W688" s="171"/>
      <c r="X688" s="171"/>
      <c r="Y688" s="171"/>
      <c r="Z688" s="171"/>
    </row>
    <row r="689" spans="1:26" x14ac:dyDescent="0.25">
      <c r="A689" s="342"/>
      <c r="B689" s="243"/>
      <c r="C689" s="243"/>
      <c r="D689" s="353"/>
      <c r="E689" s="353"/>
      <c r="F689" s="242"/>
      <c r="G689" s="243"/>
      <c r="H689" s="243"/>
      <c r="I689" s="171"/>
      <c r="J689" s="171"/>
      <c r="K689" s="171"/>
      <c r="L689" s="171"/>
      <c r="M689" s="171"/>
      <c r="N689" s="171"/>
      <c r="O689" s="171"/>
      <c r="P689" s="171"/>
      <c r="Q689" s="171"/>
      <c r="R689" s="171"/>
      <c r="S689" s="171"/>
      <c r="T689" s="171"/>
      <c r="U689" s="171"/>
      <c r="V689" s="171"/>
      <c r="W689" s="171"/>
      <c r="X689" s="171"/>
      <c r="Y689" s="171"/>
      <c r="Z689" s="171"/>
    </row>
    <row r="690" spans="1:26" x14ac:dyDescent="0.25">
      <c r="A690" s="342"/>
      <c r="B690" s="243"/>
      <c r="C690" s="243"/>
      <c r="D690" s="353"/>
      <c r="E690" s="353"/>
      <c r="F690" s="242"/>
      <c r="G690" s="243"/>
      <c r="H690" s="243"/>
      <c r="I690" s="171"/>
      <c r="J690" s="171"/>
      <c r="K690" s="171"/>
      <c r="L690" s="171"/>
      <c r="M690" s="171"/>
      <c r="N690" s="171"/>
      <c r="O690" s="171"/>
      <c r="P690" s="171"/>
      <c r="Q690" s="171"/>
      <c r="R690" s="171"/>
      <c r="S690" s="171"/>
      <c r="T690" s="171"/>
      <c r="U690" s="171"/>
      <c r="V690" s="171"/>
      <c r="W690" s="171"/>
      <c r="X690" s="171"/>
      <c r="Y690" s="171"/>
      <c r="Z690" s="171"/>
    </row>
    <row r="691" spans="1:26" x14ac:dyDescent="0.25">
      <c r="A691" s="342"/>
      <c r="B691" s="243"/>
      <c r="C691" s="243"/>
      <c r="D691" s="353"/>
      <c r="E691" s="353"/>
      <c r="F691" s="242"/>
      <c r="G691" s="243"/>
      <c r="H691" s="243"/>
      <c r="I691" s="171"/>
      <c r="J691" s="171"/>
      <c r="K691" s="171"/>
      <c r="L691" s="171"/>
      <c r="M691" s="171"/>
      <c r="N691" s="171"/>
      <c r="O691" s="171"/>
      <c r="P691" s="171"/>
      <c r="Q691" s="171"/>
      <c r="R691" s="171"/>
      <c r="S691" s="171"/>
      <c r="T691" s="171"/>
      <c r="U691" s="171"/>
      <c r="V691" s="171"/>
      <c r="W691" s="171"/>
      <c r="X691" s="171"/>
      <c r="Y691" s="171"/>
      <c r="Z691" s="171"/>
    </row>
    <row r="692" spans="1:26" x14ac:dyDescent="0.25">
      <c r="A692" s="342"/>
      <c r="B692" s="243"/>
      <c r="C692" s="243"/>
      <c r="D692" s="353"/>
      <c r="E692" s="353"/>
      <c r="F692" s="242"/>
      <c r="G692" s="243"/>
      <c r="H692" s="243"/>
      <c r="I692" s="171"/>
      <c r="J692" s="171"/>
      <c r="K692" s="171"/>
      <c r="L692" s="171"/>
      <c r="M692" s="171"/>
      <c r="N692" s="171"/>
      <c r="O692" s="171"/>
      <c r="P692" s="171"/>
      <c r="Q692" s="171"/>
      <c r="R692" s="171"/>
      <c r="S692" s="171"/>
      <c r="T692" s="171"/>
      <c r="U692" s="171"/>
      <c r="V692" s="171"/>
      <c r="W692" s="171"/>
      <c r="X692" s="171"/>
      <c r="Y692" s="171"/>
      <c r="Z692" s="171"/>
    </row>
    <row r="693" spans="1:26" x14ac:dyDescent="0.25">
      <c r="A693" s="342"/>
      <c r="B693" s="243"/>
      <c r="C693" s="243"/>
      <c r="D693" s="353"/>
      <c r="E693" s="353"/>
      <c r="F693" s="242"/>
      <c r="G693" s="243"/>
      <c r="H693" s="243"/>
      <c r="I693" s="171"/>
      <c r="J693" s="171"/>
      <c r="K693" s="171"/>
      <c r="L693" s="171"/>
      <c r="M693" s="171"/>
      <c r="N693" s="171"/>
      <c r="O693" s="171"/>
      <c r="P693" s="171"/>
      <c r="Q693" s="171"/>
      <c r="R693" s="171"/>
      <c r="S693" s="171"/>
      <c r="T693" s="171"/>
      <c r="U693" s="171"/>
      <c r="V693" s="171"/>
      <c r="W693" s="171"/>
      <c r="X693" s="171"/>
      <c r="Y693" s="171"/>
      <c r="Z693" s="171"/>
    </row>
    <row r="694" spans="1:26" x14ac:dyDescent="0.25">
      <c r="A694" s="342"/>
      <c r="B694" s="243"/>
      <c r="C694" s="243"/>
      <c r="D694" s="353"/>
      <c r="E694" s="353"/>
      <c r="F694" s="242"/>
      <c r="G694" s="243"/>
      <c r="H694" s="243"/>
      <c r="I694" s="171"/>
      <c r="J694" s="171"/>
      <c r="K694" s="171"/>
      <c r="L694" s="171"/>
      <c r="M694" s="171"/>
      <c r="N694" s="171"/>
      <c r="O694" s="171"/>
      <c r="P694" s="171"/>
      <c r="Q694" s="171"/>
      <c r="R694" s="171"/>
      <c r="S694" s="171"/>
      <c r="T694" s="171"/>
      <c r="U694" s="171"/>
      <c r="V694" s="171"/>
      <c r="W694" s="171"/>
      <c r="X694" s="171"/>
      <c r="Y694" s="171"/>
      <c r="Z694" s="171"/>
    </row>
    <row r="695" spans="1:26" x14ac:dyDescent="0.25">
      <c r="A695" s="342"/>
      <c r="B695" s="243"/>
      <c r="C695" s="243"/>
      <c r="D695" s="353"/>
      <c r="E695" s="353"/>
      <c r="F695" s="242"/>
      <c r="G695" s="243"/>
      <c r="H695" s="243"/>
      <c r="I695" s="171"/>
      <c r="J695" s="171"/>
      <c r="K695" s="171"/>
      <c r="L695" s="171"/>
      <c r="M695" s="171"/>
      <c r="N695" s="171"/>
      <c r="O695" s="171"/>
      <c r="P695" s="171"/>
      <c r="Q695" s="171"/>
      <c r="R695" s="171"/>
      <c r="S695" s="171"/>
      <c r="T695" s="171"/>
      <c r="U695" s="171"/>
      <c r="V695" s="171"/>
      <c r="W695" s="171"/>
      <c r="X695" s="171"/>
      <c r="Y695" s="171"/>
      <c r="Z695" s="171"/>
    </row>
    <row r="696" spans="1:26" x14ac:dyDescent="0.25">
      <c r="A696" s="342"/>
      <c r="B696" s="243"/>
      <c r="C696" s="243"/>
      <c r="D696" s="353"/>
      <c r="E696" s="353"/>
      <c r="F696" s="242"/>
      <c r="G696" s="243"/>
      <c r="H696" s="243"/>
      <c r="I696" s="171"/>
      <c r="J696" s="171"/>
      <c r="K696" s="171"/>
      <c r="L696" s="171"/>
      <c r="M696" s="171"/>
      <c r="N696" s="171"/>
      <c r="O696" s="171"/>
      <c r="P696" s="171"/>
      <c r="Q696" s="171"/>
      <c r="R696" s="171"/>
      <c r="S696" s="171"/>
      <c r="T696" s="171"/>
      <c r="U696" s="171"/>
      <c r="V696" s="171"/>
      <c r="W696" s="171"/>
      <c r="X696" s="171"/>
      <c r="Y696" s="171"/>
      <c r="Z696" s="171"/>
    </row>
    <row r="697" spans="1:26" x14ac:dyDescent="0.25">
      <c r="A697" s="342"/>
      <c r="B697" s="243"/>
      <c r="C697" s="243"/>
      <c r="D697" s="353"/>
      <c r="E697" s="353"/>
      <c r="F697" s="242"/>
      <c r="G697" s="243"/>
      <c r="H697" s="243"/>
      <c r="I697" s="171"/>
      <c r="J697" s="171"/>
      <c r="K697" s="171"/>
      <c r="L697" s="171"/>
      <c r="M697" s="171"/>
      <c r="N697" s="171"/>
      <c r="O697" s="171"/>
      <c r="P697" s="171"/>
      <c r="Q697" s="171"/>
      <c r="R697" s="171"/>
      <c r="S697" s="171"/>
      <c r="T697" s="171"/>
      <c r="U697" s="171"/>
      <c r="V697" s="171"/>
      <c r="W697" s="171"/>
      <c r="X697" s="171"/>
      <c r="Y697" s="171"/>
      <c r="Z697" s="171"/>
    </row>
    <row r="698" spans="1:26" x14ac:dyDescent="0.25">
      <c r="A698" s="342"/>
      <c r="B698" s="243"/>
      <c r="C698" s="243"/>
      <c r="D698" s="353"/>
      <c r="E698" s="353"/>
      <c r="F698" s="242"/>
      <c r="G698" s="243"/>
      <c r="H698" s="243"/>
      <c r="I698" s="171"/>
      <c r="J698" s="171"/>
      <c r="K698" s="171"/>
      <c r="L698" s="171"/>
      <c r="M698" s="171"/>
      <c r="N698" s="171"/>
      <c r="O698" s="171"/>
      <c r="P698" s="171"/>
      <c r="Q698" s="171"/>
      <c r="R698" s="171"/>
      <c r="S698" s="171"/>
      <c r="T698" s="171"/>
      <c r="U698" s="171"/>
      <c r="V698" s="171"/>
      <c r="W698" s="171"/>
      <c r="X698" s="171"/>
      <c r="Y698" s="171"/>
      <c r="Z698" s="171"/>
    </row>
    <row r="699" spans="1:26" x14ac:dyDescent="0.25">
      <c r="A699" s="342"/>
      <c r="B699" s="243"/>
      <c r="C699" s="243"/>
      <c r="D699" s="353"/>
      <c r="E699" s="353"/>
      <c r="F699" s="242"/>
      <c r="G699" s="243"/>
      <c r="H699" s="243"/>
      <c r="I699" s="171"/>
      <c r="J699" s="171"/>
      <c r="K699" s="171"/>
      <c r="L699" s="171"/>
      <c r="M699" s="171"/>
      <c r="N699" s="171"/>
      <c r="O699" s="171"/>
      <c r="P699" s="171"/>
      <c r="Q699" s="171"/>
      <c r="R699" s="171"/>
      <c r="S699" s="171"/>
      <c r="T699" s="171"/>
      <c r="U699" s="171"/>
      <c r="V699" s="171"/>
      <c r="W699" s="171"/>
      <c r="X699" s="171"/>
      <c r="Y699" s="171"/>
      <c r="Z699" s="171"/>
    </row>
    <row r="700" spans="1:26" x14ac:dyDescent="0.25">
      <c r="A700" s="342"/>
      <c r="B700" s="243"/>
      <c r="C700" s="243"/>
      <c r="D700" s="353"/>
      <c r="E700" s="353"/>
      <c r="F700" s="242"/>
      <c r="G700" s="243"/>
      <c r="H700" s="243"/>
      <c r="I700" s="171"/>
      <c r="J700" s="171"/>
      <c r="K700" s="171"/>
      <c r="L700" s="171"/>
      <c r="M700" s="171"/>
      <c r="N700" s="171"/>
      <c r="O700" s="171"/>
      <c r="P700" s="171"/>
      <c r="Q700" s="171"/>
      <c r="R700" s="171"/>
      <c r="S700" s="171"/>
      <c r="T700" s="171"/>
      <c r="U700" s="171"/>
      <c r="V700" s="171"/>
      <c r="W700" s="171"/>
      <c r="X700" s="171"/>
      <c r="Y700" s="171"/>
      <c r="Z700" s="171"/>
    </row>
    <row r="701" spans="1:26" x14ac:dyDescent="0.25">
      <c r="A701" s="342"/>
      <c r="B701" s="243"/>
      <c r="C701" s="243"/>
      <c r="D701" s="353"/>
      <c r="E701" s="353"/>
      <c r="F701" s="242"/>
      <c r="G701" s="243"/>
      <c r="H701" s="243"/>
      <c r="I701" s="171"/>
      <c r="J701" s="171"/>
      <c r="K701" s="171"/>
      <c r="L701" s="171"/>
      <c r="M701" s="171"/>
      <c r="N701" s="171"/>
      <c r="O701" s="171"/>
      <c r="P701" s="171"/>
      <c r="Q701" s="171"/>
      <c r="R701" s="171"/>
      <c r="S701" s="171"/>
      <c r="T701" s="171"/>
      <c r="U701" s="171"/>
      <c r="V701" s="171"/>
      <c r="W701" s="171"/>
      <c r="X701" s="171"/>
      <c r="Y701" s="171"/>
      <c r="Z701" s="171"/>
    </row>
    <row r="702" spans="1:26" x14ac:dyDescent="0.25">
      <c r="A702" s="342"/>
      <c r="B702" s="243"/>
      <c r="C702" s="243"/>
      <c r="D702" s="353"/>
      <c r="E702" s="353"/>
      <c r="F702" s="242"/>
      <c r="G702" s="243"/>
      <c r="H702" s="243"/>
      <c r="I702" s="171"/>
      <c r="J702" s="171"/>
      <c r="K702" s="171"/>
      <c r="L702" s="171"/>
      <c r="M702" s="171"/>
      <c r="N702" s="171"/>
      <c r="O702" s="171"/>
      <c r="P702" s="171"/>
      <c r="Q702" s="171"/>
      <c r="R702" s="171"/>
      <c r="S702" s="171"/>
      <c r="T702" s="171"/>
      <c r="U702" s="171"/>
      <c r="V702" s="171"/>
      <c r="W702" s="171"/>
      <c r="X702" s="171"/>
      <c r="Y702" s="171"/>
      <c r="Z702" s="171"/>
    </row>
    <row r="703" spans="1:26" x14ac:dyDescent="0.25">
      <c r="A703" s="342"/>
      <c r="B703" s="243"/>
      <c r="C703" s="243"/>
      <c r="D703" s="353"/>
      <c r="E703" s="353"/>
      <c r="F703" s="242"/>
      <c r="G703" s="243"/>
      <c r="H703" s="243"/>
      <c r="I703" s="171"/>
      <c r="J703" s="171"/>
      <c r="K703" s="171"/>
      <c r="L703" s="171"/>
      <c r="M703" s="171"/>
      <c r="N703" s="171"/>
      <c r="O703" s="171"/>
      <c r="P703" s="171"/>
      <c r="Q703" s="171"/>
      <c r="R703" s="171"/>
      <c r="S703" s="171"/>
      <c r="T703" s="171"/>
      <c r="U703" s="171"/>
      <c r="V703" s="171"/>
      <c r="W703" s="171"/>
      <c r="X703" s="171"/>
      <c r="Y703" s="171"/>
      <c r="Z703" s="171"/>
    </row>
    <row r="704" spans="1:26" x14ac:dyDescent="0.25">
      <c r="A704" s="342"/>
      <c r="B704" s="243"/>
      <c r="C704" s="243"/>
      <c r="D704" s="353"/>
      <c r="E704" s="353"/>
      <c r="F704" s="242"/>
      <c r="G704" s="243"/>
      <c r="H704" s="243"/>
      <c r="I704" s="171"/>
      <c r="J704" s="171"/>
      <c r="K704" s="171"/>
      <c r="L704" s="171"/>
      <c r="M704" s="171"/>
      <c r="N704" s="171"/>
      <c r="O704" s="171"/>
      <c r="P704" s="171"/>
      <c r="Q704" s="171"/>
      <c r="R704" s="171"/>
      <c r="S704" s="171"/>
      <c r="T704" s="171"/>
      <c r="U704" s="171"/>
      <c r="V704" s="171"/>
      <c r="W704" s="171"/>
      <c r="X704" s="171"/>
      <c r="Y704" s="171"/>
      <c r="Z704" s="171"/>
    </row>
    <row r="705" spans="1:26" x14ac:dyDescent="0.25">
      <c r="A705" s="342"/>
      <c r="B705" s="243"/>
      <c r="C705" s="243"/>
      <c r="D705" s="353"/>
      <c r="E705" s="353"/>
      <c r="F705" s="242"/>
      <c r="G705" s="243"/>
      <c r="H705" s="243"/>
      <c r="I705" s="171"/>
      <c r="J705" s="171"/>
      <c r="K705" s="171"/>
      <c r="L705" s="171"/>
      <c r="M705" s="171"/>
      <c r="N705" s="171"/>
      <c r="O705" s="171"/>
      <c r="P705" s="171"/>
      <c r="Q705" s="171"/>
      <c r="R705" s="171"/>
      <c r="S705" s="171"/>
      <c r="T705" s="171"/>
      <c r="U705" s="171"/>
      <c r="V705" s="171"/>
      <c r="W705" s="171"/>
      <c r="X705" s="171"/>
      <c r="Y705" s="171"/>
      <c r="Z705" s="171"/>
    </row>
    <row r="706" spans="1:26" x14ac:dyDescent="0.25">
      <c r="A706" s="342"/>
      <c r="B706" s="243"/>
      <c r="C706" s="243"/>
      <c r="D706" s="353"/>
      <c r="E706" s="353"/>
      <c r="F706" s="242"/>
      <c r="G706" s="243"/>
      <c r="H706" s="243"/>
      <c r="I706" s="171"/>
      <c r="J706" s="171"/>
      <c r="K706" s="171"/>
      <c r="L706" s="171"/>
      <c r="M706" s="171"/>
      <c r="N706" s="171"/>
      <c r="O706" s="171"/>
      <c r="P706" s="171"/>
      <c r="Q706" s="171"/>
      <c r="R706" s="171"/>
      <c r="S706" s="171"/>
      <c r="T706" s="171"/>
      <c r="U706" s="171"/>
      <c r="V706" s="171"/>
      <c r="W706" s="171"/>
      <c r="X706" s="171"/>
      <c r="Y706" s="171"/>
      <c r="Z706" s="171"/>
    </row>
    <row r="707" spans="1:26" x14ac:dyDescent="0.25">
      <c r="A707" s="342"/>
      <c r="B707" s="243"/>
      <c r="C707" s="243"/>
      <c r="D707" s="353"/>
      <c r="E707" s="353"/>
      <c r="F707" s="242"/>
      <c r="G707" s="243"/>
      <c r="H707" s="243"/>
      <c r="I707" s="171"/>
      <c r="J707" s="171"/>
      <c r="K707" s="171"/>
      <c r="L707" s="171"/>
      <c r="M707" s="171"/>
      <c r="N707" s="171"/>
      <c r="O707" s="171"/>
      <c r="P707" s="171"/>
      <c r="Q707" s="171"/>
      <c r="R707" s="171"/>
      <c r="S707" s="171"/>
      <c r="T707" s="171"/>
      <c r="U707" s="171"/>
      <c r="V707" s="171"/>
      <c r="W707" s="171"/>
      <c r="X707" s="171"/>
      <c r="Y707" s="171"/>
      <c r="Z707" s="171"/>
    </row>
    <row r="708" spans="1:26" x14ac:dyDescent="0.25">
      <c r="A708" s="342"/>
      <c r="B708" s="243"/>
      <c r="C708" s="243"/>
      <c r="D708" s="353"/>
      <c r="E708" s="353"/>
      <c r="F708" s="242"/>
      <c r="G708" s="243"/>
      <c r="H708" s="243"/>
      <c r="I708" s="171"/>
      <c r="J708" s="171"/>
      <c r="K708" s="171"/>
      <c r="L708" s="171"/>
      <c r="M708" s="171"/>
      <c r="N708" s="171"/>
      <c r="O708" s="171"/>
      <c r="P708" s="171"/>
      <c r="Q708" s="171"/>
      <c r="R708" s="171"/>
      <c r="S708" s="171"/>
      <c r="T708" s="171"/>
      <c r="U708" s="171"/>
      <c r="V708" s="171"/>
      <c r="W708" s="171"/>
      <c r="X708" s="171"/>
      <c r="Y708" s="171"/>
      <c r="Z708" s="171"/>
    </row>
    <row r="709" spans="1:26" x14ac:dyDescent="0.25">
      <c r="A709" s="342"/>
      <c r="B709" s="243"/>
      <c r="C709" s="243"/>
      <c r="D709" s="353"/>
      <c r="E709" s="353"/>
      <c r="F709" s="242"/>
      <c r="G709" s="243"/>
      <c r="H709" s="243"/>
      <c r="I709" s="171"/>
      <c r="J709" s="171"/>
      <c r="K709" s="171"/>
      <c r="L709" s="171"/>
      <c r="M709" s="171"/>
      <c r="N709" s="171"/>
      <c r="O709" s="171"/>
      <c r="P709" s="171"/>
      <c r="Q709" s="171"/>
      <c r="R709" s="171"/>
      <c r="S709" s="171"/>
      <c r="T709" s="171"/>
      <c r="U709" s="171"/>
      <c r="V709" s="171"/>
      <c r="W709" s="171"/>
      <c r="X709" s="171"/>
      <c r="Y709" s="171"/>
      <c r="Z709" s="171"/>
    </row>
    <row r="710" spans="1:26" x14ac:dyDescent="0.25">
      <c r="A710" s="342"/>
      <c r="B710" s="243"/>
      <c r="C710" s="243"/>
      <c r="D710" s="353"/>
      <c r="E710" s="353"/>
      <c r="F710" s="242"/>
      <c r="G710" s="243"/>
      <c r="H710" s="243"/>
      <c r="I710" s="171"/>
      <c r="J710" s="171"/>
      <c r="K710" s="171"/>
      <c r="L710" s="171"/>
      <c r="M710" s="171"/>
      <c r="N710" s="171"/>
      <c r="O710" s="171"/>
      <c r="P710" s="171"/>
      <c r="Q710" s="171"/>
      <c r="R710" s="171"/>
      <c r="S710" s="171"/>
      <c r="T710" s="171"/>
      <c r="U710" s="171"/>
      <c r="V710" s="171"/>
      <c r="W710" s="171"/>
      <c r="X710" s="171"/>
      <c r="Y710" s="171"/>
      <c r="Z710" s="171"/>
    </row>
    <row r="711" spans="1:26" x14ac:dyDescent="0.25">
      <c r="A711" s="342"/>
      <c r="B711" s="243"/>
      <c r="C711" s="243"/>
      <c r="D711" s="353"/>
      <c r="E711" s="353"/>
      <c r="F711" s="242"/>
      <c r="G711" s="243"/>
      <c r="H711" s="243"/>
      <c r="I711" s="171"/>
      <c r="J711" s="171"/>
      <c r="K711" s="171"/>
      <c r="L711" s="171"/>
      <c r="M711" s="171"/>
      <c r="N711" s="171"/>
      <c r="O711" s="171"/>
      <c r="P711" s="171"/>
      <c r="Q711" s="171"/>
      <c r="R711" s="171"/>
      <c r="S711" s="171"/>
      <c r="T711" s="171"/>
      <c r="U711" s="171"/>
      <c r="V711" s="171"/>
      <c r="W711" s="171"/>
      <c r="X711" s="171"/>
      <c r="Y711" s="171"/>
      <c r="Z711" s="171"/>
    </row>
    <row r="712" spans="1:26" x14ac:dyDescent="0.25">
      <c r="A712" s="342"/>
      <c r="B712" s="243"/>
      <c r="C712" s="243"/>
      <c r="D712" s="353"/>
      <c r="E712" s="353"/>
      <c r="F712" s="242"/>
      <c r="G712" s="243"/>
      <c r="H712" s="243"/>
      <c r="I712" s="171"/>
      <c r="J712" s="171"/>
      <c r="K712" s="171"/>
      <c r="L712" s="171"/>
      <c r="M712" s="171"/>
      <c r="N712" s="171"/>
      <c r="O712" s="171"/>
      <c r="P712" s="171"/>
      <c r="Q712" s="171"/>
      <c r="R712" s="171"/>
      <c r="S712" s="171"/>
      <c r="T712" s="171"/>
      <c r="U712" s="171"/>
      <c r="V712" s="171"/>
      <c r="W712" s="171"/>
      <c r="X712" s="171"/>
      <c r="Y712" s="171"/>
      <c r="Z712" s="171"/>
    </row>
    <row r="713" spans="1:26" x14ac:dyDescent="0.25">
      <c r="A713" s="342"/>
      <c r="B713" s="243"/>
      <c r="C713" s="243"/>
      <c r="D713" s="353"/>
      <c r="E713" s="353"/>
      <c r="F713" s="242"/>
      <c r="G713" s="243"/>
      <c r="H713" s="243"/>
      <c r="I713" s="171"/>
      <c r="J713" s="171"/>
      <c r="K713" s="171"/>
      <c r="L713" s="171"/>
      <c r="M713" s="171"/>
      <c r="N713" s="171"/>
      <c r="O713" s="171"/>
      <c r="P713" s="171"/>
      <c r="Q713" s="171"/>
      <c r="R713" s="171"/>
      <c r="S713" s="171"/>
      <c r="T713" s="171"/>
      <c r="U713" s="171"/>
      <c r="V713" s="171"/>
      <c r="W713" s="171"/>
      <c r="X713" s="171"/>
      <c r="Y713" s="171"/>
      <c r="Z713" s="171"/>
    </row>
    <row r="714" spans="1:26" x14ac:dyDescent="0.25">
      <c r="A714" s="342"/>
      <c r="B714" s="243"/>
      <c r="C714" s="243"/>
      <c r="D714" s="353"/>
      <c r="E714" s="353"/>
      <c r="F714" s="242"/>
      <c r="G714" s="243"/>
      <c r="H714" s="243"/>
      <c r="I714" s="171"/>
      <c r="J714" s="171"/>
      <c r="K714" s="171"/>
      <c r="L714" s="171"/>
      <c r="M714" s="171"/>
      <c r="N714" s="171"/>
      <c r="O714" s="171"/>
      <c r="P714" s="171"/>
      <c r="Q714" s="171"/>
      <c r="R714" s="171"/>
      <c r="S714" s="171"/>
      <c r="T714" s="171"/>
      <c r="U714" s="171"/>
      <c r="V714" s="171"/>
      <c r="W714" s="171"/>
      <c r="X714" s="171"/>
      <c r="Y714" s="171"/>
      <c r="Z714" s="171"/>
    </row>
    <row r="715" spans="1:26" x14ac:dyDescent="0.25">
      <c r="A715" s="342"/>
      <c r="B715" s="243"/>
      <c r="C715" s="243"/>
      <c r="D715" s="353"/>
      <c r="E715" s="353"/>
      <c r="F715" s="242"/>
      <c r="G715" s="243"/>
      <c r="H715" s="243"/>
      <c r="I715" s="171"/>
      <c r="J715" s="171"/>
      <c r="K715" s="171"/>
      <c r="L715" s="171"/>
      <c r="M715" s="171"/>
      <c r="N715" s="171"/>
      <c r="O715" s="171"/>
      <c r="P715" s="171"/>
      <c r="Q715" s="171"/>
      <c r="R715" s="171"/>
      <c r="S715" s="171"/>
      <c r="T715" s="171"/>
      <c r="U715" s="171"/>
      <c r="V715" s="171"/>
      <c r="W715" s="171"/>
      <c r="X715" s="171"/>
      <c r="Y715" s="171"/>
      <c r="Z715" s="171"/>
    </row>
    <row r="716" spans="1:26" x14ac:dyDescent="0.25">
      <c r="A716" s="342"/>
      <c r="B716" s="243"/>
      <c r="C716" s="243"/>
      <c r="D716" s="353"/>
      <c r="E716" s="353"/>
      <c r="F716" s="242"/>
      <c r="G716" s="243"/>
      <c r="H716" s="243"/>
      <c r="I716" s="171"/>
      <c r="J716" s="171"/>
      <c r="K716" s="171"/>
      <c r="L716" s="171"/>
      <c r="M716" s="171"/>
      <c r="N716" s="171"/>
      <c r="O716" s="171"/>
      <c r="P716" s="171"/>
      <c r="Q716" s="171"/>
      <c r="R716" s="171"/>
      <c r="S716" s="171"/>
      <c r="T716" s="171"/>
      <c r="U716" s="171"/>
      <c r="V716" s="171"/>
      <c r="W716" s="171"/>
      <c r="X716" s="171"/>
      <c r="Y716" s="171"/>
      <c r="Z716" s="171"/>
    </row>
    <row r="717" spans="1:26" x14ac:dyDescent="0.25">
      <c r="A717" s="342"/>
      <c r="B717" s="243"/>
      <c r="C717" s="243"/>
      <c r="D717" s="353"/>
      <c r="E717" s="353"/>
      <c r="F717" s="242"/>
      <c r="G717" s="243"/>
      <c r="H717" s="243"/>
      <c r="I717" s="171"/>
      <c r="J717" s="171"/>
      <c r="K717" s="171"/>
      <c r="L717" s="171"/>
      <c r="M717" s="171"/>
      <c r="N717" s="171"/>
      <c r="O717" s="171"/>
      <c r="P717" s="171"/>
      <c r="Q717" s="171"/>
      <c r="R717" s="171"/>
      <c r="S717" s="171"/>
      <c r="T717" s="171"/>
      <c r="U717" s="171"/>
      <c r="V717" s="171"/>
      <c r="W717" s="171"/>
      <c r="X717" s="171"/>
      <c r="Y717" s="171"/>
      <c r="Z717" s="171"/>
    </row>
    <row r="718" spans="1:26" x14ac:dyDescent="0.25">
      <c r="A718" s="342"/>
      <c r="B718" s="243"/>
      <c r="C718" s="243"/>
      <c r="D718" s="353"/>
      <c r="E718" s="353"/>
      <c r="F718" s="242"/>
      <c r="G718" s="243"/>
      <c r="H718" s="243"/>
      <c r="I718" s="171"/>
      <c r="J718" s="171"/>
      <c r="K718" s="171"/>
      <c r="L718" s="171"/>
      <c r="M718" s="171"/>
      <c r="N718" s="171"/>
      <c r="O718" s="171"/>
      <c r="P718" s="171"/>
      <c r="Q718" s="171"/>
      <c r="R718" s="171"/>
      <c r="S718" s="171"/>
      <c r="T718" s="171"/>
      <c r="U718" s="171"/>
      <c r="V718" s="171"/>
      <c r="W718" s="171"/>
      <c r="X718" s="171"/>
      <c r="Y718" s="171"/>
      <c r="Z718" s="171"/>
    </row>
    <row r="719" spans="1:26" x14ac:dyDescent="0.25">
      <c r="A719" s="342"/>
      <c r="B719" s="243"/>
      <c r="C719" s="243"/>
      <c r="D719" s="353"/>
      <c r="E719" s="353"/>
      <c r="F719" s="242"/>
      <c r="G719" s="243"/>
      <c r="H719" s="243"/>
      <c r="I719" s="171"/>
      <c r="J719" s="171"/>
      <c r="K719" s="171"/>
      <c r="L719" s="171"/>
      <c r="M719" s="171"/>
      <c r="N719" s="171"/>
      <c r="O719" s="171"/>
      <c r="P719" s="171"/>
      <c r="Q719" s="171"/>
      <c r="R719" s="171"/>
      <c r="S719" s="171"/>
      <c r="T719" s="171"/>
      <c r="U719" s="171"/>
      <c r="V719" s="171"/>
      <c r="W719" s="171"/>
      <c r="X719" s="171"/>
      <c r="Y719" s="171"/>
      <c r="Z719" s="171"/>
    </row>
    <row r="720" spans="1:26" x14ac:dyDescent="0.25">
      <c r="A720" s="342"/>
      <c r="B720" s="243"/>
      <c r="C720" s="243"/>
      <c r="D720" s="353"/>
      <c r="E720" s="353"/>
      <c r="F720" s="242"/>
      <c r="G720" s="243"/>
      <c r="H720" s="243"/>
      <c r="I720" s="171"/>
      <c r="J720" s="171"/>
      <c r="K720" s="171"/>
      <c r="L720" s="171"/>
      <c r="M720" s="171"/>
      <c r="N720" s="171"/>
      <c r="O720" s="171"/>
      <c r="P720" s="171"/>
      <c r="Q720" s="171"/>
      <c r="R720" s="171"/>
      <c r="S720" s="171"/>
      <c r="T720" s="171"/>
      <c r="U720" s="171"/>
      <c r="V720" s="171"/>
      <c r="W720" s="171"/>
      <c r="X720" s="171"/>
      <c r="Y720" s="171"/>
      <c r="Z720" s="171"/>
    </row>
    <row r="721" spans="1:26" x14ac:dyDescent="0.25">
      <c r="A721" s="342"/>
      <c r="B721" s="243"/>
      <c r="C721" s="243"/>
      <c r="D721" s="353"/>
      <c r="E721" s="353"/>
      <c r="F721" s="242"/>
      <c r="G721" s="243"/>
      <c r="H721" s="243"/>
      <c r="I721" s="171"/>
      <c r="J721" s="171"/>
      <c r="K721" s="171"/>
      <c r="L721" s="171"/>
      <c r="M721" s="171"/>
      <c r="N721" s="171"/>
      <c r="O721" s="171"/>
      <c r="P721" s="171"/>
      <c r="Q721" s="171"/>
      <c r="R721" s="171"/>
      <c r="S721" s="171"/>
      <c r="T721" s="171"/>
      <c r="U721" s="171"/>
      <c r="V721" s="171"/>
      <c r="W721" s="171"/>
      <c r="X721" s="171"/>
      <c r="Y721" s="171"/>
      <c r="Z721" s="171"/>
    </row>
    <row r="722" spans="1:26" x14ac:dyDescent="0.25">
      <c r="A722" s="342"/>
      <c r="B722" s="243"/>
      <c r="C722" s="243"/>
      <c r="D722" s="353"/>
      <c r="E722" s="353"/>
      <c r="F722" s="242"/>
      <c r="G722" s="243"/>
      <c r="H722" s="243"/>
      <c r="I722" s="171"/>
      <c r="J722" s="171"/>
      <c r="K722" s="171"/>
      <c r="L722" s="171"/>
      <c r="M722" s="171"/>
      <c r="N722" s="171"/>
      <c r="O722" s="171"/>
      <c r="P722" s="171"/>
      <c r="Q722" s="171"/>
      <c r="R722" s="171"/>
      <c r="S722" s="171"/>
      <c r="T722" s="171"/>
      <c r="U722" s="171"/>
      <c r="V722" s="171"/>
      <c r="W722" s="171"/>
      <c r="X722" s="171"/>
      <c r="Y722" s="171"/>
      <c r="Z722" s="171"/>
    </row>
    <row r="723" spans="1:26" x14ac:dyDescent="0.25">
      <c r="A723" s="342"/>
      <c r="B723" s="243"/>
      <c r="C723" s="243"/>
      <c r="D723" s="353"/>
      <c r="E723" s="353"/>
      <c r="F723" s="242"/>
      <c r="G723" s="243"/>
      <c r="H723" s="243"/>
      <c r="I723" s="171"/>
      <c r="J723" s="171"/>
      <c r="K723" s="171"/>
      <c r="L723" s="171"/>
      <c r="M723" s="171"/>
      <c r="N723" s="171"/>
      <c r="O723" s="171"/>
      <c r="P723" s="171"/>
      <c r="Q723" s="171"/>
      <c r="R723" s="171"/>
      <c r="S723" s="171"/>
      <c r="T723" s="171"/>
      <c r="U723" s="171"/>
      <c r="V723" s="171"/>
      <c r="W723" s="171"/>
      <c r="X723" s="171"/>
      <c r="Y723" s="171"/>
      <c r="Z723" s="171"/>
    </row>
    <row r="724" spans="1:26" x14ac:dyDescent="0.25">
      <c r="A724" s="342"/>
      <c r="B724" s="243"/>
      <c r="C724" s="243"/>
      <c r="D724" s="353"/>
      <c r="E724" s="353"/>
      <c r="F724" s="242"/>
      <c r="G724" s="243"/>
      <c r="H724" s="243"/>
      <c r="I724" s="171"/>
      <c r="J724" s="171"/>
      <c r="K724" s="171"/>
      <c r="L724" s="171"/>
      <c r="M724" s="171"/>
      <c r="N724" s="171"/>
      <c r="O724" s="171"/>
      <c r="P724" s="171"/>
      <c r="Q724" s="171"/>
      <c r="R724" s="171"/>
      <c r="S724" s="171"/>
      <c r="T724" s="171"/>
      <c r="U724" s="171"/>
      <c r="V724" s="171"/>
      <c r="W724" s="171"/>
      <c r="X724" s="171"/>
      <c r="Y724" s="171"/>
      <c r="Z724" s="171"/>
    </row>
    <row r="725" spans="1:26" x14ac:dyDescent="0.25">
      <c r="A725" s="342"/>
      <c r="B725" s="243"/>
      <c r="C725" s="243"/>
      <c r="D725" s="353"/>
      <c r="E725" s="353"/>
      <c r="F725" s="242"/>
      <c r="G725" s="243"/>
      <c r="H725" s="243"/>
      <c r="I725" s="171"/>
      <c r="J725" s="171"/>
      <c r="K725" s="171"/>
      <c r="L725" s="171"/>
      <c r="M725" s="171"/>
      <c r="N725" s="171"/>
      <c r="O725" s="171"/>
      <c r="P725" s="171"/>
      <c r="Q725" s="171"/>
      <c r="R725" s="171"/>
      <c r="S725" s="171"/>
      <c r="T725" s="171"/>
      <c r="U725" s="171"/>
      <c r="V725" s="171"/>
      <c r="W725" s="171"/>
      <c r="X725" s="171"/>
      <c r="Y725" s="171"/>
      <c r="Z725" s="171"/>
    </row>
    <row r="726" spans="1:26" x14ac:dyDescent="0.25">
      <c r="A726" s="342"/>
      <c r="B726" s="243"/>
      <c r="C726" s="243"/>
      <c r="D726" s="353"/>
      <c r="E726" s="353"/>
      <c r="F726" s="242"/>
      <c r="G726" s="243"/>
      <c r="H726" s="243"/>
      <c r="I726" s="171"/>
      <c r="J726" s="171"/>
      <c r="K726" s="171"/>
      <c r="L726" s="171"/>
      <c r="M726" s="171"/>
      <c r="N726" s="171"/>
      <c r="O726" s="171"/>
      <c r="P726" s="171"/>
      <c r="Q726" s="171"/>
      <c r="R726" s="171"/>
      <c r="S726" s="171"/>
      <c r="T726" s="171"/>
      <c r="U726" s="171"/>
      <c r="V726" s="171"/>
      <c r="W726" s="171"/>
      <c r="X726" s="171"/>
      <c r="Y726" s="171"/>
      <c r="Z726" s="171"/>
    </row>
    <row r="727" spans="1:26" x14ac:dyDescent="0.25">
      <c r="A727" s="342"/>
      <c r="B727" s="243"/>
      <c r="C727" s="243"/>
      <c r="D727" s="353"/>
      <c r="E727" s="353"/>
      <c r="F727" s="242"/>
      <c r="G727" s="243"/>
      <c r="H727" s="243"/>
      <c r="I727" s="171"/>
      <c r="J727" s="171"/>
      <c r="K727" s="171"/>
      <c r="L727" s="171"/>
      <c r="M727" s="171"/>
      <c r="N727" s="171"/>
      <c r="O727" s="171"/>
      <c r="P727" s="171"/>
      <c r="Q727" s="171"/>
      <c r="R727" s="171"/>
      <c r="S727" s="171"/>
      <c r="T727" s="171"/>
      <c r="U727" s="171"/>
      <c r="V727" s="171"/>
      <c r="W727" s="171"/>
      <c r="X727" s="171"/>
      <c r="Y727" s="171"/>
      <c r="Z727" s="171"/>
    </row>
    <row r="728" spans="1:26" x14ac:dyDescent="0.25">
      <c r="A728" s="342"/>
      <c r="B728" s="243"/>
      <c r="C728" s="243"/>
      <c r="D728" s="353"/>
      <c r="E728" s="353"/>
      <c r="F728" s="242"/>
      <c r="G728" s="243"/>
      <c r="H728" s="243"/>
      <c r="I728" s="171"/>
      <c r="J728" s="171"/>
      <c r="K728" s="171"/>
      <c r="L728" s="171"/>
      <c r="M728" s="171"/>
      <c r="N728" s="171"/>
      <c r="O728" s="171"/>
      <c r="P728" s="171"/>
      <c r="Q728" s="171"/>
      <c r="R728" s="171"/>
      <c r="S728" s="171"/>
      <c r="T728" s="171"/>
      <c r="U728" s="171"/>
      <c r="V728" s="171"/>
      <c r="W728" s="171"/>
      <c r="X728" s="171"/>
      <c r="Y728" s="171"/>
      <c r="Z728" s="171"/>
    </row>
    <row r="729" spans="1:26" x14ac:dyDescent="0.25">
      <c r="A729" s="342"/>
      <c r="B729" s="243"/>
      <c r="C729" s="243"/>
      <c r="D729" s="353"/>
      <c r="E729" s="353"/>
      <c r="F729" s="242"/>
      <c r="G729" s="243"/>
      <c r="H729" s="243"/>
      <c r="I729" s="171"/>
      <c r="J729" s="171"/>
      <c r="K729" s="171"/>
      <c r="L729" s="171"/>
      <c r="M729" s="171"/>
      <c r="N729" s="171"/>
      <c r="O729" s="171"/>
      <c r="P729" s="171"/>
      <c r="Q729" s="171"/>
      <c r="R729" s="171"/>
      <c r="S729" s="171"/>
      <c r="T729" s="171"/>
      <c r="U729" s="171"/>
      <c r="V729" s="171"/>
      <c r="W729" s="171"/>
      <c r="X729" s="171"/>
      <c r="Y729" s="171"/>
      <c r="Z729" s="171"/>
    </row>
    <row r="730" spans="1:26" x14ac:dyDescent="0.25">
      <c r="A730" s="342"/>
      <c r="B730" s="243"/>
      <c r="C730" s="243"/>
      <c r="D730" s="353"/>
      <c r="E730" s="353"/>
      <c r="F730" s="242"/>
      <c r="G730" s="243"/>
      <c r="H730" s="243"/>
      <c r="I730" s="171"/>
      <c r="J730" s="171"/>
      <c r="K730" s="171"/>
      <c r="L730" s="171"/>
      <c r="M730" s="171"/>
      <c r="N730" s="171"/>
      <c r="O730" s="171"/>
      <c r="P730" s="171"/>
      <c r="Q730" s="171"/>
      <c r="R730" s="171"/>
      <c r="S730" s="171"/>
      <c r="T730" s="171"/>
      <c r="U730" s="171"/>
      <c r="V730" s="171"/>
      <c r="W730" s="171"/>
      <c r="X730" s="171"/>
      <c r="Y730" s="171"/>
      <c r="Z730" s="171"/>
    </row>
    <row r="731" spans="1:26" x14ac:dyDescent="0.25">
      <c r="A731" s="342"/>
      <c r="B731" s="243"/>
      <c r="C731" s="243"/>
      <c r="D731" s="353"/>
      <c r="E731" s="353"/>
      <c r="F731" s="242"/>
      <c r="G731" s="243"/>
      <c r="H731" s="243"/>
      <c r="I731" s="171"/>
      <c r="J731" s="171"/>
      <c r="K731" s="171"/>
      <c r="L731" s="171"/>
      <c r="M731" s="171"/>
      <c r="N731" s="171"/>
      <c r="O731" s="171"/>
      <c r="P731" s="171"/>
      <c r="Q731" s="171"/>
      <c r="R731" s="171"/>
      <c r="S731" s="171"/>
      <c r="T731" s="171"/>
      <c r="U731" s="171"/>
      <c r="V731" s="171"/>
      <c r="W731" s="171"/>
      <c r="X731" s="171"/>
      <c r="Y731" s="171"/>
      <c r="Z731" s="171"/>
    </row>
    <row r="732" spans="1:26" x14ac:dyDescent="0.25">
      <c r="A732" s="342"/>
      <c r="B732" s="243"/>
      <c r="C732" s="243"/>
      <c r="D732" s="353"/>
      <c r="E732" s="353"/>
      <c r="F732" s="242"/>
      <c r="G732" s="243"/>
      <c r="H732" s="243"/>
      <c r="I732" s="171"/>
      <c r="J732" s="171"/>
      <c r="K732" s="171"/>
      <c r="L732" s="171"/>
      <c r="M732" s="171"/>
      <c r="N732" s="171"/>
      <c r="O732" s="171"/>
      <c r="P732" s="171"/>
      <c r="Q732" s="171"/>
      <c r="R732" s="171"/>
      <c r="S732" s="171"/>
      <c r="T732" s="171"/>
      <c r="U732" s="171"/>
      <c r="V732" s="171"/>
      <c r="W732" s="171"/>
      <c r="X732" s="171"/>
      <c r="Y732" s="171"/>
      <c r="Z732" s="171"/>
    </row>
    <row r="733" spans="1:26" x14ac:dyDescent="0.25">
      <c r="A733" s="342"/>
      <c r="B733" s="243"/>
      <c r="C733" s="243"/>
      <c r="D733" s="353"/>
      <c r="E733" s="353"/>
      <c r="F733" s="242"/>
      <c r="G733" s="243"/>
      <c r="H733" s="243"/>
      <c r="I733" s="171"/>
      <c r="J733" s="171"/>
      <c r="K733" s="171"/>
      <c r="L733" s="171"/>
      <c r="M733" s="171"/>
      <c r="N733" s="171"/>
      <c r="O733" s="171"/>
      <c r="P733" s="171"/>
      <c r="Q733" s="171"/>
      <c r="R733" s="171"/>
      <c r="S733" s="171"/>
      <c r="T733" s="171"/>
      <c r="U733" s="171"/>
      <c r="V733" s="171"/>
      <c r="W733" s="171"/>
      <c r="X733" s="171"/>
      <c r="Y733" s="171"/>
      <c r="Z733" s="171"/>
    </row>
    <row r="734" spans="1:26" x14ac:dyDescent="0.25">
      <c r="A734" s="342"/>
      <c r="B734" s="243"/>
      <c r="C734" s="243"/>
      <c r="D734" s="353"/>
      <c r="E734" s="353"/>
      <c r="F734" s="242"/>
      <c r="G734" s="243"/>
      <c r="H734" s="243"/>
      <c r="I734" s="171"/>
      <c r="J734" s="171"/>
      <c r="K734" s="171"/>
      <c r="L734" s="171"/>
      <c r="M734" s="171"/>
      <c r="N734" s="171"/>
      <c r="O734" s="171"/>
      <c r="P734" s="171"/>
      <c r="Q734" s="171"/>
      <c r="R734" s="171"/>
      <c r="S734" s="171"/>
      <c r="T734" s="171"/>
      <c r="U734" s="171"/>
      <c r="V734" s="171"/>
      <c r="W734" s="171"/>
      <c r="X734" s="171"/>
      <c r="Y734" s="171"/>
      <c r="Z734" s="171"/>
    </row>
    <row r="735" spans="1:26" x14ac:dyDescent="0.25">
      <c r="A735" s="342"/>
      <c r="B735" s="243"/>
      <c r="C735" s="243"/>
      <c r="D735" s="353"/>
      <c r="E735" s="353"/>
      <c r="F735" s="242"/>
      <c r="G735" s="243"/>
      <c r="H735" s="243"/>
      <c r="I735" s="171"/>
      <c r="J735" s="171"/>
      <c r="K735" s="171"/>
      <c r="L735" s="171"/>
      <c r="M735" s="171"/>
      <c r="N735" s="171"/>
      <c r="O735" s="171"/>
      <c r="P735" s="171"/>
      <c r="Q735" s="171"/>
      <c r="R735" s="171"/>
      <c r="S735" s="171"/>
      <c r="T735" s="171"/>
      <c r="U735" s="171"/>
      <c r="V735" s="171"/>
      <c r="W735" s="171"/>
      <c r="X735" s="171"/>
      <c r="Y735" s="171"/>
      <c r="Z735" s="171"/>
    </row>
    <row r="736" spans="1:26" x14ac:dyDescent="0.25">
      <c r="A736" s="342"/>
      <c r="B736" s="243"/>
      <c r="C736" s="243"/>
      <c r="D736" s="353"/>
      <c r="E736" s="353"/>
      <c r="F736" s="242"/>
      <c r="G736" s="243"/>
      <c r="H736" s="243"/>
      <c r="I736" s="171"/>
      <c r="J736" s="171"/>
      <c r="K736" s="171"/>
      <c r="L736" s="171"/>
      <c r="M736" s="171"/>
      <c r="N736" s="171"/>
      <c r="O736" s="171"/>
      <c r="P736" s="171"/>
      <c r="Q736" s="171"/>
      <c r="R736" s="171"/>
      <c r="S736" s="171"/>
      <c r="T736" s="171"/>
      <c r="U736" s="171"/>
      <c r="V736" s="171"/>
      <c r="W736" s="171"/>
      <c r="X736" s="171"/>
      <c r="Y736" s="171"/>
      <c r="Z736" s="171"/>
    </row>
    <row r="737" spans="1:26" x14ac:dyDescent="0.25">
      <c r="A737" s="342"/>
      <c r="B737" s="243"/>
      <c r="C737" s="243"/>
      <c r="D737" s="353"/>
      <c r="E737" s="353"/>
      <c r="F737" s="242"/>
      <c r="G737" s="243"/>
      <c r="H737" s="243"/>
      <c r="I737" s="171"/>
      <c r="J737" s="171"/>
      <c r="K737" s="171"/>
      <c r="L737" s="171"/>
      <c r="M737" s="171"/>
      <c r="N737" s="171"/>
      <c r="O737" s="171"/>
      <c r="P737" s="171"/>
      <c r="Q737" s="171"/>
      <c r="R737" s="171"/>
      <c r="S737" s="171"/>
      <c r="T737" s="171"/>
      <c r="U737" s="171"/>
      <c r="V737" s="171"/>
      <c r="W737" s="171"/>
      <c r="X737" s="171"/>
      <c r="Y737" s="171"/>
      <c r="Z737" s="171"/>
    </row>
    <row r="738" spans="1:26" x14ac:dyDescent="0.25">
      <c r="A738" s="342"/>
      <c r="B738" s="243"/>
      <c r="C738" s="243"/>
      <c r="D738" s="353"/>
      <c r="E738" s="353"/>
      <c r="F738" s="242"/>
      <c r="G738" s="243"/>
      <c r="H738" s="243"/>
      <c r="I738" s="171"/>
      <c r="J738" s="171"/>
      <c r="K738" s="171"/>
      <c r="L738" s="171"/>
      <c r="M738" s="171"/>
      <c r="N738" s="171"/>
      <c r="O738" s="171"/>
      <c r="P738" s="171"/>
      <c r="Q738" s="171"/>
      <c r="R738" s="171"/>
      <c r="S738" s="171"/>
      <c r="T738" s="171"/>
      <c r="U738" s="171"/>
      <c r="V738" s="171"/>
      <c r="W738" s="171"/>
      <c r="X738" s="171"/>
      <c r="Y738" s="171"/>
      <c r="Z738" s="171"/>
    </row>
    <row r="739" spans="1:26" x14ac:dyDescent="0.25">
      <c r="A739" s="342"/>
      <c r="B739" s="243"/>
      <c r="C739" s="243"/>
      <c r="D739" s="353"/>
      <c r="E739" s="353"/>
      <c r="F739" s="242"/>
      <c r="G739" s="243"/>
      <c r="H739" s="243"/>
      <c r="I739" s="171"/>
      <c r="J739" s="171"/>
      <c r="K739" s="171"/>
      <c r="L739" s="171"/>
      <c r="M739" s="171"/>
      <c r="N739" s="171"/>
      <c r="O739" s="171"/>
      <c r="P739" s="171"/>
      <c r="Q739" s="171"/>
      <c r="R739" s="171"/>
      <c r="S739" s="171"/>
      <c r="T739" s="171"/>
      <c r="U739" s="171"/>
      <c r="V739" s="171"/>
      <c r="W739" s="171"/>
      <c r="X739" s="171"/>
      <c r="Y739" s="171"/>
      <c r="Z739" s="171"/>
    </row>
    <row r="740" spans="1:26" x14ac:dyDescent="0.25">
      <c r="A740" s="342"/>
      <c r="B740" s="243"/>
      <c r="C740" s="243"/>
      <c r="D740" s="353"/>
      <c r="E740" s="353"/>
      <c r="F740" s="242"/>
      <c r="G740" s="243"/>
      <c r="H740" s="243"/>
      <c r="I740" s="171"/>
      <c r="J740" s="171"/>
      <c r="K740" s="171"/>
      <c r="L740" s="171"/>
      <c r="M740" s="171"/>
      <c r="N740" s="171"/>
      <c r="O740" s="171"/>
      <c r="P740" s="171"/>
      <c r="Q740" s="171"/>
      <c r="R740" s="171"/>
      <c r="S740" s="171"/>
      <c r="T740" s="171"/>
      <c r="U740" s="171"/>
      <c r="V740" s="171"/>
      <c r="W740" s="171"/>
      <c r="X740" s="171"/>
      <c r="Y740" s="171"/>
      <c r="Z740" s="171"/>
    </row>
    <row r="741" spans="1:26" x14ac:dyDescent="0.25">
      <c r="A741" s="342"/>
      <c r="B741" s="243"/>
      <c r="C741" s="243"/>
      <c r="D741" s="353"/>
      <c r="E741" s="353"/>
      <c r="F741" s="242"/>
      <c r="G741" s="243"/>
      <c r="H741" s="243"/>
      <c r="I741" s="171"/>
      <c r="J741" s="171"/>
      <c r="K741" s="171"/>
      <c r="L741" s="171"/>
      <c r="M741" s="171"/>
      <c r="N741" s="171"/>
      <c r="O741" s="171"/>
      <c r="P741" s="171"/>
      <c r="Q741" s="171"/>
      <c r="R741" s="171"/>
      <c r="S741" s="171"/>
      <c r="T741" s="171"/>
      <c r="U741" s="171"/>
      <c r="V741" s="171"/>
      <c r="W741" s="171"/>
      <c r="X741" s="171"/>
      <c r="Y741" s="171"/>
      <c r="Z741" s="171"/>
    </row>
    <row r="742" spans="1:26" x14ac:dyDescent="0.25">
      <c r="A742" s="342"/>
      <c r="B742" s="243"/>
      <c r="C742" s="243"/>
      <c r="D742" s="353"/>
      <c r="E742" s="353"/>
      <c r="F742" s="242"/>
      <c r="G742" s="243"/>
      <c r="H742" s="243"/>
      <c r="I742" s="171"/>
      <c r="J742" s="171"/>
      <c r="K742" s="171"/>
      <c r="L742" s="171"/>
      <c r="M742" s="171"/>
      <c r="N742" s="171"/>
      <c r="O742" s="171"/>
      <c r="P742" s="171"/>
      <c r="Q742" s="171"/>
      <c r="R742" s="171"/>
      <c r="S742" s="171"/>
      <c r="T742" s="171"/>
      <c r="U742" s="171"/>
      <c r="V742" s="171"/>
      <c r="W742" s="171"/>
      <c r="X742" s="171"/>
      <c r="Y742" s="171"/>
      <c r="Z742" s="171"/>
    </row>
    <row r="743" spans="1:26" x14ac:dyDescent="0.25">
      <c r="A743" s="342"/>
      <c r="B743" s="243"/>
      <c r="C743" s="243"/>
      <c r="D743" s="353"/>
      <c r="E743" s="353"/>
      <c r="F743" s="242"/>
      <c r="G743" s="243"/>
      <c r="H743" s="243"/>
      <c r="I743" s="171"/>
      <c r="J743" s="171"/>
      <c r="K743" s="171"/>
      <c r="L743" s="171"/>
      <c r="M743" s="171"/>
      <c r="N743" s="171"/>
      <c r="O743" s="171"/>
      <c r="P743" s="171"/>
      <c r="Q743" s="171"/>
      <c r="R743" s="171"/>
      <c r="S743" s="171"/>
      <c r="T743" s="171"/>
      <c r="U743" s="171"/>
      <c r="V743" s="171"/>
      <c r="W743" s="171"/>
      <c r="X743" s="171"/>
      <c r="Y743" s="171"/>
      <c r="Z743" s="171"/>
    </row>
    <row r="744" spans="1:26" x14ac:dyDescent="0.25">
      <c r="A744" s="342"/>
      <c r="B744" s="243"/>
      <c r="C744" s="243"/>
      <c r="D744" s="353"/>
      <c r="E744" s="353"/>
      <c r="F744" s="242"/>
      <c r="G744" s="243"/>
      <c r="H744" s="243"/>
      <c r="I744" s="171"/>
      <c r="J744" s="171"/>
      <c r="K744" s="171"/>
      <c r="L744" s="171"/>
      <c r="M744" s="171"/>
      <c r="N744" s="171"/>
      <c r="O744" s="171"/>
      <c r="P744" s="171"/>
      <c r="Q744" s="171"/>
      <c r="R744" s="171"/>
      <c r="S744" s="171"/>
      <c r="T744" s="171"/>
      <c r="U744" s="171"/>
      <c r="V744" s="171"/>
      <c r="W744" s="171"/>
      <c r="X744" s="171"/>
      <c r="Y744" s="171"/>
      <c r="Z744" s="171"/>
    </row>
    <row r="745" spans="1:26" x14ac:dyDescent="0.25">
      <c r="A745" s="342"/>
      <c r="B745" s="243"/>
      <c r="C745" s="243"/>
      <c r="D745" s="353"/>
      <c r="E745" s="353"/>
      <c r="F745" s="242"/>
      <c r="G745" s="243"/>
      <c r="H745" s="243"/>
      <c r="I745" s="171"/>
      <c r="J745" s="171"/>
      <c r="K745" s="171"/>
      <c r="L745" s="171"/>
      <c r="M745" s="171"/>
      <c r="N745" s="171"/>
      <c r="O745" s="171"/>
      <c r="P745" s="171"/>
      <c r="Q745" s="171"/>
      <c r="R745" s="171"/>
      <c r="S745" s="171"/>
      <c r="T745" s="171"/>
      <c r="U745" s="171"/>
      <c r="V745" s="171"/>
      <c r="W745" s="171"/>
      <c r="X745" s="171"/>
      <c r="Y745" s="171"/>
      <c r="Z745" s="171"/>
    </row>
    <row r="746" spans="1:26" x14ac:dyDescent="0.25">
      <c r="A746" s="342"/>
      <c r="B746" s="243"/>
      <c r="C746" s="243"/>
      <c r="D746" s="353"/>
      <c r="E746" s="353"/>
      <c r="F746" s="242"/>
      <c r="G746" s="243"/>
      <c r="H746" s="243"/>
      <c r="I746" s="171"/>
      <c r="J746" s="171"/>
      <c r="K746" s="171"/>
      <c r="L746" s="171"/>
      <c r="M746" s="171"/>
      <c r="N746" s="171"/>
      <c r="O746" s="171"/>
      <c r="P746" s="171"/>
      <c r="Q746" s="171"/>
      <c r="R746" s="171"/>
      <c r="S746" s="171"/>
      <c r="T746" s="171"/>
      <c r="U746" s="171"/>
      <c r="V746" s="171"/>
      <c r="W746" s="171"/>
      <c r="X746" s="171"/>
      <c r="Y746" s="171"/>
      <c r="Z746" s="171"/>
    </row>
    <row r="747" spans="1:26" x14ac:dyDescent="0.25">
      <c r="A747" s="342"/>
      <c r="B747" s="243"/>
      <c r="C747" s="243"/>
      <c r="D747" s="353"/>
      <c r="E747" s="353"/>
      <c r="F747" s="242"/>
      <c r="G747" s="243"/>
      <c r="H747" s="243"/>
      <c r="I747" s="171"/>
      <c r="J747" s="171"/>
      <c r="K747" s="171"/>
      <c r="L747" s="171"/>
      <c r="M747" s="171"/>
      <c r="N747" s="171"/>
      <c r="O747" s="171"/>
      <c r="P747" s="171"/>
      <c r="Q747" s="171"/>
      <c r="R747" s="171"/>
      <c r="S747" s="171"/>
      <c r="T747" s="171"/>
      <c r="U747" s="171"/>
      <c r="V747" s="171"/>
      <c r="W747" s="171"/>
      <c r="X747" s="171"/>
      <c r="Y747" s="171"/>
      <c r="Z747" s="171"/>
    </row>
    <row r="748" spans="1:26" x14ac:dyDescent="0.25">
      <c r="A748" s="342"/>
      <c r="B748" s="243"/>
      <c r="C748" s="243"/>
      <c r="D748" s="353"/>
      <c r="E748" s="353"/>
      <c r="F748" s="242"/>
      <c r="G748" s="243"/>
      <c r="H748" s="243"/>
      <c r="I748" s="171"/>
      <c r="J748" s="171"/>
      <c r="K748" s="171"/>
      <c r="L748" s="171"/>
      <c r="M748" s="171"/>
      <c r="N748" s="171"/>
      <c r="O748" s="171"/>
      <c r="P748" s="171"/>
      <c r="Q748" s="171"/>
      <c r="R748" s="171"/>
      <c r="S748" s="171"/>
      <c r="T748" s="171"/>
      <c r="U748" s="171"/>
      <c r="V748" s="171"/>
      <c r="W748" s="171"/>
      <c r="X748" s="171"/>
      <c r="Y748" s="171"/>
      <c r="Z748" s="171"/>
    </row>
    <row r="749" spans="1:26" x14ac:dyDescent="0.25">
      <c r="A749" s="342"/>
      <c r="B749" s="243"/>
      <c r="C749" s="243"/>
      <c r="D749" s="353"/>
      <c r="E749" s="353"/>
      <c r="F749" s="242"/>
      <c r="G749" s="243"/>
      <c r="H749" s="243"/>
      <c r="I749" s="171"/>
      <c r="J749" s="171"/>
      <c r="K749" s="171"/>
      <c r="L749" s="171"/>
      <c r="M749" s="171"/>
      <c r="N749" s="171"/>
      <c r="O749" s="171"/>
      <c r="P749" s="171"/>
      <c r="Q749" s="171"/>
      <c r="R749" s="171"/>
      <c r="S749" s="171"/>
      <c r="T749" s="171"/>
      <c r="U749" s="171"/>
      <c r="V749" s="171"/>
      <c r="W749" s="171"/>
      <c r="X749" s="171"/>
      <c r="Y749" s="171"/>
      <c r="Z749" s="171"/>
    </row>
    <row r="750" spans="1:26" x14ac:dyDescent="0.25">
      <c r="A750" s="342"/>
      <c r="B750" s="243"/>
      <c r="C750" s="243"/>
      <c r="D750" s="353"/>
      <c r="E750" s="353"/>
      <c r="F750" s="242"/>
      <c r="G750" s="243"/>
      <c r="H750" s="243"/>
      <c r="I750" s="171"/>
      <c r="J750" s="171"/>
      <c r="K750" s="171"/>
      <c r="L750" s="171"/>
      <c r="M750" s="171"/>
      <c r="N750" s="171"/>
      <c r="O750" s="171"/>
      <c r="P750" s="171"/>
      <c r="Q750" s="171"/>
      <c r="R750" s="171"/>
      <c r="S750" s="171"/>
      <c r="T750" s="171"/>
      <c r="U750" s="171"/>
      <c r="V750" s="171"/>
      <c r="W750" s="171"/>
      <c r="X750" s="171"/>
      <c r="Y750" s="171"/>
      <c r="Z750" s="171"/>
    </row>
    <row r="751" spans="1:26" x14ac:dyDescent="0.25">
      <c r="A751" s="342"/>
      <c r="B751" s="243"/>
      <c r="C751" s="243"/>
      <c r="D751" s="353"/>
      <c r="E751" s="353"/>
      <c r="F751" s="242"/>
      <c r="G751" s="243"/>
      <c r="H751" s="243"/>
      <c r="I751" s="171"/>
      <c r="J751" s="171"/>
      <c r="K751" s="171"/>
      <c r="L751" s="171"/>
      <c r="M751" s="171"/>
      <c r="N751" s="171"/>
      <c r="O751" s="171"/>
      <c r="P751" s="171"/>
      <c r="Q751" s="171"/>
      <c r="R751" s="171"/>
      <c r="S751" s="171"/>
      <c r="T751" s="171"/>
      <c r="U751" s="171"/>
      <c r="V751" s="171"/>
      <c r="W751" s="171"/>
      <c r="X751" s="171"/>
      <c r="Y751" s="171"/>
      <c r="Z751" s="171"/>
    </row>
    <row r="752" spans="1:26" x14ac:dyDescent="0.25">
      <c r="A752" s="342"/>
      <c r="B752" s="243"/>
      <c r="C752" s="243"/>
      <c r="D752" s="353"/>
      <c r="E752" s="353"/>
      <c r="F752" s="242"/>
      <c r="G752" s="243"/>
      <c r="H752" s="243"/>
      <c r="I752" s="171"/>
      <c r="J752" s="171"/>
      <c r="K752" s="171"/>
      <c r="L752" s="171"/>
      <c r="M752" s="171"/>
      <c r="N752" s="171"/>
      <c r="O752" s="171"/>
      <c r="P752" s="171"/>
      <c r="Q752" s="171"/>
      <c r="R752" s="171"/>
      <c r="S752" s="171"/>
      <c r="T752" s="171"/>
      <c r="U752" s="171"/>
      <c r="V752" s="171"/>
      <c r="W752" s="171"/>
      <c r="X752" s="171"/>
      <c r="Y752" s="171"/>
      <c r="Z752" s="171"/>
    </row>
    <row r="753" spans="1:26" x14ac:dyDescent="0.25">
      <c r="A753" s="342"/>
      <c r="B753" s="243"/>
      <c r="C753" s="243"/>
      <c r="D753" s="353"/>
      <c r="E753" s="353"/>
      <c r="F753" s="242"/>
      <c r="G753" s="243"/>
      <c r="H753" s="243"/>
      <c r="I753" s="171"/>
      <c r="J753" s="171"/>
      <c r="K753" s="171"/>
      <c r="L753" s="171"/>
      <c r="M753" s="171"/>
      <c r="N753" s="171"/>
      <c r="O753" s="171"/>
      <c r="P753" s="171"/>
      <c r="Q753" s="171"/>
      <c r="R753" s="171"/>
      <c r="S753" s="171"/>
      <c r="T753" s="171"/>
      <c r="U753" s="171"/>
      <c r="V753" s="171"/>
      <c r="W753" s="171"/>
      <c r="X753" s="171"/>
      <c r="Y753" s="171"/>
      <c r="Z753" s="171"/>
    </row>
    <row r="754" spans="1:26" x14ac:dyDescent="0.25">
      <c r="A754" s="342"/>
      <c r="B754" s="243"/>
      <c r="C754" s="243"/>
      <c r="D754" s="353"/>
      <c r="E754" s="353"/>
      <c r="F754" s="242"/>
      <c r="G754" s="243"/>
      <c r="H754" s="243"/>
      <c r="I754" s="171"/>
      <c r="J754" s="171"/>
      <c r="K754" s="171"/>
      <c r="L754" s="171"/>
      <c r="M754" s="171"/>
      <c r="N754" s="171"/>
      <c r="O754" s="171"/>
      <c r="P754" s="171"/>
      <c r="Q754" s="171"/>
      <c r="R754" s="171"/>
      <c r="S754" s="171"/>
      <c r="T754" s="171"/>
      <c r="U754" s="171"/>
      <c r="V754" s="171"/>
      <c r="W754" s="171"/>
      <c r="X754" s="171"/>
      <c r="Y754" s="171"/>
      <c r="Z754" s="171"/>
    </row>
    <row r="755" spans="1:26" x14ac:dyDescent="0.25">
      <c r="A755" s="342"/>
      <c r="B755" s="243"/>
      <c r="C755" s="243"/>
      <c r="D755" s="353"/>
      <c r="E755" s="353"/>
      <c r="F755" s="242"/>
      <c r="G755" s="243"/>
      <c r="H755" s="243"/>
      <c r="I755" s="171"/>
      <c r="J755" s="171"/>
      <c r="K755" s="171"/>
      <c r="L755" s="171"/>
      <c r="M755" s="171"/>
      <c r="N755" s="171"/>
      <c r="O755" s="171"/>
      <c r="P755" s="171"/>
      <c r="Q755" s="171"/>
      <c r="R755" s="171"/>
      <c r="S755" s="171"/>
      <c r="T755" s="171"/>
      <c r="U755" s="171"/>
      <c r="V755" s="171"/>
      <c r="W755" s="171"/>
      <c r="X755" s="171"/>
      <c r="Y755" s="171"/>
      <c r="Z755" s="171"/>
    </row>
    <row r="756" spans="1:26" x14ac:dyDescent="0.25">
      <c r="A756" s="342"/>
      <c r="B756" s="243"/>
      <c r="C756" s="243"/>
      <c r="D756" s="353"/>
      <c r="E756" s="353"/>
      <c r="F756" s="242"/>
      <c r="G756" s="243"/>
      <c r="H756" s="243"/>
      <c r="I756" s="171"/>
      <c r="J756" s="171"/>
      <c r="K756" s="171"/>
      <c r="L756" s="171"/>
      <c r="M756" s="171"/>
      <c r="N756" s="171"/>
      <c r="O756" s="171"/>
      <c r="P756" s="171"/>
      <c r="Q756" s="171"/>
      <c r="R756" s="171"/>
      <c r="S756" s="171"/>
      <c r="T756" s="171"/>
      <c r="U756" s="171"/>
      <c r="V756" s="171"/>
      <c r="W756" s="171"/>
      <c r="X756" s="171"/>
      <c r="Y756" s="171"/>
      <c r="Z756" s="171"/>
    </row>
    <row r="757" spans="1:26" x14ac:dyDescent="0.25">
      <c r="A757" s="342"/>
      <c r="B757" s="243"/>
      <c r="C757" s="243"/>
      <c r="D757" s="353"/>
      <c r="E757" s="353"/>
      <c r="F757" s="242"/>
      <c r="G757" s="243"/>
      <c r="H757" s="243"/>
      <c r="I757" s="171"/>
      <c r="J757" s="171"/>
      <c r="K757" s="171"/>
      <c r="L757" s="171"/>
      <c r="M757" s="171"/>
      <c r="N757" s="171"/>
      <c r="O757" s="171"/>
      <c r="P757" s="171"/>
      <c r="Q757" s="171"/>
      <c r="R757" s="171"/>
      <c r="S757" s="171"/>
      <c r="T757" s="171"/>
      <c r="U757" s="171"/>
      <c r="V757" s="171"/>
      <c r="W757" s="171"/>
      <c r="X757" s="171"/>
      <c r="Y757" s="171"/>
      <c r="Z757" s="171"/>
    </row>
    <row r="758" spans="1:26" x14ac:dyDescent="0.25">
      <c r="A758" s="342"/>
      <c r="B758" s="243"/>
      <c r="C758" s="243"/>
      <c r="D758" s="353"/>
      <c r="E758" s="353"/>
      <c r="F758" s="242"/>
      <c r="G758" s="243"/>
      <c r="H758" s="243"/>
      <c r="I758" s="171"/>
      <c r="J758" s="171"/>
      <c r="K758" s="171"/>
      <c r="L758" s="171"/>
      <c r="M758" s="171"/>
      <c r="N758" s="171"/>
      <c r="O758" s="171"/>
      <c r="P758" s="171"/>
      <c r="Q758" s="171"/>
      <c r="R758" s="171"/>
      <c r="S758" s="171"/>
      <c r="T758" s="171"/>
      <c r="U758" s="171"/>
      <c r="V758" s="171"/>
      <c r="W758" s="171"/>
      <c r="X758" s="171"/>
      <c r="Y758" s="171"/>
      <c r="Z758" s="171"/>
    </row>
    <row r="759" spans="1:26" x14ac:dyDescent="0.25">
      <c r="A759" s="342"/>
      <c r="B759" s="243"/>
      <c r="C759" s="243"/>
      <c r="D759" s="353"/>
      <c r="E759" s="353"/>
      <c r="F759" s="242"/>
      <c r="G759" s="243"/>
      <c r="H759" s="243"/>
      <c r="I759" s="171"/>
      <c r="J759" s="171"/>
      <c r="K759" s="171"/>
      <c r="L759" s="171"/>
      <c r="M759" s="171"/>
      <c r="N759" s="171"/>
      <c r="O759" s="171"/>
      <c r="P759" s="171"/>
      <c r="Q759" s="171"/>
      <c r="R759" s="171"/>
      <c r="S759" s="171"/>
      <c r="T759" s="171"/>
      <c r="U759" s="171"/>
      <c r="V759" s="171"/>
      <c r="W759" s="171"/>
      <c r="X759" s="171"/>
      <c r="Y759" s="171"/>
      <c r="Z759" s="171"/>
    </row>
    <row r="760" spans="1:26" x14ac:dyDescent="0.25">
      <c r="A760" s="342"/>
      <c r="B760" s="243"/>
      <c r="C760" s="243"/>
      <c r="D760" s="353"/>
      <c r="E760" s="353"/>
      <c r="F760" s="242"/>
      <c r="G760" s="243"/>
      <c r="H760" s="243"/>
      <c r="I760" s="171"/>
      <c r="J760" s="171"/>
      <c r="K760" s="171"/>
      <c r="L760" s="171"/>
      <c r="M760" s="171"/>
      <c r="N760" s="171"/>
      <c r="O760" s="171"/>
      <c r="P760" s="171"/>
      <c r="Q760" s="171"/>
      <c r="R760" s="171"/>
      <c r="S760" s="171"/>
      <c r="T760" s="171"/>
      <c r="U760" s="171"/>
      <c r="V760" s="171"/>
      <c r="W760" s="171"/>
      <c r="X760" s="171"/>
      <c r="Y760" s="171"/>
      <c r="Z760" s="171"/>
    </row>
    <row r="761" spans="1:26" x14ac:dyDescent="0.25">
      <c r="A761" s="342"/>
      <c r="B761" s="243"/>
      <c r="C761" s="243"/>
      <c r="D761" s="353"/>
      <c r="E761" s="353"/>
      <c r="F761" s="242"/>
      <c r="G761" s="243"/>
      <c r="H761" s="243"/>
      <c r="I761" s="171"/>
      <c r="J761" s="171"/>
      <c r="K761" s="171"/>
      <c r="L761" s="171"/>
      <c r="M761" s="171"/>
      <c r="N761" s="171"/>
      <c r="O761" s="171"/>
      <c r="P761" s="171"/>
      <c r="Q761" s="171"/>
      <c r="R761" s="171"/>
      <c r="S761" s="171"/>
      <c r="T761" s="171"/>
      <c r="U761" s="171"/>
      <c r="V761" s="171"/>
      <c r="W761" s="171"/>
      <c r="X761" s="171"/>
      <c r="Y761" s="171"/>
      <c r="Z761" s="171"/>
    </row>
    <row r="762" spans="1:26" x14ac:dyDescent="0.25">
      <c r="A762" s="342"/>
      <c r="B762" s="243"/>
      <c r="C762" s="243"/>
      <c r="D762" s="353"/>
      <c r="E762" s="353"/>
      <c r="F762" s="242"/>
      <c r="G762" s="243"/>
      <c r="H762" s="243"/>
      <c r="I762" s="171"/>
      <c r="J762" s="171"/>
      <c r="K762" s="171"/>
      <c r="L762" s="171"/>
      <c r="M762" s="171"/>
      <c r="N762" s="171"/>
      <c r="O762" s="171"/>
      <c r="P762" s="171"/>
      <c r="Q762" s="171"/>
      <c r="R762" s="171"/>
      <c r="S762" s="171"/>
      <c r="T762" s="171"/>
      <c r="U762" s="171"/>
      <c r="V762" s="171"/>
      <c r="W762" s="171"/>
      <c r="X762" s="171"/>
      <c r="Y762" s="171"/>
      <c r="Z762" s="171"/>
    </row>
    <row r="763" spans="1:26" x14ac:dyDescent="0.25">
      <c r="A763" s="342"/>
      <c r="B763" s="243"/>
      <c r="C763" s="243"/>
      <c r="D763" s="353"/>
      <c r="E763" s="353"/>
      <c r="F763" s="242"/>
      <c r="G763" s="243"/>
      <c r="H763" s="243"/>
      <c r="I763" s="171"/>
      <c r="J763" s="171"/>
      <c r="K763" s="171"/>
      <c r="L763" s="171"/>
      <c r="M763" s="171"/>
      <c r="N763" s="171"/>
      <c r="O763" s="171"/>
      <c r="P763" s="171"/>
      <c r="Q763" s="171"/>
      <c r="R763" s="171"/>
      <c r="S763" s="171"/>
      <c r="T763" s="171"/>
      <c r="U763" s="171"/>
      <c r="V763" s="171"/>
      <c r="W763" s="171"/>
      <c r="X763" s="171"/>
      <c r="Y763" s="171"/>
      <c r="Z763" s="171"/>
    </row>
    <row r="764" spans="1:26" x14ac:dyDescent="0.25">
      <c r="A764" s="342"/>
      <c r="B764" s="243"/>
      <c r="C764" s="243"/>
      <c r="D764" s="353"/>
      <c r="E764" s="353"/>
      <c r="F764" s="242"/>
      <c r="G764" s="243"/>
      <c r="H764" s="243"/>
      <c r="I764" s="171"/>
      <c r="J764" s="171"/>
      <c r="K764" s="171"/>
      <c r="L764" s="171"/>
      <c r="M764" s="171"/>
      <c r="N764" s="171"/>
      <c r="O764" s="171"/>
      <c r="P764" s="171"/>
      <c r="Q764" s="171"/>
      <c r="R764" s="171"/>
      <c r="S764" s="171"/>
      <c r="T764" s="171"/>
      <c r="U764" s="171"/>
      <c r="V764" s="171"/>
      <c r="W764" s="171"/>
      <c r="X764" s="171"/>
      <c r="Y764" s="171"/>
      <c r="Z764" s="171"/>
    </row>
    <row r="765" spans="1:26" x14ac:dyDescent="0.25">
      <c r="A765" s="342"/>
      <c r="B765" s="243"/>
      <c r="C765" s="243"/>
      <c r="D765" s="353"/>
      <c r="E765" s="353"/>
      <c r="F765" s="242"/>
      <c r="G765" s="243"/>
      <c r="H765" s="243"/>
      <c r="I765" s="171"/>
      <c r="J765" s="171"/>
      <c r="K765" s="171"/>
      <c r="L765" s="171"/>
      <c r="M765" s="171"/>
      <c r="N765" s="171"/>
      <c r="O765" s="171"/>
      <c r="P765" s="171"/>
      <c r="Q765" s="171"/>
      <c r="R765" s="171"/>
      <c r="S765" s="171"/>
      <c r="T765" s="171"/>
      <c r="U765" s="171"/>
      <c r="V765" s="171"/>
      <c r="W765" s="171"/>
      <c r="X765" s="171"/>
      <c r="Y765" s="171"/>
      <c r="Z765" s="171"/>
    </row>
    <row r="766" spans="1:26" x14ac:dyDescent="0.25">
      <c r="A766" s="342"/>
      <c r="B766" s="243"/>
      <c r="C766" s="243"/>
      <c r="D766" s="353"/>
      <c r="E766" s="353"/>
      <c r="F766" s="242"/>
      <c r="G766" s="243"/>
      <c r="H766" s="243"/>
      <c r="I766" s="171"/>
      <c r="J766" s="171"/>
      <c r="K766" s="171"/>
      <c r="L766" s="171"/>
      <c r="M766" s="171"/>
      <c r="N766" s="171"/>
      <c r="O766" s="171"/>
      <c r="P766" s="171"/>
      <c r="Q766" s="171"/>
      <c r="R766" s="171"/>
      <c r="S766" s="171"/>
      <c r="T766" s="171"/>
      <c r="U766" s="171"/>
      <c r="V766" s="171"/>
      <c r="W766" s="171"/>
      <c r="X766" s="171"/>
      <c r="Y766" s="171"/>
      <c r="Z766" s="171"/>
    </row>
    <row r="767" spans="1:26" x14ac:dyDescent="0.25">
      <c r="A767" s="342"/>
      <c r="B767" s="243"/>
      <c r="C767" s="243"/>
      <c r="D767" s="353"/>
      <c r="E767" s="353"/>
      <c r="F767" s="242"/>
      <c r="G767" s="243"/>
      <c r="H767" s="243"/>
      <c r="I767" s="171"/>
      <c r="J767" s="171"/>
      <c r="K767" s="171"/>
      <c r="L767" s="171"/>
      <c r="M767" s="171"/>
      <c r="N767" s="171"/>
      <c r="O767" s="171"/>
      <c r="P767" s="171"/>
      <c r="Q767" s="171"/>
      <c r="R767" s="171"/>
      <c r="S767" s="171"/>
      <c r="T767" s="171"/>
      <c r="U767" s="171"/>
      <c r="V767" s="171"/>
      <c r="W767" s="171"/>
      <c r="X767" s="171"/>
      <c r="Y767" s="171"/>
      <c r="Z767" s="171"/>
    </row>
    <row r="768" spans="1:26" x14ac:dyDescent="0.25">
      <c r="A768" s="342"/>
      <c r="B768" s="243"/>
      <c r="C768" s="243"/>
      <c r="D768" s="353"/>
      <c r="E768" s="353"/>
      <c r="F768" s="242"/>
      <c r="G768" s="243"/>
      <c r="H768" s="243"/>
      <c r="I768" s="171"/>
      <c r="J768" s="171"/>
      <c r="K768" s="171"/>
      <c r="L768" s="171"/>
      <c r="M768" s="171"/>
      <c r="N768" s="171"/>
      <c r="O768" s="171"/>
      <c r="P768" s="171"/>
      <c r="Q768" s="171"/>
      <c r="R768" s="171"/>
      <c r="S768" s="171"/>
      <c r="T768" s="171"/>
      <c r="U768" s="171"/>
      <c r="V768" s="171"/>
      <c r="W768" s="171"/>
      <c r="X768" s="171"/>
      <c r="Y768" s="171"/>
      <c r="Z768" s="171"/>
    </row>
    <row r="769" spans="1:26" x14ac:dyDescent="0.25">
      <c r="A769" s="342"/>
      <c r="B769" s="243"/>
      <c r="C769" s="243"/>
      <c r="D769" s="353"/>
      <c r="E769" s="353"/>
      <c r="F769" s="242"/>
      <c r="G769" s="243"/>
      <c r="H769" s="243"/>
      <c r="I769" s="171"/>
      <c r="J769" s="171"/>
      <c r="K769" s="171"/>
      <c r="L769" s="171"/>
      <c r="M769" s="171"/>
      <c r="N769" s="171"/>
      <c r="O769" s="171"/>
      <c r="P769" s="171"/>
      <c r="Q769" s="171"/>
      <c r="R769" s="171"/>
      <c r="S769" s="171"/>
      <c r="T769" s="171"/>
      <c r="U769" s="171"/>
      <c r="V769" s="171"/>
      <c r="W769" s="171"/>
      <c r="X769" s="171"/>
      <c r="Y769" s="171"/>
      <c r="Z769" s="171"/>
    </row>
    <row r="770" spans="1:26" x14ac:dyDescent="0.25">
      <c r="A770" s="342"/>
      <c r="B770" s="243"/>
      <c r="C770" s="243"/>
      <c r="D770" s="353"/>
      <c r="E770" s="353"/>
      <c r="F770" s="242"/>
      <c r="G770" s="243"/>
      <c r="H770" s="243"/>
      <c r="I770" s="171"/>
      <c r="J770" s="171"/>
      <c r="K770" s="171"/>
      <c r="L770" s="171"/>
      <c r="M770" s="171"/>
      <c r="N770" s="171"/>
      <c r="O770" s="171"/>
      <c r="P770" s="171"/>
      <c r="Q770" s="171"/>
      <c r="R770" s="171"/>
      <c r="S770" s="171"/>
      <c r="T770" s="171"/>
      <c r="U770" s="171"/>
      <c r="V770" s="171"/>
      <c r="W770" s="171"/>
      <c r="X770" s="171"/>
      <c r="Y770" s="171"/>
      <c r="Z770" s="171"/>
    </row>
    <row r="771" spans="1:26" x14ac:dyDescent="0.25">
      <c r="A771" s="342"/>
      <c r="B771" s="243"/>
      <c r="C771" s="243"/>
      <c r="D771" s="353"/>
      <c r="E771" s="353"/>
      <c r="F771" s="242"/>
      <c r="G771" s="243"/>
      <c r="H771" s="243"/>
      <c r="I771" s="171"/>
      <c r="J771" s="171"/>
      <c r="K771" s="171"/>
      <c r="L771" s="171"/>
      <c r="M771" s="171"/>
      <c r="N771" s="171"/>
      <c r="O771" s="171"/>
      <c r="P771" s="171"/>
      <c r="Q771" s="171"/>
      <c r="R771" s="171"/>
      <c r="S771" s="171"/>
      <c r="T771" s="171"/>
      <c r="U771" s="171"/>
      <c r="V771" s="171"/>
      <c r="W771" s="171"/>
      <c r="X771" s="171"/>
      <c r="Y771" s="171"/>
      <c r="Z771" s="171"/>
    </row>
    <row r="772" spans="1:26" x14ac:dyDescent="0.25">
      <c r="A772" s="342"/>
      <c r="B772" s="243"/>
      <c r="C772" s="243"/>
      <c r="D772" s="353"/>
      <c r="E772" s="353"/>
      <c r="F772" s="242"/>
      <c r="G772" s="243"/>
      <c r="H772" s="243"/>
      <c r="I772" s="171"/>
      <c r="J772" s="171"/>
      <c r="K772" s="171"/>
      <c r="L772" s="171"/>
      <c r="M772" s="171"/>
      <c r="N772" s="171"/>
      <c r="O772" s="171"/>
      <c r="P772" s="171"/>
      <c r="Q772" s="171"/>
      <c r="R772" s="171"/>
      <c r="S772" s="171"/>
      <c r="T772" s="171"/>
      <c r="U772" s="171"/>
      <c r="V772" s="171"/>
      <c r="W772" s="171"/>
      <c r="X772" s="171"/>
      <c r="Y772" s="171"/>
      <c r="Z772" s="171"/>
    </row>
    <row r="773" spans="1:26" x14ac:dyDescent="0.25">
      <c r="A773" s="342"/>
      <c r="B773" s="243"/>
      <c r="C773" s="243"/>
      <c r="D773" s="353"/>
      <c r="E773" s="353"/>
      <c r="F773" s="242"/>
      <c r="G773" s="243"/>
      <c r="H773" s="243"/>
      <c r="I773" s="171"/>
      <c r="J773" s="171"/>
      <c r="K773" s="171"/>
      <c r="L773" s="171"/>
      <c r="M773" s="171"/>
      <c r="N773" s="171"/>
      <c r="O773" s="171"/>
      <c r="P773" s="171"/>
      <c r="Q773" s="171"/>
      <c r="R773" s="171"/>
      <c r="S773" s="171"/>
      <c r="T773" s="171"/>
      <c r="U773" s="171"/>
      <c r="V773" s="171"/>
      <c r="W773" s="171"/>
      <c r="X773" s="171"/>
      <c r="Y773" s="171"/>
      <c r="Z773" s="171"/>
    </row>
    <row r="774" spans="1:26" x14ac:dyDescent="0.25">
      <c r="A774" s="342"/>
      <c r="B774" s="243"/>
      <c r="C774" s="243"/>
      <c r="D774" s="353"/>
      <c r="E774" s="353"/>
      <c r="F774" s="242"/>
      <c r="G774" s="243"/>
      <c r="H774" s="243"/>
      <c r="I774" s="171"/>
      <c r="J774" s="171"/>
      <c r="K774" s="171"/>
      <c r="L774" s="171"/>
      <c r="M774" s="171"/>
      <c r="N774" s="171"/>
      <c r="O774" s="171"/>
      <c r="P774" s="171"/>
      <c r="Q774" s="171"/>
      <c r="R774" s="171"/>
      <c r="S774" s="171"/>
      <c r="T774" s="171"/>
      <c r="U774" s="171"/>
      <c r="V774" s="171"/>
      <c r="W774" s="171"/>
      <c r="X774" s="171"/>
      <c r="Y774" s="171"/>
      <c r="Z774" s="171"/>
    </row>
    <row r="775" spans="1:26" x14ac:dyDescent="0.25">
      <c r="A775" s="342"/>
      <c r="B775" s="243"/>
      <c r="C775" s="243"/>
      <c r="D775" s="353"/>
      <c r="E775" s="353"/>
      <c r="F775" s="242"/>
      <c r="G775" s="243"/>
      <c r="H775" s="243"/>
      <c r="I775" s="171"/>
      <c r="J775" s="171"/>
      <c r="K775" s="171"/>
      <c r="L775" s="171"/>
      <c r="M775" s="171"/>
      <c r="N775" s="171"/>
      <c r="O775" s="171"/>
      <c r="P775" s="171"/>
      <c r="Q775" s="171"/>
      <c r="R775" s="171"/>
      <c r="S775" s="171"/>
      <c r="T775" s="171"/>
      <c r="U775" s="171"/>
      <c r="V775" s="171"/>
      <c r="W775" s="171"/>
      <c r="X775" s="171"/>
      <c r="Y775" s="171"/>
      <c r="Z775" s="171"/>
    </row>
    <row r="776" spans="1:26" x14ac:dyDescent="0.25">
      <c r="A776" s="342"/>
      <c r="B776" s="243"/>
      <c r="C776" s="243"/>
      <c r="D776" s="353"/>
      <c r="E776" s="353"/>
      <c r="F776" s="242"/>
      <c r="G776" s="243"/>
      <c r="H776" s="243"/>
      <c r="I776" s="171"/>
      <c r="J776" s="171"/>
      <c r="K776" s="171"/>
      <c r="L776" s="171"/>
      <c r="M776" s="171"/>
      <c r="N776" s="171"/>
      <c r="O776" s="171"/>
      <c r="P776" s="171"/>
      <c r="Q776" s="171"/>
      <c r="R776" s="171"/>
      <c r="S776" s="171"/>
      <c r="T776" s="171"/>
      <c r="U776" s="171"/>
      <c r="V776" s="171"/>
      <c r="W776" s="171"/>
      <c r="X776" s="171"/>
      <c r="Y776" s="171"/>
      <c r="Z776" s="171"/>
    </row>
    <row r="777" spans="1:26" x14ac:dyDescent="0.25">
      <c r="A777" s="342"/>
      <c r="B777" s="243"/>
      <c r="C777" s="243"/>
      <c r="D777" s="353"/>
      <c r="E777" s="353"/>
      <c r="F777" s="242"/>
      <c r="G777" s="243"/>
      <c r="H777" s="243"/>
      <c r="I777" s="171"/>
      <c r="J777" s="171"/>
      <c r="K777" s="171"/>
      <c r="L777" s="171"/>
      <c r="M777" s="171"/>
      <c r="N777" s="171"/>
      <c r="O777" s="171"/>
      <c r="P777" s="171"/>
      <c r="Q777" s="171"/>
      <c r="R777" s="171"/>
      <c r="S777" s="171"/>
      <c r="T777" s="171"/>
      <c r="U777" s="171"/>
      <c r="V777" s="171"/>
      <c r="W777" s="171"/>
      <c r="X777" s="171"/>
      <c r="Y777" s="171"/>
      <c r="Z777" s="171"/>
    </row>
    <row r="778" spans="1:26" x14ac:dyDescent="0.25">
      <c r="A778" s="342"/>
      <c r="B778" s="243"/>
      <c r="C778" s="243"/>
      <c r="D778" s="353"/>
      <c r="E778" s="353"/>
      <c r="F778" s="242"/>
      <c r="G778" s="243"/>
      <c r="H778" s="243"/>
      <c r="I778" s="171"/>
      <c r="J778" s="171"/>
      <c r="K778" s="171"/>
      <c r="L778" s="171"/>
      <c r="M778" s="171"/>
      <c r="N778" s="171"/>
      <c r="O778" s="171"/>
      <c r="P778" s="171"/>
      <c r="Q778" s="171"/>
      <c r="R778" s="171"/>
      <c r="S778" s="171"/>
      <c r="T778" s="171"/>
      <c r="U778" s="171"/>
      <c r="V778" s="171"/>
      <c r="W778" s="171"/>
      <c r="X778" s="171"/>
      <c r="Y778" s="171"/>
      <c r="Z778" s="171"/>
    </row>
    <row r="779" spans="1:26" x14ac:dyDescent="0.25">
      <c r="A779" s="342"/>
      <c r="B779" s="243"/>
      <c r="C779" s="243"/>
      <c r="D779" s="353"/>
      <c r="E779" s="353"/>
      <c r="F779" s="242"/>
      <c r="G779" s="243"/>
      <c r="H779" s="243"/>
      <c r="I779" s="171"/>
      <c r="J779" s="171"/>
      <c r="K779" s="171"/>
      <c r="L779" s="171"/>
      <c r="M779" s="171"/>
      <c r="N779" s="171"/>
      <c r="O779" s="171"/>
      <c r="P779" s="171"/>
      <c r="Q779" s="171"/>
      <c r="R779" s="171"/>
      <c r="S779" s="171"/>
      <c r="T779" s="171"/>
      <c r="U779" s="171"/>
      <c r="V779" s="171"/>
      <c r="W779" s="171"/>
      <c r="X779" s="171"/>
      <c r="Y779" s="171"/>
      <c r="Z779" s="171"/>
    </row>
    <row r="780" spans="1:26" x14ac:dyDescent="0.25">
      <c r="A780" s="342"/>
      <c r="B780" s="243"/>
      <c r="C780" s="243"/>
      <c r="D780" s="353"/>
      <c r="E780" s="353"/>
      <c r="F780" s="242"/>
      <c r="G780" s="243"/>
      <c r="H780" s="243"/>
      <c r="I780" s="171"/>
      <c r="J780" s="171"/>
      <c r="K780" s="171"/>
      <c r="L780" s="171"/>
      <c r="M780" s="171"/>
      <c r="N780" s="171"/>
      <c r="O780" s="171"/>
      <c r="P780" s="171"/>
      <c r="Q780" s="171"/>
      <c r="R780" s="171"/>
      <c r="S780" s="171"/>
      <c r="T780" s="171"/>
      <c r="U780" s="171"/>
      <c r="V780" s="171"/>
      <c r="W780" s="171"/>
      <c r="X780" s="171"/>
      <c r="Y780" s="171"/>
      <c r="Z780" s="171"/>
    </row>
    <row r="781" spans="1:26" x14ac:dyDescent="0.25">
      <c r="A781" s="342"/>
      <c r="B781" s="243"/>
      <c r="C781" s="243"/>
      <c r="D781" s="353"/>
      <c r="E781" s="353"/>
      <c r="F781" s="242"/>
      <c r="G781" s="243"/>
      <c r="H781" s="243"/>
      <c r="I781" s="171"/>
      <c r="J781" s="171"/>
      <c r="K781" s="171"/>
      <c r="L781" s="171"/>
      <c r="M781" s="171"/>
      <c r="N781" s="171"/>
      <c r="O781" s="171"/>
      <c r="P781" s="171"/>
      <c r="Q781" s="171"/>
      <c r="R781" s="171"/>
      <c r="S781" s="171"/>
      <c r="T781" s="171"/>
      <c r="U781" s="171"/>
      <c r="V781" s="171"/>
      <c r="W781" s="171"/>
      <c r="X781" s="171"/>
      <c r="Y781" s="171"/>
      <c r="Z781" s="171"/>
    </row>
    <row r="782" spans="1:26" x14ac:dyDescent="0.25">
      <c r="A782" s="342"/>
      <c r="B782" s="243"/>
      <c r="C782" s="243"/>
      <c r="D782" s="353"/>
      <c r="E782" s="353"/>
      <c r="F782" s="242"/>
      <c r="G782" s="243"/>
      <c r="H782" s="243"/>
      <c r="I782" s="171"/>
      <c r="J782" s="171"/>
      <c r="K782" s="171"/>
      <c r="L782" s="171"/>
      <c r="M782" s="171"/>
      <c r="N782" s="171"/>
      <c r="O782" s="171"/>
      <c r="P782" s="171"/>
      <c r="Q782" s="171"/>
      <c r="R782" s="171"/>
      <c r="S782" s="171"/>
      <c r="T782" s="171"/>
      <c r="U782" s="171"/>
      <c r="V782" s="171"/>
      <c r="W782" s="171"/>
      <c r="X782" s="171"/>
      <c r="Y782" s="171"/>
      <c r="Z782" s="171"/>
    </row>
    <row r="783" spans="1:26" x14ac:dyDescent="0.25">
      <c r="A783" s="342"/>
      <c r="B783" s="243"/>
      <c r="C783" s="243"/>
      <c r="D783" s="353"/>
      <c r="E783" s="353"/>
      <c r="F783" s="242"/>
      <c r="G783" s="243"/>
      <c r="H783" s="243"/>
      <c r="I783" s="171"/>
      <c r="J783" s="171"/>
      <c r="K783" s="171"/>
      <c r="L783" s="171"/>
      <c r="M783" s="171"/>
      <c r="N783" s="171"/>
      <c r="O783" s="171"/>
      <c r="P783" s="171"/>
      <c r="Q783" s="171"/>
      <c r="R783" s="171"/>
      <c r="S783" s="171"/>
      <c r="T783" s="171"/>
      <c r="U783" s="171"/>
      <c r="V783" s="171"/>
      <c r="W783" s="171"/>
      <c r="X783" s="171"/>
      <c r="Y783" s="171"/>
      <c r="Z783" s="171"/>
    </row>
    <row r="784" spans="1:26" x14ac:dyDescent="0.25">
      <c r="A784" s="342"/>
      <c r="B784" s="243"/>
      <c r="C784" s="243"/>
      <c r="D784" s="353"/>
      <c r="E784" s="353"/>
      <c r="F784" s="242"/>
      <c r="G784" s="243"/>
      <c r="H784" s="243"/>
      <c r="I784" s="171"/>
      <c r="J784" s="171"/>
      <c r="K784" s="171"/>
      <c r="L784" s="171"/>
      <c r="M784" s="171"/>
      <c r="N784" s="171"/>
      <c r="O784" s="171"/>
      <c r="P784" s="171"/>
      <c r="Q784" s="171"/>
      <c r="R784" s="171"/>
      <c r="S784" s="171"/>
      <c r="T784" s="171"/>
      <c r="U784" s="171"/>
      <c r="V784" s="171"/>
      <c r="W784" s="171"/>
      <c r="X784" s="171"/>
      <c r="Y784" s="171"/>
      <c r="Z784" s="171"/>
    </row>
    <row r="785" spans="1:26" x14ac:dyDescent="0.25">
      <c r="A785" s="342"/>
      <c r="B785" s="243"/>
      <c r="C785" s="243"/>
      <c r="D785" s="353"/>
      <c r="E785" s="353"/>
      <c r="F785" s="242"/>
      <c r="G785" s="243"/>
      <c r="H785" s="243"/>
      <c r="I785" s="171"/>
      <c r="J785" s="171"/>
      <c r="K785" s="171"/>
      <c r="L785" s="171"/>
      <c r="M785" s="171"/>
      <c r="N785" s="171"/>
      <c r="O785" s="171"/>
      <c r="P785" s="171"/>
      <c r="Q785" s="171"/>
      <c r="R785" s="171"/>
      <c r="S785" s="171"/>
      <c r="T785" s="171"/>
      <c r="U785" s="171"/>
      <c r="V785" s="171"/>
      <c r="W785" s="171"/>
      <c r="X785" s="171"/>
      <c r="Y785" s="171"/>
      <c r="Z785" s="171"/>
    </row>
    <row r="786" spans="1:26" x14ac:dyDescent="0.25">
      <c r="A786" s="342"/>
      <c r="B786" s="243"/>
      <c r="C786" s="243"/>
      <c r="D786" s="353"/>
      <c r="E786" s="353"/>
      <c r="F786" s="242"/>
      <c r="G786" s="243"/>
      <c r="H786" s="243"/>
      <c r="I786" s="171"/>
      <c r="J786" s="171"/>
      <c r="K786" s="171"/>
      <c r="L786" s="171"/>
      <c r="M786" s="171"/>
      <c r="N786" s="171"/>
      <c r="O786" s="171"/>
      <c r="P786" s="171"/>
      <c r="Q786" s="171"/>
      <c r="R786" s="171"/>
      <c r="S786" s="171"/>
      <c r="T786" s="171"/>
      <c r="U786" s="171"/>
      <c r="V786" s="171"/>
      <c r="W786" s="171"/>
      <c r="X786" s="171"/>
      <c r="Y786" s="171"/>
      <c r="Z786" s="171"/>
    </row>
    <row r="787" spans="1:26" x14ac:dyDescent="0.25">
      <c r="A787" s="342"/>
      <c r="B787" s="243"/>
      <c r="C787" s="243"/>
      <c r="D787" s="353"/>
      <c r="E787" s="353"/>
      <c r="F787" s="242"/>
      <c r="G787" s="243"/>
      <c r="H787" s="243"/>
      <c r="I787" s="171"/>
      <c r="J787" s="171"/>
      <c r="K787" s="171"/>
      <c r="L787" s="171"/>
      <c r="M787" s="171"/>
      <c r="N787" s="171"/>
      <c r="O787" s="171"/>
      <c r="P787" s="171"/>
      <c r="Q787" s="171"/>
      <c r="R787" s="171"/>
      <c r="S787" s="171"/>
      <c r="T787" s="171"/>
      <c r="U787" s="171"/>
      <c r="V787" s="171"/>
      <c r="W787" s="171"/>
      <c r="X787" s="171"/>
      <c r="Y787" s="171"/>
      <c r="Z787" s="171"/>
    </row>
    <row r="788" spans="1:26" x14ac:dyDescent="0.25">
      <c r="A788" s="342"/>
      <c r="B788" s="243"/>
      <c r="C788" s="243"/>
      <c r="D788" s="353"/>
      <c r="E788" s="353"/>
      <c r="F788" s="242"/>
      <c r="G788" s="243"/>
      <c r="H788" s="243"/>
      <c r="I788" s="171"/>
      <c r="J788" s="171"/>
      <c r="K788" s="171"/>
      <c r="L788" s="171"/>
      <c r="M788" s="171"/>
      <c r="N788" s="171"/>
      <c r="O788" s="171"/>
      <c r="P788" s="171"/>
      <c r="Q788" s="171"/>
      <c r="R788" s="171"/>
      <c r="S788" s="171"/>
      <c r="T788" s="171"/>
      <c r="U788" s="171"/>
      <c r="V788" s="171"/>
      <c r="W788" s="171"/>
      <c r="X788" s="171"/>
      <c r="Y788" s="171"/>
      <c r="Z788" s="171"/>
    </row>
    <row r="789" spans="1:26" x14ac:dyDescent="0.25">
      <c r="A789" s="342"/>
      <c r="B789" s="243"/>
      <c r="C789" s="243"/>
      <c r="D789" s="353"/>
      <c r="E789" s="353"/>
      <c r="F789" s="242"/>
      <c r="G789" s="243"/>
      <c r="H789" s="243"/>
      <c r="I789" s="171"/>
      <c r="J789" s="171"/>
      <c r="K789" s="171"/>
      <c r="L789" s="171"/>
      <c r="M789" s="171"/>
      <c r="N789" s="171"/>
      <c r="O789" s="171"/>
      <c r="P789" s="171"/>
      <c r="Q789" s="171"/>
      <c r="R789" s="171"/>
      <c r="S789" s="171"/>
      <c r="T789" s="171"/>
      <c r="U789" s="171"/>
      <c r="V789" s="171"/>
      <c r="W789" s="171"/>
      <c r="X789" s="171"/>
      <c r="Y789" s="171"/>
      <c r="Z789" s="171"/>
    </row>
    <row r="790" spans="1:26" x14ac:dyDescent="0.25">
      <c r="A790" s="342"/>
      <c r="B790" s="243"/>
      <c r="C790" s="243"/>
      <c r="D790" s="353"/>
      <c r="E790" s="353"/>
      <c r="F790" s="242"/>
      <c r="G790" s="243"/>
      <c r="H790" s="243"/>
      <c r="I790" s="171"/>
      <c r="J790" s="171"/>
      <c r="K790" s="171"/>
      <c r="L790" s="171"/>
      <c r="M790" s="171"/>
      <c r="N790" s="171"/>
      <c r="O790" s="171"/>
      <c r="P790" s="171"/>
      <c r="Q790" s="171"/>
      <c r="R790" s="171"/>
      <c r="S790" s="171"/>
      <c r="T790" s="171"/>
      <c r="U790" s="171"/>
      <c r="V790" s="171"/>
      <c r="W790" s="171"/>
      <c r="X790" s="171"/>
      <c r="Y790" s="171"/>
      <c r="Z790" s="171"/>
    </row>
    <row r="791" spans="1:26" x14ac:dyDescent="0.25">
      <c r="A791" s="342"/>
      <c r="B791" s="243"/>
      <c r="C791" s="243"/>
      <c r="D791" s="353"/>
      <c r="E791" s="353"/>
      <c r="F791" s="242"/>
      <c r="G791" s="243"/>
      <c r="H791" s="243"/>
      <c r="I791" s="171"/>
      <c r="J791" s="171"/>
      <c r="K791" s="171"/>
      <c r="L791" s="171"/>
      <c r="M791" s="171"/>
      <c r="N791" s="171"/>
      <c r="O791" s="171"/>
      <c r="P791" s="171"/>
      <c r="Q791" s="171"/>
      <c r="R791" s="171"/>
      <c r="S791" s="171"/>
      <c r="T791" s="171"/>
      <c r="U791" s="171"/>
      <c r="V791" s="171"/>
      <c r="W791" s="171"/>
      <c r="X791" s="171"/>
      <c r="Y791" s="171"/>
      <c r="Z791" s="171"/>
    </row>
    <row r="792" spans="1:26" x14ac:dyDescent="0.25">
      <c r="A792" s="342"/>
      <c r="B792" s="243"/>
      <c r="C792" s="243"/>
      <c r="D792" s="353"/>
      <c r="E792" s="353"/>
      <c r="F792" s="242"/>
      <c r="G792" s="243"/>
      <c r="H792" s="243"/>
      <c r="I792" s="171"/>
      <c r="J792" s="171"/>
      <c r="K792" s="171"/>
      <c r="L792" s="171"/>
      <c r="M792" s="171"/>
      <c r="N792" s="171"/>
      <c r="O792" s="171"/>
      <c r="P792" s="171"/>
      <c r="Q792" s="171"/>
      <c r="R792" s="171"/>
      <c r="S792" s="171"/>
      <c r="T792" s="171"/>
      <c r="U792" s="171"/>
      <c r="V792" s="171"/>
      <c r="W792" s="171"/>
      <c r="X792" s="171"/>
      <c r="Y792" s="171"/>
      <c r="Z792" s="171"/>
    </row>
    <row r="793" spans="1:26" x14ac:dyDescent="0.25">
      <c r="A793" s="342"/>
      <c r="B793" s="243"/>
      <c r="C793" s="243"/>
      <c r="D793" s="353"/>
      <c r="E793" s="353"/>
      <c r="F793" s="242"/>
      <c r="G793" s="243"/>
      <c r="H793" s="243"/>
      <c r="I793" s="171"/>
      <c r="J793" s="171"/>
      <c r="K793" s="171"/>
      <c r="L793" s="171"/>
      <c r="M793" s="171"/>
      <c r="N793" s="171"/>
      <c r="O793" s="171"/>
      <c r="P793" s="171"/>
      <c r="Q793" s="171"/>
      <c r="R793" s="171"/>
      <c r="S793" s="171"/>
      <c r="T793" s="171"/>
      <c r="U793" s="171"/>
      <c r="V793" s="171"/>
      <c r="W793" s="171"/>
      <c r="X793" s="171"/>
      <c r="Y793" s="171"/>
      <c r="Z793" s="171"/>
    </row>
    <row r="794" spans="1:26" x14ac:dyDescent="0.25">
      <c r="A794" s="342"/>
      <c r="B794" s="243"/>
      <c r="C794" s="243"/>
      <c r="D794" s="353"/>
      <c r="E794" s="353"/>
      <c r="F794" s="242"/>
      <c r="G794" s="243"/>
      <c r="H794" s="243"/>
      <c r="I794" s="171"/>
      <c r="J794" s="171"/>
      <c r="K794" s="171"/>
      <c r="L794" s="171"/>
      <c r="M794" s="171"/>
      <c r="N794" s="171"/>
      <c r="O794" s="171"/>
      <c r="P794" s="171"/>
      <c r="Q794" s="171"/>
      <c r="R794" s="171"/>
      <c r="S794" s="171"/>
      <c r="T794" s="171"/>
      <c r="U794" s="171"/>
      <c r="V794" s="171"/>
      <c r="W794" s="171"/>
      <c r="X794" s="171"/>
      <c r="Y794" s="171"/>
      <c r="Z794" s="171"/>
    </row>
    <row r="795" spans="1:26" x14ac:dyDescent="0.25">
      <c r="A795" s="342"/>
      <c r="B795" s="243"/>
      <c r="C795" s="243"/>
      <c r="D795" s="353"/>
      <c r="E795" s="353"/>
      <c r="F795" s="242"/>
      <c r="G795" s="243"/>
      <c r="H795" s="243"/>
      <c r="I795" s="171"/>
      <c r="J795" s="171"/>
      <c r="K795" s="171"/>
      <c r="L795" s="171"/>
      <c r="M795" s="171"/>
      <c r="N795" s="171"/>
      <c r="O795" s="171"/>
      <c r="P795" s="171"/>
      <c r="Q795" s="171"/>
      <c r="R795" s="171"/>
      <c r="S795" s="171"/>
      <c r="T795" s="171"/>
      <c r="U795" s="171"/>
      <c r="V795" s="171"/>
      <c r="W795" s="171"/>
      <c r="X795" s="171"/>
      <c r="Y795" s="171"/>
      <c r="Z795" s="171"/>
    </row>
    <row r="796" spans="1:26" x14ac:dyDescent="0.25">
      <c r="A796" s="342"/>
      <c r="B796" s="243"/>
      <c r="C796" s="243"/>
      <c r="D796" s="353"/>
      <c r="E796" s="353"/>
      <c r="F796" s="242"/>
      <c r="G796" s="243"/>
      <c r="H796" s="243"/>
      <c r="I796" s="171"/>
      <c r="J796" s="171"/>
      <c r="K796" s="171"/>
      <c r="L796" s="171"/>
      <c r="M796" s="171"/>
      <c r="N796" s="171"/>
      <c r="O796" s="171"/>
      <c r="P796" s="171"/>
      <c r="Q796" s="171"/>
      <c r="R796" s="171"/>
      <c r="S796" s="171"/>
      <c r="T796" s="171"/>
      <c r="U796" s="171"/>
      <c r="V796" s="171"/>
      <c r="W796" s="171"/>
      <c r="X796" s="171"/>
      <c r="Y796" s="171"/>
      <c r="Z796" s="171"/>
    </row>
    <row r="797" spans="1:26" x14ac:dyDescent="0.25">
      <c r="A797" s="342"/>
      <c r="B797" s="243"/>
      <c r="C797" s="243"/>
      <c r="D797" s="353"/>
      <c r="E797" s="353"/>
      <c r="F797" s="242"/>
      <c r="G797" s="243"/>
      <c r="H797" s="243"/>
      <c r="I797" s="171"/>
      <c r="J797" s="171"/>
      <c r="K797" s="171"/>
      <c r="L797" s="171"/>
      <c r="M797" s="171"/>
      <c r="N797" s="171"/>
      <c r="O797" s="171"/>
      <c r="P797" s="171"/>
      <c r="Q797" s="171"/>
      <c r="R797" s="171"/>
      <c r="S797" s="171"/>
      <c r="T797" s="171"/>
      <c r="U797" s="171"/>
      <c r="V797" s="171"/>
      <c r="W797" s="171"/>
      <c r="X797" s="171"/>
      <c r="Y797" s="171"/>
      <c r="Z797" s="171"/>
    </row>
    <row r="798" spans="1:26" x14ac:dyDescent="0.25">
      <c r="A798" s="342"/>
      <c r="B798" s="243"/>
      <c r="C798" s="243"/>
      <c r="D798" s="353"/>
      <c r="E798" s="353"/>
      <c r="F798" s="242"/>
      <c r="G798" s="243"/>
      <c r="H798" s="243"/>
      <c r="I798" s="171"/>
      <c r="J798" s="171"/>
      <c r="K798" s="171"/>
      <c r="L798" s="171"/>
      <c r="M798" s="171"/>
      <c r="N798" s="171"/>
      <c r="O798" s="171"/>
      <c r="P798" s="171"/>
      <c r="Q798" s="171"/>
      <c r="R798" s="171"/>
      <c r="S798" s="171"/>
      <c r="T798" s="171"/>
      <c r="U798" s="171"/>
      <c r="V798" s="171"/>
      <c r="W798" s="171"/>
      <c r="X798" s="171"/>
      <c r="Y798" s="171"/>
      <c r="Z798" s="171"/>
    </row>
    <row r="799" spans="1:26" x14ac:dyDescent="0.25">
      <c r="A799" s="342"/>
      <c r="B799" s="243"/>
      <c r="C799" s="243"/>
      <c r="D799" s="353"/>
      <c r="E799" s="353"/>
      <c r="F799" s="242"/>
      <c r="G799" s="243"/>
      <c r="H799" s="243"/>
      <c r="I799" s="171"/>
      <c r="J799" s="171"/>
      <c r="K799" s="171"/>
      <c r="L799" s="171"/>
      <c r="M799" s="171"/>
      <c r="N799" s="171"/>
      <c r="O799" s="171"/>
      <c r="P799" s="171"/>
      <c r="Q799" s="171"/>
      <c r="R799" s="171"/>
      <c r="S799" s="171"/>
      <c r="T799" s="171"/>
      <c r="U799" s="171"/>
      <c r="V799" s="171"/>
      <c r="W799" s="171"/>
      <c r="X799" s="171"/>
      <c r="Y799" s="171"/>
      <c r="Z799" s="171"/>
    </row>
    <row r="800" spans="1:26" x14ac:dyDescent="0.25">
      <c r="A800" s="342"/>
      <c r="B800" s="243"/>
      <c r="C800" s="243"/>
      <c r="D800" s="353"/>
      <c r="E800" s="353"/>
      <c r="F800" s="242"/>
      <c r="G800" s="243"/>
      <c r="H800" s="243"/>
      <c r="I800" s="171"/>
      <c r="J800" s="171"/>
      <c r="K800" s="171"/>
      <c r="L800" s="171"/>
      <c r="M800" s="171"/>
      <c r="N800" s="171"/>
      <c r="O800" s="171"/>
      <c r="P800" s="171"/>
      <c r="Q800" s="171"/>
      <c r="R800" s="171"/>
      <c r="S800" s="171"/>
      <c r="T800" s="171"/>
      <c r="U800" s="171"/>
      <c r="V800" s="171"/>
      <c r="W800" s="171"/>
      <c r="X800" s="171"/>
      <c r="Y800" s="171"/>
      <c r="Z800" s="171"/>
    </row>
    <row r="801" spans="1:26" x14ac:dyDescent="0.25">
      <c r="A801" s="342"/>
      <c r="B801" s="243"/>
      <c r="C801" s="243"/>
      <c r="D801" s="353"/>
      <c r="E801" s="353"/>
      <c r="F801" s="242"/>
      <c r="G801" s="243"/>
      <c r="H801" s="243"/>
      <c r="I801" s="171"/>
      <c r="J801" s="171"/>
      <c r="K801" s="171"/>
      <c r="L801" s="171"/>
      <c r="M801" s="171"/>
      <c r="N801" s="171"/>
      <c r="O801" s="171"/>
      <c r="P801" s="171"/>
      <c r="Q801" s="171"/>
      <c r="R801" s="171"/>
      <c r="S801" s="171"/>
      <c r="T801" s="171"/>
      <c r="U801" s="171"/>
      <c r="V801" s="171"/>
      <c r="W801" s="171"/>
      <c r="X801" s="171"/>
      <c r="Y801" s="171"/>
      <c r="Z801" s="171"/>
    </row>
    <row r="802" spans="1:26" x14ac:dyDescent="0.25">
      <c r="A802" s="342"/>
      <c r="B802" s="243"/>
      <c r="C802" s="243"/>
      <c r="D802" s="353"/>
      <c r="E802" s="353"/>
      <c r="F802" s="242"/>
      <c r="G802" s="243"/>
      <c r="H802" s="243"/>
      <c r="I802" s="171"/>
      <c r="J802" s="171"/>
      <c r="K802" s="171"/>
      <c r="L802" s="171"/>
      <c r="M802" s="171"/>
      <c r="N802" s="171"/>
      <c r="O802" s="171"/>
      <c r="P802" s="171"/>
      <c r="Q802" s="171"/>
      <c r="R802" s="171"/>
      <c r="S802" s="171"/>
      <c r="T802" s="171"/>
      <c r="U802" s="171"/>
      <c r="V802" s="171"/>
      <c r="W802" s="171"/>
      <c r="X802" s="171"/>
      <c r="Y802" s="171"/>
      <c r="Z802" s="171"/>
    </row>
    <row r="803" spans="1:26" x14ac:dyDescent="0.25">
      <c r="A803" s="342"/>
      <c r="B803" s="243"/>
      <c r="C803" s="243"/>
      <c r="D803" s="353"/>
      <c r="E803" s="353"/>
      <c r="F803" s="242"/>
      <c r="G803" s="243"/>
      <c r="H803" s="243"/>
      <c r="I803" s="171"/>
      <c r="J803" s="171"/>
      <c r="K803" s="171"/>
      <c r="L803" s="171"/>
      <c r="M803" s="171"/>
      <c r="N803" s="171"/>
      <c r="O803" s="171"/>
      <c r="P803" s="171"/>
      <c r="Q803" s="171"/>
      <c r="R803" s="171"/>
      <c r="S803" s="171"/>
      <c r="T803" s="171"/>
      <c r="U803" s="171"/>
      <c r="V803" s="171"/>
      <c r="W803" s="171"/>
      <c r="X803" s="171"/>
      <c r="Y803" s="171"/>
      <c r="Z803" s="171"/>
    </row>
    <row r="804" spans="1:26" x14ac:dyDescent="0.25">
      <c r="A804" s="342"/>
      <c r="B804" s="243"/>
      <c r="C804" s="243"/>
      <c r="D804" s="353"/>
      <c r="E804" s="353"/>
      <c r="F804" s="242"/>
      <c r="G804" s="243"/>
      <c r="H804" s="243"/>
      <c r="I804" s="171"/>
      <c r="J804" s="171"/>
      <c r="K804" s="171"/>
      <c r="L804" s="171"/>
      <c r="M804" s="171"/>
      <c r="N804" s="171"/>
      <c r="O804" s="171"/>
      <c r="P804" s="171"/>
      <c r="Q804" s="171"/>
      <c r="R804" s="171"/>
      <c r="S804" s="171"/>
      <c r="T804" s="171"/>
      <c r="U804" s="171"/>
      <c r="V804" s="171"/>
      <c r="W804" s="171"/>
      <c r="X804" s="171"/>
      <c r="Y804" s="171"/>
      <c r="Z804" s="171"/>
    </row>
    <row r="805" spans="1:26" x14ac:dyDescent="0.25">
      <c r="A805" s="342"/>
      <c r="B805" s="243"/>
      <c r="C805" s="243"/>
      <c r="D805" s="353"/>
      <c r="E805" s="353"/>
      <c r="F805" s="242"/>
      <c r="G805" s="243"/>
      <c r="H805" s="243"/>
      <c r="I805" s="171"/>
      <c r="J805" s="171"/>
      <c r="K805" s="171"/>
      <c r="L805" s="171"/>
      <c r="M805" s="171"/>
      <c r="N805" s="171"/>
      <c r="O805" s="171"/>
      <c r="P805" s="171"/>
      <c r="Q805" s="171"/>
      <c r="R805" s="171"/>
      <c r="S805" s="171"/>
      <c r="T805" s="171"/>
      <c r="U805" s="171"/>
      <c r="V805" s="171"/>
      <c r="W805" s="171"/>
      <c r="X805" s="171"/>
      <c r="Y805" s="171"/>
      <c r="Z805" s="171"/>
    </row>
    <row r="806" spans="1:26" x14ac:dyDescent="0.25">
      <c r="A806" s="342"/>
      <c r="B806" s="243"/>
      <c r="C806" s="243"/>
      <c r="D806" s="353"/>
      <c r="E806" s="353"/>
      <c r="F806" s="242"/>
      <c r="G806" s="243"/>
      <c r="H806" s="243"/>
      <c r="I806" s="171"/>
      <c r="J806" s="171"/>
      <c r="K806" s="171"/>
      <c r="L806" s="171"/>
      <c r="M806" s="171"/>
      <c r="N806" s="171"/>
      <c r="O806" s="171"/>
      <c r="P806" s="171"/>
      <c r="Q806" s="171"/>
      <c r="R806" s="171"/>
      <c r="S806" s="171"/>
      <c r="T806" s="171"/>
      <c r="U806" s="171"/>
      <c r="V806" s="171"/>
      <c r="W806" s="171"/>
      <c r="X806" s="171"/>
      <c r="Y806" s="171"/>
      <c r="Z806" s="171"/>
    </row>
    <row r="807" spans="1:26" x14ac:dyDescent="0.25">
      <c r="A807" s="342"/>
      <c r="B807" s="243"/>
      <c r="C807" s="243"/>
      <c r="D807" s="353"/>
      <c r="E807" s="353"/>
      <c r="F807" s="242"/>
      <c r="G807" s="243"/>
      <c r="H807" s="243"/>
      <c r="I807" s="171"/>
      <c r="J807" s="171"/>
      <c r="K807" s="171"/>
      <c r="L807" s="171"/>
      <c r="M807" s="171"/>
      <c r="N807" s="171"/>
      <c r="O807" s="171"/>
      <c r="P807" s="171"/>
      <c r="Q807" s="171"/>
      <c r="R807" s="171"/>
      <c r="S807" s="171"/>
      <c r="T807" s="171"/>
      <c r="U807" s="171"/>
      <c r="V807" s="171"/>
      <c r="W807" s="171"/>
      <c r="X807" s="171"/>
      <c r="Y807" s="171"/>
      <c r="Z807" s="171"/>
    </row>
    <row r="808" spans="1:26" x14ac:dyDescent="0.25">
      <c r="A808" s="342"/>
      <c r="B808" s="243"/>
      <c r="C808" s="243"/>
      <c r="D808" s="353"/>
      <c r="E808" s="353"/>
      <c r="F808" s="242"/>
      <c r="G808" s="243"/>
      <c r="H808" s="243"/>
      <c r="I808" s="171"/>
      <c r="J808" s="171"/>
      <c r="K808" s="171"/>
      <c r="L808" s="171"/>
      <c r="M808" s="171"/>
      <c r="N808" s="171"/>
      <c r="O808" s="171"/>
      <c r="P808" s="171"/>
      <c r="Q808" s="171"/>
      <c r="R808" s="171"/>
      <c r="S808" s="171"/>
      <c r="T808" s="171"/>
      <c r="U808" s="171"/>
      <c r="V808" s="171"/>
      <c r="W808" s="171"/>
      <c r="X808" s="171"/>
      <c r="Y808" s="171"/>
      <c r="Z808" s="171"/>
    </row>
    <row r="809" spans="1:26" x14ac:dyDescent="0.25">
      <c r="A809" s="342"/>
      <c r="B809" s="243"/>
      <c r="C809" s="243"/>
      <c r="D809" s="353"/>
      <c r="E809" s="353"/>
      <c r="F809" s="242"/>
      <c r="G809" s="243"/>
      <c r="H809" s="243"/>
      <c r="I809" s="171"/>
      <c r="J809" s="171"/>
      <c r="K809" s="171"/>
      <c r="L809" s="171"/>
      <c r="M809" s="171"/>
      <c r="N809" s="171"/>
      <c r="O809" s="171"/>
      <c r="P809" s="171"/>
      <c r="Q809" s="171"/>
      <c r="R809" s="171"/>
      <c r="S809" s="171"/>
      <c r="T809" s="171"/>
      <c r="U809" s="171"/>
      <c r="V809" s="171"/>
      <c r="W809" s="171"/>
      <c r="X809" s="171"/>
      <c r="Y809" s="171"/>
      <c r="Z809" s="171"/>
    </row>
    <row r="810" spans="1:26" x14ac:dyDescent="0.25">
      <c r="A810" s="342"/>
      <c r="B810" s="243"/>
      <c r="C810" s="243"/>
      <c r="D810" s="353"/>
      <c r="E810" s="353"/>
      <c r="F810" s="242"/>
      <c r="G810" s="243"/>
      <c r="H810" s="243"/>
      <c r="I810" s="171"/>
      <c r="J810" s="171"/>
      <c r="K810" s="171"/>
      <c r="L810" s="171"/>
      <c r="M810" s="171"/>
      <c r="N810" s="171"/>
      <c r="O810" s="171"/>
      <c r="P810" s="171"/>
      <c r="Q810" s="171"/>
      <c r="R810" s="171"/>
      <c r="S810" s="171"/>
      <c r="T810" s="171"/>
      <c r="U810" s="171"/>
      <c r="V810" s="171"/>
      <c r="W810" s="171"/>
      <c r="X810" s="171"/>
      <c r="Y810" s="171"/>
      <c r="Z810" s="171"/>
    </row>
    <row r="811" spans="1:26" x14ac:dyDescent="0.25">
      <c r="A811" s="342"/>
      <c r="B811" s="243"/>
      <c r="C811" s="243"/>
      <c r="D811" s="353"/>
      <c r="E811" s="353"/>
      <c r="F811" s="242"/>
      <c r="G811" s="243"/>
      <c r="H811" s="243"/>
      <c r="I811" s="171"/>
      <c r="J811" s="171"/>
      <c r="K811" s="171"/>
      <c r="L811" s="171"/>
      <c r="M811" s="171"/>
      <c r="N811" s="171"/>
      <c r="O811" s="171"/>
      <c r="P811" s="171"/>
      <c r="Q811" s="171"/>
      <c r="R811" s="171"/>
      <c r="S811" s="171"/>
      <c r="T811" s="171"/>
      <c r="U811" s="171"/>
      <c r="V811" s="171"/>
      <c r="W811" s="171"/>
      <c r="X811" s="171"/>
      <c r="Y811" s="171"/>
      <c r="Z811" s="171"/>
    </row>
    <row r="812" spans="1:26" x14ac:dyDescent="0.25">
      <c r="A812" s="342"/>
      <c r="B812" s="243"/>
      <c r="C812" s="243"/>
      <c r="D812" s="353"/>
      <c r="E812" s="353"/>
      <c r="F812" s="242"/>
      <c r="G812" s="243"/>
      <c r="H812" s="243"/>
      <c r="I812" s="171"/>
      <c r="J812" s="171"/>
      <c r="K812" s="171"/>
      <c r="L812" s="171"/>
      <c r="M812" s="171"/>
      <c r="N812" s="171"/>
      <c r="O812" s="171"/>
      <c r="P812" s="171"/>
      <c r="Q812" s="171"/>
      <c r="R812" s="171"/>
      <c r="S812" s="171"/>
      <c r="T812" s="171"/>
      <c r="U812" s="171"/>
      <c r="V812" s="171"/>
      <c r="W812" s="171"/>
      <c r="X812" s="171"/>
      <c r="Y812" s="171"/>
      <c r="Z812" s="171"/>
    </row>
    <row r="813" spans="1:26" x14ac:dyDescent="0.25">
      <c r="A813" s="342"/>
      <c r="B813" s="243"/>
      <c r="C813" s="243"/>
      <c r="D813" s="353"/>
      <c r="E813" s="353"/>
      <c r="F813" s="242"/>
      <c r="G813" s="243"/>
      <c r="H813" s="243"/>
      <c r="I813" s="171"/>
      <c r="J813" s="171"/>
      <c r="K813" s="171"/>
      <c r="L813" s="171"/>
      <c r="M813" s="171"/>
      <c r="N813" s="171"/>
      <c r="O813" s="171"/>
      <c r="P813" s="171"/>
      <c r="Q813" s="171"/>
      <c r="R813" s="171"/>
      <c r="S813" s="171"/>
      <c r="T813" s="171"/>
      <c r="U813" s="171"/>
      <c r="V813" s="171"/>
      <c r="W813" s="171"/>
      <c r="X813" s="171"/>
      <c r="Y813" s="171"/>
      <c r="Z813" s="171"/>
    </row>
    <row r="814" spans="1:26" x14ac:dyDescent="0.25">
      <c r="A814" s="342"/>
      <c r="B814" s="243"/>
      <c r="C814" s="243"/>
      <c r="D814" s="353"/>
      <c r="E814" s="353"/>
      <c r="F814" s="242"/>
      <c r="G814" s="243"/>
      <c r="H814" s="243"/>
      <c r="I814" s="171"/>
      <c r="J814" s="171"/>
      <c r="K814" s="171"/>
      <c r="L814" s="171"/>
      <c r="M814" s="171"/>
      <c r="N814" s="171"/>
      <c r="O814" s="171"/>
      <c r="P814" s="171"/>
      <c r="Q814" s="171"/>
      <c r="R814" s="171"/>
      <c r="S814" s="171"/>
      <c r="T814" s="171"/>
      <c r="U814" s="171"/>
      <c r="V814" s="171"/>
      <c r="W814" s="171"/>
      <c r="X814" s="171"/>
      <c r="Y814" s="171"/>
      <c r="Z814" s="171"/>
    </row>
    <row r="815" spans="1:26" x14ac:dyDescent="0.25">
      <c r="A815" s="342"/>
      <c r="B815" s="243"/>
      <c r="C815" s="243"/>
      <c r="D815" s="353"/>
      <c r="E815" s="353"/>
      <c r="F815" s="242"/>
      <c r="G815" s="243"/>
      <c r="H815" s="243"/>
      <c r="I815" s="171"/>
      <c r="J815" s="171"/>
      <c r="K815" s="171"/>
      <c r="L815" s="171"/>
      <c r="M815" s="171"/>
      <c r="N815" s="171"/>
      <c r="O815" s="171"/>
      <c r="P815" s="171"/>
      <c r="Q815" s="171"/>
      <c r="R815" s="171"/>
      <c r="S815" s="171"/>
      <c r="T815" s="171"/>
      <c r="U815" s="171"/>
      <c r="V815" s="171"/>
      <c r="W815" s="171"/>
      <c r="X815" s="171"/>
      <c r="Y815" s="171"/>
      <c r="Z815" s="171"/>
    </row>
    <row r="816" spans="1:26" x14ac:dyDescent="0.25">
      <c r="A816" s="342"/>
      <c r="B816" s="243"/>
      <c r="C816" s="243"/>
      <c r="D816" s="353"/>
      <c r="E816" s="353"/>
      <c r="F816" s="242"/>
      <c r="G816" s="243"/>
      <c r="H816" s="243"/>
      <c r="I816" s="171"/>
      <c r="J816" s="171"/>
      <c r="K816" s="171"/>
      <c r="L816" s="171"/>
      <c r="M816" s="171"/>
      <c r="N816" s="171"/>
      <c r="O816" s="171"/>
      <c r="P816" s="171"/>
      <c r="Q816" s="171"/>
      <c r="R816" s="171"/>
      <c r="S816" s="171"/>
      <c r="T816" s="171"/>
      <c r="U816" s="171"/>
      <c r="V816" s="171"/>
      <c r="W816" s="171"/>
      <c r="X816" s="171"/>
      <c r="Y816" s="171"/>
      <c r="Z816" s="171"/>
    </row>
    <row r="817" spans="1:26" x14ac:dyDescent="0.25">
      <c r="A817" s="342"/>
      <c r="B817" s="243"/>
      <c r="C817" s="243"/>
      <c r="D817" s="353"/>
      <c r="E817" s="353"/>
      <c r="F817" s="242"/>
      <c r="G817" s="243"/>
      <c r="H817" s="243"/>
      <c r="I817" s="171"/>
      <c r="J817" s="171"/>
      <c r="K817" s="171"/>
      <c r="L817" s="171"/>
      <c r="M817" s="171"/>
      <c r="N817" s="171"/>
      <c r="O817" s="171"/>
      <c r="P817" s="171"/>
      <c r="Q817" s="171"/>
      <c r="R817" s="171"/>
      <c r="S817" s="171"/>
      <c r="T817" s="171"/>
      <c r="U817" s="171"/>
      <c r="V817" s="171"/>
      <c r="W817" s="171"/>
      <c r="X817" s="171"/>
      <c r="Y817" s="171"/>
      <c r="Z817" s="171"/>
    </row>
    <row r="818" spans="1:26" x14ac:dyDescent="0.25">
      <c r="A818" s="342"/>
      <c r="B818" s="243"/>
      <c r="C818" s="243"/>
      <c r="D818" s="353"/>
      <c r="E818" s="353"/>
      <c r="F818" s="242"/>
      <c r="G818" s="243"/>
      <c r="H818" s="243"/>
      <c r="I818" s="171"/>
      <c r="J818" s="171"/>
      <c r="K818" s="171"/>
      <c r="L818" s="171"/>
      <c r="M818" s="171"/>
      <c r="N818" s="171"/>
      <c r="O818" s="171"/>
      <c r="P818" s="171"/>
      <c r="Q818" s="171"/>
      <c r="R818" s="171"/>
      <c r="S818" s="171"/>
      <c r="T818" s="171"/>
      <c r="U818" s="171"/>
      <c r="V818" s="171"/>
      <c r="W818" s="171"/>
      <c r="X818" s="171"/>
      <c r="Y818" s="171"/>
      <c r="Z818" s="171"/>
    </row>
    <row r="819" spans="1:26" x14ac:dyDescent="0.25">
      <c r="A819" s="342"/>
      <c r="B819" s="243"/>
      <c r="C819" s="243"/>
      <c r="D819" s="353"/>
      <c r="E819" s="353"/>
      <c r="F819" s="242"/>
      <c r="G819" s="243"/>
      <c r="H819" s="243"/>
      <c r="I819" s="171"/>
      <c r="J819" s="171"/>
      <c r="K819" s="171"/>
      <c r="L819" s="171"/>
      <c r="M819" s="171"/>
      <c r="N819" s="171"/>
      <c r="O819" s="171"/>
      <c r="P819" s="171"/>
      <c r="Q819" s="171"/>
      <c r="R819" s="171"/>
      <c r="S819" s="171"/>
      <c r="T819" s="171"/>
      <c r="U819" s="171"/>
      <c r="V819" s="171"/>
      <c r="W819" s="171"/>
      <c r="X819" s="171"/>
      <c r="Y819" s="171"/>
      <c r="Z819" s="171"/>
    </row>
    <row r="820" spans="1:26" x14ac:dyDescent="0.25">
      <c r="A820" s="342"/>
      <c r="B820" s="243"/>
      <c r="C820" s="243"/>
      <c r="D820" s="353"/>
      <c r="E820" s="353"/>
      <c r="F820" s="242"/>
      <c r="G820" s="243"/>
      <c r="H820" s="243"/>
      <c r="I820" s="171"/>
      <c r="J820" s="171"/>
      <c r="K820" s="171"/>
      <c r="L820" s="171"/>
      <c r="M820" s="171"/>
      <c r="N820" s="171"/>
      <c r="O820" s="171"/>
      <c r="P820" s="171"/>
      <c r="Q820" s="171"/>
      <c r="R820" s="171"/>
      <c r="S820" s="171"/>
      <c r="T820" s="171"/>
      <c r="U820" s="171"/>
      <c r="V820" s="171"/>
      <c r="W820" s="171"/>
      <c r="X820" s="171"/>
      <c r="Y820" s="171"/>
      <c r="Z820" s="171"/>
    </row>
    <row r="821" spans="1:26" x14ac:dyDescent="0.25">
      <c r="A821" s="342"/>
      <c r="B821" s="243"/>
      <c r="C821" s="243"/>
      <c r="D821" s="353"/>
      <c r="E821" s="353"/>
      <c r="F821" s="242"/>
      <c r="G821" s="243"/>
      <c r="H821" s="243"/>
      <c r="I821" s="171"/>
      <c r="J821" s="171"/>
      <c r="K821" s="171"/>
      <c r="L821" s="171"/>
      <c r="M821" s="171"/>
      <c r="N821" s="171"/>
      <c r="O821" s="171"/>
      <c r="P821" s="171"/>
      <c r="Q821" s="171"/>
      <c r="R821" s="171"/>
      <c r="S821" s="171"/>
      <c r="T821" s="171"/>
      <c r="U821" s="171"/>
      <c r="V821" s="171"/>
      <c r="W821" s="171"/>
      <c r="X821" s="171"/>
      <c r="Y821" s="171"/>
      <c r="Z821" s="171"/>
    </row>
    <row r="822" spans="1:26" x14ac:dyDescent="0.25">
      <c r="A822" s="342"/>
      <c r="B822" s="243"/>
      <c r="C822" s="243"/>
      <c r="D822" s="353"/>
      <c r="E822" s="353"/>
      <c r="F822" s="242"/>
      <c r="G822" s="243"/>
      <c r="H822" s="243"/>
      <c r="I822" s="171"/>
      <c r="J822" s="171"/>
      <c r="K822" s="171"/>
      <c r="L822" s="171"/>
      <c r="M822" s="171"/>
      <c r="N822" s="171"/>
      <c r="O822" s="171"/>
      <c r="P822" s="171"/>
      <c r="Q822" s="171"/>
      <c r="R822" s="171"/>
      <c r="S822" s="171"/>
      <c r="T822" s="171"/>
      <c r="U822" s="171"/>
      <c r="V822" s="171"/>
      <c r="W822" s="171"/>
      <c r="X822" s="171"/>
      <c r="Y822" s="171"/>
      <c r="Z822" s="171"/>
    </row>
    <row r="823" spans="1:26" x14ac:dyDescent="0.25">
      <c r="A823" s="342"/>
      <c r="B823" s="243"/>
      <c r="C823" s="243"/>
      <c r="D823" s="353"/>
      <c r="E823" s="353"/>
      <c r="F823" s="242"/>
      <c r="G823" s="243"/>
      <c r="H823" s="243"/>
      <c r="I823" s="171"/>
      <c r="J823" s="171"/>
      <c r="K823" s="171"/>
      <c r="L823" s="171"/>
      <c r="M823" s="171"/>
      <c r="N823" s="171"/>
      <c r="O823" s="171"/>
      <c r="P823" s="171"/>
      <c r="Q823" s="171"/>
      <c r="R823" s="171"/>
      <c r="S823" s="171"/>
      <c r="T823" s="171"/>
      <c r="U823" s="171"/>
      <c r="V823" s="171"/>
      <c r="W823" s="171"/>
      <c r="X823" s="171"/>
      <c r="Y823" s="171"/>
      <c r="Z823" s="171"/>
    </row>
    <row r="824" spans="1:26" x14ac:dyDescent="0.25">
      <c r="A824" s="342"/>
      <c r="B824" s="243"/>
      <c r="C824" s="243"/>
      <c r="D824" s="353"/>
      <c r="E824" s="353"/>
      <c r="F824" s="242"/>
      <c r="G824" s="243"/>
      <c r="H824" s="243"/>
      <c r="I824" s="171"/>
      <c r="J824" s="171"/>
      <c r="K824" s="171"/>
      <c r="L824" s="171"/>
      <c r="M824" s="171"/>
      <c r="N824" s="171"/>
      <c r="O824" s="171"/>
      <c r="P824" s="171"/>
      <c r="Q824" s="171"/>
      <c r="R824" s="171"/>
      <c r="S824" s="171"/>
      <c r="T824" s="171"/>
      <c r="U824" s="171"/>
      <c r="V824" s="171"/>
      <c r="W824" s="171"/>
      <c r="X824" s="171"/>
      <c r="Y824" s="171"/>
      <c r="Z824" s="171"/>
    </row>
    <row r="825" spans="1:26" x14ac:dyDescent="0.25">
      <c r="A825" s="342"/>
      <c r="B825" s="243"/>
      <c r="C825" s="243"/>
      <c r="D825" s="353"/>
      <c r="E825" s="353"/>
      <c r="F825" s="242"/>
      <c r="G825" s="243"/>
      <c r="H825" s="243"/>
      <c r="I825" s="171"/>
      <c r="J825" s="171"/>
      <c r="K825" s="171"/>
      <c r="L825" s="171"/>
      <c r="M825" s="171"/>
      <c r="N825" s="171"/>
      <c r="O825" s="171"/>
      <c r="P825" s="171"/>
      <c r="Q825" s="171"/>
      <c r="R825" s="171"/>
      <c r="S825" s="171"/>
      <c r="T825" s="171"/>
      <c r="U825" s="171"/>
      <c r="V825" s="171"/>
      <c r="W825" s="171"/>
      <c r="X825" s="171"/>
      <c r="Y825" s="171"/>
      <c r="Z825" s="171"/>
    </row>
    <row r="826" spans="1:26" x14ac:dyDescent="0.25">
      <c r="A826" s="342"/>
      <c r="B826" s="243"/>
      <c r="C826" s="243"/>
      <c r="D826" s="353"/>
      <c r="E826" s="353"/>
      <c r="F826" s="242"/>
      <c r="G826" s="243"/>
      <c r="H826" s="243"/>
      <c r="I826" s="171"/>
      <c r="J826" s="171"/>
      <c r="K826" s="171"/>
      <c r="L826" s="171"/>
      <c r="M826" s="171"/>
      <c r="N826" s="171"/>
      <c r="O826" s="171"/>
      <c r="P826" s="171"/>
      <c r="Q826" s="171"/>
      <c r="R826" s="171"/>
      <c r="S826" s="171"/>
      <c r="T826" s="171"/>
      <c r="U826" s="171"/>
      <c r="V826" s="171"/>
      <c r="W826" s="171"/>
      <c r="X826" s="171"/>
      <c r="Y826" s="171"/>
      <c r="Z826" s="171"/>
    </row>
    <row r="827" spans="1:26" x14ac:dyDescent="0.25">
      <c r="A827" s="342"/>
      <c r="B827" s="243"/>
      <c r="C827" s="243"/>
      <c r="D827" s="353"/>
      <c r="E827" s="353"/>
      <c r="F827" s="242"/>
      <c r="G827" s="243"/>
      <c r="H827" s="243"/>
      <c r="I827" s="171"/>
      <c r="J827" s="171"/>
      <c r="K827" s="171"/>
      <c r="L827" s="171"/>
      <c r="M827" s="171"/>
      <c r="N827" s="171"/>
      <c r="O827" s="171"/>
      <c r="P827" s="171"/>
      <c r="Q827" s="171"/>
      <c r="R827" s="171"/>
      <c r="S827" s="171"/>
      <c r="T827" s="171"/>
      <c r="U827" s="171"/>
      <c r="V827" s="171"/>
      <c r="W827" s="171"/>
      <c r="X827" s="171"/>
      <c r="Y827" s="171"/>
      <c r="Z827" s="171"/>
    </row>
    <row r="828" spans="1:26" x14ac:dyDescent="0.25">
      <c r="A828" s="342"/>
      <c r="B828" s="243"/>
      <c r="C828" s="243"/>
      <c r="D828" s="353"/>
      <c r="E828" s="353"/>
      <c r="F828" s="242"/>
      <c r="G828" s="243"/>
      <c r="H828" s="243"/>
      <c r="I828" s="171"/>
      <c r="J828" s="171"/>
      <c r="K828" s="171"/>
      <c r="L828" s="171"/>
      <c r="M828" s="171"/>
      <c r="N828" s="171"/>
      <c r="O828" s="171"/>
      <c r="P828" s="171"/>
      <c r="Q828" s="171"/>
      <c r="R828" s="171"/>
      <c r="S828" s="171"/>
      <c r="T828" s="171"/>
      <c r="U828" s="171"/>
      <c r="V828" s="171"/>
      <c r="W828" s="171"/>
      <c r="X828" s="171"/>
      <c r="Y828" s="171"/>
      <c r="Z828" s="171"/>
    </row>
    <row r="829" spans="1:26" x14ac:dyDescent="0.25">
      <c r="A829" s="342"/>
      <c r="B829" s="243"/>
      <c r="C829" s="243"/>
      <c r="D829" s="353"/>
      <c r="E829" s="353"/>
      <c r="F829" s="242"/>
      <c r="G829" s="243"/>
      <c r="H829" s="243"/>
      <c r="I829" s="171"/>
      <c r="J829" s="171"/>
      <c r="K829" s="171"/>
      <c r="L829" s="171"/>
      <c r="M829" s="171"/>
      <c r="N829" s="171"/>
      <c r="O829" s="171"/>
      <c r="P829" s="171"/>
      <c r="Q829" s="171"/>
      <c r="R829" s="171"/>
      <c r="S829" s="171"/>
      <c r="T829" s="171"/>
      <c r="U829" s="171"/>
      <c r="V829" s="171"/>
      <c r="W829" s="171"/>
      <c r="X829" s="171"/>
      <c r="Y829" s="171"/>
      <c r="Z829" s="171"/>
    </row>
    <row r="830" spans="1:26" x14ac:dyDescent="0.25">
      <c r="A830" s="342"/>
      <c r="B830" s="243"/>
      <c r="C830" s="243"/>
      <c r="D830" s="353"/>
      <c r="E830" s="353"/>
      <c r="F830" s="242"/>
      <c r="G830" s="243"/>
      <c r="H830" s="243"/>
      <c r="I830" s="171"/>
      <c r="J830" s="171"/>
      <c r="K830" s="171"/>
      <c r="L830" s="171"/>
      <c r="M830" s="171"/>
      <c r="N830" s="171"/>
      <c r="O830" s="171"/>
      <c r="P830" s="171"/>
      <c r="Q830" s="171"/>
      <c r="R830" s="171"/>
      <c r="S830" s="171"/>
      <c r="T830" s="171"/>
      <c r="U830" s="171"/>
      <c r="V830" s="171"/>
      <c r="W830" s="171"/>
      <c r="X830" s="171"/>
      <c r="Y830" s="171"/>
      <c r="Z830" s="171"/>
    </row>
    <row r="831" spans="1:26" x14ac:dyDescent="0.25">
      <c r="A831" s="342"/>
      <c r="B831" s="243"/>
      <c r="C831" s="243"/>
      <c r="D831" s="353"/>
      <c r="E831" s="353"/>
      <c r="F831" s="242"/>
      <c r="G831" s="243"/>
      <c r="H831" s="243"/>
      <c r="I831" s="171"/>
      <c r="J831" s="171"/>
      <c r="K831" s="171"/>
      <c r="L831" s="171"/>
      <c r="M831" s="171"/>
      <c r="N831" s="171"/>
      <c r="O831" s="171"/>
      <c r="P831" s="171"/>
      <c r="Q831" s="171"/>
      <c r="R831" s="171"/>
      <c r="S831" s="171"/>
      <c r="T831" s="171"/>
      <c r="U831" s="171"/>
      <c r="V831" s="171"/>
      <c r="W831" s="171"/>
      <c r="X831" s="171"/>
      <c r="Y831" s="171"/>
      <c r="Z831" s="171"/>
    </row>
    <row r="832" spans="1:26" x14ac:dyDescent="0.25">
      <c r="A832" s="342"/>
      <c r="B832" s="243"/>
      <c r="C832" s="243"/>
      <c r="D832" s="353"/>
      <c r="E832" s="353"/>
      <c r="F832" s="242"/>
      <c r="G832" s="243"/>
      <c r="H832" s="243"/>
      <c r="I832" s="171"/>
      <c r="J832" s="171"/>
      <c r="K832" s="171"/>
      <c r="L832" s="171"/>
      <c r="M832" s="171"/>
      <c r="N832" s="171"/>
      <c r="O832" s="171"/>
      <c r="P832" s="171"/>
      <c r="Q832" s="171"/>
      <c r="R832" s="171"/>
      <c r="S832" s="171"/>
      <c r="T832" s="171"/>
      <c r="U832" s="171"/>
      <c r="V832" s="171"/>
      <c r="W832" s="171"/>
      <c r="X832" s="171"/>
      <c r="Y832" s="171"/>
      <c r="Z832" s="171"/>
    </row>
    <row r="833" spans="1:26" x14ac:dyDescent="0.25">
      <c r="A833" s="342"/>
      <c r="B833" s="243"/>
      <c r="C833" s="243"/>
      <c r="D833" s="353"/>
      <c r="E833" s="353"/>
      <c r="F833" s="242"/>
      <c r="G833" s="243"/>
      <c r="H833" s="243"/>
      <c r="I833" s="171"/>
      <c r="J833" s="171"/>
      <c r="K833" s="171"/>
      <c r="L833" s="171"/>
      <c r="M833" s="171"/>
      <c r="N833" s="171"/>
      <c r="O833" s="171"/>
      <c r="P833" s="171"/>
      <c r="Q833" s="171"/>
      <c r="R833" s="171"/>
      <c r="S833" s="171"/>
      <c r="T833" s="171"/>
      <c r="U833" s="171"/>
      <c r="V833" s="171"/>
      <c r="W833" s="171"/>
      <c r="X833" s="171"/>
      <c r="Y833" s="171"/>
      <c r="Z833" s="171"/>
    </row>
    <row r="834" spans="1:26" x14ac:dyDescent="0.25">
      <c r="A834" s="342"/>
      <c r="B834" s="243"/>
      <c r="C834" s="243"/>
      <c r="D834" s="353"/>
      <c r="E834" s="353"/>
      <c r="F834" s="242"/>
      <c r="G834" s="243"/>
      <c r="H834" s="243"/>
      <c r="I834" s="171"/>
      <c r="J834" s="171"/>
      <c r="K834" s="171"/>
      <c r="L834" s="171"/>
      <c r="M834" s="171"/>
      <c r="N834" s="171"/>
      <c r="O834" s="171"/>
      <c r="P834" s="171"/>
      <c r="Q834" s="171"/>
      <c r="R834" s="171"/>
      <c r="S834" s="171"/>
      <c r="T834" s="171"/>
      <c r="U834" s="171"/>
      <c r="V834" s="171"/>
      <c r="W834" s="171"/>
      <c r="X834" s="171"/>
      <c r="Y834" s="171"/>
      <c r="Z834" s="171"/>
    </row>
    <row r="835" spans="1:26" x14ac:dyDescent="0.25">
      <c r="A835" s="342"/>
      <c r="B835" s="243"/>
      <c r="C835" s="243"/>
      <c r="D835" s="353"/>
      <c r="E835" s="353"/>
      <c r="F835" s="242"/>
      <c r="G835" s="243"/>
      <c r="H835" s="243"/>
      <c r="I835" s="171"/>
      <c r="J835" s="171"/>
      <c r="K835" s="171"/>
      <c r="L835" s="171"/>
      <c r="M835" s="171"/>
      <c r="N835" s="171"/>
      <c r="O835" s="171"/>
      <c r="P835" s="171"/>
      <c r="Q835" s="171"/>
      <c r="R835" s="171"/>
      <c r="S835" s="171"/>
      <c r="T835" s="171"/>
      <c r="U835" s="171"/>
      <c r="V835" s="171"/>
      <c r="W835" s="171"/>
      <c r="X835" s="171"/>
      <c r="Y835" s="171"/>
      <c r="Z835" s="171"/>
    </row>
    <row r="836" spans="1:26" x14ac:dyDescent="0.25">
      <c r="A836" s="342"/>
      <c r="B836" s="243"/>
      <c r="C836" s="243"/>
      <c r="D836" s="353"/>
      <c r="E836" s="353"/>
      <c r="F836" s="242"/>
      <c r="G836" s="243"/>
      <c r="H836" s="243"/>
      <c r="I836" s="171"/>
      <c r="J836" s="171"/>
      <c r="K836" s="171"/>
      <c r="L836" s="171"/>
      <c r="M836" s="171"/>
      <c r="N836" s="171"/>
      <c r="O836" s="171"/>
      <c r="P836" s="171"/>
      <c r="Q836" s="171"/>
      <c r="R836" s="171"/>
      <c r="S836" s="171"/>
      <c r="T836" s="171"/>
      <c r="U836" s="171"/>
      <c r="V836" s="171"/>
      <c r="W836" s="171"/>
      <c r="X836" s="171"/>
      <c r="Y836" s="171"/>
      <c r="Z836" s="171"/>
    </row>
    <row r="837" spans="1:26" x14ac:dyDescent="0.25">
      <c r="A837" s="342"/>
      <c r="B837" s="243"/>
      <c r="C837" s="243"/>
      <c r="D837" s="353"/>
      <c r="E837" s="353"/>
      <c r="F837" s="242"/>
      <c r="G837" s="243"/>
      <c r="H837" s="243"/>
      <c r="I837" s="171"/>
      <c r="J837" s="171"/>
      <c r="K837" s="171"/>
      <c r="L837" s="171"/>
      <c r="M837" s="171"/>
      <c r="N837" s="171"/>
      <c r="O837" s="171"/>
      <c r="P837" s="171"/>
      <c r="Q837" s="171"/>
      <c r="R837" s="171"/>
      <c r="S837" s="171"/>
      <c r="T837" s="171"/>
      <c r="U837" s="171"/>
      <c r="V837" s="171"/>
      <c r="W837" s="171"/>
      <c r="X837" s="171"/>
      <c r="Y837" s="171"/>
      <c r="Z837" s="171"/>
    </row>
    <row r="838" spans="1:26" x14ac:dyDescent="0.25">
      <c r="A838" s="342"/>
      <c r="B838" s="243"/>
      <c r="C838" s="243"/>
      <c r="D838" s="353"/>
      <c r="E838" s="353"/>
      <c r="F838" s="242"/>
      <c r="G838" s="243"/>
      <c r="H838" s="243"/>
      <c r="I838" s="171"/>
      <c r="J838" s="171"/>
      <c r="K838" s="171"/>
      <c r="L838" s="171"/>
      <c r="M838" s="171"/>
      <c r="N838" s="171"/>
      <c r="O838" s="171"/>
      <c r="P838" s="171"/>
      <c r="Q838" s="171"/>
      <c r="R838" s="171"/>
      <c r="S838" s="171"/>
      <c r="T838" s="171"/>
      <c r="U838" s="171"/>
      <c r="V838" s="171"/>
      <c r="W838" s="171"/>
      <c r="X838" s="171"/>
      <c r="Y838" s="171"/>
      <c r="Z838" s="171"/>
    </row>
    <row r="839" spans="1:26" x14ac:dyDescent="0.25">
      <c r="A839" s="342"/>
      <c r="B839" s="243"/>
      <c r="C839" s="243"/>
      <c r="D839" s="353"/>
      <c r="E839" s="353"/>
      <c r="F839" s="242"/>
      <c r="G839" s="243"/>
      <c r="H839" s="243"/>
      <c r="I839" s="171"/>
      <c r="J839" s="171"/>
      <c r="K839" s="171"/>
      <c r="L839" s="171"/>
      <c r="M839" s="171"/>
      <c r="N839" s="171"/>
      <c r="O839" s="171"/>
      <c r="P839" s="171"/>
      <c r="Q839" s="171"/>
      <c r="R839" s="171"/>
      <c r="S839" s="171"/>
      <c r="T839" s="171"/>
      <c r="U839" s="171"/>
      <c r="V839" s="171"/>
      <c r="W839" s="171"/>
      <c r="X839" s="171"/>
      <c r="Y839" s="171"/>
      <c r="Z839" s="171"/>
    </row>
    <row r="840" spans="1:26" x14ac:dyDescent="0.25">
      <c r="A840" s="342"/>
      <c r="B840" s="243"/>
      <c r="C840" s="243"/>
      <c r="D840" s="353"/>
      <c r="E840" s="353"/>
      <c r="F840" s="242"/>
      <c r="G840" s="243"/>
      <c r="H840" s="243"/>
      <c r="I840" s="171"/>
      <c r="J840" s="171"/>
      <c r="K840" s="171"/>
      <c r="L840" s="171"/>
      <c r="M840" s="171"/>
      <c r="N840" s="171"/>
      <c r="O840" s="171"/>
      <c r="P840" s="171"/>
      <c r="Q840" s="171"/>
      <c r="R840" s="171"/>
      <c r="S840" s="171"/>
      <c r="T840" s="171"/>
      <c r="U840" s="171"/>
      <c r="V840" s="171"/>
      <c r="W840" s="171"/>
      <c r="X840" s="171"/>
      <c r="Y840" s="171"/>
      <c r="Z840" s="171"/>
    </row>
    <row r="841" spans="1:26" x14ac:dyDescent="0.25">
      <c r="A841" s="342"/>
      <c r="B841" s="243"/>
      <c r="C841" s="243"/>
      <c r="D841" s="353"/>
      <c r="E841" s="353"/>
      <c r="F841" s="242"/>
      <c r="G841" s="243"/>
      <c r="H841" s="243"/>
      <c r="I841" s="171"/>
      <c r="J841" s="171"/>
      <c r="K841" s="171"/>
      <c r="L841" s="171"/>
      <c r="M841" s="171"/>
      <c r="N841" s="171"/>
      <c r="O841" s="171"/>
      <c r="P841" s="171"/>
      <c r="Q841" s="171"/>
      <c r="R841" s="171"/>
      <c r="S841" s="171"/>
      <c r="T841" s="171"/>
      <c r="U841" s="171"/>
      <c r="V841" s="171"/>
      <c r="W841" s="171"/>
      <c r="X841" s="171"/>
      <c r="Y841" s="171"/>
      <c r="Z841" s="171"/>
    </row>
    <row r="842" spans="1:26" x14ac:dyDescent="0.25">
      <c r="A842" s="342"/>
      <c r="B842" s="243"/>
      <c r="C842" s="243"/>
      <c r="D842" s="353"/>
      <c r="E842" s="353"/>
      <c r="F842" s="242"/>
      <c r="G842" s="243"/>
      <c r="H842" s="243"/>
      <c r="I842" s="171"/>
      <c r="J842" s="171"/>
      <c r="K842" s="171"/>
      <c r="L842" s="171"/>
      <c r="M842" s="171"/>
      <c r="N842" s="171"/>
      <c r="O842" s="171"/>
      <c r="P842" s="171"/>
      <c r="Q842" s="171"/>
      <c r="R842" s="171"/>
      <c r="S842" s="171"/>
      <c r="T842" s="171"/>
      <c r="U842" s="171"/>
      <c r="V842" s="171"/>
      <c r="W842" s="171"/>
      <c r="X842" s="171"/>
      <c r="Y842" s="171"/>
      <c r="Z842" s="171"/>
    </row>
    <row r="843" spans="1:26" x14ac:dyDescent="0.25">
      <c r="A843" s="342"/>
      <c r="B843" s="243"/>
      <c r="C843" s="243"/>
      <c r="D843" s="353"/>
      <c r="E843" s="353"/>
      <c r="F843" s="242"/>
      <c r="G843" s="243"/>
      <c r="H843" s="243"/>
      <c r="I843" s="171"/>
      <c r="J843" s="171"/>
      <c r="K843" s="171"/>
      <c r="L843" s="171"/>
      <c r="M843" s="171"/>
      <c r="N843" s="171"/>
      <c r="O843" s="171"/>
      <c r="P843" s="171"/>
      <c r="Q843" s="171"/>
      <c r="R843" s="171"/>
      <c r="S843" s="171"/>
      <c r="T843" s="171"/>
      <c r="U843" s="171"/>
      <c r="V843" s="171"/>
      <c r="W843" s="171"/>
      <c r="X843" s="171"/>
      <c r="Y843" s="171"/>
      <c r="Z843" s="171"/>
    </row>
    <row r="844" spans="1:26" x14ac:dyDescent="0.25">
      <c r="A844" s="342"/>
      <c r="B844" s="243"/>
      <c r="C844" s="243"/>
      <c r="D844" s="353"/>
      <c r="E844" s="353"/>
      <c r="F844" s="242"/>
      <c r="G844" s="243"/>
      <c r="H844" s="243"/>
      <c r="I844" s="171"/>
      <c r="J844" s="171"/>
      <c r="K844" s="171"/>
      <c r="L844" s="171"/>
      <c r="M844" s="171"/>
      <c r="N844" s="171"/>
      <c r="O844" s="171"/>
      <c r="P844" s="171"/>
      <c r="Q844" s="171"/>
      <c r="R844" s="171"/>
      <c r="S844" s="171"/>
      <c r="T844" s="171"/>
      <c r="U844" s="171"/>
      <c r="V844" s="171"/>
      <c r="W844" s="171"/>
      <c r="X844" s="171"/>
      <c r="Y844" s="171"/>
      <c r="Z844" s="171"/>
    </row>
    <row r="845" spans="1:26" x14ac:dyDescent="0.25">
      <c r="A845" s="342"/>
      <c r="B845" s="243"/>
      <c r="C845" s="243"/>
      <c r="D845" s="353"/>
      <c r="E845" s="353"/>
      <c r="F845" s="242"/>
      <c r="G845" s="243"/>
      <c r="H845" s="243"/>
      <c r="I845" s="171"/>
      <c r="J845" s="171"/>
      <c r="K845" s="171"/>
      <c r="L845" s="171"/>
      <c r="M845" s="171"/>
      <c r="N845" s="171"/>
      <c r="O845" s="171"/>
      <c r="P845" s="171"/>
      <c r="Q845" s="171"/>
      <c r="R845" s="171"/>
      <c r="S845" s="171"/>
      <c r="T845" s="171"/>
      <c r="U845" s="171"/>
      <c r="V845" s="171"/>
      <c r="W845" s="171"/>
      <c r="X845" s="171"/>
      <c r="Y845" s="171"/>
      <c r="Z845" s="171"/>
    </row>
    <row r="846" spans="1:26" x14ac:dyDescent="0.25">
      <c r="A846" s="342"/>
      <c r="B846" s="243"/>
      <c r="C846" s="243"/>
      <c r="D846" s="353"/>
      <c r="E846" s="353"/>
      <c r="F846" s="242"/>
      <c r="G846" s="243"/>
      <c r="H846" s="243"/>
      <c r="I846" s="171"/>
      <c r="J846" s="171"/>
      <c r="K846" s="171"/>
      <c r="L846" s="171"/>
      <c r="M846" s="171"/>
      <c r="N846" s="171"/>
      <c r="O846" s="171"/>
      <c r="P846" s="171"/>
      <c r="Q846" s="171"/>
      <c r="R846" s="171"/>
      <c r="S846" s="171"/>
      <c r="T846" s="171"/>
      <c r="U846" s="171"/>
      <c r="V846" s="171"/>
      <c r="W846" s="171"/>
      <c r="X846" s="171"/>
      <c r="Y846" s="171"/>
      <c r="Z846" s="171"/>
    </row>
    <row r="847" spans="1:26" x14ac:dyDescent="0.25">
      <c r="A847" s="342"/>
      <c r="B847" s="243"/>
      <c r="C847" s="243"/>
      <c r="D847" s="353"/>
      <c r="E847" s="353"/>
      <c r="F847" s="242"/>
      <c r="G847" s="243"/>
      <c r="H847" s="243"/>
      <c r="I847" s="171"/>
      <c r="J847" s="171"/>
      <c r="K847" s="171"/>
      <c r="L847" s="171"/>
      <c r="M847" s="171"/>
      <c r="N847" s="171"/>
      <c r="O847" s="171"/>
      <c r="P847" s="171"/>
      <c r="Q847" s="171"/>
      <c r="R847" s="171"/>
      <c r="S847" s="171"/>
      <c r="T847" s="171"/>
      <c r="U847" s="171"/>
      <c r="V847" s="171"/>
      <c r="W847" s="171"/>
      <c r="X847" s="171"/>
      <c r="Y847" s="171"/>
      <c r="Z847" s="171"/>
    </row>
    <row r="848" spans="1:26" x14ac:dyDescent="0.25">
      <c r="A848" s="342"/>
      <c r="B848" s="243"/>
      <c r="C848" s="243"/>
      <c r="D848" s="353"/>
      <c r="E848" s="353"/>
      <c r="F848" s="242"/>
      <c r="G848" s="243"/>
      <c r="H848" s="243"/>
      <c r="I848" s="171"/>
      <c r="J848" s="171"/>
      <c r="K848" s="171"/>
      <c r="L848" s="171"/>
      <c r="M848" s="171"/>
      <c r="N848" s="171"/>
      <c r="O848" s="171"/>
      <c r="P848" s="171"/>
      <c r="Q848" s="171"/>
      <c r="R848" s="171"/>
      <c r="S848" s="171"/>
      <c r="T848" s="171"/>
      <c r="U848" s="171"/>
      <c r="V848" s="171"/>
      <c r="W848" s="171"/>
      <c r="X848" s="171"/>
      <c r="Y848" s="171"/>
      <c r="Z848" s="171"/>
    </row>
    <row r="849" spans="1:26" x14ac:dyDescent="0.25">
      <c r="A849" s="342"/>
      <c r="B849" s="243"/>
      <c r="C849" s="243"/>
      <c r="D849" s="353"/>
      <c r="E849" s="353"/>
      <c r="F849" s="242"/>
      <c r="G849" s="243"/>
      <c r="H849" s="243"/>
      <c r="I849" s="171"/>
      <c r="J849" s="171"/>
      <c r="K849" s="171"/>
      <c r="L849" s="171"/>
      <c r="M849" s="171"/>
      <c r="N849" s="171"/>
      <c r="O849" s="171"/>
      <c r="P849" s="171"/>
      <c r="Q849" s="171"/>
      <c r="R849" s="171"/>
      <c r="S849" s="171"/>
      <c r="T849" s="171"/>
      <c r="U849" s="171"/>
      <c r="V849" s="171"/>
      <c r="W849" s="171"/>
      <c r="X849" s="171"/>
      <c r="Y849" s="171"/>
      <c r="Z849" s="171"/>
    </row>
    <row r="850" spans="1:26" x14ac:dyDescent="0.25">
      <c r="A850" s="342"/>
      <c r="B850" s="243"/>
      <c r="C850" s="243"/>
      <c r="D850" s="353"/>
      <c r="E850" s="353"/>
      <c r="F850" s="242"/>
      <c r="G850" s="243"/>
      <c r="H850" s="243"/>
      <c r="I850" s="171"/>
      <c r="J850" s="171"/>
      <c r="K850" s="171"/>
      <c r="L850" s="171"/>
      <c r="M850" s="171"/>
      <c r="N850" s="171"/>
      <c r="O850" s="171"/>
      <c r="P850" s="171"/>
      <c r="Q850" s="171"/>
      <c r="R850" s="171"/>
      <c r="S850" s="171"/>
      <c r="T850" s="171"/>
      <c r="U850" s="171"/>
      <c r="V850" s="171"/>
      <c r="W850" s="171"/>
      <c r="X850" s="171"/>
      <c r="Y850" s="171"/>
      <c r="Z850" s="171"/>
    </row>
    <row r="851" spans="1:26" x14ac:dyDescent="0.25">
      <c r="A851" s="342"/>
      <c r="B851" s="243"/>
      <c r="C851" s="243"/>
      <c r="D851" s="353"/>
      <c r="E851" s="353"/>
      <c r="F851" s="242"/>
      <c r="G851" s="243"/>
      <c r="H851" s="243"/>
      <c r="I851" s="171"/>
      <c r="J851" s="171"/>
      <c r="K851" s="171"/>
      <c r="L851" s="171"/>
      <c r="M851" s="171"/>
      <c r="N851" s="171"/>
      <c r="O851" s="171"/>
      <c r="P851" s="171"/>
      <c r="Q851" s="171"/>
      <c r="R851" s="171"/>
      <c r="S851" s="171"/>
      <c r="T851" s="171"/>
      <c r="U851" s="171"/>
      <c r="V851" s="171"/>
      <c r="W851" s="171"/>
      <c r="X851" s="171"/>
      <c r="Y851" s="171"/>
      <c r="Z851" s="171"/>
    </row>
    <row r="852" spans="1:26" x14ac:dyDescent="0.25">
      <c r="A852" s="342"/>
      <c r="B852" s="243"/>
      <c r="C852" s="243"/>
      <c r="D852" s="353"/>
      <c r="E852" s="353"/>
      <c r="F852" s="242"/>
      <c r="G852" s="243"/>
      <c r="H852" s="243"/>
      <c r="I852" s="171"/>
      <c r="J852" s="171"/>
      <c r="K852" s="171"/>
      <c r="L852" s="171"/>
      <c r="M852" s="171"/>
      <c r="N852" s="171"/>
      <c r="O852" s="171"/>
      <c r="P852" s="171"/>
      <c r="Q852" s="171"/>
      <c r="R852" s="171"/>
      <c r="S852" s="171"/>
      <c r="T852" s="171"/>
      <c r="U852" s="171"/>
      <c r="V852" s="171"/>
      <c r="W852" s="171"/>
      <c r="X852" s="171"/>
      <c r="Y852" s="171"/>
      <c r="Z852" s="171"/>
    </row>
    <row r="853" spans="1:26" x14ac:dyDescent="0.25">
      <c r="A853" s="342"/>
      <c r="B853" s="243"/>
      <c r="C853" s="243"/>
      <c r="D853" s="353"/>
      <c r="E853" s="353"/>
      <c r="F853" s="242"/>
      <c r="G853" s="243"/>
      <c r="H853" s="243"/>
      <c r="I853" s="171"/>
      <c r="J853" s="171"/>
      <c r="K853" s="171"/>
      <c r="L853" s="171"/>
      <c r="M853" s="171"/>
      <c r="N853" s="171"/>
      <c r="O853" s="171"/>
      <c r="P853" s="171"/>
      <c r="Q853" s="171"/>
      <c r="R853" s="171"/>
      <c r="S853" s="171"/>
      <c r="T853" s="171"/>
      <c r="U853" s="171"/>
      <c r="V853" s="171"/>
      <c r="W853" s="171"/>
      <c r="X853" s="171"/>
      <c r="Y853" s="171"/>
      <c r="Z853" s="171"/>
    </row>
    <row r="854" spans="1:26" x14ac:dyDescent="0.25">
      <c r="A854" s="342"/>
      <c r="B854" s="243"/>
      <c r="C854" s="243"/>
      <c r="D854" s="353"/>
      <c r="E854" s="353"/>
      <c r="F854" s="242"/>
      <c r="G854" s="243"/>
      <c r="H854" s="243"/>
      <c r="I854" s="171"/>
      <c r="J854" s="171"/>
      <c r="K854" s="171"/>
      <c r="L854" s="171"/>
      <c r="M854" s="171"/>
      <c r="N854" s="171"/>
      <c r="O854" s="171"/>
      <c r="P854" s="171"/>
      <c r="Q854" s="171"/>
      <c r="R854" s="171"/>
      <c r="S854" s="171"/>
      <c r="T854" s="171"/>
      <c r="U854" s="171"/>
      <c r="V854" s="171"/>
      <c r="W854" s="171"/>
      <c r="X854" s="171"/>
      <c r="Y854" s="171"/>
      <c r="Z854" s="171"/>
    </row>
    <row r="855" spans="1:26" x14ac:dyDescent="0.25">
      <c r="A855" s="342"/>
      <c r="B855" s="243"/>
      <c r="C855" s="243"/>
      <c r="D855" s="353"/>
      <c r="E855" s="353"/>
      <c r="F855" s="242"/>
      <c r="G855" s="243"/>
      <c r="H855" s="243"/>
      <c r="I855" s="171"/>
      <c r="J855" s="171"/>
      <c r="K855" s="171"/>
      <c r="L855" s="171"/>
      <c r="M855" s="171"/>
      <c r="N855" s="171"/>
      <c r="O855" s="171"/>
      <c r="P855" s="171"/>
      <c r="Q855" s="171"/>
      <c r="R855" s="171"/>
      <c r="S855" s="171"/>
      <c r="T855" s="171"/>
      <c r="U855" s="171"/>
      <c r="V855" s="171"/>
      <c r="W855" s="171"/>
      <c r="X855" s="171"/>
      <c r="Y855" s="171"/>
      <c r="Z855" s="171"/>
    </row>
    <row r="856" spans="1:26" x14ac:dyDescent="0.25">
      <c r="A856" s="342"/>
      <c r="B856" s="243"/>
      <c r="C856" s="243"/>
      <c r="D856" s="353"/>
      <c r="E856" s="353"/>
      <c r="F856" s="242"/>
      <c r="G856" s="243"/>
      <c r="H856" s="243"/>
      <c r="I856" s="171"/>
      <c r="J856" s="171"/>
      <c r="K856" s="171"/>
      <c r="L856" s="171"/>
      <c r="M856" s="171"/>
      <c r="N856" s="171"/>
      <c r="O856" s="171"/>
      <c r="P856" s="171"/>
      <c r="Q856" s="171"/>
      <c r="R856" s="171"/>
      <c r="S856" s="171"/>
      <c r="T856" s="171"/>
      <c r="U856" s="171"/>
      <c r="V856" s="171"/>
      <c r="W856" s="171"/>
      <c r="X856" s="171"/>
      <c r="Y856" s="171"/>
      <c r="Z856" s="171"/>
    </row>
    <row r="857" spans="1:26" x14ac:dyDescent="0.25">
      <c r="A857" s="342"/>
      <c r="B857" s="243"/>
      <c r="C857" s="243"/>
      <c r="D857" s="353"/>
      <c r="E857" s="353"/>
      <c r="F857" s="242"/>
      <c r="G857" s="243"/>
      <c r="H857" s="243"/>
      <c r="I857" s="171"/>
      <c r="J857" s="171"/>
      <c r="K857" s="171"/>
      <c r="L857" s="171"/>
      <c r="M857" s="171"/>
      <c r="N857" s="171"/>
      <c r="O857" s="171"/>
      <c r="P857" s="171"/>
      <c r="Q857" s="171"/>
      <c r="R857" s="171"/>
      <c r="S857" s="171"/>
      <c r="T857" s="171"/>
      <c r="U857" s="171"/>
      <c r="V857" s="171"/>
      <c r="W857" s="171"/>
      <c r="X857" s="171"/>
      <c r="Y857" s="171"/>
      <c r="Z857" s="171"/>
    </row>
    <row r="858" spans="1:26" x14ac:dyDescent="0.25">
      <c r="A858" s="342"/>
      <c r="B858" s="243"/>
      <c r="C858" s="243"/>
      <c r="D858" s="353"/>
      <c r="E858" s="353"/>
      <c r="F858" s="242"/>
      <c r="G858" s="243"/>
      <c r="H858" s="243"/>
      <c r="I858" s="171"/>
      <c r="J858" s="171"/>
      <c r="K858" s="171"/>
      <c r="L858" s="171"/>
      <c r="M858" s="171"/>
      <c r="N858" s="171"/>
      <c r="O858" s="171"/>
      <c r="P858" s="171"/>
      <c r="Q858" s="171"/>
      <c r="R858" s="171"/>
      <c r="S858" s="171"/>
      <c r="T858" s="171"/>
      <c r="U858" s="171"/>
      <c r="V858" s="171"/>
      <c r="W858" s="171"/>
      <c r="X858" s="171"/>
      <c r="Y858" s="171"/>
      <c r="Z858" s="171"/>
    </row>
    <row r="859" spans="1:26" x14ac:dyDescent="0.25">
      <c r="A859" s="342"/>
      <c r="B859" s="243"/>
      <c r="C859" s="243"/>
      <c r="D859" s="353"/>
      <c r="E859" s="353"/>
      <c r="F859" s="242"/>
      <c r="G859" s="243"/>
      <c r="H859" s="243"/>
      <c r="I859" s="171"/>
      <c r="J859" s="171"/>
      <c r="K859" s="171"/>
      <c r="L859" s="171"/>
      <c r="M859" s="171"/>
      <c r="N859" s="171"/>
      <c r="O859" s="171"/>
      <c r="P859" s="171"/>
      <c r="Q859" s="171"/>
      <c r="R859" s="171"/>
      <c r="S859" s="171"/>
      <c r="T859" s="171"/>
      <c r="U859" s="171"/>
      <c r="V859" s="171"/>
      <c r="W859" s="171"/>
      <c r="X859" s="171"/>
      <c r="Y859" s="171"/>
      <c r="Z859" s="171"/>
    </row>
    <row r="860" spans="1:26" x14ac:dyDescent="0.25">
      <c r="A860" s="342"/>
      <c r="B860" s="243"/>
      <c r="C860" s="243"/>
      <c r="D860" s="353"/>
      <c r="E860" s="353"/>
      <c r="F860" s="242"/>
      <c r="G860" s="243"/>
      <c r="H860" s="243"/>
      <c r="I860" s="171"/>
      <c r="J860" s="171"/>
      <c r="K860" s="171"/>
      <c r="L860" s="171"/>
      <c r="M860" s="171"/>
      <c r="N860" s="171"/>
      <c r="O860" s="171"/>
      <c r="P860" s="171"/>
      <c r="Q860" s="171"/>
      <c r="R860" s="171"/>
      <c r="S860" s="171"/>
      <c r="T860" s="171"/>
      <c r="U860" s="171"/>
      <c r="V860" s="171"/>
      <c r="W860" s="171"/>
      <c r="X860" s="171"/>
      <c r="Y860" s="171"/>
      <c r="Z860" s="171"/>
    </row>
    <row r="861" spans="1:26" x14ac:dyDescent="0.25">
      <c r="A861" s="342"/>
      <c r="B861" s="243"/>
      <c r="C861" s="243"/>
      <c r="D861" s="353"/>
      <c r="E861" s="353"/>
      <c r="F861" s="242"/>
      <c r="G861" s="243"/>
      <c r="H861" s="243"/>
      <c r="I861" s="171"/>
      <c r="J861" s="171"/>
      <c r="K861" s="171"/>
      <c r="L861" s="171"/>
      <c r="M861" s="171"/>
      <c r="N861" s="171"/>
      <c r="O861" s="171"/>
      <c r="P861" s="171"/>
      <c r="Q861" s="171"/>
      <c r="R861" s="171"/>
      <c r="S861" s="171"/>
      <c r="T861" s="171"/>
      <c r="U861" s="171"/>
      <c r="V861" s="171"/>
      <c r="W861" s="171"/>
      <c r="X861" s="171"/>
      <c r="Y861" s="171"/>
      <c r="Z861" s="171"/>
    </row>
    <row r="862" spans="1:26" x14ac:dyDescent="0.25">
      <c r="A862" s="342"/>
      <c r="B862" s="243"/>
      <c r="C862" s="243"/>
      <c r="D862" s="353"/>
      <c r="E862" s="353"/>
      <c r="F862" s="242"/>
      <c r="G862" s="243"/>
      <c r="H862" s="243"/>
      <c r="I862" s="171"/>
      <c r="J862" s="171"/>
      <c r="K862" s="171"/>
      <c r="L862" s="171"/>
      <c r="M862" s="171"/>
      <c r="N862" s="171"/>
      <c r="O862" s="171"/>
      <c r="P862" s="171"/>
      <c r="Q862" s="171"/>
      <c r="R862" s="171"/>
      <c r="S862" s="171"/>
      <c r="T862" s="171"/>
      <c r="U862" s="171"/>
      <c r="V862" s="171"/>
      <c r="W862" s="171"/>
      <c r="X862" s="171"/>
      <c r="Y862" s="171"/>
      <c r="Z862" s="171"/>
    </row>
    <row r="863" spans="1:26" x14ac:dyDescent="0.25">
      <c r="A863" s="342"/>
      <c r="B863" s="243"/>
      <c r="C863" s="243"/>
      <c r="D863" s="353"/>
      <c r="E863" s="353"/>
      <c r="F863" s="242"/>
      <c r="G863" s="243"/>
      <c r="H863" s="243"/>
      <c r="I863" s="171"/>
      <c r="J863" s="171"/>
      <c r="K863" s="171"/>
      <c r="L863" s="171"/>
      <c r="M863" s="171"/>
      <c r="N863" s="171"/>
      <c r="O863" s="171"/>
      <c r="P863" s="171"/>
      <c r="Q863" s="171"/>
      <c r="R863" s="171"/>
      <c r="S863" s="171"/>
      <c r="T863" s="171"/>
      <c r="U863" s="171"/>
      <c r="V863" s="171"/>
      <c r="W863" s="171"/>
      <c r="X863" s="171"/>
      <c r="Y863" s="171"/>
      <c r="Z863" s="171"/>
    </row>
    <row r="864" spans="1:26" x14ac:dyDescent="0.25">
      <c r="A864" s="342"/>
      <c r="B864" s="243"/>
      <c r="C864" s="243"/>
      <c r="D864" s="353"/>
      <c r="E864" s="353"/>
      <c r="F864" s="242"/>
      <c r="G864" s="243"/>
      <c r="H864" s="243"/>
      <c r="I864" s="171"/>
      <c r="J864" s="171"/>
      <c r="K864" s="171"/>
      <c r="L864" s="171"/>
      <c r="M864" s="171"/>
      <c r="N864" s="171"/>
      <c r="O864" s="171"/>
      <c r="P864" s="171"/>
      <c r="Q864" s="171"/>
      <c r="R864" s="171"/>
      <c r="S864" s="171"/>
      <c r="T864" s="171"/>
      <c r="U864" s="171"/>
      <c r="V864" s="171"/>
      <c r="W864" s="171"/>
      <c r="X864" s="171"/>
      <c r="Y864" s="171"/>
      <c r="Z864" s="171"/>
    </row>
    <row r="865" spans="1:26" x14ac:dyDescent="0.25">
      <c r="A865" s="342"/>
      <c r="B865" s="243"/>
      <c r="C865" s="243"/>
      <c r="D865" s="353"/>
      <c r="E865" s="353"/>
      <c r="F865" s="242"/>
      <c r="G865" s="243"/>
      <c r="H865" s="243"/>
      <c r="I865" s="171"/>
      <c r="J865" s="171"/>
      <c r="K865" s="171"/>
      <c r="L865" s="171"/>
      <c r="M865" s="171"/>
      <c r="N865" s="171"/>
      <c r="O865" s="171"/>
      <c r="P865" s="171"/>
      <c r="Q865" s="171"/>
      <c r="R865" s="171"/>
      <c r="S865" s="171"/>
      <c r="T865" s="171"/>
      <c r="U865" s="171"/>
      <c r="V865" s="171"/>
      <c r="W865" s="171"/>
      <c r="X865" s="171"/>
      <c r="Y865" s="171"/>
      <c r="Z865" s="171"/>
    </row>
    <row r="866" spans="1:26" x14ac:dyDescent="0.25">
      <c r="A866" s="342"/>
      <c r="B866" s="243"/>
      <c r="C866" s="243"/>
      <c r="D866" s="353"/>
      <c r="E866" s="353"/>
      <c r="F866" s="242"/>
      <c r="G866" s="243"/>
      <c r="H866" s="243"/>
      <c r="I866" s="171"/>
      <c r="J866" s="171"/>
      <c r="K866" s="171"/>
      <c r="L866" s="171"/>
      <c r="M866" s="171"/>
      <c r="N866" s="171"/>
      <c r="O866" s="171"/>
      <c r="P866" s="171"/>
      <c r="Q866" s="171"/>
      <c r="R866" s="171"/>
      <c r="S866" s="171"/>
      <c r="T866" s="171"/>
      <c r="U866" s="171"/>
      <c r="V866" s="171"/>
      <c r="W866" s="171"/>
      <c r="X866" s="171"/>
      <c r="Y866" s="171"/>
      <c r="Z866" s="171"/>
    </row>
    <row r="867" spans="1:26" x14ac:dyDescent="0.25">
      <c r="A867" s="342"/>
      <c r="B867" s="243"/>
      <c r="C867" s="243"/>
      <c r="D867" s="353"/>
      <c r="E867" s="353"/>
      <c r="F867" s="242"/>
      <c r="G867" s="243"/>
      <c r="H867" s="243"/>
      <c r="I867" s="171"/>
      <c r="J867" s="171"/>
      <c r="K867" s="171"/>
      <c r="L867" s="171"/>
      <c r="M867" s="171"/>
      <c r="N867" s="171"/>
      <c r="O867" s="171"/>
      <c r="P867" s="171"/>
      <c r="Q867" s="171"/>
      <c r="R867" s="171"/>
      <c r="S867" s="171"/>
      <c r="T867" s="171"/>
      <c r="U867" s="171"/>
      <c r="V867" s="171"/>
      <c r="W867" s="171"/>
      <c r="X867" s="171"/>
      <c r="Y867" s="171"/>
      <c r="Z867" s="171"/>
    </row>
    <row r="868" spans="1:26" x14ac:dyDescent="0.25">
      <c r="A868" s="342"/>
      <c r="B868" s="243"/>
      <c r="C868" s="243"/>
      <c r="D868" s="353"/>
      <c r="E868" s="353"/>
      <c r="F868" s="242"/>
      <c r="G868" s="243"/>
      <c r="H868" s="243"/>
      <c r="I868" s="171"/>
      <c r="J868" s="171"/>
      <c r="K868" s="171"/>
      <c r="L868" s="171"/>
      <c r="M868" s="171"/>
      <c r="N868" s="171"/>
      <c r="O868" s="171"/>
      <c r="P868" s="171"/>
      <c r="Q868" s="171"/>
      <c r="R868" s="171"/>
      <c r="S868" s="171"/>
      <c r="T868" s="171"/>
      <c r="U868" s="171"/>
      <c r="V868" s="171"/>
      <c r="W868" s="171"/>
      <c r="X868" s="171"/>
      <c r="Y868" s="171"/>
      <c r="Z868" s="171"/>
    </row>
    <row r="869" spans="1:26" x14ac:dyDescent="0.25">
      <c r="A869" s="342"/>
      <c r="B869" s="243"/>
      <c r="C869" s="243"/>
      <c r="D869" s="353"/>
      <c r="E869" s="353"/>
      <c r="F869" s="242"/>
      <c r="G869" s="243"/>
      <c r="H869" s="243"/>
      <c r="I869" s="171"/>
      <c r="J869" s="171"/>
      <c r="K869" s="171"/>
      <c r="L869" s="171"/>
      <c r="M869" s="171"/>
      <c r="N869" s="171"/>
      <c r="O869" s="171"/>
      <c r="P869" s="171"/>
      <c r="Q869" s="171"/>
      <c r="R869" s="171"/>
      <c r="S869" s="171"/>
      <c r="T869" s="171"/>
      <c r="U869" s="171"/>
      <c r="V869" s="171"/>
      <c r="W869" s="171"/>
      <c r="X869" s="171"/>
      <c r="Y869" s="171"/>
      <c r="Z869" s="171"/>
    </row>
    <row r="870" spans="1:26" x14ac:dyDescent="0.25">
      <c r="A870" s="342"/>
      <c r="B870" s="243"/>
      <c r="C870" s="243"/>
      <c r="D870" s="353"/>
      <c r="E870" s="353"/>
      <c r="F870" s="242"/>
      <c r="G870" s="243"/>
      <c r="H870" s="243"/>
      <c r="I870" s="171"/>
      <c r="J870" s="171"/>
      <c r="K870" s="171"/>
      <c r="L870" s="171"/>
      <c r="M870" s="171"/>
      <c r="N870" s="171"/>
      <c r="O870" s="171"/>
      <c r="P870" s="171"/>
      <c r="Q870" s="171"/>
      <c r="R870" s="171"/>
      <c r="S870" s="171"/>
      <c r="T870" s="171"/>
      <c r="U870" s="171"/>
      <c r="V870" s="171"/>
      <c r="W870" s="171"/>
      <c r="X870" s="171"/>
      <c r="Y870" s="171"/>
      <c r="Z870" s="171"/>
    </row>
    <row r="871" spans="1:26" x14ac:dyDescent="0.25">
      <c r="A871" s="342"/>
      <c r="B871" s="243"/>
      <c r="C871" s="243"/>
      <c r="D871" s="353"/>
      <c r="E871" s="353"/>
      <c r="F871" s="242"/>
      <c r="G871" s="243"/>
      <c r="H871" s="243"/>
      <c r="I871" s="171"/>
      <c r="J871" s="171"/>
      <c r="K871" s="171"/>
      <c r="L871" s="171"/>
      <c r="M871" s="171"/>
      <c r="N871" s="171"/>
      <c r="O871" s="171"/>
      <c r="P871" s="171"/>
      <c r="Q871" s="171"/>
      <c r="R871" s="171"/>
      <c r="S871" s="171"/>
      <c r="T871" s="171"/>
      <c r="U871" s="171"/>
      <c r="V871" s="171"/>
      <c r="W871" s="171"/>
      <c r="X871" s="171"/>
      <c r="Y871" s="171"/>
      <c r="Z871" s="171"/>
    </row>
    <row r="872" spans="1:26" x14ac:dyDescent="0.25">
      <c r="A872" s="342"/>
      <c r="B872" s="243"/>
      <c r="C872" s="243"/>
      <c r="D872" s="353"/>
      <c r="E872" s="353"/>
      <c r="F872" s="242"/>
      <c r="G872" s="243"/>
      <c r="H872" s="243"/>
      <c r="I872" s="171"/>
      <c r="J872" s="171"/>
      <c r="K872" s="171"/>
      <c r="L872" s="171"/>
      <c r="M872" s="171"/>
      <c r="N872" s="171"/>
      <c r="O872" s="171"/>
      <c r="P872" s="171"/>
      <c r="Q872" s="171"/>
      <c r="R872" s="171"/>
      <c r="S872" s="171"/>
      <c r="T872" s="171"/>
      <c r="U872" s="171"/>
      <c r="V872" s="171"/>
      <c r="W872" s="171"/>
      <c r="X872" s="171"/>
      <c r="Y872" s="171"/>
      <c r="Z872" s="171"/>
    </row>
    <row r="873" spans="1:26" x14ac:dyDescent="0.25">
      <c r="A873" s="342"/>
      <c r="B873" s="243"/>
      <c r="C873" s="243"/>
      <c r="D873" s="353"/>
      <c r="E873" s="353"/>
      <c r="F873" s="242"/>
      <c r="G873" s="243"/>
      <c r="H873" s="243"/>
      <c r="I873" s="171"/>
      <c r="J873" s="171"/>
      <c r="K873" s="171"/>
      <c r="L873" s="171"/>
      <c r="M873" s="171"/>
      <c r="N873" s="171"/>
      <c r="O873" s="171"/>
      <c r="P873" s="171"/>
      <c r="Q873" s="171"/>
      <c r="R873" s="171"/>
      <c r="S873" s="171"/>
      <c r="T873" s="171"/>
      <c r="U873" s="171"/>
      <c r="V873" s="171"/>
      <c r="W873" s="171"/>
      <c r="X873" s="171"/>
      <c r="Y873" s="171"/>
      <c r="Z873" s="171"/>
    </row>
    <row r="874" spans="1:26" x14ac:dyDescent="0.25">
      <c r="A874" s="342"/>
      <c r="B874" s="243"/>
      <c r="C874" s="243"/>
      <c r="D874" s="353"/>
      <c r="E874" s="353"/>
      <c r="F874" s="242"/>
      <c r="G874" s="243"/>
      <c r="H874" s="243"/>
      <c r="I874" s="171"/>
      <c r="J874" s="171"/>
      <c r="K874" s="171"/>
      <c r="L874" s="171"/>
      <c r="M874" s="171"/>
      <c r="N874" s="171"/>
      <c r="O874" s="171"/>
      <c r="P874" s="171"/>
      <c r="Q874" s="171"/>
      <c r="R874" s="171"/>
      <c r="S874" s="171"/>
      <c r="T874" s="171"/>
      <c r="U874" s="171"/>
      <c r="V874" s="171"/>
      <c r="W874" s="171"/>
      <c r="X874" s="171"/>
      <c r="Y874" s="171"/>
      <c r="Z874" s="171"/>
    </row>
    <row r="875" spans="1:26" x14ac:dyDescent="0.25">
      <c r="A875" s="342"/>
      <c r="B875" s="243"/>
      <c r="C875" s="243"/>
      <c r="D875" s="353"/>
      <c r="E875" s="353"/>
      <c r="F875" s="242"/>
      <c r="G875" s="243"/>
      <c r="H875" s="243"/>
      <c r="I875" s="171"/>
      <c r="J875" s="171"/>
      <c r="K875" s="171"/>
      <c r="L875" s="171"/>
      <c r="M875" s="171"/>
      <c r="N875" s="171"/>
      <c r="O875" s="171"/>
      <c r="P875" s="171"/>
      <c r="Q875" s="171"/>
      <c r="R875" s="171"/>
      <c r="S875" s="171"/>
      <c r="T875" s="171"/>
      <c r="U875" s="171"/>
      <c r="V875" s="171"/>
      <c r="W875" s="171"/>
      <c r="X875" s="171"/>
      <c r="Y875" s="171"/>
      <c r="Z875" s="171"/>
    </row>
    <row r="876" spans="1:26" x14ac:dyDescent="0.25">
      <c r="A876" s="342"/>
      <c r="B876" s="243"/>
      <c r="C876" s="243"/>
      <c r="D876" s="353"/>
      <c r="E876" s="353"/>
      <c r="F876" s="242"/>
      <c r="G876" s="243"/>
      <c r="H876" s="243"/>
      <c r="I876" s="171"/>
      <c r="J876" s="171"/>
      <c r="K876" s="171"/>
      <c r="L876" s="171"/>
      <c r="M876" s="171"/>
      <c r="N876" s="171"/>
      <c r="O876" s="171"/>
      <c r="P876" s="171"/>
      <c r="Q876" s="171"/>
      <c r="R876" s="171"/>
      <c r="S876" s="171"/>
      <c r="T876" s="171"/>
      <c r="U876" s="171"/>
      <c r="V876" s="171"/>
      <c r="W876" s="171"/>
      <c r="X876" s="171"/>
      <c r="Y876" s="171"/>
      <c r="Z876" s="171"/>
    </row>
    <row r="877" spans="1:26" x14ac:dyDescent="0.25">
      <c r="A877" s="342"/>
      <c r="B877" s="243"/>
      <c r="C877" s="243"/>
      <c r="D877" s="353"/>
      <c r="E877" s="353"/>
      <c r="F877" s="242"/>
      <c r="G877" s="243"/>
      <c r="H877" s="243"/>
      <c r="I877" s="171"/>
      <c r="J877" s="171"/>
      <c r="K877" s="171"/>
      <c r="L877" s="171"/>
      <c r="M877" s="171"/>
      <c r="N877" s="171"/>
      <c r="O877" s="171"/>
      <c r="P877" s="171"/>
      <c r="Q877" s="171"/>
      <c r="R877" s="171"/>
      <c r="S877" s="171"/>
      <c r="T877" s="171"/>
      <c r="U877" s="171"/>
      <c r="V877" s="171"/>
      <c r="W877" s="171"/>
      <c r="X877" s="171"/>
      <c r="Y877" s="171"/>
      <c r="Z877" s="171"/>
    </row>
    <row r="878" spans="1:26" x14ac:dyDescent="0.25">
      <c r="A878" s="342"/>
      <c r="B878" s="243"/>
      <c r="C878" s="243"/>
      <c r="D878" s="353"/>
      <c r="E878" s="353"/>
      <c r="F878" s="242"/>
      <c r="G878" s="243"/>
      <c r="H878" s="243"/>
      <c r="I878" s="171"/>
      <c r="J878" s="171"/>
      <c r="K878" s="171"/>
      <c r="L878" s="171"/>
      <c r="M878" s="171"/>
      <c r="N878" s="171"/>
      <c r="O878" s="171"/>
      <c r="P878" s="171"/>
      <c r="Q878" s="171"/>
      <c r="R878" s="171"/>
      <c r="S878" s="171"/>
      <c r="T878" s="171"/>
      <c r="U878" s="171"/>
      <c r="V878" s="171"/>
      <c r="W878" s="171"/>
      <c r="X878" s="171"/>
      <c r="Y878" s="171"/>
      <c r="Z878" s="171"/>
    </row>
    <row r="879" spans="1:26" x14ac:dyDescent="0.25">
      <c r="A879" s="342"/>
      <c r="B879" s="243"/>
      <c r="C879" s="243"/>
      <c r="D879" s="353"/>
      <c r="E879" s="353"/>
      <c r="F879" s="242"/>
      <c r="G879" s="243"/>
      <c r="H879" s="243"/>
      <c r="I879" s="171"/>
      <c r="J879" s="171"/>
      <c r="K879" s="171"/>
      <c r="L879" s="171"/>
      <c r="M879" s="171"/>
      <c r="N879" s="171"/>
      <c r="O879" s="171"/>
      <c r="P879" s="171"/>
      <c r="Q879" s="171"/>
      <c r="R879" s="171"/>
      <c r="S879" s="171"/>
      <c r="T879" s="171"/>
      <c r="U879" s="171"/>
      <c r="V879" s="171"/>
      <c r="W879" s="171"/>
      <c r="X879" s="171"/>
      <c r="Y879" s="171"/>
      <c r="Z879" s="171"/>
    </row>
    <row r="880" spans="1:26" x14ac:dyDescent="0.25">
      <c r="A880" s="342"/>
      <c r="B880" s="243"/>
      <c r="C880" s="243"/>
      <c r="D880" s="353"/>
      <c r="E880" s="353"/>
      <c r="F880" s="242"/>
      <c r="G880" s="243"/>
      <c r="H880" s="243"/>
      <c r="I880" s="171"/>
      <c r="J880" s="171"/>
      <c r="K880" s="171"/>
      <c r="L880" s="171"/>
      <c r="M880" s="171"/>
      <c r="N880" s="171"/>
      <c r="O880" s="171"/>
      <c r="P880" s="171"/>
      <c r="Q880" s="171"/>
      <c r="R880" s="171"/>
      <c r="S880" s="171"/>
      <c r="T880" s="171"/>
      <c r="U880" s="171"/>
      <c r="V880" s="171"/>
      <c r="W880" s="171"/>
      <c r="X880" s="171"/>
      <c r="Y880" s="171"/>
      <c r="Z880" s="171"/>
    </row>
    <row r="881" spans="1:26" x14ac:dyDescent="0.25">
      <c r="A881" s="342"/>
      <c r="B881" s="243"/>
      <c r="C881" s="243"/>
      <c r="D881" s="353"/>
      <c r="E881" s="353"/>
      <c r="F881" s="242"/>
      <c r="G881" s="243"/>
      <c r="H881" s="243"/>
      <c r="I881" s="171"/>
      <c r="J881" s="171"/>
      <c r="K881" s="171"/>
      <c r="L881" s="171"/>
      <c r="M881" s="171"/>
      <c r="N881" s="171"/>
      <c r="O881" s="171"/>
      <c r="P881" s="171"/>
      <c r="Q881" s="171"/>
      <c r="R881" s="171"/>
      <c r="S881" s="171"/>
      <c r="T881" s="171"/>
      <c r="U881" s="171"/>
      <c r="V881" s="171"/>
      <c r="W881" s="171"/>
      <c r="X881" s="171"/>
      <c r="Y881" s="171"/>
      <c r="Z881" s="171"/>
    </row>
    <row r="882" spans="1:26" x14ac:dyDescent="0.25">
      <c r="A882" s="342"/>
      <c r="B882" s="243"/>
      <c r="C882" s="243"/>
      <c r="D882" s="353"/>
      <c r="E882" s="353"/>
      <c r="F882" s="242"/>
      <c r="G882" s="243"/>
      <c r="H882" s="243"/>
      <c r="I882" s="171"/>
      <c r="J882" s="171"/>
      <c r="K882" s="171"/>
      <c r="L882" s="171"/>
      <c r="M882" s="171"/>
      <c r="N882" s="171"/>
      <c r="O882" s="171"/>
      <c r="P882" s="171"/>
      <c r="Q882" s="171"/>
      <c r="R882" s="171"/>
      <c r="S882" s="171"/>
      <c r="T882" s="171"/>
      <c r="U882" s="171"/>
      <c r="V882" s="171"/>
      <c r="W882" s="171"/>
      <c r="X882" s="171"/>
      <c r="Y882" s="171"/>
      <c r="Z882" s="171"/>
    </row>
    <row r="883" spans="1:26" x14ac:dyDescent="0.25">
      <c r="A883" s="342"/>
      <c r="B883" s="243"/>
      <c r="C883" s="243"/>
      <c r="D883" s="353"/>
      <c r="E883" s="353"/>
      <c r="F883" s="242"/>
      <c r="G883" s="243"/>
      <c r="H883" s="243"/>
      <c r="I883" s="171"/>
      <c r="J883" s="171"/>
      <c r="K883" s="171"/>
      <c r="L883" s="171"/>
      <c r="M883" s="171"/>
      <c r="N883" s="171"/>
      <c r="O883" s="171"/>
      <c r="P883" s="171"/>
      <c r="Q883" s="171"/>
      <c r="R883" s="171"/>
      <c r="S883" s="171"/>
      <c r="T883" s="171"/>
      <c r="U883" s="171"/>
      <c r="V883" s="171"/>
      <c r="W883" s="171"/>
      <c r="X883" s="171"/>
      <c r="Y883" s="171"/>
      <c r="Z883" s="171"/>
    </row>
    <row r="884" spans="1:26" x14ac:dyDescent="0.25">
      <c r="A884" s="342"/>
      <c r="B884" s="243"/>
      <c r="C884" s="243"/>
      <c r="D884" s="353"/>
      <c r="E884" s="353"/>
      <c r="F884" s="242"/>
      <c r="G884" s="243"/>
      <c r="H884" s="243"/>
      <c r="I884" s="171"/>
      <c r="J884" s="171"/>
      <c r="K884" s="171"/>
      <c r="L884" s="171"/>
      <c r="M884" s="171"/>
      <c r="N884" s="171"/>
      <c r="O884" s="171"/>
      <c r="P884" s="171"/>
      <c r="Q884" s="171"/>
      <c r="R884" s="171"/>
      <c r="S884" s="171"/>
      <c r="T884" s="171"/>
      <c r="U884" s="171"/>
      <c r="V884" s="171"/>
      <c r="W884" s="171"/>
      <c r="X884" s="171"/>
      <c r="Y884" s="171"/>
      <c r="Z884" s="171"/>
    </row>
    <row r="885" spans="1:26" x14ac:dyDescent="0.25">
      <c r="A885" s="342"/>
      <c r="B885" s="243"/>
      <c r="C885" s="243"/>
      <c r="D885" s="353"/>
      <c r="E885" s="353"/>
      <c r="F885" s="242"/>
      <c r="G885" s="243"/>
      <c r="H885" s="243"/>
      <c r="I885" s="171"/>
      <c r="J885" s="171"/>
      <c r="K885" s="171"/>
      <c r="L885" s="171"/>
      <c r="M885" s="171"/>
      <c r="N885" s="171"/>
      <c r="O885" s="171"/>
      <c r="P885" s="171"/>
      <c r="Q885" s="171"/>
      <c r="R885" s="171"/>
      <c r="S885" s="171"/>
      <c r="T885" s="171"/>
      <c r="U885" s="171"/>
      <c r="V885" s="171"/>
      <c r="W885" s="171"/>
      <c r="X885" s="171"/>
      <c r="Y885" s="171"/>
      <c r="Z885" s="171"/>
    </row>
    <row r="886" spans="1:26" x14ac:dyDescent="0.25">
      <c r="A886" s="342"/>
      <c r="B886" s="243"/>
      <c r="C886" s="243"/>
      <c r="D886" s="353"/>
      <c r="E886" s="353"/>
      <c r="F886" s="242"/>
      <c r="G886" s="243"/>
      <c r="H886" s="243"/>
      <c r="I886" s="171"/>
      <c r="J886" s="171"/>
      <c r="K886" s="171"/>
      <c r="L886" s="171"/>
      <c r="M886" s="171"/>
      <c r="N886" s="171"/>
      <c r="O886" s="171"/>
      <c r="P886" s="171"/>
      <c r="Q886" s="171"/>
      <c r="R886" s="171"/>
      <c r="S886" s="171"/>
      <c r="T886" s="171"/>
      <c r="U886" s="171"/>
      <c r="V886" s="171"/>
      <c r="W886" s="171"/>
      <c r="X886" s="171"/>
      <c r="Y886" s="171"/>
      <c r="Z886" s="171"/>
    </row>
    <row r="887" spans="1:26" x14ac:dyDescent="0.25">
      <c r="A887" s="342"/>
      <c r="B887" s="243"/>
      <c r="C887" s="243"/>
      <c r="D887" s="353"/>
      <c r="E887" s="353"/>
      <c r="F887" s="242"/>
      <c r="G887" s="243"/>
      <c r="H887" s="243"/>
      <c r="I887" s="171"/>
      <c r="J887" s="171"/>
      <c r="K887" s="171"/>
      <c r="L887" s="171"/>
      <c r="M887" s="171"/>
      <c r="N887" s="171"/>
      <c r="O887" s="171"/>
      <c r="P887" s="171"/>
      <c r="Q887" s="171"/>
      <c r="R887" s="171"/>
      <c r="S887" s="171"/>
      <c r="T887" s="171"/>
      <c r="U887" s="171"/>
      <c r="V887" s="171"/>
      <c r="W887" s="171"/>
      <c r="X887" s="171"/>
      <c r="Y887" s="171"/>
      <c r="Z887" s="171"/>
    </row>
    <row r="888" spans="1:26" x14ac:dyDescent="0.25">
      <c r="A888" s="342"/>
      <c r="B888" s="243"/>
      <c r="C888" s="243"/>
      <c r="D888" s="353"/>
      <c r="E888" s="353"/>
      <c r="F888" s="242"/>
      <c r="G888" s="243"/>
      <c r="H888" s="243"/>
      <c r="I888" s="171"/>
      <c r="J888" s="171"/>
      <c r="K888" s="171"/>
      <c r="L888" s="171"/>
      <c r="M888" s="171"/>
      <c r="N888" s="171"/>
      <c r="O888" s="171"/>
      <c r="P888" s="171"/>
      <c r="Q888" s="171"/>
      <c r="R888" s="171"/>
      <c r="S888" s="171"/>
      <c r="T888" s="171"/>
      <c r="U888" s="171"/>
      <c r="V888" s="171"/>
      <c r="W888" s="171"/>
      <c r="X888" s="171"/>
      <c r="Y888" s="171"/>
      <c r="Z888" s="171"/>
    </row>
    <row r="889" spans="1:26" x14ac:dyDescent="0.25">
      <c r="A889" s="342"/>
      <c r="B889" s="243"/>
      <c r="C889" s="243"/>
      <c r="D889" s="353"/>
      <c r="E889" s="353"/>
      <c r="F889" s="242"/>
      <c r="G889" s="243"/>
      <c r="H889" s="243"/>
      <c r="I889" s="171"/>
      <c r="J889" s="171"/>
      <c r="K889" s="171"/>
      <c r="L889" s="171"/>
      <c r="M889" s="171"/>
      <c r="N889" s="171"/>
      <c r="O889" s="171"/>
      <c r="P889" s="171"/>
      <c r="Q889" s="171"/>
      <c r="R889" s="171"/>
      <c r="S889" s="171"/>
      <c r="T889" s="171"/>
      <c r="U889" s="171"/>
      <c r="V889" s="171"/>
      <c r="W889" s="171"/>
      <c r="X889" s="171"/>
      <c r="Y889" s="171"/>
      <c r="Z889" s="171"/>
    </row>
    <row r="890" spans="1:26" x14ac:dyDescent="0.25">
      <c r="A890" s="342"/>
      <c r="B890" s="243"/>
      <c r="C890" s="243"/>
      <c r="D890" s="353"/>
      <c r="E890" s="353"/>
      <c r="F890" s="242"/>
      <c r="G890" s="243"/>
      <c r="H890" s="243"/>
      <c r="I890" s="171"/>
      <c r="J890" s="171"/>
      <c r="K890" s="171"/>
      <c r="L890" s="171"/>
      <c r="M890" s="171"/>
      <c r="N890" s="171"/>
      <c r="O890" s="171"/>
      <c r="P890" s="171"/>
      <c r="Q890" s="171"/>
      <c r="R890" s="171"/>
      <c r="S890" s="171"/>
      <c r="T890" s="171"/>
      <c r="U890" s="171"/>
      <c r="V890" s="171"/>
      <c r="W890" s="171"/>
      <c r="X890" s="171"/>
      <c r="Y890" s="171"/>
      <c r="Z890" s="171"/>
    </row>
    <row r="891" spans="1:26" x14ac:dyDescent="0.25">
      <c r="A891" s="342"/>
      <c r="B891" s="243"/>
      <c r="C891" s="243"/>
      <c r="D891" s="353"/>
      <c r="E891" s="353"/>
      <c r="F891" s="242"/>
      <c r="G891" s="243"/>
      <c r="H891" s="243"/>
      <c r="I891" s="171"/>
      <c r="J891" s="171"/>
      <c r="K891" s="171"/>
      <c r="L891" s="171"/>
      <c r="M891" s="171"/>
      <c r="N891" s="171"/>
      <c r="O891" s="171"/>
      <c r="P891" s="171"/>
      <c r="Q891" s="171"/>
      <c r="R891" s="171"/>
      <c r="S891" s="171"/>
      <c r="T891" s="171"/>
      <c r="U891" s="171"/>
      <c r="V891" s="171"/>
      <c r="W891" s="171"/>
      <c r="X891" s="171"/>
      <c r="Y891" s="171"/>
      <c r="Z891" s="171"/>
    </row>
    <row r="892" spans="1:26" x14ac:dyDescent="0.25">
      <c r="A892" s="342"/>
      <c r="B892" s="243"/>
      <c r="C892" s="243"/>
      <c r="D892" s="353"/>
      <c r="E892" s="353"/>
      <c r="F892" s="242"/>
      <c r="G892" s="243"/>
      <c r="H892" s="243"/>
      <c r="I892" s="171"/>
      <c r="J892" s="171"/>
      <c r="K892" s="171"/>
      <c r="L892" s="171"/>
      <c r="M892" s="171"/>
      <c r="N892" s="171"/>
      <c r="O892" s="171"/>
      <c r="P892" s="171"/>
      <c r="Q892" s="171"/>
      <c r="R892" s="171"/>
      <c r="S892" s="171"/>
      <c r="T892" s="171"/>
      <c r="U892" s="171"/>
      <c r="V892" s="171"/>
      <c r="W892" s="171"/>
      <c r="X892" s="171"/>
      <c r="Y892" s="171"/>
      <c r="Z892" s="171"/>
    </row>
    <row r="893" spans="1:26" x14ac:dyDescent="0.25">
      <c r="A893" s="342"/>
      <c r="B893" s="243"/>
      <c r="C893" s="243"/>
      <c r="D893" s="353"/>
      <c r="E893" s="353"/>
      <c r="F893" s="242"/>
      <c r="G893" s="243"/>
      <c r="H893" s="243"/>
      <c r="I893" s="171"/>
      <c r="J893" s="171"/>
      <c r="K893" s="171"/>
      <c r="L893" s="171"/>
      <c r="M893" s="171"/>
      <c r="N893" s="171"/>
      <c r="O893" s="171"/>
      <c r="P893" s="171"/>
      <c r="Q893" s="171"/>
      <c r="R893" s="171"/>
      <c r="S893" s="171"/>
      <c r="T893" s="171"/>
      <c r="U893" s="171"/>
      <c r="V893" s="171"/>
      <c r="W893" s="171"/>
      <c r="X893" s="171"/>
      <c r="Y893" s="171"/>
      <c r="Z893" s="171"/>
    </row>
    <row r="894" spans="1:26" x14ac:dyDescent="0.25">
      <c r="A894" s="342"/>
      <c r="B894" s="243"/>
      <c r="C894" s="243"/>
      <c r="D894" s="353"/>
      <c r="E894" s="353"/>
      <c r="F894" s="242"/>
      <c r="G894" s="243"/>
      <c r="H894" s="243"/>
      <c r="I894" s="171"/>
      <c r="J894" s="171"/>
      <c r="K894" s="171"/>
      <c r="L894" s="171"/>
      <c r="M894" s="171"/>
      <c r="N894" s="171"/>
      <c r="O894" s="171"/>
      <c r="P894" s="171"/>
      <c r="Q894" s="171"/>
      <c r="R894" s="171"/>
      <c r="S894" s="171"/>
      <c r="T894" s="171"/>
      <c r="U894" s="171"/>
      <c r="V894" s="171"/>
      <c r="W894" s="171"/>
      <c r="X894" s="171"/>
      <c r="Y894" s="171"/>
      <c r="Z894" s="171"/>
    </row>
    <row r="895" spans="1:26" x14ac:dyDescent="0.25">
      <c r="A895" s="342"/>
      <c r="B895" s="243"/>
      <c r="C895" s="243"/>
      <c r="D895" s="353"/>
      <c r="E895" s="353"/>
      <c r="F895" s="242"/>
      <c r="G895" s="243"/>
      <c r="H895" s="243"/>
      <c r="I895" s="171"/>
      <c r="J895" s="171"/>
      <c r="K895" s="171"/>
      <c r="L895" s="171"/>
      <c r="M895" s="171"/>
      <c r="N895" s="171"/>
      <c r="O895" s="171"/>
      <c r="P895" s="171"/>
      <c r="Q895" s="171"/>
      <c r="R895" s="171"/>
      <c r="S895" s="171"/>
      <c r="T895" s="171"/>
      <c r="U895" s="171"/>
      <c r="V895" s="171"/>
      <c r="W895" s="171"/>
      <c r="X895" s="171"/>
      <c r="Y895" s="171"/>
      <c r="Z895" s="171"/>
    </row>
    <row r="896" spans="1:26" x14ac:dyDescent="0.25">
      <c r="A896" s="342"/>
      <c r="B896" s="243"/>
      <c r="C896" s="243"/>
      <c r="D896" s="353"/>
      <c r="E896" s="353"/>
      <c r="F896" s="242"/>
      <c r="G896" s="243"/>
      <c r="H896" s="243"/>
      <c r="I896" s="171"/>
      <c r="J896" s="171"/>
      <c r="K896" s="171"/>
      <c r="L896" s="171"/>
      <c r="M896" s="171"/>
      <c r="N896" s="171"/>
      <c r="O896" s="171"/>
      <c r="P896" s="171"/>
      <c r="Q896" s="171"/>
      <c r="R896" s="171"/>
      <c r="S896" s="171"/>
      <c r="T896" s="171"/>
      <c r="U896" s="171"/>
      <c r="V896" s="171"/>
      <c r="W896" s="171"/>
      <c r="X896" s="171"/>
      <c r="Y896" s="171"/>
      <c r="Z896" s="171"/>
    </row>
    <row r="897" spans="1:26" x14ac:dyDescent="0.25">
      <c r="A897" s="342"/>
      <c r="B897" s="243"/>
      <c r="C897" s="243"/>
      <c r="D897" s="353"/>
      <c r="E897" s="353"/>
      <c r="F897" s="242"/>
      <c r="G897" s="243"/>
      <c r="H897" s="243"/>
      <c r="I897" s="171"/>
      <c r="J897" s="171"/>
      <c r="K897" s="171"/>
      <c r="L897" s="171"/>
      <c r="M897" s="171"/>
      <c r="N897" s="171"/>
      <c r="O897" s="171"/>
      <c r="P897" s="171"/>
      <c r="Q897" s="171"/>
      <c r="R897" s="171"/>
      <c r="S897" s="171"/>
      <c r="T897" s="171"/>
      <c r="U897" s="171"/>
      <c r="V897" s="171"/>
      <c r="W897" s="171"/>
      <c r="X897" s="171"/>
      <c r="Y897" s="171"/>
      <c r="Z897" s="171"/>
    </row>
    <row r="898" spans="1:26" x14ac:dyDescent="0.25">
      <c r="A898" s="342"/>
      <c r="B898" s="243"/>
      <c r="C898" s="243"/>
      <c r="D898" s="353"/>
      <c r="E898" s="353"/>
      <c r="F898" s="242"/>
      <c r="G898" s="243"/>
      <c r="H898" s="243"/>
      <c r="I898" s="171"/>
      <c r="J898" s="171"/>
      <c r="K898" s="171"/>
      <c r="L898" s="171"/>
      <c r="M898" s="171"/>
      <c r="N898" s="171"/>
      <c r="O898" s="171"/>
      <c r="P898" s="171"/>
      <c r="Q898" s="171"/>
      <c r="R898" s="171"/>
      <c r="S898" s="171"/>
      <c r="T898" s="171"/>
      <c r="U898" s="171"/>
      <c r="V898" s="171"/>
      <c r="W898" s="171"/>
      <c r="X898" s="171"/>
      <c r="Y898" s="171"/>
      <c r="Z898" s="171"/>
    </row>
    <row r="899" spans="1:26" x14ac:dyDescent="0.25">
      <c r="A899" s="342"/>
      <c r="B899" s="243"/>
      <c r="C899" s="243"/>
      <c r="D899" s="353"/>
      <c r="E899" s="353"/>
      <c r="F899" s="242"/>
      <c r="G899" s="243"/>
      <c r="H899" s="243"/>
      <c r="I899" s="171"/>
      <c r="J899" s="171"/>
      <c r="K899" s="171"/>
      <c r="L899" s="171"/>
      <c r="M899" s="171"/>
      <c r="N899" s="171"/>
      <c r="O899" s="171"/>
      <c r="P899" s="171"/>
      <c r="Q899" s="171"/>
      <c r="R899" s="171"/>
      <c r="S899" s="171"/>
      <c r="T899" s="171"/>
      <c r="U899" s="171"/>
      <c r="V899" s="171"/>
      <c r="W899" s="171"/>
      <c r="X899" s="171"/>
      <c r="Y899" s="171"/>
      <c r="Z899" s="171"/>
    </row>
    <row r="900" spans="1:26" x14ac:dyDescent="0.25">
      <c r="A900" s="342"/>
      <c r="B900" s="243"/>
      <c r="C900" s="243"/>
      <c r="D900" s="353"/>
      <c r="E900" s="353"/>
      <c r="F900" s="242"/>
      <c r="G900" s="243"/>
      <c r="H900" s="243"/>
      <c r="I900" s="171"/>
      <c r="J900" s="171"/>
      <c r="K900" s="171"/>
      <c r="L900" s="171"/>
      <c r="M900" s="171"/>
      <c r="N900" s="171"/>
      <c r="O900" s="171"/>
      <c r="P900" s="171"/>
      <c r="Q900" s="171"/>
      <c r="R900" s="171"/>
      <c r="S900" s="171"/>
      <c r="T900" s="171"/>
      <c r="U900" s="171"/>
      <c r="V900" s="171"/>
      <c r="W900" s="171"/>
      <c r="X900" s="171"/>
      <c r="Y900" s="171"/>
      <c r="Z900" s="171"/>
    </row>
    <row r="901" spans="1:26" x14ac:dyDescent="0.25">
      <c r="A901" s="342"/>
      <c r="B901" s="243"/>
      <c r="C901" s="243"/>
      <c r="D901" s="353"/>
      <c r="E901" s="353"/>
      <c r="F901" s="242"/>
      <c r="G901" s="243"/>
      <c r="H901" s="243"/>
      <c r="I901" s="171"/>
      <c r="J901" s="171"/>
      <c r="K901" s="171"/>
      <c r="L901" s="171"/>
      <c r="M901" s="171"/>
      <c r="N901" s="171"/>
      <c r="O901" s="171"/>
      <c r="P901" s="171"/>
      <c r="Q901" s="171"/>
      <c r="R901" s="171"/>
      <c r="S901" s="171"/>
      <c r="T901" s="171"/>
      <c r="U901" s="171"/>
      <c r="V901" s="171"/>
      <c r="W901" s="171"/>
      <c r="X901" s="171"/>
      <c r="Y901" s="171"/>
      <c r="Z901" s="171"/>
    </row>
    <row r="902" spans="1:26" x14ac:dyDescent="0.25">
      <c r="A902" s="342"/>
      <c r="B902" s="243"/>
      <c r="C902" s="243"/>
      <c r="D902" s="353"/>
      <c r="E902" s="353"/>
      <c r="F902" s="242"/>
      <c r="G902" s="243"/>
      <c r="H902" s="243"/>
      <c r="I902" s="171"/>
      <c r="J902" s="171"/>
      <c r="K902" s="171"/>
      <c r="L902" s="171"/>
      <c r="M902" s="171"/>
      <c r="N902" s="171"/>
      <c r="O902" s="171"/>
      <c r="P902" s="171"/>
      <c r="Q902" s="171"/>
      <c r="R902" s="171"/>
      <c r="S902" s="171"/>
      <c r="T902" s="171"/>
      <c r="U902" s="171"/>
      <c r="V902" s="171"/>
      <c r="W902" s="171"/>
      <c r="X902" s="171"/>
      <c r="Y902" s="171"/>
      <c r="Z902" s="171"/>
    </row>
    <row r="903" spans="1:26" x14ac:dyDescent="0.25">
      <c r="A903" s="342"/>
      <c r="B903" s="243"/>
      <c r="C903" s="243"/>
      <c r="D903" s="353"/>
      <c r="E903" s="353"/>
      <c r="F903" s="242"/>
      <c r="G903" s="243"/>
      <c r="H903" s="243"/>
      <c r="I903" s="171"/>
      <c r="J903" s="171"/>
      <c r="K903" s="171"/>
      <c r="L903" s="171"/>
      <c r="M903" s="171"/>
      <c r="N903" s="171"/>
      <c r="O903" s="171"/>
      <c r="P903" s="171"/>
      <c r="Q903" s="171"/>
      <c r="R903" s="171"/>
      <c r="S903" s="171"/>
      <c r="T903" s="171"/>
      <c r="U903" s="171"/>
      <c r="V903" s="171"/>
      <c r="W903" s="171"/>
      <c r="X903" s="171"/>
      <c r="Y903" s="171"/>
      <c r="Z903" s="171"/>
    </row>
    <row r="904" spans="1:26" x14ac:dyDescent="0.25">
      <c r="A904" s="342"/>
      <c r="B904" s="243"/>
      <c r="C904" s="243"/>
      <c r="D904" s="353"/>
      <c r="E904" s="353"/>
      <c r="F904" s="242"/>
      <c r="G904" s="243"/>
      <c r="H904" s="243"/>
      <c r="I904" s="171"/>
      <c r="J904" s="171"/>
      <c r="K904" s="171"/>
      <c r="L904" s="171"/>
      <c r="M904" s="171"/>
      <c r="N904" s="171"/>
      <c r="O904" s="171"/>
      <c r="P904" s="171"/>
      <c r="Q904" s="171"/>
      <c r="R904" s="171"/>
      <c r="S904" s="171"/>
      <c r="T904" s="171"/>
      <c r="U904" s="171"/>
      <c r="V904" s="171"/>
      <c r="W904" s="171"/>
      <c r="X904" s="171"/>
      <c r="Y904" s="171"/>
      <c r="Z904" s="171"/>
    </row>
    <row r="905" spans="1:26" x14ac:dyDescent="0.25">
      <c r="A905" s="342"/>
      <c r="B905" s="243"/>
      <c r="C905" s="243"/>
      <c r="D905" s="353"/>
      <c r="E905" s="353"/>
      <c r="F905" s="242"/>
      <c r="G905" s="243"/>
      <c r="H905" s="243"/>
      <c r="I905" s="171"/>
      <c r="J905" s="171"/>
      <c r="K905" s="171"/>
      <c r="L905" s="171"/>
      <c r="M905" s="171"/>
      <c r="N905" s="171"/>
      <c r="O905" s="171"/>
      <c r="P905" s="171"/>
      <c r="Q905" s="171"/>
      <c r="R905" s="171"/>
      <c r="S905" s="171"/>
      <c r="T905" s="171"/>
      <c r="U905" s="171"/>
      <c r="V905" s="171"/>
      <c r="W905" s="171"/>
      <c r="X905" s="171"/>
      <c r="Y905" s="171"/>
      <c r="Z905" s="171"/>
    </row>
    <row r="906" spans="1:26" x14ac:dyDescent="0.25">
      <c r="A906" s="342"/>
      <c r="B906" s="243"/>
      <c r="C906" s="243"/>
      <c r="D906" s="353"/>
      <c r="E906" s="353"/>
      <c r="F906" s="242"/>
      <c r="G906" s="243"/>
      <c r="H906" s="243"/>
      <c r="I906" s="171"/>
      <c r="J906" s="171"/>
      <c r="K906" s="171"/>
      <c r="L906" s="171"/>
      <c r="M906" s="171"/>
      <c r="N906" s="171"/>
      <c r="O906" s="171"/>
      <c r="P906" s="171"/>
      <c r="Q906" s="171"/>
      <c r="R906" s="171"/>
      <c r="S906" s="171"/>
      <c r="T906" s="171"/>
      <c r="U906" s="171"/>
      <c r="V906" s="171"/>
      <c r="W906" s="171"/>
      <c r="X906" s="171"/>
      <c r="Y906" s="171"/>
      <c r="Z906" s="171"/>
    </row>
    <row r="907" spans="1:26" x14ac:dyDescent="0.25">
      <c r="A907" s="342"/>
      <c r="B907" s="243"/>
      <c r="C907" s="243"/>
      <c r="D907" s="353"/>
      <c r="E907" s="353"/>
      <c r="F907" s="242"/>
      <c r="G907" s="243"/>
      <c r="H907" s="243"/>
      <c r="I907" s="171"/>
      <c r="J907" s="171"/>
      <c r="K907" s="171"/>
      <c r="L907" s="171"/>
      <c r="M907" s="171"/>
      <c r="N907" s="171"/>
      <c r="O907" s="171"/>
      <c r="P907" s="171"/>
      <c r="Q907" s="171"/>
      <c r="R907" s="171"/>
      <c r="S907" s="171"/>
      <c r="T907" s="171"/>
      <c r="U907" s="171"/>
      <c r="V907" s="171"/>
      <c r="W907" s="171"/>
      <c r="X907" s="171"/>
      <c r="Y907" s="171"/>
      <c r="Z907" s="171"/>
    </row>
    <row r="908" spans="1:26" x14ac:dyDescent="0.25">
      <c r="A908" s="342"/>
      <c r="B908" s="243"/>
      <c r="C908" s="243"/>
      <c r="D908" s="353"/>
      <c r="E908" s="353"/>
      <c r="F908" s="242"/>
      <c r="G908" s="243"/>
      <c r="H908" s="243"/>
      <c r="I908" s="171"/>
      <c r="J908" s="171"/>
      <c r="K908" s="171"/>
      <c r="L908" s="171"/>
      <c r="M908" s="171"/>
      <c r="N908" s="171"/>
      <c r="O908" s="171"/>
      <c r="P908" s="171"/>
      <c r="Q908" s="171"/>
      <c r="R908" s="171"/>
      <c r="S908" s="171"/>
      <c r="T908" s="171"/>
      <c r="U908" s="171"/>
      <c r="V908" s="171"/>
      <c r="W908" s="171"/>
      <c r="X908" s="171"/>
      <c r="Y908" s="171"/>
      <c r="Z908" s="171"/>
    </row>
    <row r="909" spans="1:26" x14ac:dyDescent="0.25">
      <c r="A909" s="342"/>
      <c r="B909" s="243"/>
      <c r="C909" s="243"/>
      <c r="D909" s="353"/>
      <c r="E909" s="353"/>
      <c r="F909" s="242"/>
      <c r="G909" s="243"/>
      <c r="H909" s="243"/>
      <c r="I909" s="171"/>
      <c r="J909" s="171"/>
      <c r="K909" s="171"/>
      <c r="L909" s="171"/>
      <c r="M909" s="171"/>
      <c r="N909" s="171"/>
      <c r="O909" s="171"/>
      <c r="P909" s="171"/>
      <c r="Q909" s="171"/>
      <c r="R909" s="171"/>
      <c r="S909" s="171"/>
      <c r="T909" s="171"/>
      <c r="U909" s="171"/>
      <c r="V909" s="171"/>
      <c r="W909" s="171"/>
      <c r="X909" s="171"/>
      <c r="Y909" s="171"/>
      <c r="Z909" s="171"/>
    </row>
    <row r="910" spans="1:26" x14ac:dyDescent="0.25">
      <c r="A910" s="342"/>
      <c r="B910" s="243"/>
      <c r="C910" s="243"/>
      <c r="D910" s="353"/>
      <c r="E910" s="353"/>
      <c r="F910" s="242"/>
      <c r="G910" s="243"/>
      <c r="H910" s="243"/>
      <c r="I910" s="171"/>
      <c r="J910" s="171"/>
      <c r="K910" s="171"/>
      <c r="L910" s="171"/>
      <c r="M910" s="171"/>
      <c r="N910" s="171"/>
      <c r="O910" s="171"/>
      <c r="P910" s="171"/>
      <c r="Q910" s="171"/>
      <c r="R910" s="171"/>
      <c r="S910" s="171"/>
      <c r="T910" s="171"/>
      <c r="U910" s="171"/>
      <c r="V910" s="171"/>
      <c r="W910" s="171"/>
      <c r="X910" s="171"/>
      <c r="Y910" s="171"/>
      <c r="Z910" s="171"/>
    </row>
    <row r="911" spans="1:26" x14ac:dyDescent="0.25">
      <c r="A911" s="342"/>
      <c r="B911" s="243"/>
      <c r="C911" s="243"/>
      <c r="D911" s="353"/>
      <c r="E911" s="353"/>
      <c r="F911" s="242"/>
      <c r="G911" s="243"/>
      <c r="H911" s="243"/>
      <c r="I911" s="171"/>
      <c r="J911" s="171"/>
      <c r="K911" s="171"/>
      <c r="L911" s="171"/>
      <c r="M911" s="171"/>
      <c r="N911" s="171"/>
      <c r="O911" s="171"/>
      <c r="P911" s="171"/>
      <c r="Q911" s="171"/>
      <c r="R911" s="171"/>
      <c r="S911" s="171"/>
      <c r="T911" s="171"/>
      <c r="U911" s="171"/>
      <c r="V911" s="171"/>
      <c r="W911" s="171"/>
      <c r="X911" s="171"/>
      <c r="Y911" s="171"/>
      <c r="Z911" s="171"/>
    </row>
    <row r="912" spans="1:26" x14ac:dyDescent="0.25">
      <c r="A912" s="342"/>
      <c r="B912" s="243"/>
      <c r="C912" s="243"/>
      <c r="D912" s="353"/>
      <c r="E912" s="353"/>
      <c r="F912" s="242"/>
      <c r="G912" s="243"/>
      <c r="H912" s="243"/>
      <c r="I912" s="171"/>
      <c r="J912" s="171"/>
      <c r="K912" s="171"/>
      <c r="L912" s="171"/>
      <c r="M912" s="171"/>
      <c r="N912" s="171"/>
      <c r="O912" s="171"/>
      <c r="P912" s="171"/>
      <c r="Q912" s="171"/>
      <c r="R912" s="171"/>
      <c r="S912" s="171"/>
      <c r="T912" s="171"/>
      <c r="U912" s="171"/>
      <c r="V912" s="171"/>
      <c r="W912" s="171"/>
      <c r="X912" s="171"/>
      <c r="Y912" s="171"/>
      <c r="Z912" s="171"/>
    </row>
    <row r="913" spans="1:26" x14ac:dyDescent="0.25">
      <c r="A913" s="342"/>
      <c r="B913" s="243"/>
      <c r="C913" s="243"/>
      <c r="D913" s="353"/>
      <c r="E913" s="353"/>
      <c r="F913" s="242"/>
      <c r="G913" s="243"/>
      <c r="H913" s="243"/>
      <c r="I913" s="171"/>
      <c r="J913" s="171"/>
      <c r="K913" s="171"/>
      <c r="L913" s="171"/>
      <c r="M913" s="171"/>
      <c r="N913" s="171"/>
      <c r="O913" s="171"/>
      <c r="P913" s="171"/>
      <c r="Q913" s="171"/>
      <c r="R913" s="171"/>
      <c r="S913" s="171"/>
      <c r="T913" s="171"/>
      <c r="U913" s="171"/>
      <c r="V913" s="171"/>
      <c r="W913" s="171"/>
      <c r="X913" s="171"/>
      <c r="Y913" s="171"/>
      <c r="Z913" s="171"/>
    </row>
    <row r="914" spans="1:26" x14ac:dyDescent="0.25">
      <c r="A914" s="342"/>
      <c r="B914" s="243"/>
      <c r="C914" s="243"/>
      <c r="D914" s="353"/>
      <c r="E914" s="353"/>
      <c r="F914" s="242"/>
      <c r="G914" s="243"/>
      <c r="H914" s="243"/>
      <c r="I914" s="171"/>
      <c r="J914" s="171"/>
      <c r="K914" s="171"/>
      <c r="L914" s="171"/>
      <c r="M914" s="171"/>
      <c r="N914" s="171"/>
      <c r="O914" s="171"/>
      <c r="P914" s="171"/>
      <c r="Q914" s="171"/>
      <c r="R914" s="171"/>
      <c r="S914" s="171"/>
      <c r="T914" s="171"/>
      <c r="U914" s="171"/>
      <c r="V914" s="171"/>
      <c r="W914" s="171"/>
      <c r="X914" s="171"/>
      <c r="Y914" s="171"/>
      <c r="Z914" s="171"/>
    </row>
    <row r="915" spans="1:26" x14ac:dyDescent="0.25">
      <c r="A915" s="342"/>
      <c r="B915" s="243"/>
      <c r="C915" s="243"/>
      <c r="D915" s="353"/>
      <c r="E915" s="353"/>
      <c r="F915" s="242"/>
      <c r="G915" s="243"/>
      <c r="H915" s="243"/>
      <c r="I915" s="171"/>
      <c r="J915" s="171"/>
      <c r="K915" s="171"/>
      <c r="L915" s="171"/>
      <c r="M915" s="171"/>
      <c r="N915" s="171"/>
      <c r="O915" s="171"/>
      <c r="P915" s="171"/>
      <c r="Q915" s="171"/>
      <c r="R915" s="171"/>
      <c r="S915" s="171"/>
      <c r="T915" s="171"/>
      <c r="U915" s="171"/>
      <c r="V915" s="171"/>
      <c r="W915" s="171"/>
      <c r="X915" s="171"/>
      <c r="Y915" s="171"/>
      <c r="Z915" s="171"/>
    </row>
    <row r="916" spans="1:26" x14ac:dyDescent="0.25">
      <c r="A916" s="342"/>
      <c r="B916" s="243"/>
      <c r="C916" s="243"/>
      <c r="D916" s="353"/>
      <c r="E916" s="353"/>
      <c r="F916" s="242"/>
      <c r="G916" s="243"/>
      <c r="H916" s="243"/>
      <c r="I916" s="171"/>
      <c r="J916" s="171"/>
      <c r="K916" s="171"/>
      <c r="L916" s="171"/>
      <c r="M916" s="171"/>
      <c r="N916" s="171"/>
      <c r="O916" s="171"/>
      <c r="P916" s="171"/>
      <c r="Q916" s="171"/>
      <c r="R916" s="171"/>
      <c r="S916" s="171"/>
      <c r="T916" s="171"/>
      <c r="U916" s="171"/>
      <c r="V916" s="171"/>
      <c r="W916" s="171"/>
      <c r="X916" s="171"/>
      <c r="Y916" s="171"/>
      <c r="Z916" s="171"/>
    </row>
    <row r="917" spans="1:26" x14ac:dyDescent="0.25">
      <c r="A917" s="342"/>
      <c r="B917" s="243"/>
      <c r="C917" s="243"/>
      <c r="D917" s="353"/>
      <c r="E917" s="353"/>
      <c r="F917" s="242"/>
      <c r="G917" s="243"/>
      <c r="H917" s="243"/>
      <c r="I917" s="171"/>
      <c r="J917" s="171"/>
      <c r="K917" s="171"/>
      <c r="L917" s="171"/>
      <c r="M917" s="171"/>
      <c r="N917" s="171"/>
      <c r="O917" s="171"/>
      <c r="P917" s="171"/>
      <c r="Q917" s="171"/>
      <c r="R917" s="171"/>
      <c r="S917" s="171"/>
      <c r="T917" s="171"/>
      <c r="U917" s="171"/>
      <c r="V917" s="171"/>
      <c r="W917" s="171"/>
      <c r="X917" s="171"/>
      <c r="Y917" s="171"/>
      <c r="Z917" s="171"/>
    </row>
    <row r="918" spans="1:26" x14ac:dyDescent="0.25">
      <c r="A918" s="342"/>
      <c r="B918" s="243"/>
      <c r="C918" s="243"/>
      <c r="D918" s="353"/>
      <c r="E918" s="353"/>
      <c r="F918" s="242"/>
      <c r="G918" s="243"/>
      <c r="H918" s="243"/>
      <c r="I918" s="171"/>
      <c r="J918" s="171"/>
      <c r="K918" s="171"/>
      <c r="L918" s="171"/>
      <c r="M918" s="171"/>
      <c r="N918" s="171"/>
      <c r="O918" s="171"/>
      <c r="P918" s="171"/>
      <c r="Q918" s="171"/>
      <c r="R918" s="171"/>
      <c r="S918" s="171"/>
      <c r="T918" s="171"/>
      <c r="U918" s="171"/>
      <c r="V918" s="171"/>
      <c r="W918" s="171"/>
      <c r="X918" s="171"/>
      <c r="Y918" s="171"/>
      <c r="Z918" s="171"/>
    </row>
    <row r="919" spans="1:26" x14ac:dyDescent="0.25">
      <c r="A919" s="342"/>
      <c r="B919" s="243"/>
      <c r="C919" s="243"/>
      <c r="D919" s="353"/>
      <c r="E919" s="353"/>
      <c r="F919" s="242"/>
      <c r="G919" s="243"/>
      <c r="H919" s="243"/>
      <c r="I919" s="171"/>
      <c r="J919" s="171"/>
      <c r="K919" s="171"/>
      <c r="L919" s="171"/>
      <c r="M919" s="171"/>
      <c r="N919" s="171"/>
      <c r="O919" s="171"/>
      <c r="P919" s="171"/>
      <c r="Q919" s="171"/>
      <c r="R919" s="171"/>
      <c r="S919" s="171"/>
      <c r="T919" s="171"/>
      <c r="U919" s="171"/>
      <c r="V919" s="171"/>
      <c r="W919" s="171"/>
      <c r="X919" s="171"/>
      <c r="Y919" s="171"/>
      <c r="Z919" s="171"/>
    </row>
    <row r="920" spans="1:26" x14ac:dyDescent="0.25">
      <c r="A920" s="342"/>
      <c r="B920" s="243"/>
      <c r="C920" s="243"/>
      <c r="D920" s="353"/>
      <c r="E920" s="353"/>
      <c r="F920" s="242"/>
      <c r="G920" s="243"/>
      <c r="H920" s="243"/>
      <c r="I920" s="171"/>
      <c r="J920" s="171"/>
      <c r="K920" s="171"/>
      <c r="L920" s="171"/>
      <c r="M920" s="171"/>
      <c r="N920" s="171"/>
      <c r="O920" s="171"/>
      <c r="P920" s="171"/>
      <c r="Q920" s="171"/>
      <c r="R920" s="171"/>
      <c r="S920" s="171"/>
      <c r="T920" s="171"/>
      <c r="U920" s="171"/>
      <c r="V920" s="171"/>
      <c r="W920" s="171"/>
      <c r="X920" s="171"/>
      <c r="Y920" s="171"/>
      <c r="Z920" s="171"/>
    </row>
    <row r="921" spans="1:26" x14ac:dyDescent="0.25">
      <c r="A921" s="342"/>
      <c r="B921" s="243"/>
      <c r="C921" s="243"/>
      <c r="D921" s="353"/>
      <c r="E921" s="353"/>
      <c r="F921" s="242"/>
      <c r="G921" s="243"/>
      <c r="H921" s="243"/>
      <c r="I921" s="171"/>
      <c r="J921" s="171"/>
      <c r="K921" s="171"/>
      <c r="L921" s="171"/>
      <c r="M921" s="171"/>
      <c r="N921" s="171"/>
      <c r="O921" s="171"/>
      <c r="P921" s="171"/>
      <c r="Q921" s="171"/>
      <c r="R921" s="171"/>
      <c r="S921" s="171"/>
      <c r="T921" s="171"/>
      <c r="U921" s="171"/>
      <c r="V921" s="171"/>
      <c r="W921" s="171"/>
      <c r="X921" s="171"/>
      <c r="Y921" s="171"/>
      <c r="Z921" s="171"/>
    </row>
    <row r="922" spans="1:26" x14ac:dyDescent="0.25">
      <c r="A922" s="342"/>
      <c r="B922" s="243"/>
      <c r="C922" s="243"/>
      <c r="D922" s="353"/>
      <c r="E922" s="353"/>
      <c r="F922" s="242"/>
      <c r="G922" s="243"/>
      <c r="H922" s="243"/>
      <c r="I922" s="171"/>
      <c r="J922" s="171"/>
      <c r="K922" s="171"/>
      <c r="L922" s="171"/>
      <c r="M922" s="171"/>
      <c r="N922" s="171"/>
      <c r="O922" s="171"/>
      <c r="P922" s="171"/>
      <c r="Q922" s="171"/>
      <c r="R922" s="171"/>
      <c r="S922" s="171"/>
      <c r="T922" s="171"/>
      <c r="U922" s="171"/>
      <c r="V922" s="171"/>
      <c r="W922" s="171"/>
      <c r="X922" s="171"/>
      <c r="Y922" s="171"/>
      <c r="Z922" s="171"/>
    </row>
    <row r="923" spans="1:26" x14ac:dyDescent="0.25">
      <c r="A923" s="342"/>
      <c r="B923" s="243"/>
      <c r="C923" s="243"/>
      <c r="D923" s="353"/>
      <c r="E923" s="353"/>
      <c r="F923" s="242"/>
      <c r="G923" s="243"/>
      <c r="H923" s="243"/>
      <c r="I923" s="171"/>
      <c r="J923" s="171"/>
      <c r="K923" s="171"/>
      <c r="L923" s="171"/>
      <c r="M923" s="171"/>
      <c r="N923" s="171"/>
      <c r="O923" s="171"/>
      <c r="P923" s="171"/>
      <c r="Q923" s="171"/>
      <c r="R923" s="171"/>
      <c r="S923" s="171"/>
      <c r="T923" s="171"/>
      <c r="U923" s="171"/>
      <c r="V923" s="171"/>
      <c r="W923" s="171"/>
      <c r="X923" s="171"/>
      <c r="Y923" s="171"/>
      <c r="Z923" s="171"/>
    </row>
    <row r="924" spans="1:26" x14ac:dyDescent="0.25">
      <c r="A924" s="342"/>
      <c r="B924" s="243"/>
      <c r="C924" s="243"/>
      <c r="D924" s="353"/>
      <c r="E924" s="353"/>
      <c r="F924" s="242"/>
      <c r="G924" s="243"/>
      <c r="H924" s="243"/>
      <c r="I924" s="171"/>
      <c r="J924" s="171"/>
      <c r="K924" s="171"/>
      <c r="L924" s="171"/>
      <c r="M924" s="171"/>
      <c r="N924" s="171"/>
      <c r="O924" s="171"/>
      <c r="P924" s="171"/>
      <c r="Q924" s="171"/>
      <c r="R924" s="171"/>
      <c r="S924" s="171"/>
      <c r="T924" s="171"/>
      <c r="U924" s="171"/>
      <c r="V924" s="171"/>
      <c r="W924" s="171"/>
      <c r="X924" s="171"/>
      <c r="Y924" s="171"/>
      <c r="Z924" s="171"/>
    </row>
    <row r="925" spans="1:26" x14ac:dyDescent="0.25">
      <c r="A925" s="342"/>
      <c r="B925" s="243"/>
      <c r="C925" s="243"/>
      <c r="D925" s="353"/>
      <c r="E925" s="353"/>
      <c r="F925" s="242"/>
      <c r="G925" s="243"/>
      <c r="H925" s="243"/>
      <c r="I925" s="171"/>
      <c r="J925" s="171"/>
      <c r="K925" s="171"/>
      <c r="L925" s="171"/>
      <c r="M925" s="171"/>
      <c r="N925" s="171"/>
      <c r="O925" s="171"/>
      <c r="P925" s="171"/>
      <c r="Q925" s="171"/>
      <c r="R925" s="171"/>
      <c r="S925" s="171"/>
      <c r="T925" s="171"/>
      <c r="U925" s="171"/>
      <c r="V925" s="171"/>
      <c r="W925" s="171"/>
      <c r="X925" s="171"/>
      <c r="Y925" s="171"/>
      <c r="Z925" s="171"/>
    </row>
    <row r="926" spans="1:26" x14ac:dyDescent="0.25">
      <c r="A926" s="342"/>
      <c r="B926" s="243"/>
      <c r="C926" s="243"/>
      <c r="D926" s="353"/>
      <c r="E926" s="353"/>
      <c r="F926" s="242"/>
      <c r="G926" s="243"/>
      <c r="H926" s="243"/>
      <c r="I926" s="171"/>
      <c r="J926" s="171"/>
      <c r="K926" s="171"/>
      <c r="L926" s="171"/>
      <c r="M926" s="171"/>
      <c r="N926" s="171"/>
      <c r="O926" s="171"/>
      <c r="P926" s="171"/>
      <c r="Q926" s="171"/>
      <c r="R926" s="171"/>
      <c r="S926" s="171"/>
      <c r="T926" s="171"/>
      <c r="U926" s="171"/>
      <c r="V926" s="171"/>
      <c r="W926" s="171"/>
      <c r="X926" s="171"/>
      <c r="Y926" s="171"/>
      <c r="Z926" s="171"/>
    </row>
    <row r="927" spans="1:26" x14ac:dyDescent="0.25">
      <c r="A927" s="342"/>
      <c r="B927" s="243"/>
      <c r="C927" s="243"/>
      <c r="D927" s="353"/>
      <c r="E927" s="353"/>
      <c r="F927" s="242"/>
      <c r="G927" s="243"/>
      <c r="H927" s="243"/>
      <c r="I927" s="171"/>
      <c r="J927" s="171"/>
      <c r="K927" s="171"/>
      <c r="L927" s="171"/>
      <c r="M927" s="171"/>
      <c r="N927" s="171"/>
      <c r="O927" s="171"/>
      <c r="P927" s="171"/>
      <c r="Q927" s="171"/>
      <c r="R927" s="171"/>
      <c r="S927" s="171"/>
      <c r="T927" s="171"/>
      <c r="U927" s="171"/>
      <c r="V927" s="171"/>
      <c r="W927" s="171"/>
      <c r="X927" s="171"/>
      <c r="Y927" s="171"/>
      <c r="Z927" s="171"/>
    </row>
    <row r="928" spans="1:26" x14ac:dyDescent="0.25">
      <c r="A928" s="342"/>
      <c r="B928" s="243"/>
      <c r="C928" s="243"/>
      <c r="D928" s="353"/>
      <c r="E928" s="353"/>
      <c r="F928" s="242"/>
      <c r="G928" s="243"/>
      <c r="H928" s="243"/>
      <c r="I928" s="171"/>
      <c r="J928" s="171"/>
      <c r="K928" s="171"/>
      <c r="L928" s="171"/>
      <c r="M928" s="171"/>
      <c r="N928" s="171"/>
      <c r="O928" s="171"/>
      <c r="P928" s="171"/>
      <c r="Q928" s="171"/>
      <c r="R928" s="171"/>
      <c r="S928" s="171"/>
      <c r="T928" s="171"/>
      <c r="U928" s="171"/>
      <c r="V928" s="171"/>
      <c r="W928" s="171"/>
      <c r="X928" s="171"/>
      <c r="Y928" s="171"/>
      <c r="Z928" s="171"/>
    </row>
    <row r="929" spans="1:26" x14ac:dyDescent="0.25">
      <c r="A929" s="342"/>
      <c r="B929" s="243"/>
      <c r="C929" s="243"/>
      <c r="D929" s="353"/>
      <c r="E929" s="353"/>
      <c r="F929" s="242"/>
      <c r="G929" s="243"/>
      <c r="H929" s="243"/>
      <c r="I929" s="171"/>
      <c r="J929" s="171"/>
      <c r="K929" s="171"/>
      <c r="L929" s="171"/>
      <c r="M929" s="171"/>
      <c r="N929" s="171"/>
      <c r="O929" s="171"/>
      <c r="P929" s="171"/>
      <c r="Q929" s="171"/>
      <c r="R929" s="171"/>
      <c r="S929" s="171"/>
      <c r="T929" s="171"/>
      <c r="U929" s="171"/>
      <c r="V929" s="171"/>
      <c r="W929" s="171"/>
      <c r="X929" s="171"/>
      <c r="Y929" s="171"/>
      <c r="Z929" s="171"/>
    </row>
    <row r="930" spans="1:26" x14ac:dyDescent="0.25">
      <c r="A930" s="342"/>
      <c r="B930" s="243"/>
      <c r="C930" s="243"/>
      <c r="D930" s="353"/>
      <c r="E930" s="353"/>
      <c r="F930" s="242"/>
      <c r="G930" s="243"/>
      <c r="H930" s="243"/>
      <c r="I930" s="171"/>
      <c r="J930" s="171"/>
      <c r="K930" s="171"/>
      <c r="L930" s="171"/>
      <c r="M930" s="171"/>
      <c r="N930" s="171"/>
      <c r="O930" s="171"/>
      <c r="P930" s="171"/>
      <c r="Q930" s="171"/>
      <c r="R930" s="171"/>
      <c r="S930" s="171"/>
      <c r="T930" s="171"/>
      <c r="U930" s="171"/>
      <c r="V930" s="171"/>
      <c r="W930" s="171"/>
      <c r="X930" s="171"/>
      <c r="Y930" s="171"/>
      <c r="Z930" s="171"/>
    </row>
    <row r="931" spans="1:26" x14ac:dyDescent="0.25">
      <c r="A931" s="342"/>
      <c r="B931" s="243"/>
      <c r="C931" s="243"/>
      <c r="D931" s="353"/>
      <c r="E931" s="353"/>
      <c r="F931" s="242"/>
      <c r="G931" s="243"/>
      <c r="H931" s="243"/>
      <c r="I931" s="171"/>
      <c r="J931" s="171"/>
      <c r="K931" s="171"/>
      <c r="L931" s="171"/>
      <c r="M931" s="171"/>
      <c r="N931" s="171"/>
      <c r="O931" s="171"/>
      <c r="P931" s="171"/>
      <c r="Q931" s="171"/>
      <c r="R931" s="171"/>
      <c r="S931" s="171"/>
      <c r="T931" s="171"/>
      <c r="U931" s="171"/>
      <c r="V931" s="171"/>
      <c r="W931" s="171"/>
      <c r="X931" s="171"/>
      <c r="Y931" s="171"/>
      <c r="Z931" s="171"/>
    </row>
    <row r="932" spans="1:26" x14ac:dyDescent="0.25">
      <c r="A932" s="342"/>
      <c r="B932" s="243"/>
      <c r="C932" s="243"/>
      <c r="D932" s="353"/>
      <c r="E932" s="353"/>
      <c r="F932" s="242"/>
      <c r="G932" s="243"/>
      <c r="H932" s="243"/>
      <c r="I932" s="171"/>
      <c r="J932" s="171"/>
      <c r="K932" s="171"/>
      <c r="L932" s="171"/>
      <c r="M932" s="171"/>
      <c r="N932" s="171"/>
      <c r="O932" s="171"/>
      <c r="P932" s="171"/>
      <c r="Q932" s="171"/>
      <c r="R932" s="171"/>
      <c r="S932" s="171"/>
      <c r="T932" s="171"/>
      <c r="U932" s="171"/>
      <c r="V932" s="171"/>
      <c r="W932" s="171"/>
      <c r="X932" s="171"/>
      <c r="Y932" s="171"/>
      <c r="Z932" s="171"/>
    </row>
    <row r="933" spans="1:26" x14ac:dyDescent="0.25">
      <c r="A933" s="342"/>
      <c r="B933" s="243"/>
      <c r="C933" s="243"/>
      <c r="D933" s="353"/>
      <c r="E933" s="353"/>
      <c r="F933" s="242"/>
      <c r="G933" s="243"/>
      <c r="H933" s="243"/>
      <c r="I933" s="171"/>
      <c r="J933" s="171"/>
      <c r="K933" s="171"/>
      <c r="L933" s="171"/>
      <c r="M933" s="171"/>
      <c r="N933" s="171"/>
      <c r="O933" s="171"/>
      <c r="P933" s="171"/>
      <c r="Q933" s="171"/>
      <c r="R933" s="171"/>
      <c r="S933" s="171"/>
      <c r="T933" s="171"/>
      <c r="U933" s="171"/>
      <c r="V933" s="171"/>
      <c r="W933" s="171"/>
      <c r="X933" s="171"/>
      <c r="Y933" s="171"/>
      <c r="Z933" s="171"/>
    </row>
    <row r="934" spans="1:26" x14ac:dyDescent="0.25">
      <c r="A934" s="342"/>
      <c r="B934" s="243"/>
      <c r="C934" s="243"/>
      <c r="D934" s="353"/>
      <c r="E934" s="353"/>
      <c r="F934" s="242"/>
      <c r="G934" s="243"/>
      <c r="H934" s="243"/>
      <c r="I934" s="171"/>
      <c r="J934" s="171"/>
      <c r="K934" s="171"/>
      <c r="L934" s="171"/>
      <c r="M934" s="171"/>
      <c r="N934" s="171"/>
      <c r="O934" s="171"/>
      <c r="P934" s="171"/>
      <c r="Q934" s="171"/>
      <c r="R934" s="171"/>
      <c r="S934" s="171"/>
      <c r="T934" s="171"/>
      <c r="U934" s="171"/>
      <c r="V934" s="171"/>
      <c r="W934" s="171"/>
      <c r="X934" s="171"/>
      <c r="Y934" s="171"/>
      <c r="Z934" s="171"/>
    </row>
    <row r="935" spans="1:26" x14ac:dyDescent="0.25">
      <c r="A935" s="342"/>
      <c r="B935" s="243"/>
      <c r="C935" s="243"/>
      <c r="D935" s="353"/>
      <c r="E935" s="353"/>
      <c r="F935" s="242"/>
      <c r="G935" s="243"/>
      <c r="H935" s="243"/>
      <c r="I935" s="171"/>
      <c r="J935" s="171"/>
      <c r="K935" s="171"/>
      <c r="L935" s="171"/>
      <c r="M935" s="171"/>
      <c r="N935" s="171"/>
      <c r="O935" s="171"/>
      <c r="P935" s="171"/>
      <c r="Q935" s="171"/>
      <c r="R935" s="171"/>
      <c r="S935" s="171"/>
      <c r="T935" s="171"/>
      <c r="U935" s="171"/>
      <c r="V935" s="171"/>
      <c r="W935" s="171"/>
      <c r="X935" s="171"/>
      <c r="Y935" s="171"/>
      <c r="Z935" s="171"/>
    </row>
    <row r="936" spans="1:26" x14ac:dyDescent="0.25">
      <c r="A936" s="342"/>
      <c r="B936" s="243"/>
      <c r="C936" s="243"/>
      <c r="D936" s="353"/>
      <c r="E936" s="353"/>
      <c r="F936" s="242"/>
      <c r="G936" s="243"/>
      <c r="H936" s="243"/>
      <c r="I936" s="171"/>
      <c r="J936" s="171"/>
      <c r="K936" s="171"/>
      <c r="L936" s="171"/>
      <c r="M936" s="171"/>
      <c r="N936" s="171"/>
      <c r="O936" s="171"/>
      <c r="P936" s="171"/>
      <c r="Q936" s="171"/>
      <c r="R936" s="171"/>
      <c r="S936" s="171"/>
      <c r="T936" s="171"/>
      <c r="U936" s="171"/>
      <c r="V936" s="171"/>
      <c r="W936" s="171"/>
      <c r="X936" s="171"/>
      <c r="Y936" s="171"/>
      <c r="Z936" s="171"/>
    </row>
    <row r="937" spans="1:26" x14ac:dyDescent="0.25">
      <c r="A937" s="342"/>
      <c r="B937" s="243"/>
      <c r="C937" s="243"/>
      <c r="D937" s="353"/>
      <c r="E937" s="353"/>
      <c r="F937" s="242"/>
      <c r="G937" s="243"/>
      <c r="H937" s="243"/>
      <c r="I937" s="171"/>
      <c r="J937" s="171"/>
      <c r="K937" s="171"/>
      <c r="L937" s="171"/>
      <c r="M937" s="171"/>
      <c r="N937" s="171"/>
      <c r="O937" s="171"/>
      <c r="P937" s="171"/>
      <c r="Q937" s="171"/>
      <c r="R937" s="171"/>
      <c r="S937" s="171"/>
      <c r="T937" s="171"/>
      <c r="U937" s="171"/>
      <c r="V937" s="171"/>
      <c r="W937" s="171"/>
      <c r="X937" s="171"/>
      <c r="Y937" s="171"/>
      <c r="Z937" s="171"/>
    </row>
    <row r="938" spans="1:26" x14ac:dyDescent="0.25">
      <c r="A938" s="342"/>
      <c r="B938" s="243"/>
      <c r="C938" s="243"/>
      <c r="D938" s="353"/>
      <c r="E938" s="353"/>
      <c r="F938" s="242"/>
      <c r="G938" s="243"/>
      <c r="H938" s="243"/>
      <c r="I938" s="171"/>
      <c r="J938" s="171"/>
      <c r="K938" s="171"/>
      <c r="L938" s="171"/>
      <c r="M938" s="171"/>
      <c r="N938" s="171"/>
      <c r="O938" s="171"/>
      <c r="P938" s="171"/>
      <c r="Q938" s="171"/>
      <c r="R938" s="171"/>
      <c r="S938" s="171"/>
      <c r="T938" s="171"/>
      <c r="U938" s="171"/>
      <c r="V938" s="171"/>
      <c r="W938" s="171"/>
      <c r="X938" s="171"/>
      <c r="Y938" s="171"/>
      <c r="Z938" s="171"/>
    </row>
    <row r="939" spans="1:26" x14ac:dyDescent="0.25">
      <c r="A939" s="342"/>
      <c r="B939" s="243"/>
      <c r="C939" s="243"/>
      <c r="D939" s="353"/>
      <c r="E939" s="353"/>
      <c r="F939" s="242"/>
      <c r="G939" s="243"/>
      <c r="H939" s="243"/>
      <c r="I939" s="171"/>
      <c r="J939" s="171"/>
      <c r="K939" s="171"/>
      <c r="L939" s="171"/>
      <c r="M939" s="171"/>
      <c r="N939" s="171"/>
      <c r="O939" s="171"/>
      <c r="P939" s="171"/>
      <c r="Q939" s="171"/>
      <c r="R939" s="171"/>
      <c r="S939" s="171"/>
      <c r="T939" s="171"/>
      <c r="U939" s="171"/>
      <c r="V939" s="171"/>
      <c r="W939" s="171"/>
      <c r="X939" s="171"/>
      <c r="Y939" s="171"/>
      <c r="Z939" s="171"/>
    </row>
    <row r="940" spans="1:26" x14ac:dyDescent="0.25">
      <c r="A940" s="342"/>
      <c r="B940" s="243"/>
      <c r="C940" s="243"/>
      <c r="D940" s="353"/>
      <c r="E940" s="353"/>
      <c r="F940" s="242"/>
      <c r="G940" s="243"/>
      <c r="H940" s="243"/>
      <c r="I940" s="171"/>
      <c r="J940" s="171"/>
      <c r="K940" s="171"/>
      <c r="L940" s="171"/>
      <c r="M940" s="171"/>
      <c r="N940" s="171"/>
      <c r="O940" s="171"/>
      <c r="P940" s="171"/>
      <c r="Q940" s="171"/>
      <c r="R940" s="171"/>
      <c r="S940" s="171"/>
      <c r="T940" s="171"/>
      <c r="U940" s="171"/>
      <c r="V940" s="171"/>
      <c r="W940" s="171"/>
      <c r="X940" s="171"/>
      <c r="Y940" s="171"/>
      <c r="Z940" s="171"/>
    </row>
    <row r="941" spans="1:26" x14ac:dyDescent="0.25">
      <c r="A941" s="342"/>
      <c r="B941" s="243"/>
      <c r="C941" s="243"/>
      <c r="D941" s="353"/>
      <c r="E941" s="353"/>
      <c r="F941" s="242"/>
      <c r="G941" s="243"/>
      <c r="H941" s="243"/>
      <c r="I941" s="171"/>
      <c r="J941" s="171"/>
      <c r="K941" s="171"/>
      <c r="L941" s="171"/>
      <c r="M941" s="171"/>
      <c r="N941" s="171"/>
      <c r="O941" s="171"/>
      <c r="P941" s="171"/>
      <c r="Q941" s="171"/>
      <c r="R941" s="171"/>
      <c r="S941" s="171"/>
      <c r="T941" s="171"/>
      <c r="U941" s="171"/>
      <c r="V941" s="171"/>
      <c r="W941" s="171"/>
      <c r="X941" s="171"/>
      <c r="Y941" s="171"/>
      <c r="Z941" s="171"/>
    </row>
    <row r="942" spans="1:26" x14ac:dyDescent="0.25">
      <c r="A942" s="342"/>
      <c r="B942" s="243"/>
      <c r="C942" s="243"/>
      <c r="D942" s="353"/>
      <c r="E942" s="353"/>
      <c r="F942" s="242"/>
      <c r="G942" s="243"/>
      <c r="H942" s="243"/>
      <c r="I942" s="171"/>
      <c r="J942" s="171"/>
      <c r="K942" s="171"/>
      <c r="L942" s="171"/>
      <c r="M942" s="171"/>
      <c r="N942" s="171"/>
      <c r="O942" s="171"/>
      <c r="P942" s="171"/>
      <c r="Q942" s="171"/>
      <c r="R942" s="171"/>
      <c r="S942" s="171"/>
      <c r="T942" s="171"/>
      <c r="U942" s="171"/>
      <c r="V942" s="171"/>
      <c r="W942" s="171"/>
      <c r="X942" s="171"/>
      <c r="Y942" s="171"/>
      <c r="Z942" s="171"/>
    </row>
    <row r="943" spans="1:26" x14ac:dyDescent="0.25">
      <c r="A943" s="342"/>
      <c r="B943" s="243"/>
      <c r="C943" s="243"/>
      <c r="D943" s="353"/>
      <c r="E943" s="353"/>
      <c r="F943" s="242"/>
      <c r="G943" s="243"/>
      <c r="H943" s="243"/>
      <c r="I943" s="171"/>
      <c r="J943" s="171"/>
      <c r="K943" s="171"/>
      <c r="L943" s="171"/>
      <c r="M943" s="171"/>
      <c r="N943" s="171"/>
      <c r="O943" s="171"/>
      <c r="P943" s="171"/>
      <c r="Q943" s="171"/>
      <c r="R943" s="171"/>
      <c r="S943" s="171"/>
      <c r="T943" s="171"/>
      <c r="U943" s="171"/>
      <c r="V943" s="171"/>
      <c r="W943" s="171"/>
      <c r="X943" s="171"/>
      <c r="Y943" s="171"/>
      <c r="Z943" s="171"/>
    </row>
    <row r="944" spans="1:26" x14ac:dyDescent="0.25">
      <c r="A944" s="342"/>
      <c r="B944" s="243"/>
      <c r="C944" s="243"/>
      <c r="D944" s="353"/>
      <c r="E944" s="353"/>
      <c r="F944" s="242"/>
      <c r="G944" s="243"/>
      <c r="H944" s="243"/>
      <c r="I944" s="171"/>
      <c r="J944" s="171"/>
      <c r="K944" s="171"/>
      <c r="L944" s="171"/>
      <c r="M944" s="171"/>
      <c r="N944" s="171"/>
      <c r="O944" s="171"/>
      <c r="P944" s="171"/>
      <c r="Q944" s="171"/>
      <c r="R944" s="171"/>
      <c r="S944" s="171"/>
      <c r="T944" s="171"/>
      <c r="U944" s="171"/>
      <c r="V944" s="171"/>
      <c r="W944" s="171"/>
      <c r="X944" s="171"/>
      <c r="Y944" s="171"/>
      <c r="Z944" s="171"/>
    </row>
    <row r="945" spans="1:26" x14ac:dyDescent="0.25">
      <c r="A945" s="342"/>
      <c r="B945" s="243"/>
      <c r="C945" s="243"/>
      <c r="D945" s="353"/>
      <c r="E945" s="353"/>
      <c r="F945" s="242"/>
      <c r="G945" s="243"/>
      <c r="H945" s="243"/>
      <c r="I945" s="171"/>
      <c r="J945" s="171"/>
      <c r="K945" s="171"/>
      <c r="L945" s="171"/>
      <c r="M945" s="171"/>
      <c r="N945" s="171"/>
      <c r="O945" s="171"/>
      <c r="P945" s="171"/>
      <c r="Q945" s="171"/>
      <c r="R945" s="171"/>
      <c r="S945" s="171"/>
      <c r="T945" s="171"/>
      <c r="U945" s="171"/>
      <c r="V945" s="171"/>
      <c r="W945" s="171"/>
      <c r="X945" s="171"/>
      <c r="Y945" s="171"/>
      <c r="Z945" s="171"/>
    </row>
    <row r="946" spans="1:26" x14ac:dyDescent="0.25">
      <c r="A946" s="342"/>
      <c r="B946" s="243"/>
      <c r="C946" s="243"/>
      <c r="D946" s="353"/>
      <c r="E946" s="353"/>
      <c r="F946" s="242"/>
      <c r="G946" s="243"/>
      <c r="H946" s="243"/>
      <c r="I946" s="171"/>
      <c r="J946" s="171"/>
      <c r="K946" s="171"/>
      <c r="L946" s="171"/>
      <c r="M946" s="171"/>
      <c r="N946" s="171"/>
      <c r="O946" s="171"/>
      <c r="P946" s="171"/>
      <c r="Q946" s="171"/>
      <c r="R946" s="171"/>
      <c r="S946" s="171"/>
      <c r="T946" s="171"/>
      <c r="U946" s="171"/>
      <c r="V946" s="171"/>
      <c r="W946" s="171"/>
      <c r="X946" s="171"/>
      <c r="Y946" s="171"/>
      <c r="Z946" s="171"/>
    </row>
    <row r="947" spans="1:26" x14ac:dyDescent="0.25">
      <c r="A947" s="342"/>
      <c r="B947" s="243"/>
      <c r="C947" s="243"/>
      <c r="D947" s="353"/>
      <c r="E947" s="353"/>
      <c r="F947" s="242"/>
      <c r="G947" s="243"/>
      <c r="H947" s="243"/>
      <c r="I947" s="171"/>
      <c r="J947" s="171"/>
      <c r="K947" s="171"/>
      <c r="L947" s="171"/>
      <c r="M947" s="171"/>
      <c r="N947" s="171"/>
      <c r="O947" s="171"/>
      <c r="P947" s="171"/>
      <c r="Q947" s="171"/>
      <c r="R947" s="171"/>
      <c r="S947" s="171"/>
      <c r="T947" s="171"/>
      <c r="U947" s="171"/>
      <c r="V947" s="171"/>
      <c r="W947" s="171"/>
      <c r="X947" s="171"/>
      <c r="Y947" s="171"/>
      <c r="Z947" s="171"/>
    </row>
    <row r="948" spans="1:26" x14ac:dyDescent="0.25">
      <c r="A948" s="342"/>
      <c r="B948" s="243"/>
      <c r="C948" s="243"/>
      <c r="D948" s="353"/>
      <c r="E948" s="353"/>
      <c r="F948" s="242"/>
      <c r="G948" s="243"/>
      <c r="H948" s="243"/>
      <c r="I948" s="171"/>
      <c r="J948" s="171"/>
      <c r="K948" s="171"/>
      <c r="L948" s="171"/>
      <c r="M948" s="171"/>
      <c r="N948" s="171"/>
      <c r="O948" s="171"/>
      <c r="P948" s="171"/>
      <c r="Q948" s="171"/>
      <c r="R948" s="171"/>
      <c r="S948" s="171"/>
      <c r="T948" s="171"/>
      <c r="U948" s="171"/>
      <c r="V948" s="171"/>
      <c r="W948" s="171"/>
      <c r="X948" s="171"/>
      <c r="Y948" s="171"/>
      <c r="Z948" s="171"/>
    </row>
    <row r="949" spans="1:26" x14ac:dyDescent="0.25">
      <c r="A949" s="342"/>
      <c r="B949" s="243"/>
      <c r="C949" s="243"/>
      <c r="D949" s="353"/>
      <c r="E949" s="353"/>
      <c r="F949" s="242"/>
      <c r="G949" s="243"/>
      <c r="H949" s="243"/>
      <c r="I949" s="171"/>
      <c r="J949" s="171"/>
      <c r="K949" s="171"/>
      <c r="L949" s="171"/>
      <c r="M949" s="171"/>
      <c r="N949" s="171"/>
      <c r="O949" s="171"/>
      <c r="P949" s="171"/>
      <c r="Q949" s="171"/>
      <c r="R949" s="171"/>
      <c r="S949" s="171"/>
      <c r="T949" s="171"/>
      <c r="U949" s="171"/>
      <c r="V949" s="171"/>
      <c r="W949" s="171"/>
      <c r="X949" s="171"/>
      <c r="Y949" s="171"/>
      <c r="Z949" s="171"/>
    </row>
    <row r="950" spans="1:26" x14ac:dyDescent="0.25">
      <c r="A950" s="342"/>
      <c r="B950" s="243"/>
      <c r="C950" s="243"/>
      <c r="D950" s="353"/>
      <c r="E950" s="353"/>
      <c r="F950" s="242"/>
      <c r="G950" s="243"/>
      <c r="H950" s="243"/>
      <c r="I950" s="171"/>
      <c r="J950" s="171"/>
      <c r="K950" s="171"/>
      <c r="L950" s="171"/>
      <c r="M950" s="171"/>
      <c r="N950" s="171"/>
      <c r="O950" s="171"/>
      <c r="P950" s="171"/>
      <c r="Q950" s="171"/>
      <c r="R950" s="171"/>
      <c r="S950" s="171"/>
      <c r="T950" s="171"/>
      <c r="U950" s="171"/>
      <c r="V950" s="171"/>
      <c r="W950" s="171"/>
      <c r="X950" s="171"/>
      <c r="Y950" s="171"/>
      <c r="Z950" s="171"/>
    </row>
    <row r="951" spans="1:26" x14ac:dyDescent="0.25">
      <c r="A951" s="342"/>
      <c r="B951" s="243"/>
      <c r="C951" s="243"/>
      <c r="D951" s="353"/>
      <c r="E951" s="353"/>
      <c r="F951" s="242"/>
      <c r="G951" s="243"/>
      <c r="H951" s="243"/>
      <c r="I951" s="171"/>
      <c r="J951" s="171"/>
      <c r="K951" s="171"/>
      <c r="L951" s="171"/>
      <c r="M951" s="171"/>
      <c r="N951" s="171"/>
      <c r="O951" s="171"/>
      <c r="P951" s="171"/>
      <c r="Q951" s="171"/>
      <c r="R951" s="171"/>
      <c r="S951" s="171"/>
      <c r="T951" s="171"/>
      <c r="U951" s="171"/>
      <c r="V951" s="171"/>
      <c r="W951" s="171"/>
      <c r="X951" s="171"/>
      <c r="Y951" s="171"/>
      <c r="Z951" s="171"/>
    </row>
    <row r="952" spans="1:26" x14ac:dyDescent="0.25">
      <c r="A952" s="342"/>
      <c r="B952" s="243"/>
      <c r="C952" s="243"/>
      <c r="D952" s="353"/>
      <c r="E952" s="353"/>
      <c r="F952" s="242"/>
      <c r="G952" s="243"/>
      <c r="H952" s="243"/>
      <c r="I952" s="171"/>
      <c r="J952" s="171"/>
      <c r="K952" s="171"/>
      <c r="L952" s="171"/>
      <c r="M952" s="171"/>
      <c r="N952" s="171"/>
      <c r="O952" s="171"/>
      <c r="P952" s="171"/>
      <c r="Q952" s="171"/>
      <c r="R952" s="171"/>
      <c r="S952" s="171"/>
      <c r="T952" s="171"/>
      <c r="U952" s="171"/>
      <c r="V952" s="171"/>
      <c r="W952" s="171"/>
      <c r="X952" s="171"/>
      <c r="Y952" s="171"/>
      <c r="Z952" s="171"/>
    </row>
    <row r="953" spans="1:26" x14ac:dyDescent="0.25">
      <c r="A953" s="342"/>
      <c r="B953" s="243"/>
      <c r="C953" s="243"/>
      <c r="D953" s="353"/>
      <c r="E953" s="353"/>
      <c r="F953" s="242"/>
      <c r="G953" s="243"/>
      <c r="H953" s="243"/>
      <c r="I953" s="171"/>
      <c r="J953" s="171"/>
      <c r="K953" s="171"/>
      <c r="L953" s="171"/>
      <c r="M953" s="171"/>
      <c r="N953" s="171"/>
      <c r="O953" s="171"/>
      <c r="P953" s="171"/>
      <c r="Q953" s="171"/>
      <c r="R953" s="171"/>
      <c r="S953" s="171"/>
      <c r="T953" s="171"/>
      <c r="U953" s="171"/>
      <c r="V953" s="171"/>
      <c r="W953" s="171"/>
      <c r="X953" s="171"/>
      <c r="Y953" s="171"/>
      <c r="Z953" s="171"/>
    </row>
    <row r="954" spans="1:26" x14ac:dyDescent="0.25">
      <c r="A954" s="342"/>
      <c r="B954" s="243"/>
      <c r="C954" s="243"/>
      <c r="D954" s="353"/>
      <c r="E954" s="353"/>
      <c r="F954" s="242"/>
      <c r="G954" s="243"/>
      <c r="H954" s="243"/>
      <c r="I954" s="171"/>
      <c r="J954" s="171"/>
      <c r="K954" s="171"/>
      <c r="L954" s="171"/>
      <c r="M954" s="171"/>
      <c r="N954" s="171"/>
      <c r="O954" s="171"/>
      <c r="P954" s="171"/>
      <c r="Q954" s="171"/>
      <c r="R954" s="171"/>
      <c r="S954" s="171"/>
      <c r="T954" s="171"/>
      <c r="U954" s="171"/>
      <c r="V954" s="171"/>
      <c r="W954" s="171"/>
      <c r="X954" s="171"/>
      <c r="Y954" s="171"/>
      <c r="Z954" s="171"/>
    </row>
    <row r="955" spans="1:26" x14ac:dyDescent="0.25">
      <c r="A955" s="342"/>
      <c r="B955" s="243"/>
      <c r="C955" s="243"/>
      <c r="D955" s="353"/>
      <c r="E955" s="353"/>
      <c r="F955" s="242"/>
      <c r="G955" s="243"/>
      <c r="H955" s="243"/>
      <c r="I955" s="171"/>
      <c r="J955" s="171"/>
      <c r="K955" s="171"/>
      <c r="L955" s="171"/>
      <c r="M955" s="171"/>
      <c r="N955" s="171"/>
      <c r="O955" s="171"/>
      <c r="P955" s="171"/>
      <c r="Q955" s="171"/>
      <c r="R955" s="171"/>
      <c r="S955" s="171"/>
      <c r="T955" s="171"/>
      <c r="U955" s="171"/>
      <c r="V955" s="171"/>
      <c r="W955" s="171"/>
      <c r="X955" s="171"/>
      <c r="Y955" s="171"/>
      <c r="Z955" s="171"/>
    </row>
    <row r="956" spans="1:26" x14ac:dyDescent="0.25">
      <c r="A956" s="342"/>
      <c r="B956" s="243"/>
      <c r="C956" s="243"/>
      <c r="D956" s="353"/>
      <c r="E956" s="353"/>
      <c r="F956" s="242"/>
      <c r="G956" s="243"/>
      <c r="H956" s="243"/>
      <c r="I956" s="171"/>
      <c r="J956" s="171"/>
      <c r="K956" s="171"/>
      <c r="L956" s="171"/>
      <c r="M956" s="171"/>
      <c r="N956" s="171"/>
      <c r="O956" s="171"/>
      <c r="P956" s="171"/>
      <c r="Q956" s="171"/>
      <c r="R956" s="171"/>
      <c r="S956" s="171"/>
      <c r="T956" s="171"/>
      <c r="U956" s="171"/>
      <c r="V956" s="171"/>
      <c r="W956" s="171"/>
      <c r="X956" s="171"/>
      <c r="Y956" s="171"/>
      <c r="Z956" s="171"/>
    </row>
    <row r="957" spans="1:26" x14ac:dyDescent="0.25">
      <c r="A957" s="342"/>
      <c r="B957" s="243"/>
      <c r="C957" s="243"/>
      <c r="D957" s="353"/>
      <c r="E957" s="353"/>
      <c r="F957" s="242"/>
      <c r="G957" s="243"/>
      <c r="H957" s="243"/>
      <c r="I957" s="171"/>
      <c r="J957" s="171"/>
      <c r="K957" s="171"/>
      <c r="L957" s="171"/>
      <c r="M957" s="171"/>
      <c r="N957" s="171"/>
      <c r="O957" s="171"/>
      <c r="P957" s="171"/>
      <c r="Q957" s="171"/>
      <c r="R957" s="171"/>
      <c r="S957" s="171"/>
      <c r="T957" s="171"/>
      <c r="U957" s="171"/>
      <c r="V957" s="171"/>
      <c r="W957" s="171"/>
      <c r="X957" s="171"/>
      <c r="Y957" s="171"/>
      <c r="Z957" s="171"/>
    </row>
    <row r="958" spans="1:26" x14ac:dyDescent="0.25">
      <c r="A958" s="342"/>
      <c r="B958" s="243"/>
      <c r="C958" s="243"/>
      <c r="D958" s="353"/>
      <c r="E958" s="353"/>
      <c r="F958" s="242"/>
      <c r="G958" s="243"/>
      <c r="H958" s="243"/>
      <c r="I958" s="171"/>
      <c r="J958" s="171"/>
      <c r="K958" s="171"/>
      <c r="L958" s="171"/>
      <c r="M958" s="171"/>
      <c r="N958" s="171"/>
      <c r="O958" s="171"/>
      <c r="P958" s="171"/>
      <c r="Q958" s="171"/>
      <c r="R958" s="171"/>
      <c r="S958" s="171"/>
      <c r="T958" s="171"/>
      <c r="U958" s="171"/>
      <c r="V958" s="171"/>
      <c r="W958" s="171"/>
      <c r="X958" s="171"/>
      <c r="Y958" s="171"/>
      <c r="Z958" s="171"/>
    </row>
    <row r="959" spans="1:26" x14ac:dyDescent="0.25">
      <c r="A959" s="342"/>
      <c r="B959" s="243"/>
      <c r="C959" s="243"/>
      <c r="D959" s="353"/>
      <c r="E959" s="353"/>
      <c r="F959" s="242"/>
      <c r="G959" s="243"/>
      <c r="H959" s="243"/>
      <c r="I959" s="171"/>
      <c r="J959" s="171"/>
      <c r="K959" s="171"/>
      <c r="L959" s="171"/>
      <c r="M959" s="171"/>
      <c r="N959" s="171"/>
      <c r="O959" s="171"/>
      <c r="P959" s="171"/>
      <c r="Q959" s="171"/>
      <c r="R959" s="171"/>
      <c r="S959" s="171"/>
      <c r="T959" s="171"/>
      <c r="U959" s="171"/>
      <c r="V959" s="171"/>
      <c r="W959" s="171"/>
      <c r="X959" s="171"/>
      <c r="Y959" s="171"/>
      <c r="Z959" s="171"/>
    </row>
    <row r="960" spans="1:26" x14ac:dyDescent="0.25">
      <c r="A960" s="342"/>
      <c r="B960" s="243"/>
      <c r="C960" s="243"/>
      <c r="D960" s="353"/>
      <c r="E960" s="353"/>
      <c r="F960" s="242"/>
      <c r="G960" s="243"/>
      <c r="H960" s="243"/>
      <c r="I960" s="171"/>
      <c r="J960" s="171"/>
      <c r="K960" s="171"/>
      <c r="L960" s="171"/>
      <c r="M960" s="171"/>
      <c r="N960" s="171"/>
      <c r="O960" s="171"/>
      <c r="P960" s="171"/>
      <c r="Q960" s="171"/>
      <c r="R960" s="171"/>
      <c r="S960" s="171"/>
      <c r="T960" s="171"/>
      <c r="U960" s="171"/>
      <c r="V960" s="171"/>
      <c r="W960" s="171"/>
      <c r="X960" s="171"/>
      <c r="Y960" s="171"/>
      <c r="Z960" s="171"/>
    </row>
    <row r="961" spans="1:26" x14ac:dyDescent="0.25">
      <c r="A961" s="342"/>
      <c r="B961" s="243"/>
      <c r="C961" s="243"/>
      <c r="D961" s="353"/>
      <c r="E961" s="353"/>
      <c r="F961" s="242"/>
      <c r="G961" s="243"/>
      <c r="H961" s="243"/>
      <c r="I961" s="171"/>
      <c r="J961" s="171"/>
      <c r="K961" s="171"/>
      <c r="L961" s="171"/>
      <c r="M961" s="171"/>
      <c r="N961" s="171"/>
      <c r="O961" s="171"/>
      <c r="P961" s="171"/>
      <c r="Q961" s="171"/>
      <c r="R961" s="171"/>
      <c r="S961" s="171"/>
      <c r="T961" s="171"/>
      <c r="U961" s="171"/>
      <c r="V961" s="171"/>
      <c r="W961" s="171"/>
      <c r="X961" s="171"/>
      <c r="Y961" s="171"/>
      <c r="Z961" s="171"/>
    </row>
    <row r="962" spans="1:26" x14ac:dyDescent="0.25">
      <c r="A962" s="342"/>
      <c r="B962" s="243"/>
      <c r="C962" s="243"/>
      <c r="D962" s="353"/>
      <c r="E962" s="353"/>
      <c r="F962" s="242"/>
      <c r="G962" s="243"/>
      <c r="H962" s="243"/>
      <c r="I962" s="171"/>
      <c r="J962" s="171"/>
      <c r="K962" s="171"/>
      <c r="L962" s="171"/>
      <c r="M962" s="171"/>
      <c r="N962" s="171"/>
      <c r="O962" s="171"/>
      <c r="P962" s="171"/>
      <c r="Q962" s="171"/>
      <c r="R962" s="171"/>
      <c r="S962" s="171"/>
      <c r="T962" s="171"/>
      <c r="U962" s="171"/>
      <c r="V962" s="171"/>
      <c r="W962" s="171"/>
      <c r="X962" s="171"/>
      <c r="Y962" s="171"/>
      <c r="Z962" s="171"/>
    </row>
    <row r="963" spans="1:26" x14ac:dyDescent="0.25">
      <c r="A963" s="342"/>
      <c r="B963" s="243"/>
      <c r="C963" s="243"/>
      <c r="D963" s="353"/>
      <c r="E963" s="353"/>
      <c r="F963" s="242"/>
      <c r="G963" s="243"/>
      <c r="H963" s="243"/>
      <c r="I963" s="171"/>
      <c r="J963" s="171"/>
      <c r="K963" s="171"/>
      <c r="L963" s="171"/>
      <c r="M963" s="171"/>
      <c r="N963" s="171"/>
      <c r="O963" s="171"/>
      <c r="P963" s="171"/>
      <c r="Q963" s="171"/>
      <c r="R963" s="171"/>
      <c r="S963" s="171"/>
      <c r="T963" s="171"/>
      <c r="U963" s="171"/>
      <c r="V963" s="171"/>
      <c r="W963" s="171"/>
      <c r="X963" s="171"/>
      <c r="Y963" s="171"/>
      <c r="Z963" s="171"/>
    </row>
    <row r="964" spans="1:26" x14ac:dyDescent="0.25">
      <c r="A964" s="342"/>
      <c r="B964" s="243"/>
      <c r="C964" s="243"/>
      <c r="D964" s="353"/>
      <c r="E964" s="353"/>
      <c r="F964" s="242"/>
      <c r="G964" s="243"/>
      <c r="H964" s="243"/>
      <c r="I964" s="171"/>
      <c r="J964" s="171"/>
      <c r="K964" s="171"/>
      <c r="L964" s="171"/>
      <c r="M964" s="171"/>
      <c r="N964" s="171"/>
      <c r="O964" s="171"/>
      <c r="P964" s="171"/>
      <c r="Q964" s="171"/>
      <c r="R964" s="171"/>
      <c r="S964" s="171"/>
      <c r="T964" s="171"/>
      <c r="U964" s="171"/>
      <c r="V964" s="171"/>
      <c r="W964" s="171"/>
      <c r="X964" s="171"/>
      <c r="Y964" s="171"/>
      <c r="Z964" s="171"/>
    </row>
    <row r="965" spans="1:26" x14ac:dyDescent="0.25">
      <c r="A965" s="342"/>
      <c r="B965" s="243"/>
      <c r="C965" s="243"/>
      <c r="D965" s="353"/>
      <c r="E965" s="353"/>
      <c r="F965" s="242"/>
      <c r="G965" s="243"/>
      <c r="H965" s="243"/>
      <c r="I965" s="171"/>
      <c r="J965" s="171"/>
      <c r="K965" s="171"/>
      <c r="L965" s="171"/>
      <c r="M965" s="171"/>
      <c r="N965" s="171"/>
      <c r="O965" s="171"/>
      <c r="P965" s="171"/>
      <c r="Q965" s="171"/>
      <c r="R965" s="171"/>
      <c r="S965" s="171"/>
      <c r="T965" s="171"/>
      <c r="U965" s="171"/>
      <c r="V965" s="171"/>
      <c r="W965" s="171"/>
      <c r="X965" s="171"/>
      <c r="Y965" s="171"/>
      <c r="Z965" s="171"/>
    </row>
    <row r="966" spans="1:26" x14ac:dyDescent="0.25">
      <c r="A966" s="342"/>
      <c r="B966" s="243"/>
      <c r="C966" s="243"/>
      <c r="D966" s="353"/>
      <c r="E966" s="353"/>
      <c r="F966" s="242"/>
      <c r="G966" s="243"/>
      <c r="H966" s="243"/>
      <c r="I966" s="171"/>
      <c r="J966" s="171"/>
      <c r="K966" s="171"/>
      <c r="L966" s="171"/>
      <c r="M966" s="171"/>
      <c r="N966" s="171"/>
      <c r="O966" s="171"/>
      <c r="P966" s="171"/>
      <c r="Q966" s="171"/>
      <c r="R966" s="171"/>
      <c r="S966" s="171"/>
      <c r="T966" s="171"/>
      <c r="U966" s="171"/>
      <c r="V966" s="171"/>
      <c r="W966" s="171"/>
      <c r="X966" s="171"/>
      <c r="Y966" s="171"/>
      <c r="Z966" s="171"/>
    </row>
    <row r="967" spans="1:26" x14ac:dyDescent="0.25">
      <c r="A967" s="342"/>
      <c r="B967" s="243"/>
      <c r="C967" s="243"/>
      <c r="D967" s="353"/>
      <c r="E967" s="353"/>
      <c r="F967" s="242"/>
      <c r="G967" s="243"/>
      <c r="H967" s="243"/>
      <c r="I967" s="171"/>
      <c r="J967" s="171"/>
      <c r="K967" s="171"/>
      <c r="L967" s="171"/>
      <c r="M967" s="171"/>
      <c r="N967" s="171"/>
      <c r="O967" s="171"/>
      <c r="P967" s="171"/>
      <c r="Q967" s="171"/>
      <c r="R967" s="171"/>
      <c r="S967" s="171"/>
      <c r="T967" s="171"/>
      <c r="U967" s="171"/>
      <c r="V967" s="171"/>
      <c r="W967" s="171"/>
      <c r="X967" s="171"/>
      <c r="Y967" s="171"/>
      <c r="Z967" s="171"/>
    </row>
    <row r="968" spans="1:26" x14ac:dyDescent="0.25">
      <c r="A968" s="342"/>
      <c r="B968" s="243"/>
      <c r="C968" s="243"/>
      <c r="D968" s="353"/>
      <c r="E968" s="353"/>
      <c r="F968" s="242"/>
      <c r="G968" s="243"/>
      <c r="H968" s="243"/>
      <c r="I968" s="171"/>
      <c r="J968" s="171"/>
      <c r="K968" s="171"/>
      <c r="L968" s="171"/>
      <c r="M968" s="171"/>
      <c r="N968" s="171"/>
      <c r="O968" s="171"/>
      <c r="P968" s="171"/>
      <c r="Q968" s="171"/>
      <c r="R968" s="171"/>
      <c r="S968" s="171"/>
      <c r="T968" s="171"/>
      <c r="U968" s="171"/>
      <c r="V968" s="171"/>
      <c r="W968" s="171"/>
      <c r="X968" s="171"/>
      <c r="Y968" s="171"/>
      <c r="Z968" s="171"/>
    </row>
    <row r="969" spans="1:26" x14ac:dyDescent="0.25">
      <c r="A969" s="342"/>
      <c r="B969" s="243"/>
      <c r="C969" s="243"/>
      <c r="D969" s="353"/>
      <c r="E969" s="353"/>
      <c r="F969" s="242"/>
      <c r="G969" s="243"/>
      <c r="H969" s="243"/>
      <c r="I969" s="171"/>
      <c r="J969" s="171"/>
      <c r="K969" s="171"/>
      <c r="L969" s="171"/>
      <c r="M969" s="171"/>
      <c r="N969" s="171"/>
      <c r="O969" s="171"/>
      <c r="P969" s="171"/>
      <c r="Q969" s="171"/>
      <c r="R969" s="171"/>
      <c r="S969" s="171"/>
      <c r="T969" s="171"/>
      <c r="U969" s="171"/>
      <c r="V969" s="171"/>
      <c r="W969" s="171"/>
      <c r="X969" s="171"/>
      <c r="Y969" s="171"/>
      <c r="Z969" s="171"/>
    </row>
    <row r="970" spans="1:26" x14ac:dyDescent="0.25">
      <c r="A970" s="342"/>
      <c r="B970" s="243"/>
      <c r="C970" s="243"/>
      <c r="D970" s="353"/>
      <c r="E970" s="353"/>
      <c r="F970" s="242"/>
      <c r="G970" s="243"/>
      <c r="H970" s="243"/>
      <c r="I970" s="171"/>
      <c r="J970" s="171"/>
      <c r="K970" s="171"/>
      <c r="L970" s="171"/>
      <c r="M970" s="171"/>
      <c r="N970" s="171"/>
      <c r="O970" s="171"/>
      <c r="P970" s="171"/>
      <c r="Q970" s="171"/>
      <c r="R970" s="171"/>
      <c r="S970" s="171"/>
      <c r="T970" s="171"/>
      <c r="U970" s="171"/>
      <c r="V970" s="171"/>
      <c r="W970" s="171"/>
      <c r="X970" s="171"/>
      <c r="Y970" s="171"/>
      <c r="Z970" s="171"/>
    </row>
    <row r="971" spans="1:26" x14ac:dyDescent="0.25">
      <c r="A971" s="342"/>
      <c r="B971" s="243"/>
      <c r="C971" s="243"/>
      <c r="D971" s="353"/>
      <c r="E971" s="353"/>
      <c r="F971" s="242"/>
      <c r="G971" s="243"/>
      <c r="H971" s="243"/>
      <c r="I971" s="171"/>
      <c r="J971" s="171"/>
      <c r="K971" s="171"/>
      <c r="L971" s="171"/>
      <c r="M971" s="171"/>
      <c r="N971" s="171"/>
      <c r="O971" s="171"/>
      <c r="P971" s="171"/>
      <c r="Q971" s="171"/>
      <c r="R971" s="171"/>
      <c r="S971" s="171"/>
      <c r="T971" s="171"/>
      <c r="U971" s="171"/>
      <c r="V971" s="171"/>
      <c r="W971" s="171"/>
      <c r="X971" s="171"/>
      <c r="Y971" s="171"/>
      <c r="Z971" s="171"/>
    </row>
    <row r="972" spans="1:26" x14ac:dyDescent="0.25">
      <c r="A972" s="342"/>
      <c r="B972" s="243"/>
      <c r="C972" s="243"/>
      <c r="D972" s="353"/>
      <c r="E972" s="353"/>
      <c r="F972" s="242"/>
      <c r="G972" s="243"/>
      <c r="H972" s="243"/>
      <c r="I972" s="171"/>
      <c r="J972" s="171"/>
      <c r="K972" s="171"/>
      <c r="L972" s="171"/>
      <c r="M972" s="171"/>
      <c r="N972" s="171"/>
      <c r="O972" s="171"/>
      <c r="P972" s="171"/>
      <c r="Q972" s="171"/>
      <c r="R972" s="171"/>
      <c r="S972" s="171"/>
      <c r="T972" s="171"/>
      <c r="U972" s="171"/>
      <c r="V972" s="171"/>
      <c r="W972" s="171"/>
      <c r="X972" s="171"/>
      <c r="Y972" s="171"/>
      <c r="Z972" s="171"/>
    </row>
    <row r="973" spans="1:26" x14ac:dyDescent="0.25">
      <c r="A973" s="342"/>
      <c r="B973" s="243"/>
      <c r="C973" s="243"/>
      <c r="D973" s="353"/>
      <c r="E973" s="353"/>
      <c r="F973" s="242"/>
      <c r="G973" s="243"/>
      <c r="H973" s="243"/>
      <c r="I973" s="171"/>
      <c r="J973" s="171"/>
      <c r="K973" s="171"/>
      <c r="L973" s="171"/>
      <c r="M973" s="171"/>
      <c r="N973" s="171"/>
      <c r="O973" s="171"/>
      <c r="P973" s="171"/>
      <c r="Q973" s="171"/>
      <c r="R973" s="171"/>
      <c r="S973" s="171"/>
      <c r="T973" s="171"/>
      <c r="U973" s="171"/>
      <c r="V973" s="171"/>
      <c r="W973" s="171"/>
      <c r="X973" s="171"/>
      <c r="Y973" s="171"/>
      <c r="Z973" s="171"/>
    </row>
    <row r="974" spans="1:26" x14ac:dyDescent="0.25">
      <c r="A974" s="342"/>
      <c r="B974" s="243"/>
      <c r="C974" s="243"/>
      <c r="D974" s="353"/>
      <c r="E974" s="353"/>
      <c r="F974" s="242"/>
      <c r="G974" s="243"/>
      <c r="H974" s="243"/>
      <c r="I974" s="171"/>
      <c r="J974" s="171"/>
      <c r="K974" s="171"/>
      <c r="L974" s="171"/>
      <c r="M974" s="171"/>
      <c r="N974" s="171"/>
      <c r="O974" s="171"/>
      <c r="P974" s="171"/>
      <c r="Q974" s="171"/>
      <c r="R974" s="171"/>
      <c r="S974" s="171"/>
      <c r="T974" s="171"/>
      <c r="U974" s="171"/>
      <c r="V974" s="171"/>
      <c r="W974" s="171"/>
      <c r="X974" s="171"/>
      <c r="Y974" s="171"/>
      <c r="Z974" s="171"/>
    </row>
    <row r="975" spans="1:26" x14ac:dyDescent="0.25">
      <c r="A975" s="342"/>
      <c r="B975" s="243"/>
      <c r="C975" s="243"/>
      <c r="D975" s="353"/>
      <c r="E975" s="353"/>
      <c r="F975" s="242"/>
      <c r="G975" s="243"/>
      <c r="H975" s="243"/>
      <c r="I975" s="171"/>
      <c r="J975" s="171"/>
      <c r="K975" s="171"/>
      <c r="L975" s="171"/>
      <c r="M975" s="171"/>
      <c r="N975" s="171"/>
      <c r="O975" s="171"/>
      <c r="P975" s="171"/>
      <c r="Q975" s="171"/>
      <c r="R975" s="171"/>
      <c r="S975" s="171"/>
      <c r="T975" s="171"/>
      <c r="U975" s="171"/>
      <c r="V975" s="171"/>
      <c r="W975" s="171"/>
      <c r="X975" s="171"/>
      <c r="Y975" s="171"/>
      <c r="Z975" s="171"/>
    </row>
    <row r="976" spans="1:26" x14ac:dyDescent="0.25">
      <c r="A976" s="342"/>
      <c r="B976" s="243"/>
      <c r="C976" s="243"/>
      <c r="D976" s="353"/>
      <c r="E976" s="353"/>
      <c r="F976" s="242"/>
      <c r="G976" s="243"/>
      <c r="H976" s="243"/>
      <c r="I976" s="171"/>
      <c r="J976" s="171"/>
      <c r="K976" s="171"/>
      <c r="L976" s="171"/>
      <c r="M976" s="171"/>
      <c r="N976" s="171"/>
      <c r="O976" s="171"/>
      <c r="P976" s="171"/>
      <c r="Q976" s="171"/>
      <c r="R976" s="171"/>
      <c r="S976" s="171"/>
      <c r="T976" s="171"/>
      <c r="U976" s="171"/>
      <c r="V976" s="171"/>
      <c r="W976" s="171"/>
      <c r="X976" s="171"/>
      <c r="Y976" s="171"/>
      <c r="Z976" s="171"/>
    </row>
    <row r="977" spans="1:26" x14ac:dyDescent="0.25">
      <c r="A977" s="342"/>
      <c r="B977" s="243"/>
      <c r="C977" s="243"/>
      <c r="D977" s="353"/>
      <c r="E977" s="353"/>
      <c r="F977" s="242"/>
      <c r="G977" s="243"/>
      <c r="H977" s="243"/>
      <c r="I977" s="171"/>
      <c r="J977" s="171"/>
      <c r="K977" s="171"/>
      <c r="L977" s="171"/>
      <c r="M977" s="171"/>
      <c r="N977" s="171"/>
      <c r="O977" s="171"/>
      <c r="P977" s="171"/>
      <c r="Q977" s="171"/>
      <c r="R977" s="171"/>
      <c r="S977" s="171"/>
      <c r="T977" s="171"/>
      <c r="U977" s="171"/>
      <c r="V977" s="171"/>
      <c r="W977" s="171"/>
      <c r="X977" s="171"/>
      <c r="Y977" s="171"/>
      <c r="Z977" s="171"/>
    </row>
    <row r="978" spans="1:26" x14ac:dyDescent="0.25">
      <c r="A978" s="342"/>
      <c r="B978" s="243"/>
      <c r="C978" s="243"/>
      <c r="D978" s="353"/>
      <c r="E978" s="353"/>
      <c r="F978" s="242"/>
      <c r="G978" s="243"/>
      <c r="H978" s="243"/>
      <c r="I978" s="171"/>
      <c r="J978" s="171"/>
      <c r="K978" s="171"/>
      <c r="L978" s="171"/>
      <c r="M978" s="171"/>
      <c r="N978" s="171"/>
      <c r="O978" s="171"/>
      <c r="P978" s="171"/>
      <c r="Q978" s="171"/>
      <c r="R978" s="171"/>
      <c r="S978" s="171"/>
      <c r="T978" s="171"/>
      <c r="U978" s="171"/>
      <c r="V978" s="171"/>
      <c r="W978" s="171"/>
      <c r="X978" s="171"/>
      <c r="Y978" s="171"/>
      <c r="Z978" s="171"/>
    </row>
    <row r="979" spans="1:26" x14ac:dyDescent="0.25">
      <c r="A979" s="342"/>
      <c r="B979" s="243"/>
      <c r="C979" s="243"/>
      <c r="D979" s="353"/>
      <c r="E979" s="353"/>
      <c r="F979" s="242"/>
      <c r="G979" s="243"/>
      <c r="H979" s="243"/>
      <c r="I979" s="171"/>
      <c r="J979" s="171"/>
      <c r="K979" s="171"/>
      <c r="L979" s="171"/>
      <c r="M979" s="171"/>
      <c r="N979" s="171"/>
      <c r="O979" s="171"/>
      <c r="P979" s="171"/>
      <c r="Q979" s="171"/>
      <c r="R979" s="171"/>
      <c r="S979" s="171"/>
      <c r="T979" s="171"/>
      <c r="U979" s="171"/>
      <c r="V979" s="171"/>
      <c r="W979" s="171"/>
      <c r="X979" s="171"/>
      <c r="Y979" s="171"/>
      <c r="Z979" s="171"/>
    </row>
    <row r="980" spans="1:26" x14ac:dyDescent="0.25">
      <c r="A980" s="342"/>
      <c r="B980" s="243"/>
      <c r="C980" s="243"/>
      <c r="D980" s="353"/>
      <c r="E980" s="353"/>
      <c r="F980" s="242"/>
      <c r="G980" s="243"/>
      <c r="H980" s="243"/>
      <c r="I980" s="171"/>
      <c r="J980" s="171"/>
      <c r="K980" s="171"/>
      <c r="L980" s="171"/>
      <c r="M980" s="171"/>
      <c r="N980" s="171"/>
      <c r="O980" s="171"/>
      <c r="P980" s="171"/>
      <c r="Q980" s="171"/>
      <c r="R980" s="171"/>
      <c r="S980" s="171"/>
      <c r="T980" s="171"/>
      <c r="U980" s="171"/>
      <c r="V980" s="171"/>
      <c r="W980" s="171"/>
      <c r="X980" s="171"/>
      <c r="Y980" s="171"/>
      <c r="Z980" s="171"/>
    </row>
    <row r="981" spans="1:26" x14ac:dyDescent="0.25">
      <c r="A981" s="342"/>
      <c r="B981" s="243"/>
      <c r="C981" s="243"/>
      <c r="D981" s="353"/>
      <c r="E981" s="353"/>
      <c r="F981" s="242"/>
      <c r="G981" s="243"/>
      <c r="H981" s="243"/>
      <c r="I981" s="171"/>
      <c r="J981" s="171"/>
      <c r="K981" s="171"/>
      <c r="L981" s="171"/>
      <c r="M981" s="171"/>
      <c r="N981" s="171"/>
      <c r="O981" s="171"/>
      <c r="P981" s="171"/>
      <c r="Q981" s="171"/>
      <c r="R981" s="171"/>
      <c r="S981" s="171"/>
      <c r="T981" s="171"/>
      <c r="U981" s="171"/>
      <c r="V981" s="171"/>
      <c r="W981" s="171"/>
      <c r="X981" s="171"/>
      <c r="Y981" s="171"/>
      <c r="Z981" s="171"/>
    </row>
    <row r="982" spans="1:26" x14ac:dyDescent="0.25">
      <c r="A982" s="342"/>
      <c r="B982" s="243"/>
      <c r="C982" s="243"/>
      <c r="D982" s="353"/>
      <c r="E982" s="353"/>
      <c r="F982" s="242"/>
      <c r="G982" s="243"/>
      <c r="H982" s="243"/>
      <c r="I982" s="171"/>
      <c r="J982" s="171"/>
      <c r="K982" s="171"/>
      <c r="L982" s="171"/>
      <c r="M982" s="171"/>
      <c r="N982" s="171"/>
      <c r="O982" s="171"/>
      <c r="P982" s="171"/>
      <c r="Q982" s="171"/>
      <c r="R982" s="171"/>
      <c r="S982" s="171"/>
      <c r="T982" s="171"/>
      <c r="U982" s="171"/>
      <c r="V982" s="171"/>
      <c r="W982" s="171"/>
      <c r="X982" s="171"/>
      <c r="Y982" s="171"/>
      <c r="Z982" s="171"/>
    </row>
    <row r="983" spans="1:26" x14ac:dyDescent="0.25">
      <c r="A983" s="342"/>
      <c r="B983" s="243"/>
      <c r="C983" s="243"/>
      <c r="D983" s="353"/>
      <c r="E983" s="353"/>
      <c r="F983" s="242"/>
      <c r="G983" s="243"/>
      <c r="H983" s="243"/>
      <c r="I983" s="171"/>
      <c r="J983" s="171"/>
      <c r="K983" s="171"/>
      <c r="L983" s="171"/>
      <c r="M983" s="171"/>
      <c r="N983" s="171"/>
      <c r="O983" s="171"/>
      <c r="P983" s="171"/>
      <c r="Q983" s="171"/>
      <c r="R983" s="171"/>
      <c r="S983" s="171"/>
      <c r="T983" s="171"/>
      <c r="U983" s="171"/>
      <c r="V983" s="171"/>
      <c r="W983" s="171"/>
      <c r="X983" s="171"/>
      <c r="Y983" s="171"/>
      <c r="Z983" s="171"/>
    </row>
    <row r="984" spans="1:26" x14ac:dyDescent="0.25">
      <c r="A984" s="342"/>
      <c r="B984" s="243"/>
      <c r="C984" s="243"/>
      <c r="D984" s="353"/>
      <c r="E984" s="353"/>
      <c r="F984" s="242"/>
      <c r="G984" s="243"/>
      <c r="H984" s="243"/>
      <c r="I984" s="171"/>
      <c r="J984" s="171"/>
      <c r="K984" s="171"/>
      <c r="L984" s="171"/>
      <c r="M984" s="171"/>
      <c r="N984" s="171"/>
      <c r="O984" s="171"/>
      <c r="P984" s="171"/>
      <c r="Q984" s="171"/>
      <c r="R984" s="171"/>
      <c r="S984" s="171"/>
      <c r="T984" s="171"/>
      <c r="U984" s="171"/>
      <c r="V984" s="171"/>
      <c r="W984" s="171"/>
      <c r="X984" s="171"/>
      <c r="Y984" s="171"/>
      <c r="Z984" s="171"/>
    </row>
    <row r="985" spans="1:26" x14ac:dyDescent="0.25">
      <c r="A985" s="342"/>
      <c r="B985" s="243"/>
      <c r="C985" s="243"/>
      <c r="D985" s="353"/>
      <c r="E985" s="353"/>
      <c r="F985" s="242"/>
      <c r="G985" s="243"/>
      <c r="H985" s="243"/>
      <c r="I985" s="171"/>
      <c r="J985" s="171"/>
      <c r="K985" s="171"/>
      <c r="L985" s="171"/>
      <c r="M985" s="171"/>
      <c r="N985" s="171"/>
      <c r="O985" s="171"/>
      <c r="P985" s="171"/>
      <c r="Q985" s="171"/>
      <c r="R985" s="171"/>
      <c r="S985" s="171"/>
      <c r="T985" s="171"/>
      <c r="U985" s="171"/>
      <c r="V985" s="171"/>
      <c r="W985" s="171"/>
      <c r="X985" s="171"/>
      <c r="Y985" s="171"/>
      <c r="Z985" s="171"/>
    </row>
    <row r="986" spans="1:26" x14ac:dyDescent="0.25">
      <c r="A986" s="342"/>
      <c r="B986" s="243"/>
      <c r="C986" s="243"/>
      <c r="D986" s="353"/>
      <c r="E986" s="353"/>
      <c r="F986" s="242"/>
      <c r="G986" s="243"/>
      <c r="H986" s="243"/>
      <c r="I986" s="171"/>
      <c r="J986" s="171"/>
      <c r="K986" s="171"/>
      <c r="L986" s="171"/>
      <c r="M986" s="171"/>
      <c r="N986" s="171"/>
      <c r="O986" s="171"/>
      <c r="P986" s="171"/>
      <c r="Q986" s="171"/>
      <c r="R986" s="171"/>
      <c r="S986" s="171"/>
      <c r="T986" s="171"/>
      <c r="U986" s="171"/>
      <c r="V986" s="171"/>
      <c r="W986" s="171"/>
      <c r="X986" s="171"/>
      <c r="Y986" s="171"/>
      <c r="Z986" s="171"/>
    </row>
    <row r="987" spans="1:26" x14ac:dyDescent="0.25">
      <c r="A987" s="342"/>
      <c r="B987" s="243"/>
      <c r="C987" s="243"/>
      <c r="D987" s="353"/>
      <c r="E987" s="353"/>
      <c r="F987" s="242"/>
      <c r="G987" s="243"/>
      <c r="H987" s="243"/>
      <c r="I987" s="171"/>
      <c r="J987" s="171"/>
      <c r="K987" s="171"/>
      <c r="L987" s="171"/>
      <c r="M987" s="171"/>
      <c r="N987" s="171"/>
      <c r="O987" s="171"/>
      <c r="P987" s="171"/>
      <c r="Q987" s="171"/>
      <c r="R987" s="171"/>
      <c r="S987" s="171"/>
      <c r="T987" s="171"/>
      <c r="U987" s="171"/>
      <c r="V987" s="171"/>
      <c r="W987" s="171"/>
      <c r="X987" s="171"/>
      <c r="Y987" s="171"/>
      <c r="Z987" s="171"/>
    </row>
    <row r="988" spans="1:26" x14ac:dyDescent="0.25">
      <c r="A988" s="342"/>
      <c r="B988" s="243"/>
      <c r="C988" s="243"/>
      <c r="D988" s="353"/>
      <c r="E988" s="353"/>
      <c r="F988" s="242"/>
      <c r="G988" s="243"/>
      <c r="H988" s="243"/>
      <c r="I988" s="171"/>
      <c r="J988" s="171"/>
      <c r="K988" s="171"/>
      <c r="L988" s="171"/>
      <c r="M988" s="171"/>
      <c r="N988" s="171"/>
      <c r="O988" s="171"/>
      <c r="P988" s="171"/>
      <c r="Q988" s="171"/>
      <c r="R988" s="171"/>
      <c r="S988" s="171"/>
      <c r="T988" s="171"/>
      <c r="U988" s="171"/>
      <c r="V988" s="171"/>
      <c r="W988" s="171"/>
      <c r="X988" s="171"/>
      <c r="Y988" s="171"/>
      <c r="Z988" s="171"/>
    </row>
    <row r="989" spans="1:26" x14ac:dyDescent="0.25">
      <c r="A989" s="342"/>
      <c r="B989" s="243"/>
      <c r="C989" s="243"/>
      <c r="D989" s="353"/>
      <c r="E989" s="353"/>
      <c r="F989" s="242"/>
      <c r="G989" s="243"/>
      <c r="H989" s="243"/>
      <c r="I989" s="171"/>
      <c r="J989" s="171"/>
      <c r="K989" s="171"/>
      <c r="L989" s="171"/>
      <c r="M989" s="171"/>
      <c r="N989" s="171"/>
      <c r="O989" s="171"/>
      <c r="P989" s="171"/>
      <c r="Q989" s="171"/>
      <c r="R989" s="171"/>
      <c r="S989" s="171"/>
      <c r="T989" s="171"/>
      <c r="U989" s="171"/>
      <c r="V989" s="171"/>
      <c r="W989" s="171"/>
      <c r="X989" s="171"/>
      <c r="Y989" s="171"/>
      <c r="Z989" s="171"/>
    </row>
    <row r="990" spans="1:26" x14ac:dyDescent="0.25">
      <c r="A990" s="342"/>
      <c r="B990" s="243"/>
      <c r="C990" s="243"/>
      <c r="D990" s="353"/>
      <c r="E990" s="353"/>
      <c r="F990" s="242"/>
      <c r="G990" s="243"/>
      <c r="H990" s="243"/>
      <c r="I990" s="171"/>
      <c r="J990" s="171"/>
      <c r="K990" s="171"/>
      <c r="L990" s="171"/>
      <c r="M990" s="171"/>
      <c r="N990" s="171"/>
      <c r="O990" s="171"/>
      <c r="P990" s="171"/>
      <c r="Q990" s="171"/>
      <c r="R990" s="171"/>
      <c r="S990" s="171"/>
      <c r="T990" s="171"/>
      <c r="U990" s="171"/>
      <c r="V990" s="171"/>
      <c r="W990" s="171"/>
      <c r="X990" s="171"/>
      <c r="Y990" s="171"/>
      <c r="Z990" s="171"/>
    </row>
    <row r="991" spans="1:26" x14ac:dyDescent="0.25">
      <c r="A991" s="342"/>
      <c r="B991" s="243"/>
      <c r="C991" s="243"/>
      <c r="D991" s="353"/>
      <c r="E991" s="353"/>
      <c r="F991" s="242"/>
      <c r="G991" s="243"/>
      <c r="H991" s="243"/>
      <c r="I991" s="171"/>
      <c r="J991" s="171"/>
      <c r="K991" s="171"/>
      <c r="L991" s="171"/>
      <c r="M991" s="171"/>
      <c r="N991" s="171"/>
      <c r="O991" s="171"/>
      <c r="P991" s="171"/>
      <c r="Q991" s="171"/>
      <c r="R991" s="171"/>
      <c r="S991" s="171"/>
      <c r="T991" s="171"/>
      <c r="U991" s="171"/>
      <c r="V991" s="171"/>
      <c r="W991" s="171"/>
      <c r="X991" s="171"/>
      <c r="Y991" s="171"/>
      <c r="Z991" s="171"/>
    </row>
    <row r="992" spans="1:26" x14ac:dyDescent="0.25">
      <c r="A992" s="342"/>
      <c r="B992" s="243"/>
      <c r="C992" s="243"/>
      <c r="D992" s="353"/>
      <c r="E992" s="353"/>
      <c r="F992" s="242"/>
      <c r="G992" s="243"/>
      <c r="H992" s="243"/>
      <c r="I992" s="171"/>
      <c r="J992" s="171"/>
      <c r="K992" s="171"/>
      <c r="L992" s="171"/>
      <c r="M992" s="171"/>
      <c r="N992" s="171"/>
      <c r="O992" s="171"/>
      <c r="P992" s="171"/>
      <c r="Q992" s="171"/>
      <c r="R992" s="171"/>
      <c r="S992" s="171"/>
      <c r="T992" s="171"/>
      <c r="U992" s="171"/>
      <c r="V992" s="171"/>
      <c r="W992" s="171"/>
      <c r="X992" s="171"/>
      <c r="Y992" s="171"/>
      <c r="Z992" s="171"/>
    </row>
    <row r="993" spans="1:26" x14ac:dyDescent="0.25">
      <c r="A993" s="342"/>
      <c r="B993" s="243"/>
      <c r="C993" s="243"/>
      <c r="D993" s="353"/>
      <c r="E993" s="353"/>
      <c r="F993" s="242"/>
      <c r="G993" s="243"/>
      <c r="H993" s="243"/>
      <c r="I993" s="171"/>
      <c r="J993" s="171"/>
      <c r="K993" s="171"/>
      <c r="L993" s="171"/>
      <c r="M993" s="171"/>
      <c r="N993" s="171"/>
      <c r="O993" s="171"/>
      <c r="P993" s="171"/>
      <c r="Q993" s="171"/>
      <c r="R993" s="171"/>
      <c r="S993" s="171"/>
      <c r="T993" s="171"/>
      <c r="U993" s="171"/>
      <c r="V993" s="171"/>
      <c r="W993" s="171"/>
      <c r="X993" s="171"/>
      <c r="Y993" s="171"/>
      <c r="Z993" s="171"/>
    </row>
    <row r="994" spans="1:26" x14ac:dyDescent="0.25">
      <c r="A994" s="342"/>
      <c r="B994" s="243"/>
      <c r="C994" s="243"/>
      <c r="D994" s="353"/>
      <c r="E994" s="353"/>
      <c r="F994" s="242"/>
      <c r="G994" s="243"/>
      <c r="H994" s="243"/>
      <c r="I994" s="171"/>
      <c r="J994" s="171"/>
      <c r="K994" s="171"/>
      <c r="L994" s="171"/>
      <c r="M994" s="171"/>
      <c r="N994" s="171"/>
      <c r="O994" s="171"/>
      <c r="P994" s="171"/>
      <c r="Q994" s="171"/>
      <c r="R994" s="171"/>
      <c r="S994" s="171"/>
      <c r="T994" s="171"/>
      <c r="U994" s="171"/>
      <c r="V994" s="171"/>
      <c r="W994" s="171"/>
      <c r="X994" s="171"/>
      <c r="Y994" s="171"/>
      <c r="Z994" s="171"/>
    </row>
    <row r="995" spans="1:26" x14ac:dyDescent="0.25">
      <c r="A995" s="342"/>
      <c r="B995" s="243"/>
      <c r="C995" s="243"/>
      <c r="D995" s="353"/>
      <c r="E995" s="353"/>
      <c r="F995" s="242"/>
      <c r="G995" s="243"/>
      <c r="H995" s="243"/>
      <c r="I995" s="171"/>
      <c r="J995" s="171"/>
      <c r="K995" s="171"/>
      <c r="L995" s="171"/>
      <c r="M995" s="171"/>
      <c r="N995" s="171"/>
      <c r="O995" s="171"/>
      <c r="P995" s="171"/>
      <c r="Q995" s="171"/>
      <c r="R995" s="171"/>
      <c r="S995" s="171"/>
      <c r="T995" s="171"/>
      <c r="U995" s="171"/>
      <c r="V995" s="171"/>
      <c r="W995" s="171"/>
      <c r="X995" s="171"/>
      <c r="Y995" s="171"/>
      <c r="Z995" s="171"/>
    </row>
    <row r="996" spans="1:26" x14ac:dyDescent="0.25">
      <c r="A996" s="342"/>
      <c r="B996" s="243"/>
      <c r="C996" s="243"/>
      <c r="D996" s="353"/>
      <c r="E996" s="353"/>
      <c r="F996" s="242"/>
      <c r="G996" s="243"/>
      <c r="H996" s="243"/>
      <c r="I996" s="171"/>
      <c r="J996" s="171"/>
      <c r="K996" s="171"/>
      <c r="L996" s="171"/>
      <c r="M996" s="171"/>
      <c r="N996" s="171"/>
      <c r="O996" s="171"/>
      <c r="P996" s="171"/>
      <c r="Q996" s="171"/>
      <c r="R996" s="171"/>
      <c r="S996" s="171"/>
      <c r="T996" s="171"/>
      <c r="U996" s="171"/>
      <c r="V996" s="171"/>
      <c r="W996" s="171"/>
      <c r="X996" s="171"/>
      <c r="Y996" s="171"/>
      <c r="Z996" s="171"/>
    </row>
    <row r="997" spans="1:26" x14ac:dyDescent="0.25">
      <c r="A997" s="342"/>
      <c r="B997" s="243"/>
      <c r="C997" s="243"/>
      <c r="D997" s="353"/>
      <c r="E997" s="353"/>
      <c r="F997" s="242"/>
      <c r="G997" s="243"/>
      <c r="H997" s="243"/>
      <c r="I997" s="171"/>
      <c r="J997" s="171"/>
      <c r="K997" s="171"/>
      <c r="L997" s="171"/>
      <c r="M997" s="171"/>
      <c r="N997" s="171"/>
      <c r="O997" s="171"/>
      <c r="P997" s="171"/>
      <c r="Q997" s="171"/>
      <c r="R997" s="171"/>
      <c r="S997" s="171"/>
      <c r="T997" s="171"/>
      <c r="U997" s="171"/>
      <c r="V997" s="171"/>
      <c r="W997" s="171"/>
      <c r="X997" s="171"/>
      <c r="Y997" s="171"/>
      <c r="Z997" s="171"/>
    </row>
    <row r="998" spans="1:26" x14ac:dyDescent="0.25">
      <c r="A998" s="342"/>
      <c r="B998" s="243"/>
      <c r="C998" s="243"/>
      <c r="D998" s="353"/>
      <c r="E998" s="353"/>
      <c r="F998" s="242"/>
      <c r="G998" s="243"/>
      <c r="H998" s="243"/>
      <c r="I998" s="171"/>
      <c r="J998" s="171"/>
      <c r="K998" s="171"/>
      <c r="L998" s="171"/>
      <c r="M998" s="171"/>
      <c r="N998" s="171"/>
      <c r="O998" s="171"/>
      <c r="P998" s="171"/>
      <c r="Q998" s="171"/>
      <c r="R998" s="171"/>
      <c r="S998" s="171"/>
      <c r="T998" s="171"/>
      <c r="U998" s="171"/>
      <c r="V998" s="171"/>
      <c r="W998" s="171"/>
      <c r="X998" s="171"/>
      <c r="Y998" s="171"/>
      <c r="Z998" s="171"/>
    </row>
    <row r="999" spans="1:26" x14ac:dyDescent="0.25">
      <c r="A999" s="342"/>
      <c r="B999" s="243"/>
      <c r="C999" s="243"/>
      <c r="D999" s="353"/>
      <c r="E999" s="353"/>
      <c r="F999" s="242"/>
      <c r="G999" s="243"/>
      <c r="H999" s="243"/>
      <c r="I999" s="171"/>
      <c r="J999" s="171"/>
      <c r="K999" s="171"/>
      <c r="L999" s="171"/>
      <c r="M999" s="171"/>
      <c r="N999" s="171"/>
      <c r="O999" s="171"/>
      <c r="P999" s="171"/>
      <c r="Q999" s="171"/>
      <c r="R999" s="171"/>
      <c r="S999" s="171"/>
      <c r="T999" s="171"/>
      <c r="U999" s="171"/>
      <c r="V999" s="171"/>
      <c r="W999" s="171"/>
      <c r="X999" s="171"/>
      <c r="Y999" s="171"/>
      <c r="Z999" s="171"/>
    </row>
    <row r="1000" spans="1:26" x14ac:dyDescent="0.25">
      <c r="A1000" s="342"/>
      <c r="B1000" s="243"/>
      <c r="C1000" s="243"/>
      <c r="D1000" s="353"/>
      <c r="E1000" s="353"/>
      <c r="F1000" s="242"/>
      <c r="G1000" s="243"/>
      <c r="H1000" s="243"/>
      <c r="I1000" s="171"/>
      <c r="J1000" s="171"/>
      <c r="K1000" s="171"/>
      <c r="L1000" s="171"/>
      <c r="M1000" s="171"/>
      <c r="N1000" s="171"/>
      <c r="O1000" s="171"/>
      <c r="P1000" s="171"/>
      <c r="Q1000" s="171"/>
      <c r="R1000" s="171"/>
      <c r="S1000" s="171"/>
      <c r="T1000" s="171"/>
      <c r="U1000" s="171"/>
      <c r="V1000" s="171"/>
      <c r="W1000" s="171"/>
      <c r="X1000" s="171"/>
      <c r="Y1000" s="171"/>
      <c r="Z1000" s="171"/>
    </row>
    <row r="1001" spans="1:26" x14ac:dyDescent="0.25">
      <c r="A1001" s="342"/>
      <c r="B1001" s="243"/>
      <c r="C1001" s="243"/>
      <c r="D1001" s="353"/>
      <c r="E1001" s="353"/>
      <c r="F1001" s="242"/>
      <c r="G1001" s="243"/>
      <c r="H1001" s="243"/>
      <c r="I1001" s="171"/>
      <c r="J1001" s="171"/>
      <c r="K1001" s="171"/>
      <c r="L1001" s="171"/>
      <c r="M1001" s="171"/>
      <c r="N1001" s="171"/>
      <c r="O1001" s="171"/>
      <c r="P1001" s="171"/>
      <c r="Q1001" s="171"/>
      <c r="R1001" s="171"/>
      <c r="S1001" s="171"/>
      <c r="T1001" s="171"/>
      <c r="U1001" s="171"/>
      <c r="V1001" s="171"/>
      <c r="W1001" s="171"/>
      <c r="X1001" s="171"/>
      <c r="Y1001" s="171"/>
      <c r="Z1001" s="171"/>
    </row>
    <row r="1002" spans="1:26" x14ac:dyDescent="0.25">
      <c r="A1002" s="342"/>
      <c r="B1002" s="243"/>
      <c r="C1002" s="243"/>
      <c r="D1002" s="353"/>
      <c r="E1002" s="353"/>
      <c r="F1002" s="242"/>
      <c r="G1002" s="243"/>
      <c r="H1002" s="243"/>
      <c r="I1002" s="171"/>
      <c r="J1002" s="171"/>
      <c r="K1002" s="171"/>
      <c r="L1002" s="171"/>
      <c r="M1002" s="171"/>
      <c r="N1002" s="171"/>
      <c r="O1002" s="171"/>
      <c r="P1002" s="171"/>
      <c r="Q1002" s="171"/>
      <c r="R1002" s="171"/>
      <c r="S1002" s="171"/>
      <c r="T1002" s="171"/>
      <c r="U1002" s="171"/>
      <c r="V1002" s="171"/>
      <c r="W1002" s="171"/>
      <c r="X1002" s="171"/>
      <c r="Y1002" s="171"/>
      <c r="Z1002" s="171"/>
    </row>
  </sheetData>
  <conditionalFormatting sqref="E1:E1000">
    <cfRule type="cellIs" dxfId="24" priority="1" operator="equal">
      <formula>"Ativo"</formula>
    </cfRule>
  </conditionalFormatting>
  <conditionalFormatting sqref="E1:E1000">
    <cfRule type="cellIs" dxfId="23" priority="2" operator="equal">
      <formula>"INATIVO"</formula>
    </cfRule>
  </conditionalFormatting>
  <conditionalFormatting sqref="D1:D1002">
    <cfRule type="containsText" dxfId="22" priority="3" operator="containsText" text="TESTE">
      <formula>NOT(ISERROR(SEARCH(("TESTE"),(D1))))</formula>
    </cfRule>
  </conditionalFormatting>
  <conditionalFormatting sqref="D1:D1002">
    <cfRule type="containsText" dxfId="21" priority="4" operator="containsText" text="REPROVADO">
      <formula>NOT(ISERROR(SEARCH(("REPROVADO"),(D1))))</formula>
    </cfRule>
  </conditionalFormatting>
  <conditionalFormatting sqref="D1:D1002">
    <cfRule type="containsText" dxfId="20" priority="5" operator="containsText" text="APROVADO">
      <formula>NOT(ISERROR(SEARCH(("APROVADO"),(D1))))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0"/>
  <sheetViews>
    <sheetView workbookViewId="0">
      <pane ySplit="2" topLeftCell="A3" activePane="bottomLeft" state="frozen"/>
      <selection pane="bottomLeft" activeCell="B4" sqref="B4"/>
    </sheetView>
  </sheetViews>
  <sheetFormatPr defaultColWidth="11.25" defaultRowHeight="15" customHeight="1" x14ac:dyDescent="0.25"/>
  <cols>
    <col min="1" max="1" width="10.375" customWidth="1"/>
    <col min="2" max="2" width="5.25" customWidth="1"/>
    <col min="3" max="3" width="33.375" customWidth="1"/>
    <col min="4" max="4" width="9.875" customWidth="1"/>
    <col min="5" max="5" width="10.5" customWidth="1"/>
    <col min="6" max="6" width="9.5" customWidth="1"/>
    <col min="7" max="7" width="11.125" customWidth="1"/>
    <col min="8" max="8" width="7.625" customWidth="1"/>
  </cols>
  <sheetData>
    <row r="1" spans="1:26" x14ac:dyDescent="0.25">
      <c r="A1" s="197">
        <v>43697</v>
      </c>
      <c r="B1" s="355"/>
      <c r="C1" s="356"/>
      <c r="D1" s="355"/>
      <c r="E1" s="355"/>
      <c r="F1" s="357"/>
      <c r="G1" s="355"/>
      <c r="H1" s="355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</row>
    <row r="2" spans="1:26" x14ac:dyDescent="0.25">
      <c r="A2" s="166"/>
      <c r="B2" s="169" t="s">
        <v>82</v>
      </c>
      <c r="C2" s="169" t="s">
        <v>211</v>
      </c>
      <c r="D2" s="169" t="s">
        <v>95</v>
      </c>
      <c r="E2" s="169" t="s">
        <v>86</v>
      </c>
      <c r="F2" s="358" t="s">
        <v>87</v>
      </c>
      <c r="G2" s="169" t="s">
        <v>88</v>
      </c>
      <c r="H2" s="169" t="s">
        <v>8</v>
      </c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</row>
    <row r="3" spans="1:26" x14ac:dyDescent="0.25">
      <c r="A3" s="191"/>
      <c r="B3" s="205"/>
      <c r="C3" s="209"/>
      <c r="D3" s="205"/>
      <c r="E3" s="205"/>
      <c r="F3" s="359"/>
      <c r="G3" s="205"/>
      <c r="H3" s="205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</row>
    <row r="4" spans="1:26" x14ac:dyDescent="0.25">
      <c r="A4" s="166"/>
      <c r="B4" s="168" t="s">
        <v>212</v>
      </c>
      <c r="C4" s="344"/>
      <c r="D4" s="345"/>
      <c r="E4" s="345"/>
      <c r="F4" s="346"/>
      <c r="G4" s="237"/>
      <c r="H4" s="222" t="e">
        <f>F4/G4</f>
        <v>#DIV/0!</v>
      </c>
      <c r="I4" s="171"/>
      <c r="J4" s="171"/>
      <c r="K4" s="171"/>
      <c r="L4" s="171"/>
      <c r="M4" s="171"/>
      <c r="N4" s="171"/>
      <c r="O4" s="171"/>
      <c r="P4" s="171"/>
      <c r="Q4" s="171"/>
      <c r="R4" s="171"/>
      <c r="S4" s="171"/>
      <c r="T4" s="171"/>
      <c r="U4" s="171"/>
      <c r="V4" s="171"/>
      <c r="W4" s="171"/>
      <c r="X4" s="171"/>
      <c r="Y4" s="171"/>
      <c r="Z4" s="171"/>
    </row>
    <row r="5" spans="1:26" x14ac:dyDescent="0.25">
      <c r="A5" s="166"/>
      <c r="B5" s="201"/>
      <c r="C5" s="231"/>
      <c r="D5" s="231"/>
      <c r="E5" s="231"/>
      <c r="F5" s="220"/>
      <c r="G5" s="231"/>
      <c r="H5" s="220"/>
      <c r="I5" s="171"/>
      <c r="J5" s="171"/>
      <c r="K5" s="171"/>
      <c r="L5" s="171"/>
      <c r="M5" s="171"/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  <c r="Z5" s="171"/>
    </row>
    <row r="6" spans="1:26" x14ac:dyDescent="0.25">
      <c r="A6" s="166"/>
      <c r="B6" s="201"/>
      <c r="C6" s="231"/>
      <c r="D6" s="231"/>
      <c r="E6" s="231"/>
      <c r="F6" s="220"/>
      <c r="G6" s="231"/>
      <c r="H6" s="220"/>
      <c r="I6" s="171"/>
      <c r="J6" s="171"/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  <c r="Z6" s="171"/>
    </row>
    <row r="7" spans="1:26" x14ac:dyDescent="0.25">
      <c r="A7" s="166"/>
      <c r="B7" s="201"/>
      <c r="C7" s="231"/>
      <c r="D7" s="231"/>
      <c r="E7" s="231"/>
      <c r="F7" s="220"/>
      <c r="G7" s="231"/>
      <c r="H7" s="220"/>
      <c r="I7" s="171"/>
      <c r="J7" s="171"/>
      <c r="K7" s="171"/>
      <c r="L7" s="171"/>
      <c r="M7" s="171"/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  <c r="Z7" s="171"/>
    </row>
    <row r="8" spans="1:26" x14ac:dyDescent="0.25">
      <c r="A8" s="166"/>
      <c r="B8" s="201"/>
      <c r="C8" s="231"/>
      <c r="D8" s="231"/>
      <c r="E8" s="231"/>
      <c r="F8" s="220"/>
      <c r="G8" s="231"/>
      <c r="H8" s="220"/>
      <c r="I8" s="171"/>
      <c r="J8" s="171"/>
      <c r="K8" s="171"/>
      <c r="L8" s="171"/>
      <c r="M8" s="171"/>
      <c r="N8" s="171"/>
      <c r="O8" s="171"/>
      <c r="P8" s="171"/>
      <c r="Q8" s="171"/>
      <c r="R8" s="171"/>
      <c r="S8" s="171"/>
      <c r="T8" s="171"/>
      <c r="U8" s="171"/>
      <c r="V8" s="171"/>
      <c r="W8" s="171"/>
      <c r="X8" s="171"/>
      <c r="Y8" s="171"/>
      <c r="Z8" s="171"/>
    </row>
    <row r="9" spans="1:26" x14ac:dyDescent="0.25">
      <c r="A9" s="166"/>
      <c r="B9" s="201"/>
      <c r="C9" s="231"/>
      <c r="D9" s="231"/>
      <c r="E9" s="231"/>
      <c r="F9" s="220"/>
      <c r="G9" s="231"/>
      <c r="H9" s="220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</row>
    <row r="10" spans="1:26" x14ac:dyDescent="0.25">
      <c r="A10" s="166"/>
      <c r="B10" s="360"/>
      <c r="C10" s="188"/>
      <c r="D10" s="188"/>
      <c r="E10" s="188"/>
      <c r="F10" s="361"/>
      <c r="G10" s="188"/>
      <c r="H10" s="188"/>
      <c r="I10" s="171"/>
      <c r="J10" s="171"/>
      <c r="K10" s="171"/>
      <c r="L10" s="171"/>
      <c r="M10" s="171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  <c r="Z10" s="171"/>
    </row>
    <row r="11" spans="1:26" x14ac:dyDescent="0.25">
      <c r="A11" s="166"/>
      <c r="B11" s="360"/>
      <c r="C11" s="188"/>
      <c r="D11" s="188"/>
      <c r="E11" s="188"/>
      <c r="F11" s="361"/>
      <c r="G11" s="188"/>
      <c r="H11" s="188"/>
      <c r="I11" s="171"/>
      <c r="J11" s="171"/>
      <c r="K11" s="171"/>
      <c r="L11" s="171"/>
      <c r="M11" s="171"/>
      <c r="N11" s="171"/>
      <c r="O11" s="171"/>
      <c r="P11" s="171"/>
      <c r="Q11" s="171"/>
      <c r="R11" s="171"/>
      <c r="S11" s="171"/>
      <c r="T11" s="171"/>
      <c r="U11" s="171"/>
      <c r="V11" s="171"/>
      <c r="W11" s="171"/>
      <c r="X11" s="171"/>
      <c r="Y11" s="171"/>
      <c r="Z11" s="171"/>
    </row>
    <row r="12" spans="1:26" x14ac:dyDescent="0.25">
      <c r="A12" s="166"/>
      <c r="B12" s="360"/>
      <c r="C12" s="188"/>
      <c r="D12" s="188"/>
      <c r="E12" s="188"/>
      <c r="F12" s="361"/>
      <c r="G12" s="188"/>
      <c r="H12" s="188"/>
      <c r="I12" s="171"/>
      <c r="J12" s="171"/>
      <c r="K12" s="171"/>
      <c r="L12" s="171"/>
      <c r="M12" s="171"/>
      <c r="N12" s="171"/>
      <c r="O12" s="171"/>
      <c r="P12" s="171"/>
      <c r="Q12" s="171"/>
      <c r="R12" s="171"/>
      <c r="S12" s="171"/>
      <c r="T12" s="171"/>
      <c r="U12" s="171"/>
      <c r="V12" s="171"/>
      <c r="W12" s="171"/>
      <c r="X12" s="171"/>
      <c r="Y12" s="171"/>
      <c r="Z12" s="171"/>
    </row>
    <row r="13" spans="1:26" x14ac:dyDescent="0.25">
      <c r="A13" s="166"/>
      <c r="B13" s="360"/>
      <c r="C13" s="188"/>
      <c r="D13" s="188"/>
      <c r="E13" s="188"/>
      <c r="F13" s="361"/>
      <c r="G13" s="188"/>
      <c r="H13" s="188"/>
      <c r="I13" s="171"/>
      <c r="J13" s="171"/>
      <c r="K13" s="171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71"/>
      <c r="X13" s="171"/>
      <c r="Y13" s="171"/>
      <c r="Z13" s="171"/>
    </row>
    <row r="14" spans="1:26" x14ac:dyDescent="0.25">
      <c r="A14" s="210"/>
      <c r="B14" s="191"/>
      <c r="C14" s="342"/>
      <c r="D14" s="342"/>
      <c r="E14" s="342"/>
      <c r="F14" s="362"/>
      <c r="G14" s="342"/>
      <c r="H14" s="342"/>
      <c r="I14" s="172"/>
      <c r="J14" s="171"/>
      <c r="K14" s="171"/>
      <c r="L14" s="171"/>
      <c r="M14" s="171"/>
      <c r="N14" s="171"/>
      <c r="O14" s="171"/>
      <c r="P14" s="171"/>
      <c r="Q14" s="171"/>
      <c r="R14" s="171"/>
      <c r="S14" s="171"/>
      <c r="T14" s="171"/>
      <c r="U14" s="171"/>
      <c r="V14" s="171"/>
      <c r="W14" s="171"/>
      <c r="X14" s="171"/>
      <c r="Y14" s="171"/>
      <c r="Z14" s="171"/>
    </row>
    <row r="15" spans="1:26" x14ac:dyDescent="0.25">
      <c r="A15" s="210"/>
      <c r="B15" s="172"/>
      <c r="C15" s="350"/>
      <c r="D15" s="350"/>
      <c r="E15" s="350"/>
      <c r="F15" s="363"/>
      <c r="G15" s="350"/>
      <c r="H15" s="350"/>
      <c r="I15" s="172"/>
      <c r="J15" s="171"/>
      <c r="K15" s="171"/>
      <c r="L15" s="171"/>
      <c r="M15" s="171"/>
      <c r="N15" s="171"/>
      <c r="O15" s="171"/>
      <c r="P15" s="171"/>
      <c r="Q15" s="171"/>
      <c r="R15" s="171"/>
      <c r="S15" s="171"/>
      <c r="T15" s="171"/>
      <c r="U15" s="171"/>
      <c r="V15" s="171"/>
      <c r="W15" s="171"/>
      <c r="X15" s="171"/>
      <c r="Y15" s="171"/>
      <c r="Z15" s="171"/>
    </row>
    <row r="16" spans="1:26" x14ac:dyDescent="0.25">
      <c r="A16" s="210"/>
      <c r="B16" s="172"/>
      <c r="C16" s="350"/>
      <c r="D16" s="350"/>
      <c r="E16" s="350"/>
      <c r="F16" s="363"/>
      <c r="G16" s="350"/>
      <c r="H16" s="350"/>
      <c r="I16" s="172"/>
      <c r="J16" s="171"/>
      <c r="K16" s="171"/>
      <c r="L16" s="171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1"/>
      <c r="X16" s="171"/>
      <c r="Y16" s="171"/>
      <c r="Z16" s="171"/>
    </row>
    <row r="17" spans="1:26" x14ac:dyDescent="0.25">
      <c r="A17" s="210"/>
      <c r="B17" s="172"/>
      <c r="C17" s="350"/>
      <c r="D17" s="350"/>
      <c r="E17" s="350"/>
      <c r="F17" s="363"/>
      <c r="G17" s="350"/>
      <c r="H17" s="350"/>
      <c r="I17" s="172"/>
      <c r="J17" s="171"/>
      <c r="K17" s="171"/>
      <c r="L17" s="171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1"/>
      <c r="X17" s="171"/>
      <c r="Y17" s="171"/>
      <c r="Z17" s="171"/>
    </row>
    <row r="18" spans="1:26" x14ac:dyDescent="0.25">
      <c r="A18" s="210"/>
      <c r="B18" s="172"/>
      <c r="C18" s="350"/>
      <c r="D18" s="350"/>
      <c r="E18" s="350"/>
      <c r="F18" s="363"/>
      <c r="G18" s="350"/>
      <c r="H18" s="350"/>
      <c r="I18" s="172"/>
      <c r="J18" s="171"/>
      <c r="K18" s="171"/>
      <c r="L18" s="171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1"/>
      <c r="X18" s="171"/>
      <c r="Y18" s="171"/>
      <c r="Z18" s="171"/>
    </row>
    <row r="19" spans="1:26" x14ac:dyDescent="0.25">
      <c r="A19" s="210"/>
      <c r="B19" s="172"/>
      <c r="C19" s="350"/>
      <c r="D19" s="350"/>
      <c r="E19" s="350"/>
      <c r="F19" s="363"/>
      <c r="G19" s="350"/>
      <c r="H19" s="350"/>
      <c r="I19" s="172"/>
      <c r="J19" s="171"/>
      <c r="K19" s="171"/>
      <c r="L19" s="171"/>
      <c r="M19" s="171"/>
      <c r="N19" s="171"/>
      <c r="O19" s="171"/>
      <c r="P19" s="171"/>
      <c r="Q19" s="171"/>
      <c r="R19" s="171"/>
      <c r="S19" s="171"/>
      <c r="T19" s="171"/>
      <c r="U19" s="171"/>
      <c r="V19" s="171"/>
      <c r="W19" s="171"/>
      <c r="X19" s="171"/>
      <c r="Y19" s="171"/>
      <c r="Z19" s="171"/>
    </row>
    <row r="20" spans="1:26" x14ac:dyDescent="0.25">
      <c r="A20" s="210"/>
      <c r="B20" s="172"/>
      <c r="C20" s="350"/>
      <c r="D20" s="350"/>
      <c r="E20" s="350"/>
      <c r="F20" s="363"/>
      <c r="G20" s="350"/>
      <c r="H20" s="350"/>
      <c r="I20" s="172"/>
      <c r="J20" s="171"/>
      <c r="K20" s="171"/>
      <c r="L20" s="171"/>
      <c r="M20" s="171"/>
      <c r="N20" s="171"/>
      <c r="O20" s="171"/>
      <c r="P20" s="171"/>
      <c r="Q20" s="171"/>
      <c r="R20" s="171"/>
      <c r="S20" s="171"/>
      <c r="T20" s="171"/>
      <c r="U20" s="171"/>
      <c r="V20" s="171"/>
      <c r="W20" s="171"/>
      <c r="X20" s="171"/>
      <c r="Y20" s="171"/>
      <c r="Z20" s="171"/>
    </row>
    <row r="21" spans="1:26" x14ac:dyDescent="0.25">
      <c r="A21" s="210"/>
      <c r="B21" s="172"/>
      <c r="C21" s="350"/>
      <c r="D21" s="350"/>
      <c r="E21" s="350"/>
      <c r="F21" s="363"/>
      <c r="G21" s="350"/>
      <c r="H21" s="350"/>
      <c r="I21" s="172"/>
      <c r="J21" s="171"/>
      <c r="K21" s="171"/>
      <c r="L21" s="171"/>
      <c r="M21" s="171"/>
      <c r="N21" s="171"/>
      <c r="O21" s="171"/>
      <c r="P21" s="171"/>
      <c r="Q21" s="171"/>
      <c r="R21" s="171"/>
      <c r="S21" s="171"/>
      <c r="T21" s="171"/>
      <c r="U21" s="171"/>
      <c r="V21" s="171"/>
      <c r="W21" s="171"/>
      <c r="X21" s="171"/>
      <c r="Y21" s="171"/>
      <c r="Z21" s="171"/>
    </row>
    <row r="22" spans="1:26" x14ac:dyDescent="0.25">
      <c r="A22" s="210"/>
      <c r="B22" s="172"/>
      <c r="C22" s="350"/>
      <c r="D22" s="350"/>
      <c r="E22" s="350"/>
      <c r="F22" s="363"/>
      <c r="G22" s="350"/>
      <c r="H22" s="350"/>
      <c r="I22" s="172"/>
      <c r="J22" s="171"/>
      <c r="K22" s="171"/>
      <c r="L22" s="171"/>
      <c r="M22" s="171"/>
      <c r="N22" s="171"/>
      <c r="O22" s="171"/>
      <c r="P22" s="171"/>
      <c r="Q22" s="171"/>
      <c r="R22" s="171"/>
      <c r="S22" s="171"/>
      <c r="T22" s="171"/>
      <c r="U22" s="171"/>
      <c r="V22" s="171"/>
      <c r="W22" s="171"/>
      <c r="X22" s="171"/>
      <c r="Y22" s="171"/>
      <c r="Z22" s="171"/>
    </row>
    <row r="23" spans="1:26" x14ac:dyDescent="0.25">
      <c r="A23" s="210"/>
      <c r="B23" s="172"/>
      <c r="C23" s="350"/>
      <c r="D23" s="350"/>
      <c r="E23" s="350"/>
      <c r="F23" s="363"/>
      <c r="G23" s="350"/>
      <c r="H23" s="350"/>
      <c r="I23" s="172"/>
      <c r="J23" s="171"/>
      <c r="K23" s="171"/>
      <c r="L23" s="171"/>
      <c r="M23" s="171"/>
      <c r="N23" s="171"/>
      <c r="O23" s="171"/>
      <c r="P23" s="171"/>
      <c r="Q23" s="171"/>
      <c r="R23" s="171"/>
      <c r="S23" s="171"/>
      <c r="T23" s="171"/>
      <c r="U23" s="171"/>
      <c r="V23" s="171"/>
      <c r="W23" s="171"/>
      <c r="X23" s="171"/>
      <c r="Y23" s="171"/>
      <c r="Z23" s="171"/>
    </row>
    <row r="24" spans="1:26" x14ac:dyDescent="0.25">
      <c r="A24" s="210"/>
      <c r="B24" s="172"/>
      <c r="C24" s="350"/>
      <c r="D24" s="350"/>
      <c r="E24" s="350"/>
      <c r="F24" s="363"/>
      <c r="G24" s="350"/>
      <c r="H24" s="350"/>
      <c r="I24" s="172"/>
      <c r="J24" s="171"/>
      <c r="K24" s="171"/>
      <c r="L24" s="171"/>
      <c r="M24" s="171"/>
      <c r="N24" s="171"/>
      <c r="O24" s="171"/>
      <c r="P24" s="171"/>
      <c r="Q24" s="171"/>
      <c r="R24" s="171"/>
      <c r="S24" s="171"/>
      <c r="T24" s="171"/>
      <c r="U24" s="171"/>
      <c r="V24" s="171"/>
      <c r="W24" s="171"/>
      <c r="X24" s="171"/>
      <c r="Y24" s="171"/>
      <c r="Z24" s="171"/>
    </row>
    <row r="25" spans="1:26" x14ac:dyDescent="0.25">
      <c r="A25" s="210"/>
      <c r="B25" s="172"/>
      <c r="C25" s="350"/>
      <c r="D25" s="350"/>
      <c r="E25" s="350"/>
      <c r="F25" s="363"/>
      <c r="G25" s="350"/>
      <c r="H25" s="350"/>
      <c r="I25" s="172"/>
      <c r="J25" s="171"/>
      <c r="K25" s="171"/>
      <c r="L25" s="171"/>
      <c r="M25" s="171"/>
      <c r="N25" s="171"/>
      <c r="O25" s="171"/>
      <c r="P25" s="171"/>
      <c r="Q25" s="171"/>
      <c r="R25" s="171"/>
      <c r="S25" s="171"/>
      <c r="T25" s="171"/>
      <c r="U25" s="171"/>
      <c r="V25" s="171"/>
      <c r="W25" s="171"/>
      <c r="X25" s="171"/>
      <c r="Y25" s="171"/>
      <c r="Z25" s="171"/>
    </row>
    <row r="26" spans="1:26" x14ac:dyDescent="0.25">
      <c r="A26" s="210"/>
      <c r="B26" s="172"/>
      <c r="C26" s="350"/>
      <c r="D26" s="350"/>
      <c r="E26" s="350"/>
      <c r="F26" s="363"/>
      <c r="G26" s="350"/>
      <c r="H26" s="350"/>
      <c r="I26" s="172"/>
      <c r="J26" s="171"/>
      <c r="K26" s="171"/>
      <c r="L26" s="171"/>
      <c r="M26" s="171"/>
      <c r="N26" s="171"/>
      <c r="O26" s="171"/>
      <c r="P26" s="171"/>
      <c r="Q26" s="171"/>
      <c r="R26" s="171"/>
      <c r="S26" s="171"/>
      <c r="T26" s="171"/>
      <c r="U26" s="171"/>
      <c r="V26" s="171"/>
      <c r="W26" s="171"/>
      <c r="X26" s="171"/>
      <c r="Y26" s="171"/>
      <c r="Z26" s="171"/>
    </row>
    <row r="27" spans="1:26" x14ac:dyDescent="0.25">
      <c r="A27" s="210"/>
      <c r="B27" s="172"/>
      <c r="C27" s="350"/>
      <c r="D27" s="350"/>
      <c r="E27" s="350"/>
      <c r="F27" s="363"/>
      <c r="G27" s="350"/>
      <c r="H27" s="350"/>
      <c r="I27" s="172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  <c r="Z27" s="171"/>
    </row>
    <row r="28" spans="1:26" x14ac:dyDescent="0.25">
      <c r="A28" s="210"/>
      <c r="B28" s="172"/>
      <c r="C28" s="350"/>
      <c r="D28" s="350"/>
      <c r="E28" s="350"/>
      <c r="F28" s="363"/>
      <c r="G28" s="350"/>
      <c r="H28" s="350"/>
      <c r="I28" s="172"/>
      <c r="J28" s="171"/>
      <c r="K28" s="171"/>
      <c r="L28" s="171"/>
      <c r="M28" s="171"/>
      <c r="N28" s="171"/>
      <c r="O28" s="171"/>
      <c r="P28" s="171"/>
      <c r="Q28" s="171"/>
      <c r="R28" s="171"/>
      <c r="S28" s="171"/>
      <c r="T28" s="171"/>
      <c r="U28" s="171"/>
      <c r="V28" s="171"/>
      <c r="W28" s="171"/>
      <c r="X28" s="171"/>
      <c r="Y28" s="171"/>
      <c r="Z28" s="171"/>
    </row>
    <row r="29" spans="1:26" x14ac:dyDescent="0.25">
      <c r="A29" s="210"/>
      <c r="B29" s="172"/>
      <c r="C29" s="350"/>
      <c r="D29" s="350"/>
      <c r="E29" s="350"/>
      <c r="F29" s="363"/>
      <c r="G29" s="350"/>
      <c r="H29" s="350"/>
      <c r="I29" s="172"/>
      <c r="J29" s="171"/>
      <c r="K29" s="171"/>
      <c r="L29" s="171"/>
      <c r="M29" s="171"/>
      <c r="N29" s="171"/>
      <c r="O29" s="171"/>
      <c r="P29" s="171"/>
      <c r="Q29" s="171"/>
      <c r="R29" s="171"/>
      <c r="S29" s="171"/>
      <c r="T29" s="171"/>
      <c r="U29" s="171"/>
      <c r="V29" s="171"/>
      <c r="W29" s="171"/>
      <c r="X29" s="171"/>
      <c r="Y29" s="171"/>
      <c r="Z29" s="171"/>
    </row>
    <row r="30" spans="1:26" x14ac:dyDescent="0.25">
      <c r="A30" s="210"/>
      <c r="B30" s="172"/>
      <c r="C30" s="350"/>
      <c r="D30" s="350"/>
      <c r="E30" s="350"/>
      <c r="F30" s="363"/>
      <c r="G30" s="350"/>
      <c r="H30" s="350"/>
      <c r="I30" s="172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</row>
    <row r="31" spans="1:26" x14ac:dyDescent="0.25">
      <c r="A31" s="191"/>
      <c r="B31" s="172"/>
      <c r="C31" s="350"/>
      <c r="D31" s="172"/>
      <c r="E31" s="172"/>
      <c r="F31" s="363"/>
      <c r="G31" s="172"/>
      <c r="H31" s="172"/>
      <c r="I31" s="172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</row>
    <row r="32" spans="1:26" x14ac:dyDescent="0.25">
      <c r="A32" s="191"/>
      <c r="B32" s="171"/>
      <c r="C32" s="243"/>
      <c r="D32" s="171"/>
      <c r="E32" s="171"/>
      <c r="F32" s="193"/>
      <c r="G32" s="171"/>
      <c r="H32" s="171"/>
      <c r="I32" s="171"/>
      <c r="J32" s="171"/>
      <c r="K32" s="171"/>
      <c r="L32" s="171"/>
      <c r="M32" s="171"/>
      <c r="N32" s="171"/>
      <c r="O32" s="171"/>
      <c r="P32" s="171"/>
      <c r="Q32" s="171"/>
      <c r="R32" s="171"/>
      <c r="S32" s="171"/>
      <c r="T32" s="171"/>
      <c r="U32" s="171"/>
      <c r="V32" s="171"/>
      <c r="W32" s="171"/>
      <c r="X32" s="171"/>
      <c r="Y32" s="171"/>
      <c r="Z32" s="171"/>
    </row>
    <row r="33" spans="1:26" x14ac:dyDescent="0.25">
      <c r="A33" s="191"/>
      <c r="B33" s="171"/>
      <c r="C33" s="243"/>
      <c r="D33" s="171"/>
      <c r="E33" s="171"/>
      <c r="F33" s="193"/>
      <c r="G33" s="171"/>
      <c r="H33" s="171"/>
      <c r="I33" s="171"/>
      <c r="J33" s="171"/>
      <c r="K33" s="171"/>
      <c r="L33" s="171"/>
      <c r="M33" s="171"/>
      <c r="N33" s="171"/>
      <c r="O33" s="171"/>
      <c r="P33" s="171"/>
      <c r="Q33" s="171"/>
      <c r="R33" s="171"/>
      <c r="S33" s="171"/>
      <c r="T33" s="171"/>
      <c r="U33" s="171"/>
      <c r="V33" s="171"/>
      <c r="W33" s="171"/>
      <c r="X33" s="171"/>
      <c r="Y33" s="171"/>
      <c r="Z33" s="171"/>
    </row>
    <row r="34" spans="1:26" x14ac:dyDescent="0.25">
      <c r="A34" s="191"/>
      <c r="B34" s="171"/>
      <c r="C34" s="243"/>
      <c r="D34" s="171"/>
      <c r="E34" s="171"/>
      <c r="F34" s="193"/>
      <c r="G34" s="171"/>
      <c r="H34" s="171"/>
      <c r="I34" s="171"/>
      <c r="J34" s="171"/>
      <c r="K34" s="171"/>
      <c r="L34" s="171"/>
      <c r="M34" s="171"/>
      <c r="N34" s="171"/>
      <c r="O34" s="171"/>
      <c r="P34" s="171"/>
      <c r="Q34" s="171"/>
      <c r="R34" s="171"/>
      <c r="S34" s="171"/>
      <c r="T34" s="171"/>
      <c r="U34" s="171"/>
      <c r="V34" s="171"/>
      <c r="W34" s="171"/>
      <c r="X34" s="171"/>
      <c r="Y34" s="171"/>
      <c r="Z34" s="171"/>
    </row>
    <row r="35" spans="1:26" x14ac:dyDescent="0.25">
      <c r="A35" s="191"/>
      <c r="B35" s="171"/>
      <c r="C35" s="243"/>
      <c r="D35" s="171"/>
      <c r="E35" s="171"/>
      <c r="F35" s="193"/>
      <c r="G35" s="171"/>
      <c r="H35" s="171"/>
      <c r="I35" s="171"/>
      <c r="J35" s="171"/>
      <c r="K35" s="171"/>
      <c r="L35" s="171"/>
      <c r="M35" s="171"/>
      <c r="N35" s="171"/>
      <c r="O35" s="171"/>
      <c r="P35" s="171"/>
      <c r="Q35" s="171"/>
      <c r="R35" s="171"/>
      <c r="S35" s="171"/>
      <c r="T35" s="171"/>
      <c r="U35" s="171"/>
      <c r="V35" s="171"/>
      <c r="W35" s="171"/>
      <c r="X35" s="171"/>
      <c r="Y35" s="171"/>
      <c r="Z35" s="171"/>
    </row>
    <row r="36" spans="1:26" x14ac:dyDescent="0.25">
      <c r="A36" s="191"/>
      <c r="B36" s="171"/>
      <c r="C36" s="243"/>
      <c r="D36" s="171"/>
      <c r="E36" s="171"/>
      <c r="F36" s="193"/>
      <c r="G36" s="171"/>
      <c r="H36" s="171"/>
      <c r="I36" s="171"/>
      <c r="J36" s="171"/>
      <c r="K36" s="171"/>
      <c r="L36" s="171"/>
      <c r="M36" s="171"/>
      <c r="N36" s="171"/>
      <c r="O36" s="171"/>
      <c r="P36" s="171"/>
      <c r="Q36" s="171"/>
      <c r="R36" s="171"/>
      <c r="S36" s="171"/>
      <c r="T36" s="171"/>
      <c r="U36" s="171"/>
      <c r="V36" s="171"/>
      <c r="W36" s="171"/>
      <c r="X36" s="171"/>
      <c r="Y36" s="171"/>
      <c r="Z36" s="171"/>
    </row>
    <row r="37" spans="1:26" x14ac:dyDescent="0.25">
      <c r="A37" s="191"/>
      <c r="B37" s="171"/>
      <c r="C37" s="243"/>
      <c r="D37" s="171"/>
      <c r="E37" s="171"/>
      <c r="F37" s="193"/>
      <c r="G37" s="171"/>
      <c r="H37" s="171"/>
      <c r="I37" s="171"/>
      <c r="J37" s="171"/>
      <c r="K37" s="171"/>
      <c r="L37" s="171"/>
      <c r="M37" s="171"/>
      <c r="N37" s="171"/>
      <c r="O37" s="171"/>
      <c r="P37" s="171"/>
      <c r="Q37" s="171"/>
      <c r="R37" s="171"/>
      <c r="S37" s="171"/>
      <c r="T37" s="171"/>
      <c r="U37" s="171"/>
      <c r="V37" s="171"/>
      <c r="W37" s="171"/>
      <c r="X37" s="171"/>
      <c r="Y37" s="171"/>
      <c r="Z37" s="171"/>
    </row>
    <row r="38" spans="1:26" x14ac:dyDescent="0.25">
      <c r="A38" s="191"/>
      <c r="B38" s="171"/>
      <c r="C38" s="243"/>
      <c r="D38" s="171"/>
      <c r="E38" s="171"/>
      <c r="F38" s="193"/>
      <c r="G38" s="171"/>
      <c r="H38" s="171"/>
      <c r="I38" s="171"/>
      <c r="J38" s="171"/>
      <c r="K38" s="171"/>
      <c r="L38" s="171"/>
      <c r="M38" s="171"/>
      <c r="N38" s="171"/>
      <c r="O38" s="171"/>
      <c r="P38" s="171"/>
      <c r="Q38" s="171"/>
      <c r="R38" s="171"/>
      <c r="S38" s="171"/>
      <c r="T38" s="171"/>
      <c r="U38" s="171"/>
      <c r="V38" s="171"/>
      <c r="W38" s="171"/>
      <c r="X38" s="171"/>
      <c r="Y38" s="171"/>
      <c r="Z38" s="171"/>
    </row>
    <row r="39" spans="1:26" x14ac:dyDescent="0.25">
      <c r="A39" s="191"/>
      <c r="B39" s="171"/>
      <c r="C39" s="243"/>
      <c r="D39" s="171"/>
      <c r="E39" s="171"/>
      <c r="F39" s="193"/>
      <c r="G39" s="171"/>
      <c r="H39" s="171"/>
      <c r="I39" s="171"/>
      <c r="J39" s="171"/>
      <c r="K39" s="171"/>
      <c r="L39" s="171"/>
      <c r="M39" s="171"/>
      <c r="N39" s="171"/>
      <c r="O39" s="171"/>
      <c r="P39" s="171"/>
      <c r="Q39" s="171"/>
      <c r="R39" s="171"/>
      <c r="S39" s="171"/>
      <c r="T39" s="171"/>
      <c r="U39" s="171"/>
      <c r="V39" s="171"/>
      <c r="W39" s="171"/>
      <c r="X39" s="171"/>
      <c r="Y39" s="171"/>
      <c r="Z39" s="171"/>
    </row>
    <row r="40" spans="1:26" x14ac:dyDescent="0.25">
      <c r="A40" s="191"/>
      <c r="B40" s="171"/>
      <c r="C40" s="243"/>
      <c r="D40" s="171"/>
      <c r="E40" s="171"/>
      <c r="F40" s="193"/>
      <c r="G40" s="171"/>
      <c r="H40" s="171"/>
      <c r="I40" s="171"/>
      <c r="J40" s="171"/>
      <c r="K40" s="171"/>
      <c r="L40" s="171"/>
      <c r="M40" s="171"/>
      <c r="N40" s="171"/>
      <c r="O40" s="171"/>
      <c r="P40" s="171"/>
      <c r="Q40" s="171"/>
      <c r="R40" s="171"/>
      <c r="S40" s="171"/>
      <c r="T40" s="171"/>
      <c r="U40" s="171"/>
      <c r="V40" s="171"/>
      <c r="W40" s="171"/>
      <c r="X40" s="171"/>
      <c r="Y40" s="171"/>
      <c r="Z40" s="171"/>
    </row>
    <row r="41" spans="1:26" x14ac:dyDescent="0.25">
      <c r="A41" s="191"/>
      <c r="B41" s="171"/>
      <c r="C41" s="243"/>
      <c r="D41" s="171"/>
      <c r="E41" s="171"/>
      <c r="F41" s="193"/>
      <c r="G41" s="171"/>
      <c r="H41" s="171"/>
      <c r="I41" s="171"/>
      <c r="J41" s="171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</row>
    <row r="42" spans="1:26" x14ac:dyDescent="0.25">
      <c r="A42" s="191"/>
      <c r="B42" s="171"/>
      <c r="C42" s="243"/>
      <c r="D42" s="171"/>
      <c r="E42" s="171"/>
      <c r="F42" s="193"/>
      <c r="G42" s="171"/>
      <c r="H42" s="171"/>
      <c r="I42" s="171"/>
      <c r="J42" s="171"/>
      <c r="K42" s="171"/>
      <c r="L42" s="171"/>
      <c r="M42" s="171"/>
      <c r="N42" s="171"/>
      <c r="O42" s="171"/>
      <c r="P42" s="171"/>
      <c r="Q42" s="171"/>
      <c r="R42" s="171"/>
      <c r="S42" s="171"/>
      <c r="T42" s="171"/>
      <c r="U42" s="171"/>
      <c r="V42" s="171"/>
      <c r="W42" s="171"/>
      <c r="X42" s="171"/>
      <c r="Y42" s="171"/>
      <c r="Z42" s="171"/>
    </row>
    <row r="43" spans="1:26" x14ac:dyDescent="0.25">
      <c r="A43" s="191"/>
      <c r="B43" s="171"/>
      <c r="C43" s="243"/>
      <c r="D43" s="171"/>
      <c r="E43" s="171"/>
      <c r="F43" s="193"/>
      <c r="G43" s="171"/>
      <c r="H43" s="171"/>
      <c r="I43" s="171"/>
      <c r="J43" s="171"/>
      <c r="K43" s="171"/>
      <c r="L43" s="171"/>
      <c r="M43" s="171"/>
      <c r="N43" s="171"/>
      <c r="O43" s="171"/>
      <c r="P43" s="171"/>
      <c r="Q43" s="171"/>
      <c r="R43" s="171"/>
      <c r="S43" s="171"/>
      <c r="T43" s="171"/>
      <c r="U43" s="171"/>
      <c r="V43" s="171"/>
      <c r="W43" s="171"/>
      <c r="X43" s="171"/>
      <c r="Y43" s="171"/>
      <c r="Z43" s="171"/>
    </row>
    <row r="44" spans="1:26" x14ac:dyDescent="0.25">
      <c r="A44" s="191"/>
      <c r="B44" s="171"/>
      <c r="C44" s="243"/>
      <c r="D44" s="171"/>
      <c r="E44" s="171"/>
      <c r="F44" s="193"/>
      <c r="G44" s="171"/>
      <c r="H44" s="171"/>
      <c r="I44" s="171"/>
      <c r="J44" s="171"/>
      <c r="K44" s="171"/>
      <c r="L44" s="171"/>
      <c r="M44" s="171"/>
      <c r="N44" s="171"/>
      <c r="O44" s="171"/>
      <c r="P44" s="171"/>
      <c r="Q44" s="171"/>
      <c r="R44" s="171"/>
      <c r="S44" s="171"/>
      <c r="T44" s="171"/>
      <c r="U44" s="171"/>
      <c r="V44" s="171"/>
      <c r="W44" s="171"/>
      <c r="X44" s="171"/>
      <c r="Y44" s="171"/>
      <c r="Z44" s="171"/>
    </row>
    <row r="45" spans="1:26" x14ac:dyDescent="0.25">
      <c r="A45" s="191"/>
      <c r="B45" s="171"/>
      <c r="C45" s="243"/>
      <c r="D45" s="171"/>
      <c r="E45" s="171"/>
      <c r="F45" s="193"/>
      <c r="G45" s="171"/>
      <c r="H45" s="171"/>
      <c r="I45" s="171"/>
      <c r="J45" s="171"/>
      <c r="K45" s="171"/>
      <c r="L45" s="171"/>
      <c r="M45" s="171"/>
      <c r="N45" s="171"/>
      <c r="O45" s="171"/>
      <c r="P45" s="171"/>
      <c r="Q45" s="171"/>
      <c r="R45" s="171"/>
      <c r="S45" s="171"/>
      <c r="T45" s="171"/>
      <c r="U45" s="171"/>
      <c r="V45" s="171"/>
      <c r="W45" s="171"/>
      <c r="X45" s="171"/>
      <c r="Y45" s="171"/>
      <c r="Z45" s="171"/>
    </row>
    <row r="46" spans="1:26" x14ac:dyDescent="0.25">
      <c r="A46" s="191"/>
      <c r="B46" s="171"/>
      <c r="C46" s="243"/>
      <c r="D46" s="171"/>
      <c r="E46" s="171"/>
      <c r="F46" s="193"/>
      <c r="G46" s="171"/>
      <c r="H46" s="171"/>
      <c r="I46" s="171"/>
      <c r="J46" s="171"/>
      <c r="K46" s="171"/>
      <c r="L46" s="171"/>
      <c r="M46" s="171"/>
      <c r="N46" s="171"/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1"/>
      <c r="Z46" s="171"/>
    </row>
    <row r="47" spans="1:26" x14ac:dyDescent="0.25">
      <c r="A47" s="191"/>
      <c r="B47" s="171"/>
      <c r="C47" s="243"/>
      <c r="D47" s="171"/>
      <c r="E47" s="171"/>
      <c r="F47" s="193"/>
      <c r="G47" s="171"/>
      <c r="H47" s="171"/>
      <c r="I47" s="171"/>
      <c r="J47" s="171"/>
      <c r="K47" s="171"/>
      <c r="L47" s="171"/>
      <c r="M47" s="171"/>
      <c r="N47" s="171"/>
      <c r="O47" s="171"/>
      <c r="P47" s="171"/>
      <c r="Q47" s="171"/>
      <c r="R47" s="171"/>
      <c r="S47" s="171"/>
      <c r="T47" s="171"/>
      <c r="U47" s="171"/>
      <c r="V47" s="171"/>
      <c r="W47" s="171"/>
      <c r="X47" s="171"/>
      <c r="Y47" s="171"/>
      <c r="Z47" s="171"/>
    </row>
    <row r="48" spans="1:26" x14ac:dyDescent="0.25">
      <c r="A48" s="191"/>
      <c r="B48" s="171"/>
      <c r="C48" s="243"/>
      <c r="D48" s="171"/>
      <c r="E48" s="171"/>
      <c r="F48" s="193"/>
      <c r="G48" s="171"/>
      <c r="H48" s="171"/>
      <c r="I48" s="171"/>
      <c r="J48" s="171"/>
      <c r="K48" s="171"/>
      <c r="L48" s="171"/>
      <c r="M48" s="171"/>
      <c r="N48" s="171"/>
      <c r="O48" s="171"/>
      <c r="P48" s="171"/>
      <c r="Q48" s="171"/>
      <c r="R48" s="171"/>
      <c r="S48" s="171"/>
      <c r="T48" s="171"/>
      <c r="U48" s="171"/>
      <c r="V48" s="171"/>
      <c r="W48" s="171"/>
      <c r="X48" s="171"/>
      <c r="Y48" s="171"/>
      <c r="Z48" s="171"/>
    </row>
    <row r="49" spans="1:26" x14ac:dyDescent="0.25">
      <c r="A49" s="191"/>
      <c r="B49" s="171"/>
      <c r="C49" s="243"/>
      <c r="D49" s="171"/>
      <c r="E49" s="171"/>
      <c r="F49" s="193"/>
      <c r="G49" s="171"/>
      <c r="H49" s="171"/>
      <c r="I49" s="171"/>
      <c r="J49" s="171"/>
      <c r="K49" s="171"/>
      <c r="L49" s="171"/>
      <c r="M49" s="171"/>
      <c r="N49" s="171"/>
      <c r="O49" s="171"/>
      <c r="P49" s="171"/>
      <c r="Q49" s="171"/>
      <c r="R49" s="171"/>
      <c r="S49" s="171"/>
      <c r="T49" s="171"/>
      <c r="U49" s="171"/>
      <c r="V49" s="171"/>
      <c r="W49" s="171"/>
      <c r="X49" s="171"/>
      <c r="Y49" s="171"/>
      <c r="Z49" s="171"/>
    </row>
    <row r="50" spans="1:26" x14ac:dyDescent="0.25">
      <c r="A50" s="191"/>
      <c r="B50" s="171"/>
      <c r="C50" s="243"/>
      <c r="D50" s="171"/>
      <c r="E50" s="171"/>
      <c r="F50" s="193"/>
      <c r="G50" s="171"/>
      <c r="H50" s="171"/>
      <c r="I50" s="171"/>
      <c r="J50" s="171"/>
      <c r="K50" s="171"/>
      <c r="L50" s="171"/>
      <c r="M50" s="171"/>
      <c r="N50" s="171"/>
      <c r="O50" s="171"/>
      <c r="P50" s="171"/>
      <c r="Q50" s="171"/>
      <c r="R50" s="171"/>
      <c r="S50" s="171"/>
      <c r="T50" s="171"/>
      <c r="U50" s="171"/>
      <c r="V50" s="171"/>
      <c r="W50" s="171"/>
      <c r="X50" s="171"/>
      <c r="Y50" s="171"/>
      <c r="Z50" s="171"/>
    </row>
    <row r="51" spans="1:26" x14ac:dyDescent="0.25">
      <c r="A51" s="191"/>
      <c r="B51" s="171"/>
      <c r="C51" s="243"/>
      <c r="D51" s="171"/>
      <c r="E51" s="171"/>
      <c r="F51" s="193"/>
      <c r="G51" s="171"/>
      <c r="H51" s="171"/>
      <c r="I51" s="171"/>
      <c r="J51" s="171"/>
      <c r="K51" s="171"/>
      <c r="L51" s="171"/>
      <c r="M51" s="171"/>
      <c r="N51" s="171"/>
      <c r="O51" s="171"/>
      <c r="P51" s="171"/>
      <c r="Q51" s="171"/>
      <c r="R51" s="171"/>
      <c r="S51" s="171"/>
      <c r="T51" s="171"/>
      <c r="U51" s="171"/>
      <c r="V51" s="171"/>
      <c r="W51" s="171"/>
      <c r="X51" s="171"/>
      <c r="Y51" s="171"/>
      <c r="Z51" s="171"/>
    </row>
    <row r="52" spans="1:26" x14ac:dyDescent="0.25">
      <c r="A52" s="191"/>
      <c r="B52" s="171"/>
      <c r="C52" s="243"/>
      <c r="D52" s="171"/>
      <c r="E52" s="171"/>
      <c r="F52" s="193"/>
      <c r="G52" s="171"/>
      <c r="H52" s="171"/>
      <c r="I52" s="171"/>
      <c r="J52" s="171"/>
      <c r="K52" s="171"/>
      <c r="L52" s="171"/>
      <c r="M52" s="171"/>
      <c r="N52" s="171"/>
      <c r="O52" s="171"/>
      <c r="P52" s="171"/>
      <c r="Q52" s="171"/>
      <c r="R52" s="171"/>
      <c r="S52" s="171"/>
      <c r="T52" s="171"/>
      <c r="U52" s="171"/>
      <c r="V52" s="171"/>
      <c r="W52" s="171"/>
      <c r="X52" s="171"/>
      <c r="Y52" s="171"/>
      <c r="Z52" s="171"/>
    </row>
    <row r="53" spans="1:26" x14ac:dyDescent="0.25">
      <c r="A53" s="191"/>
      <c r="B53" s="171"/>
      <c r="C53" s="243"/>
      <c r="D53" s="171"/>
      <c r="E53" s="171"/>
      <c r="F53" s="193"/>
      <c r="G53" s="171"/>
      <c r="H53" s="171"/>
      <c r="I53" s="171"/>
      <c r="J53" s="171"/>
      <c r="K53" s="171"/>
      <c r="L53" s="171"/>
      <c r="M53" s="171"/>
      <c r="N53" s="171"/>
      <c r="O53" s="171"/>
      <c r="P53" s="171"/>
      <c r="Q53" s="171"/>
      <c r="R53" s="171"/>
      <c r="S53" s="171"/>
      <c r="T53" s="171"/>
      <c r="U53" s="171"/>
      <c r="V53" s="171"/>
      <c r="W53" s="171"/>
      <c r="X53" s="171"/>
      <c r="Y53" s="171"/>
      <c r="Z53" s="171"/>
    </row>
    <row r="54" spans="1:26" x14ac:dyDescent="0.25">
      <c r="A54" s="191"/>
      <c r="B54" s="171"/>
      <c r="C54" s="243"/>
      <c r="D54" s="171"/>
      <c r="E54" s="171"/>
      <c r="F54" s="193"/>
      <c r="G54" s="171"/>
      <c r="H54" s="171"/>
      <c r="I54" s="171"/>
      <c r="J54" s="171"/>
      <c r="K54" s="171"/>
      <c r="L54" s="171"/>
      <c r="M54" s="171"/>
      <c r="N54" s="171"/>
      <c r="O54" s="171"/>
      <c r="P54" s="171"/>
      <c r="Q54" s="171"/>
      <c r="R54" s="171"/>
      <c r="S54" s="171"/>
      <c r="T54" s="171"/>
      <c r="U54" s="171"/>
      <c r="V54" s="171"/>
      <c r="W54" s="171"/>
      <c r="X54" s="171"/>
      <c r="Y54" s="171"/>
      <c r="Z54" s="171"/>
    </row>
    <row r="55" spans="1:26" x14ac:dyDescent="0.25">
      <c r="A55" s="191"/>
      <c r="B55" s="171"/>
      <c r="C55" s="243"/>
      <c r="D55" s="171"/>
      <c r="E55" s="171"/>
      <c r="F55" s="193"/>
      <c r="G55" s="171"/>
      <c r="H55" s="171"/>
      <c r="I55" s="171"/>
      <c r="J55" s="171"/>
      <c r="K55" s="171"/>
      <c r="L55" s="171"/>
      <c r="M55" s="171"/>
      <c r="N55" s="171"/>
      <c r="O55" s="171"/>
      <c r="P55" s="171"/>
      <c r="Q55" s="171"/>
      <c r="R55" s="171"/>
      <c r="S55" s="171"/>
      <c r="T55" s="171"/>
      <c r="U55" s="171"/>
      <c r="V55" s="171"/>
      <c r="W55" s="171"/>
      <c r="X55" s="171"/>
      <c r="Y55" s="171"/>
      <c r="Z55" s="171"/>
    </row>
    <row r="56" spans="1:26" x14ac:dyDescent="0.25">
      <c r="A56" s="191"/>
      <c r="B56" s="171"/>
      <c r="C56" s="243"/>
      <c r="D56" s="171"/>
      <c r="E56" s="171"/>
      <c r="F56" s="193"/>
      <c r="G56" s="171"/>
      <c r="H56" s="171"/>
      <c r="I56" s="171"/>
      <c r="J56" s="171"/>
      <c r="K56" s="171"/>
      <c r="L56" s="171"/>
      <c r="M56" s="171"/>
      <c r="N56" s="171"/>
      <c r="O56" s="171"/>
      <c r="P56" s="171"/>
      <c r="Q56" s="171"/>
      <c r="R56" s="171"/>
      <c r="S56" s="171"/>
      <c r="T56" s="171"/>
      <c r="U56" s="171"/>
      <c r="V56" s="171"/>
      <c r="W56" s="171"/>
      <c r="X56" s="171"/>
      <c r="Y56" s="171"/>
      <c r="Z56" s="171"/>
    </row>
    <row r="57" spans="1:26" x14ac:dyDescent="0.25">
      <c r="A57" s="191"/>
      <c r="B57" s="171"/>
      <c r="C57" s="243"/>
      <c r="D57" s="171"/>
      <c r="E57" s="171"/>
      <c r="F57" s="193"/>
      <c r="G57" s="171"/>
      <c r="H57" s="171"/>
      <c r="I57" s="171"/>
      <c r="J57" s="171"/>
      <c r="K57" s="171"/>
      <c r="L57" s="171"/>
      <c r="M57" s="171"/>
      <c r="N57" s="171"/>
      <c r="O57" s="171"/>
      <c r="P57" s="171"/>
      <c r="Q57" s="171"/>
      <c r="R57" s="171"/>
      <c r="S57" s="171"/>
      <c r="T57" s="171"/>
      <c r="U57" s="171"/>
      <c r="V57" s="171"/>
      <c r="W57" s="171"/>
      <c r="X57" s="171"/>
      <c r="Y57" s="171"/>
      <c r="Z57" s="171"/>
    </row>
    <row r="58" spans="1:26" x14ac:dyDescent="0.25">
      <c r="A58" s="191"/>
      <c r="B58" s="171"/>
      <c r="C58" s="243"/>
      <c r="D58" s="171"/>
      <c r="E58" s="171"/>
      <c r="F58" s="193"/>
      <c r="G58" s="171"/>
      <c r="H58" s="171"/>
      <c r="I58" s="171"/>
      <c r="J58" s="171"/>
      <c r="K58" s="171"/>
      <c r="L58" s="171"/>
      <c r="M58" s="171"/>
      <c r="N58" s="171"/>
      <c r="O58" s="171"/>
      <c r="P58" s="171"/>
      <c r="Q58" s="171"/>
      <c r="R58" s="171"/>
      <c r="S58" s="171"/>
      <c r="T58" s="171"/>
      <c r="U58" s="171"/>
      <c r="V58" s="171"/>
      <c r="W58" s="171"/>
      <c r="X58" s="171"/>
      <c r="Y58" s="171"/>
      <c r="Z58" s="171"/>
    </row>
    <row r="59" spans="1:26" x14ac:dyDescent="0.25">
      <c r="A59" s="191"/>
      <c r="B59" s="171"/>
      <c r="C59" s="243"/>
      <c r="D59" s="171"/>
      <c r="E59" s="171"/>
      <c r="F59" s="193"/>
      <c r="G59" s="171"/>
      <c r="H59" s="171"/>
      <c r="I59" s="171"/>
      <c r="J59" s="171"/>
      <c r="K59" s="171"/>
      <c r="L59" s="171"/>
      <c r="M59" s="171"/>
      <c r="N59" s="171"/>
      <c r="O59" s="171"/>
      <c r="P59" s="171"/>
      <c r="Q59" s="171"/>
      <c r="R59" s="171"/>
      <c r="S59" s="171"/>
      <c r="T59" s="171"/>
      <c r="U59" s="171"/>
      <c r="V59" s="171"/>
      <c r="W59" s="171"/>
      <c r="X59" s="171"/>
      <c r="Y59" s="171"/>
      <c r="Z59" s="171"/>
    </row>
    <row r="60" spans="1:26" x14ac:dyDescent="0.25">
      <c r="A60" s="191"/>
      <c r="B60" s="171"/>
      <c r="C60" s="243"/>
      <c r="D60" s="171"/>
      <c r="E60" s="171"/>
      <c r="F60" s="193"/>
      <c r="G60" s="171"/>
      <c r="H60" s="171"/>
      <c r="I60" s="171"/>
      <c r="J60" s="171"/>
      <c r="K60" s="171"/>
      <c r="L60" s="171"/>
      <c r="M60" s="171"/>
      <c r="N60" s="171"/>
      <c r="O60" s="171"/>
      <c r="P60" s="171"/>
      <c r="Q60" s="171"/>
      <c r="R60" s="171"/>
      <c r="S60" s="171"/>
      <c r="T60" s="171"/>
      <c r="U60" s="171"/>
      <c r="V60" s="171"/>
      <c r="W60" s="171"/>
      <c r="X60" s="171"/>
      <c r="Y60" s="171"/>
      <c r="Z60" s="171"/>
    </row>
    <row r="61" spans="1:26" x14ac:dyDescent="0.25">
      <c r="A61" s="191"/>
      <c r="B61" s="171"/>
      <c r="C61" s="243"/>
      <c r="D61" s="171"/>
      <c r="E61" s="171"/>
      <c r="F61" s="193"/>
      <c r="G61" s="171"/>
      <c r="H61" s="171"/>
      <c r="I61" s="171"/>
      <c r="J61" s="171"/>
      <c r="K61" s="171"/>
      <c r="L61" s="171"/>
      <c r="M61" s="171"/>
      <c r="N61" s="171"/>
      <c r="O61" s="171"/>
      <c r="P61" s="171"/>
      <c r="Q61" s="171"/>
      <c r="R61" s="171"/>
      <c r="S61" s="171"/>
      <c r="T61" s="171"/>
      <c r="U61" s="171"/>
      <c r="V61" s="171"/>
      <c r="W61" s="171"/>
      <c r="X61" s="171"/>
      <c r="Y61" s="171"/>
      <c r="Z61" s="171"/>
    </row>
    <row r="62" spans="1:26" x14ac:dyDescent="0.25">
      <c r="A62" s="191"/>
      <c r="B62" s="171"/>
      <c r="C62" s="243"/>
      <c r="D62" s="171"/>
      <c r="E62" s="171"/>
      <c r="F62" s="193"/>
      <c r="G62" s="171"/>
      <c r="H62" s="171"/>
      <c r="I62" s="171"/>
      <c r="J62" s="171"/>
      <c r="K62" s="171"/>
      <c r="L62" s="171"/>
      <c r="M62" s="171"/>
      <c r="N62" s="171"/>
      <c r="O62" s="171"/>
      <c r="P62" s="171"/>
      <c r="Q62" s="171"/>
      <c r="R62" s="171"/>
      <c r="S62" s="171"/>
      <c r="T62" s="171"/>
      <c r="U62" s="171"/>
      <c r="V62" s="171"/>
      <c r="W62" s="171"/>
      <c r="X62" s="171"/>
      <c r="Y62" s="171"/>
      <c r="Z62" s="171"/>
    </row>
    <row r="63" spans="1:26" x14ac:dyDescent="0.25">
      <c r="A63" s="191"/>
      <c r="B63" s="171"/>
      <c r="C63" s="243"/>
      <c r="D63" s="171"/>
      <c r="E63" s="171"/>
      <c r="F63" s="193"/>
      <c r="G63" s="171"/>
      <c r="H63" s="171"/>
      <c r="I63" s="171"/>
      <c r="J63" s="171"/>
      <c r="K63" s="171"/>
      <c r="L63" s="171"/>
      <c r="M63" s="171"/>
      <c r="N63" s="171"/>
      <c r="O63" s="171"/>
      <c r="P63" s="171"/>
      <c r="Q63" s="171"/>
      <c r="R63" s="171"/>
      <c r="S63" s="171"/>
      <c r="T63" s="171"/>
      <c r="U63" s="171"/>
      <c r="V63" s="171"/>
      <c r="W63" s="171"/>
      <c r="X63" s="171"/>
      <c r="Y63" s="171"/>
      <c r="Z63" s="171"/>
    </row>
    <row r="64" spans="1:26" x14ac:dyDescent="0.25">
      <c r="A64" s="191"/>
      <c r="B64" s="171"/>
      <c r="C64" s="243"/>
      <c r="D64" s="171"/>
      <c r="E64" s="171"/>
      <c r="F64" s="193"/>
      <c r="G64" s="171"/>
      <c r="H64" s="171"/>
      <c r="I64" s="171"/>
      <c r="J64" s="171"/>
      <c r="K64" s="171"/>
      <c r="L64" s="171"/>
      <c r="M64" s="171"/>
      <c r="N64" s="171"/>
      <c r="O64" s="171"/>
      <c r="P64" s="171"/>
      <c r="Q64" s="171"/>
      <c r="R64" s="171"/>
      <c r="S64" s="171"/>
      <c r="T64" s="171"/>
      <c r="U64" s="171"/>
      <c r="V64" s="171"/>
      <c r="W64" s="171"/>
      <c r="X64" s="171"/>
      <c r="Y64" s="171"/>
      <c r="Z64" s="171"/>
    </row>
    <row r="65" spans="1:26" x14ac:dyDescent="0.25">
      <c r="A65" s="191"/>
      <c r="B65" s="171"/>
      <c r="C65" s="243"/>
      <c r="D65" s="171"/>
      <c r="E65" s="171"/>
      <c r="F65" s="193"/>
      <c r="G65" s="171"/>
      <c r="H65" s="171"/>
      <c r="I65" s="171"/>
      <c r="J65" s="171"/>
      <c r="K65" s="171"/>
      <c r="L65" s="171"/>
      <c r="M65" s="171"/>
      <c r="N65" s="171"/>
      <c r="O65" s="171"/>
      <c r="P65" s="171"/>
      <c r="Q65" s="171"/>
      <c r="R65" s="171"/>
      <c r="S65" s="171"/>
      <c r="T65" s="171"/>
      <c r="U65" s="171"/>
      <c r="V65" s="171"/>
      <c r="W65" s="171"/>
      <c r="X65" s="171"/>
      <c r="Y65" s="171"/>
      <c r="Z65" s="171"/>
    </row>
    <row r="66" spans="1:26" x14ac:dyDescent="0.25">
      <c r="A66" s="191"/>
      <c r="B66" s="171"/>
      <c r="C66" s="243"/>
      <c r="D66" s="171"/>
      <c r="E66" s="171"/>
      <c r="F66" s="193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X66" s="171"/>
      <c r="Y66" s="171"/>
      <c r="Z66" s="171"/>
    </row>
    <row r="67" spans="1:26" x14ac:dyDescent="0.25">
      <c r="A67" s="191"/>
      <c r="B67" s="171"/>
      <c r="C67" s="243"/>
      <c r="D67" s="171"/>
      <c r="E67" s="171"/>
      <c r="F67" s="193"/>
      <c r="G67" s="171"/>
      <c r="H67" s="171"/>
      <c r="I67" s="171"/>
      <c r="J67" s="171"/>
      <c r="K67" s="171"/>
      <c r="L67" s="171"/>
      <c r="M67" s="171"/>
      <c r="N67" s="171"/>
      <c r="O67" s="171"/>
      <c r="P67" s="171"/>
      <c r="Q67" s="171"/>
      <c r="R67" s="171"/>
      <c r="S67" s="171"/>
      <c r="T67" s="171"/>
      <c r="U67" s="171"/>
      <c r="V67" s="171"/>
      <c r="W67" s="171"/>
      <c r="X67" s="171"/>
      <c r="Y67" s="171"/>
      <c r="Z67" s="171"/>
    </row>
    <row r="68" spans="1:26" x14ac:dyDescent="0.25">
      <c r="A68" s="191"/>
      <c r="B68" s="171"/>
      <c r="C68" s="243"/>
      <c r="D68" s="171"/>
      <c r="E68" s="171"/>
      <c r="F68" s="193"/>
      <c r="G68" s="171"/>
      <c r="H68" s="171"/>
      <c r="I68" s="171"/>
      <c r="J68" s="171"/>
      <c r="K68" s="171"/>
      <c r="L68" s="171"/>
      <c r="M68" s="171"/>
      <c r="N68" s="171"/>
      <c r="O68" s="171"/>
      <c r="P68" s="171"/>
      <c r="Q68" s="171"/>
      <c r="R68" s="171"/>
      <c r="S68" s="171"/>
      <c r="T68" s="171"/>
      <c r="U68" s="171"/>
      <c r="V68" s="171"/>
      <c r="W68" s="171"/>
      <c r="X68" s="171"/>
      <c r="Y68" s="171"/>
      <c r="Z68" s="171"/>
    </row>
    <row r="69" spans="1:26" x14ac:dyDescent="0.25">
      <c r="A69" s="191"/>
      <c r="B69" s="171"/>
      <c r="C69" s="243"/>
      <c r="D69" s="171"/>
      <c r="E69" s="171"/>
      <c r="F69" s="193"/>
      <c r="G69" s="171"/>
      <c r="H69" s="171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</row>
    <row r="70" spans="1:26" x14ac:dyDescent="0.25">
      <c r="A70" s="191"/>
      <c r="B70" s="171"/>
      <c r="C70" s="243"/>
      <c r="D70" s="171"/>
      <c r="E70" s="171"/>
      <c r="F70" s="193"/>
      <c r="G70" s="171"/>
      <c r="H70" s="171"/>
      <c r="I70" s="171"/>
      <c r="J70" s="171"/>
      <c r="K70" s="171"/>
      <c r="L70" s="171"/>
      <c r="M70" s="171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</row>
    <row r="71" spans="1:26" x14ac:dyDescent="0.25">
      <c r="A71" s="191"/>
      <c r="B71" s="171"/>
      <c r="C71" s="243"/>
      <c r="D71" s="171"/>
      <c r="E71" s="171"/>
      <c r="F71" s="193"/>
      <c r="G71" s="171"/>
      <c r="H71" s="171"/>
      <c r="I71" s="171"/>
      <c r="J71" s="171"/>
      <c r="K71" s="171"/>
      <c r="L71" s="171"/>
      <c r="M71" s="171"/>
      <c r="N71" s="171"/>
      <c r="O71" s="171"/>
      <c r="P71" s="171"/>
      <c r="Q71" s="171"/>
      <c r="R71" s="171"/>
      <c r="S71" s="171"/>
      <c r="T71" s="171"/>
      <c r="U71" s="171"/>
      <c r="V71" s="171"/>
      <c r="W71" s="171"/>
      <c r="X71" s="171"/>
      <c r="Y71" s="171"/>
      <c r="Z71" s="171"/>
    </row>
    <row r="72" spans="1:26" x14ac:dyDescent="0.25">
      <c r="A72" s="191"/>
      <c r="B72" s="171"/>
      <c r="C72" s="243"/>
      <c r="D72" s="171"/>
      <c r="E72" s="171"/>
      <c r="F72" s="193"/>
      <c r="G72" s="171"/>
      <c r="H72" s="171"/>
      <c r="I72" s="171"/>
      <c r="J72" s="171"/>
      <c r="K72" s="171"/>
      <c r="L72" s="171"/>
      <c r="M72" s="171"/>
      <c r="N72" s="171"/>
      <c r="O72" s="171"/>
      <c r="P72" s="171"/>
      <c r="Q72" s="171"/>
      <c r="R72" s="171"/>
      <c r="S72" s="171"/>
      <c r="T72" s="171"/>
      <c r="U72" s="171"/>
      <c r="V72" s="171"/>
      <c r="W72" s="171"/>
      <c r="X72" s="171"/>
      <c r="Y72" s="171"/>
      <c r="Z72" s="171"/>
    </row>
    <row r="73" spans="1:26" x14ac:dyDescent="0.25">
      <c r="A73" s="191"/>
      <c r="B73" s="171"/>
      <c r="C73" s="243"/>
      <c r="D73" s="171"/>
      <c r="E73" s="171"/>
      <c r="F73" s="193"/>
      <c r="G73" s="171"/>
      <c r="H73" s="171"/>
      <c r="I73" s="171"/>
      <c r="J73" s="171"/>
      <c r="K73" s="171"/>
      <c r="L73" s="171"/>
      <c r="M73" s="171"/>
      <c r="N73" s="171"/>
      <c r="O73" s="171"/>
      <c r="P73" s="171"/>
      <c r="Q73" s="171"/>
      <c r="R73" s="171"/>
      <c r="S73" s="171"/>
      <c r="T73" s="171"/>
      <c r="U73" s="171"/>
      <c r="V73" s="171"/>
      <c r="W73" s="171"/>
      <c r="X73" s="171"/>
      <c r="Y73" s="171"/>
      <c r="Z73" s="171"/>
    </row>
    <row r="74" spans="1:26" x14ac:dyDescent="0.25">
      <c r="A74" s="191"/>
      <c r="B74" s="171"/>
      <c r="C74" s="243"/>
      <c r="D74" s="171"/>
      <c r="E74" s="171"/>
      <c r="F74" s="193"/>
      <c r="G74" s="171"/>
      <c r="H74" s="171"/>
      <c r="I74" s="171"/>
      <c r="J74" s="171"/>
      <c r="K74" s="171"/>
      <c r="L74" s="171"/>
      <c r="M74" s="171"/>
      <c r="N74" s="171"/>
      <c r="O74" s="171"/>
      <c r="P74" s="171"/>
      <c r="Q74" s="171"/>
      <c r="R74" s="171"/>
      <c r="S74" s="171"/>
      <c r="T74" s="171"/>
      <c r="U74" s="171"/>
      <c r="V74" s="171"/>
      <c r="W74" s="171"/>
      <c r="X74" s="171"/>
      <c r="Y74" s="171"/>
      <c r="Z74" s="171"/>
    </row>
    <row r="75" spans="1:26" x14ac:dyDescent="0.25">
      <c r="A75" s="191"/>
      <c r="B75" s="171"/>
      <c r="C75" s="243"/>
      <c r="D75" s="171"/>
      <c r="E75" s="171"/>
      <c r="F75" s="193"/>
      <c r="G75" s="171"/>
      <c r="H75" s="171"/>
      <c r="I75" s="171"/>
      <c r="J75" s="171"/>
      <c r="K75" s="171"/>
      <c r="L75" s="171"/>
      <c r="M75" s="171"/>
      <c r="N75" s="171"/>
      <c r="O75" s="171"/>
      <c r="P75" s="171"/>
      <c r="Q75" s="171"/>
      <c r="R75" s="171"/>
      <c r="S75" s="171"/>
      <c r="T75" s="171"/>
      <c r="U75" s="171"/>
      <c r="V75" s="171"/>
      <c r="W75" s="171"/>
      <c r="X75" s="171"/>
      <c r="Y75" s="171"/>
      <c r="Z75" s="171"/>
    </row>
    <row r="76" spans="1:26" x14ac:dyDescent="0.25">
      <c r="A76" s="191"/>
      <c r="B76" s="171"/>
      <c r="C76" s="243"/>
      <c r="D76" s="171"/>
      <c r="E76" s="171"/>
      <c r="F76" s="193"/>
      <c r="G76" s="171"/>
      <c r="H76" s="171"/>
      <c r="I76" s="171"/>
      <c r="J76" s="171"/>
      <c r="K76" s="171"/>
      <c r="L76" s="171"/>
      <c r="M76" s="171"/>
      <c r="N76" s="171"/>
      <c r="O76" s="171"/>
      <c r="P76" s="171"/>
      <c r="Q76" s="171"/>
      <c r="R76" s="171"/>
      <c r="S76" s="171"/>
      <c r="T76" s="171"/>
      <c r="U76" s="171"/>
      <c r="V76" s="171"/>
      <c r="W76" s="171"/>
      <c r="X76" s="171"/>
      <c r="Y76" s="171"/>
      <c r="Z76" s="171"/>
    </row>
    <row r="77" spans="1:26" x14ac:dyDescent="0.25">
      <c r="A77" s="191"/>
      <c r="B77" s="171"/>
      <c r="C77" s="243"/>
      <c r="D77" s="171"/>
      <c r="E77" s="171"/>
      <c r="F77" s="193"/>
      <c r="G77" s="171"/>
      <c r="H77" s="171"/>
      <c r="I77" s="171"/>
      <c r="J77" s="171"/>
      <c r="K77" s="171"/>
      <c r="L77" s="171"/>
      <c r="M77" s="171"/>
      <c r="N77" s="171"/>
      <c r="O77" s="171"/>
      <c r="P77" s="171"/>
      <c r="Q77" s="171"/>
      <c r="R77" s="171"/>
      <c r="S77" s="171"/>
      <c r="T77" s="171"/>
      <c r="U77" s="171"/>
      <c r="V77" s="171"/>
      <c r="W77" s="171"/>
      <c r="X77" s="171"/>
      <c r="Y77" s="171"/>
      <c r="Z77" s="171"/>
    </row>
    <row r="78" spans="1:26" x14ac:dyDescent="0.25">
      <c r="A78" s="191"/>
      <c r="B78" s="171"/>
      <c r="C78" s="243"/>
      <c r="D78" s="171"/>
      <c r="E78" s="171"/>
      <c r="F78" s="193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X78" s="171"/>
      <c r="Y78" s="171"/>
      <c r="Z78" s="171"/>
    </row>
    <row r="79" spans="1:26" x14ac:dyDescent="0.25">
      <c r="A79" s="191"/>
      <c r="B79" s="171"/>
      <c r="C79" s="243"/>
      <c r="D79" s="171"/>
      <c r="E79" s="171"/>
      <c r="F79" s="193"/>
      <c r="G79" s="171"/>
      <c r="H79" s="171"/>
      <c r="I79" s="171"/>
      <c r="J79" s="171"/>
      <c r="K79" s="171"/>
      <c r="L79" s="171"/>
      <c r="M79" s="171"/>
      <c r="N79" s="171"/>
      <c r="O79" s="171"/>
      <c r="P79" s="171"/>
      <c r="Q79" s="171"/>
      <c r="R79" s="171"/>
      <c r="S79" s="171"/>
      <c r="T79" s="171"/>
      <c r="U79" s="171"/>
      <c r="V79" s="171"/>
      <c r="W79" s="171"/>
      <c r="X79" s="171"/>
      <c r="Y79" s="171"/>
      <c r="Z79" s="171"/>
    </row>
    <row r="80" spans="1:26" x14ac:dyDescent="0.25">
      <c r="A80" s="191"/>
      <c r="B80" s="171"/>
      <c r="C80" s="243"/>
      <c r="D80" s="171"/>
      <c r="E80" s="171"/>
      <c r="F80" s="193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71"/>
      <c r="W80" s="171"/>
      <c r="X80" s="171"/>
      <c r="Y80" s="171"/>
      <c r="Z80" s="171"/>
    </row>
    <row r="81" spans="1:26" x14ac:dyDescent="0.25">
      <c r="A81" s="191"/>
      <c r="B81" s="171"/>
      <c r="C81" s="243"/>
      <c r="D81" s="171"/>
      <c r="E81" s="171"/>
      <c r="F81" s="193"/>
      <c r="G81" s="171"/>
      <c r="H81" s="171"/>
      <c r="I81" s="171"/>
      <c r="J81" s="171"/>
      <c r="K81" s="171"/>
      <c r="L81" s="171"/>
      <c r="M81" s="171"/>
      <c r="N81" s="171"/>
      <c r="O81" s="171"/>
      <c r="P81" s="171"/>
      <c r="Q81" s="171"/>
      <c r="R81" s="171"/>
      <c r="S81" s="171"/>
      <c r="T81" s="171"/>
      <c r="U81" s="171"/>
      <c r="V81" s="171"/>
      <c r="W81" s="171"/>
      <c r="X81" s="171"/>
      <c r="Y81" s="171"/>
      <c r="Z81" s="171"/>
    </row>
    <row r="82" spans="1:26" x14ac:dyDescent="0.25">
      <c r="A82" s="191"/>
      <c r="B82" s="171"/>
      <c r="C82" s="243"/>
      <c r="D82" s="171"/>
      <c r="E82" s="171"/>
      <c r="F82" s="193"/>
      <c r="G82" s="171"/>
      <c r="H82" s="171"/>
      <c r="I82" s="171"/>
      <c r="J82" s="171"/>
      <c r="K82" s="171"/>
      <c r="L82" s="171"/>
      <c r="M82" s="171"/>
      <c r="N82" s="171"/>
      <c r="O82" s="171"/>
      <c r="P82" s="171"/>
      <c r="Q82" s="171"/>
      <c r="R82" s="171"/>
      <c r="S82" s="171"/>
      <c r="T82" s="171"/>
      <c r="U82" s="171"/>
      <c r="V82" s="171"/>
      <c r="W82" s="171"/>
      <c r="X82" s="171"/>
      <c r="Y82" s="171"/>
      <c r="Z82" s="171"/>
    </row>
    <row r="83" spans="1:26" x14ac:dyDescent="0.25">
      <c r="A83" s="191"/>
      <c r="B83" s="171"/>
      <c r="C83" s="243"/>
      <c r="D83" s="171"/>
      <c r="E83" s="171"/>
      <c r="F83" s="193"/>
      <c r="G83" s="171"/>
      <c r="H83" s="171"/>
      <c r="I83" s="171"/>
      <c r="J83" s="171"/>
      <c r="K83" s="171"/>
      <c r="L83" s="171"/>
      <c r="M83" s="171"/>
      <c r="N83" s="171"/>
      <c r="O83" s="171"/>
      <c r="P83" s="171"/>
      <c r="Q83" s="171"/>
      <c r="R83" s="171"/>
      <c r="S83" s="171"/>
      <c r="T83" s="171"/>
      <c r="U83" s="171"/>
      <c r="V83" s="171"/>
      <c r="W83" s="171"/>
      <c r="X83" s="171"/>
      <c r="Y83" s="171"/>
      <c r="Z83" s="171"/>
    </row>
    <row r="84" spans="1:26" x14ac:dyDescent="0.25">
      <c r="A84" s="191"/>
      <c r="B84" s="171"/>
      <c r="C84" s="243"/>
      <c r="D84" s="171"/>
      <c r="E84" s="171"/>
      <c r="F84" s="193"/>
      <c r="G84" s="171"/>
      <c r="H84" s="171"/>
      <c r="I84" s="171"/>
      <c r="J84" s="171"/>
      <c r="K84" s="171"/>
      <c r="L84" s="171"/>
      <c r="M84" s="171"/>
      <c r="N84" s="171"/>
      <c r="O84" s="171"/>
      <c r="P84" s="171"/>
      <c r="Q84" s="171"/>
      <c r="R84" s="171"/>
      <c r="S84" s="171"/>
      <c r="T84" s="171"/>
      <c r="U84" s="171"/>
      <c r="V84" s="171"/>
      <c r="W84" s="171"/>
      <c r="X84" s="171"/>
      <c r="Y84" s="171"/>
      <c r="Z84" s="171"/>
    </row>
    <row r="85" spans="1:26" x14ac:dyDescent="0.25">
      <c r="A85" s="191"/>
      <c r="B85" s="171"/>
      <c r="C85" s="243"/>
      <c r="D85" s="171"/>
      <c r="E85" s="171"/>
      <c r="F85" s="193"/>
      <c r="G85" s="171"/>
      <c r="H85" s="171"/>
      <c r="I85" s="171"/>
      <c r="J85" s="171"/>
      <c r="K85" s="171"/>
      <c r="L85" s="171"/>
      <c r="M85" s="171"/>
      <c r="N85" s="171"/>
      <c r="O85" s="171"/>
      <c r="P85" s="171"/>
      <c r="Q85" s="171"/>
      <c r="R85" s="171"/>
      <c r="S85" s="171"/>
      <c r="T85" s="171"/>
      <c r="U85" s="171"/>
      <c r="V85" s="171"/>
      <c r="W85" s="171"/>
      <c r="X85" s="171"/>
      <c r="Y85" s="171"/>
      <c r="Z85" s="171"/>
    </row>
    <row r="86" spans="1:26" x14ac:dyDescent="0.25">
      <c r="A86" s="191"/>
      <c r="B86" s="171"/>
      <c r="C86" s="243"/>
      <c r="D86" s="171"/>
      <c r="E86" s="171"/>
      <c r="F86" s="193"/>
      <c r="G86" s="171"/>
      <c r="H86" s="171"/>
      <c r="I86" s="171"/>
      <c r="J86" s="171"/>
      <c r="K86" s="171"/>
      <c r="L86" s="171"/>
      <c r="M86" s="171"/>
      <c r="N86" s="171"/>
      <c r="O86" s="171"/>
      <c r="P86" s="171"/>
      <c r="Q86" s="171"/>
      <c r="R86" s="171"/>
      <c r="S86" s="171"/>
      <c r="T86" s="171"/>
      <c r="U86" s="171"/>
      <c r="V86" s="171"/>
      <c r="W86" s="171"/>
      <c r="X86" s="171"/>
      <c r="Y86" s="171"/>
      <c r="Z86" s="171"/>
    </row>
    <row r="87" spans="1:26" x14ac:dyDescent="0.25">
      <c r="A87" s="191"/>
      <c r="B87" s="171"/>
      <c r="C87" s="243"/>
      <c r="D87" s="171"/>
      <c r="E87" s="171"/>
      <c r="F87" s="193"/>
      <c r="G87" s="171"/>
      <c r="H87" s="171"/>
      <c r="I87" s="171"/>
      <c r="J87" s="171"/>
      <c r="K87" s="171"/>
      <c r="L87" s="171"/>
      <c r="M87" s="171"/>
      <c r="N87" s="171"/>
      <c r="O87" s="171"/>
      <c r="P87" s="171"/>
      <c r="Q87" s="171"/>
      <c r="R87" s="171"/>
      <c r="S87" s="171"/>
      <c r="T87" s="171"/>
      <c r="U87" s="171"/>
      <c r="V87" s="171"/>
      <c r="W87" s="171"/>
      <c r="X87" s="171"/>
      <c r="Y87" s="171"/>
      <c r="Z87" s="171"/>
    </row>
    <row r="88" spans="1:26" x14ac:dyDescent="0.25">
      <c r="A88" s="191"/>
      <c r="B88" s="171"/>
      <c r="C88" s="243"/>
      <c r="D88" s="171"/>
      <c r="E88" s="171"/>
      <c r="F88" s="193"/>
      <c r="G88" s="171"/>
      <c r="H88" s="171"/>
      <c r="I88" s="171"/>
      <c r="J88" s="171"/>
      <c r="K88" s="171"/>
      <c r="L88" s="171"/>
      <c r="M88" s="171"/>
      <c r="N88" s="171"/>
      <c r="O88" s="171"/>
      <c r="P88" s="171"/>
      <c r="Q88" s="171"/>
      <c r="R88" s="171"/>
      <c r="S88" s="171"/>
      <c r="T88" s="171"/>
      <c r="U88" s="171"/>
      <c r="V88" s="171"/>
      <c r="W88" s="171"/>
      <c r="X88" s="171"/>
      <c r="Y88" s="171"/>
      <c r="Z88" s="171"/>
    </row>
    <row r="89" spans="1:26" x14ac:dyDescent="0.25">
      <c r="A89" s="191"/>
      <c r="B89" s="171"/>
      <c r="C89" s="243"/>
      <c r="D89" s="171"/>
      <c r="E89" s="171"/>
      <c r="F89" s="193"/>
      <c r="G89" s="171"/>
      <c r="H89" s="171"/>
      <c r="I89" s="171"/>
      <c r="J89" s="171"/>
      <c r="K89" s="171"/>
      <c r="L89" s="171"/>
      <c r="M89" s="171"/>
      <c r="N89" s="171"/>
      <c r="O89" s="171"/>
      <c r="P89" s="171"/>
      <c r="Q89" s="171"/>
      <c r="R89" s="171"/>
      <c r="S89" s="171"/>
      <c r="T89" s="171"/>
      <c r="U89" s="171"/>
      <c r="V89" s="171"/>
      <c r="W89" s="171"/>
      <c r="X89" s="171"/>
      <c r="Y89" s="171"/>
      <c r="Z89" s="171"/>
    </row>
    <row r="90" spans="1:26" x14ac:dyDescent="0.25">
      <c r="A90" s="191"/>
      <c r="B90" s="171"/>
      <c r="C90" s="243"/>
      <c r="D90" s="171"/>
      <c r="E90" s="171"/>
      <c r="F90" s="193"/>
      <c r="G90" s="171"/>
      <c r="H90" s="171"/>
      <c r="I90" s="171"/>
      <c r="J90" s="171"/>
      <c r="K90" s="171"/>
      <c r="L90" s="171"/>
      <c r="M90" s="171"/>
      <c r="N90" s="171"/>
      <c r="O90" s="171"/>
      <c r="P90" s="171"/>
      <c r="Q90" s="171"/>
      <c r="R90" s="171"/>
      <c r="S90" s="171"/>
      <c r="T90" s="171"/>
      <c r="U90" s="171"/>
      <c r="V90" s="171"/>
      <c r="W90" s="171"/>
      <c r="X90" s="171"/>
      <c r="Y90" s="171"/>
      <c r="Z90" s="171"/>
    </row>
    <row r="91" spans="1:26" x14ac:dyDescent="0.25">
      <c r="A91" s="191"/>
      <c r="B91" s="171"/>
      <c r="C91" s="243"/>
      <c r="D91" s="171"/>
      <c r="E91" s="171"/>
      <c r="F91" s="193"/>
      <c r="G91" s="171"/>
      <c r="H91" s="171"/>
      <c r="I91" s="171"/>
      <c r="J91" s="171"/>
      <c r="K91" s="171"/>
      <c r="L91" s="171"/>
      <c r="M91" s="171"/>
      <c r="N91" s="171"/>
      <c r="O91" s="171"/>
      <c r="P91" s="171"/>
      <c r="Q91" s="171"/>
      <c r="R91" s="171"/>
      <c r="S91" s="171"/>
      <c r="T91" s="171"/>
      <c r="U91" s="171"/>
      <c r="V91" s="171"/>
      <c r="W91" s="171"/>
      <c r="X91" s="171"/>
      <c r="Y91" s="171"/>
      <c r="Z91" s="171"/>
    </row>
    <row r="92" spans="1:26" x14ac:dyDescent="0.25">
      <c r="A92" s="191"/>
      <c r="B92" s="171"/>
      <c r="C92" s="243"/>
      <c r="D92" s="171"/>
      <c r="E92" s="171"/>
      <c r="F92" s="193"/>
      <c r="G92" s="171"/>
      <c r="H92" s="171"/>
      <c r="I92" s="171"/>
      <c r="J92" s="171"/>
      <c r="K92" s="171"/>
      <c r="L92" s="171"/>
      <c r="M92" s="171"/>
      <c r="N92" s="171"/>
      <c r="O92" s="171"/>
      <c r="P92" s="171"/>
      <c r="Q92" s="171"/>
      <c r="R92" s="171"/>
      <c r="S92" s="171"/>
      <c r="T92" s="171"/>
      <c r="U92" s="171"/>
      <c r="V92" s="171"/>
      <c r="W92" s="171"/>
      <c r="X92" s="171"/>
      <c r="Y92" s="171"/>
      <c r="Z92" s="171"/>
    </row>
    <row r="93" spans="1:26" x14ac:dyDescent="0.25">
      <c r="A93" s="191"/>
      <c r="B93" s="171"/>
      <c r="C93" s="243"/>
      <c r="D93" s="171"/>
      <c r="E93" s="171"/>
      <c r="F93" s="193"/>
      <c r="G93" s="171"/>
      <c r="H93" s="171"/>
      <c r="I93" s="171"/>
      <c r="J93" s="171"/>
      <c r="K93" s="171"/>
      <c r="L93" s="171"/>
      <c r="M93" s="171"/>
      <c r="N93" s="171"/>
      <c r="O93" s="171"/>
      <c r="P93" s="171"/>
      <c r="Q93" s="171"/>
      <c r="R93" s="171"/>
      <c r="S93" s="171"/>
      <c r="T93" s="171"/>
      <c r="U93" s="171"/>
      <c r="V93" s="171"/>
      <c r="W93" s="171"/>
      <c r="X93" s="171"/>
      <c r="Y93" s="171"/>
      <c r="Z93" s="171"/>
    </row>
    <row r="94" spans="1:26" x14ac:dyDescent="0.25">
      <c r="A94" s="191"/>
      <c r="B94" s="171"/>
      <c r="C94" s="243"/>
      <c r="D94" s="171"/>
      <c r="E94" s="171"/>
      <c r="F94" s="193"/>
      <c r="G94" s="171"/>
      <c r="H94" s="171"/>
      <c r="I94" s="171"/>
      <c r="J94" s="171"/>
      <c r="K94" s="171"/>
      <c r="L94" s="171"/>
      <c r="M94" s="171"/>
      <c r="N94" s="171"/>
      <c r="O94" s="171"/>
      <c r="P94" s="171"/>
      <c r="Q94" s="171"/>
      <c r="R94" s="171"/>
      <c r="S94" s="171"/>
      <c r="T94" s="171"/>
      <c r="U94" s="171"/>
      <c r="V94" s="171"/>
      <c r="W94" s="171"/>
      <c r="X94" s="171"/>
      <c r="Y94" s="171"/>
      <c r="Z94" s="171"/>
    </row>
    <row r="95" spans="1:26" x14ac:dyDescent="0.25">
      <c r="A95" s="191"/>
      <c r="B95" s="171"/>
      <c r="C95" s="243"/>
      <c r="D95" s="171"/>
      <c r="E95" s="171"/>
      <c r="F95" s="193"/>
      <c r="G95" s="171"/>
      <c r="H95" s="171"/>
      <c r="I95" s="171"/>
      <c r="J95" s="171"/>
      <c r="K95" s="171"/>
      <c r="L95" s="171"/>
      <c r="M95" s="171"/>
      <c r="N95" s="171"/>
      <c r="O95" s="171"/>
      <c r="P95" s="171"/>
      <c r="Q95" s="171"/>
      <c r="R95" s="171"/>
      <c r="S95" s="171"/>
      <c r="T95" s="171"/>
      <c r="U95" s="171"/>
      <c r="V95" s="171"/>
      <c r="W95" s="171"/>
      <c r="X95" s="171"/>
      <c r="Y95" s="171"/>
      <c r="Z95" s="171"/>
    </row>
    <row r="96" spans="1:26" x14ac:dyDescent="0.25">
      <c r="A96" s="191"/>
      <c r="B96" s="171"/>
      <c r="C96" s="243"/>
      <c r="D96" s="171"/>
      <c r="E96" s="171"/>
      <c r="F96" s="193"/>
      <c r="G96" s="171"/>
      <c r="H96" s="171"/>
      <c r="I96" s="171"/>
      <c r="J96" s="171"/>
      <c r="K96" s="171"/>
      <c r="L96" s="171"/>
      <c r="M96" s="171"/>
      <c r="N96" s="171"/>
      <c r="O96" s="171"/>
      <c r="P96" s="171"/>
      <c r="Q96" s="171"/>
      <c r="R96" s="171"/>
      <c r="S96" s="171"/>
      <c r="T96" s="171"/>
      <c r="U96" s="171"/>
      <c r="V96" s="171"/>
      <c r="W96" s="171"/>
      <c r="X96" s="171"/>
      <c r="Y96" s="171"/>
      <c r="Z96" s="171"/>
    </row>
    <row r="97" spans="1:26" x14ac:dyDescent="0.25">
      <c r="A97" s="191"/>
      <c r="B97" s="171"/>
      <c r="C97" s="243"/>
      <c r="D97" s="171"/>
      <c r="E97" s="171"/>
      <c r="F97" s="193"/>
      <c r="G97" s="171"/>
      <c r="H97" s="171"/>
      <c r="I97" s="171"/>
      <c r="J97" s="171"/>
      <c r="K97" s="171"/>
      <c r="L97" s="171"/>
      <c r="M97" s="171"/>
      <c r="N97" s="171"/>
      <c r="O97" s="171"/>
      <c r="P97" s="171"/>
      <c r="Q97" s="171"/>
      <c r="R97" s="171"/>
      <c r="S97" s="171"/>
      <c r="T97" s="171"/>
      <c r="U97" s="171"/>
      <c r="V97" s="171"/>
      <c r="W97" s="171"/>
      <c r="X97" s="171"/>
      <c r="Y97" s="171"/>
      <c r="Z97" s="171"/>
    </row>
    <row r="98" spans="1:26" x14ac:dyDescent="0.25">
      <c r="A98" s="191"/>
      <c r="B98" s="171"/>
      <c r="C98" s="243"/>
      <c r="D98" s="171"/>
      <c r="E98" s="171"/>
      <c r="F98" s="193"/>
      <c r="G98" s="171"/>
      <c r="H98" s="171"/>
      <c r="I98" s="171"/>
      <c r="J98" s="171"/>
      <c r="K98" s="171"/>
      <c r="L98" s="171"/>
      <c r="M98" s="171"/>
      <c r="N98" s="171"/>
      <c r="O98" s="171"/>
      <c r="P98" s="171"/>
      <c r="Q98" s="171"/>
      <c r="R98" s="171"/>
      <c r="S98" s="171"/>
      <c r="T98" s="171"/>
      <c r="U98" s="171"/>
      <c r="V98" s="171"/>
      <c r="W98" s="171"/>
      <c r="X98" s="171"/>
      <c r="Y98" s="171"/>
      <c r="Z98" s="171"/>
    </row>
    <row r="99" spans="1:26" x14ac:dyDescent="0.25">
      <c r="A99" s="191"/>
      <c r="B99" s="171"/>
      <c r="C99" s="243"/>
      <c r="D99" s="171"/>
      <c r="E99" s="171"/>
      <c r="F99" s="193"/>
      <c r="G99" s="171"/>
      <c r="H99" s="171"/>
      <c r="I99" s="171"/>
      <c r="J99" s="171"/>
      <c r="K99" s="171"/>
      <c r="L99" s="171"/>
      <c r="M99" s="171"/>
      <c r="N99" s="171"/>
      <c r="O99" s="171"/>
      <c r="P99" s="171"/>
      <c r="Q99" s="171"/>
      <c r="R99" s="171"/>
      <c r="S99" s="171"/>
      <c r="T99" s="171"/>
      <c r="U99" s="171"/>
      <c r="V99" s="171"/>
      <c r="W99" s="171"/>
      <c r="X99" s="171"/>
      <c r="Y99" s="171"/>
      <c r="Z99" s="171"/>
    </row>
    <row r="100" spans="1:26" x14ac:dyDescent="0.25">
      <c r="A100" s="191"/>
      <c r="B100" s="171"/>
      <c r="C100" s="243"/>
      <c r="D100" s="171"/>
      <c r="E100" s="171"/>
      <c r="F100" s="193"/>
      <c r="G100" s="171"/>
      <c r="H100" s="171"/>
      <c r="I100" s="171"/>
      <c r="J100" s="171"/>
      <c r="K100" s="171"/>
      <c r="L100" s="171"/>
      <c r="M100" s="171"/>
      <c r="N100" s="171"/>
      <c r="O100" s="171"/>
      <c r="P100" s="171"/>
      <c r="Q100" s="171"/>
      <c r="R100" s="171"/>
      <c r="S100" s="171"/>
      <c r="T100" s="171"/>
      <c r="U100" s="171"/>
      <c r="V100" s="171"/>
      <c r="W100" s="171"/>
      <c r="X100" s="171"/>
      <c r="Y100" s="171"/>
      <c r="Z100" s="171"/>
    </row>
    <row r="101" spans="1:26" x14ac:dyDescent="0.25">
      <c r="A101" s="191"/>
      <c r="B101" s="171"/>
      <c r="C101" s="243"/>
      <c r="D101" s="171"/>
      <c r="E101" s="171"/>
      <c r="F101" s="193"/>
      <c r="G101" s="171"/>
      <c r="H101" s="171"/>
      <c r="I101" s="171"/>
      <c r="J101" s="171"/>
      <c r="K101" s="171"/>
      <c r="L101" s="171"/>
      <c r="M101" s="171"/>
      <c r="N101" s="171"/>
      <c r="O101" s="171"/>
      <c r="P101" s="171"/>
      <c r="Q101" s="171"/>
      <c r="R101" s="171"/>
      <c r="S101" s="171"/>
      <c r="T101" s="171"/>
      <c r="U101" s="171"/>
      <c r="V101" s="171"/>
      <c r="W101" s="171"/>
      <c r="X101" s="171"/>
      <c r="Y101" s="171"/>
      <c r="Z101" s="171"/>
    </row>
    <row r="102" spans="1:26" x14ac:dyDescent="0.25">
      <c r="A102" s="191"/>
      <c r="B102" s="171"/>
      <c r="C102" s="243"/>
      <c r="D102" s="171"/>
      <c r="E102" s="171"/>
      <c r="F102" s="193"/>
      <c r="G102" s="171"/>
      <c r="H102" s="171"/>
      <c r="I102" s="171"/>
      <c r="J102" s="171"/>
      <c r="K102" s="171"/>
      <c r="L102" s="171"/>
      <c r="M102" s="171"/>
      <c r="N102" s="171"/>
      <c r="O102" s="171"/>
      <c r="P102" s="171"/>
      <c r="Q102" s="171"/>
      <c r="R102" s="171"/>
      <c r="S102" s="171"/>
      <c r="T102" s="171"/>
      <c r="U102" s="171"/>
      <c r="V102" s="171"/>
      <c r="W102" s="171"/>
      <c r="X102" s="171"/>
      <c r="Y102" s="171"/>
      <c r="Z102" s="171"/>
    </row>
    <row r="103" spans="1:26" x14ac:dyDescent="0.25">
      <c r="A103" s="191"/>
      <c r="B103" s="171"/>
      <c r="C103" s="243"/>
      <c r="D103" s="171"/>
      <c r="E103" s="171"/>
      <c r="F103" s="193"/>
      <c r="G103" s="171"/>
      <c r="H103" s="171"/>
      <c r="I103" s="171"/>
      <c r="J103" s="171"/>
      <c r="K103" s="171"/>
      <c r="L103" s="171"/>
      <c r="M103" s="171"/>
      <c r="N103" s="171"/>
      <c r="O103" s="171"/>
      <c r="P103" s="171"/>
      <c r="Q103" s="171"/>
      <c r="R103" s="171"/>
      <c r="S103" s="171"/>
      <c r="T103" s="171"/>
      <c r="U103" s="171"/>
      <c r="V103" s="171"/>
      <c r="W103" s="171"/>
      <c r="X103" s="171"/>
      <c r="Y103" s="171"/>
      <c r="Z103" s="171"/>
    </row>
    <row r="104" spans="1:26" x14ac:dyDescent="0.25">
      <c r="A104" s="191"/>
      <c r="B104" s="171"/>
      <c r="C104" s="243"/>
      <c r="D104" s="171"/>
      <c r="E104" s="171"/>
      <c r="F104" s="193"/>
      <c r="G104" s="171"/>
      <c r="H104" s="171"/>
      <c r="I104" s="171"/>
      <c r="J104" s="171"/>
      <c r="K104" s="171"/>
      <c r="L104" s="171"/>
      <c r="M104" s="171"/>
      <c r="N104" s="171"/>
      <c r="O104" s="171"/>
      <c r="P104" s="171"/>
      <c r="Q104" s="171"/>
      <c r="R104" s="171"/>
      <c r="S104" s="171"/>
      <c r="T104" s="171"/>
      <c r="U104" s="171"/>
      <c r="V104" s="171"/>
      <c r="W104" s="171"/>
      <c r="X104" s="171"/>
      <c r="Y104" s="171"/>
      <c r="Z104" s="171"/>
    </row>
    <row r="105" spans="1:26" x14ac:dyDescent="0.25">
      <c r="A105" s="191"/>
      <c r="B105" s="171"/>
      <c r="C105" s="243"/>
      <c r="D105" s="171"/>
      <c r="E105" s="171"/>
      <c r="F105" s="193"/>
      <c r="G105" s="171"/>
      <c r="H105" s="171"/>
      <c r="I105" s="171"/>
      <c r="J105" s="171"/>
      <c r="K105" s="171"/>
      <c r="L105" s="171"/>
      <c r="M105" s="171"/>
      <c r="N105" s="171"/>
      <c r="O105" s="171"/>
      <c r="P105" s="171"/>
      <c r="Q105" s="171"/>
      <c r="R105" s="171"/>
      <c r="S105" s="171"/>
      <c r="T105" s="171"/>
      <c r="U105" s="171"/>
      <c r="V105" s="171"/>
      <c r="W105" s="171"/>
      <c r="X105" s="171"/>
      <c r="Y105" s="171"/>
      <c r="Z105" s="171"/>
    </row>
    <row r="106" spans="1:26" x14ac:dyDescent="0.25">
      <c r="A106" s="191"/>
      <c r="B106" s="171"/>
      <c r="C106" s="243"/>
      <c r="D106" s="171"/>
      <c r="E106" s="171"/>
      <c r="F106" s="193"/>
      <c r="G106" s="171"/>
      <c r="H106" s="171"/>
      <c r="I106" s="171"/>
      <c r="J106" s="171"/>
      <c r="K106" s="171"/>
      <c r="L106" s="171"/>
      <c r="M106" s="171"/>
      <c r="N106" s="171"/>
      <c r="O106" s="171"/>
      <c r="P106" s="171"/>
      <c r="Q106" s="171"/>
      <c r="R106" s="171"/>
      <c r="S106" s="171"/>
      <c r="T106" s="171"/>
      <c r="U106" s="171"/>
      <c r="V106" s="171"/>
      <c r="W106" s="171"/>
      <c r="X106" s="171"/>
      <c r="Y106" s="171"/>
      <c r="Z106" s="171"/>
    </row>
    <row r="107" spans="1:26" x14ac:dyDescent="0.25">
      <c r="A107" s="191"/>
      <c r="B107" s="171"/>
      <c r="C107" s="243"/>
      <c r="D107" s="171"/>
      <c r="E107" s="171"/>
      <c r="F107" s="193"/>
      <c r="G107" s="171"/>
      <c r="H107" s="171"/>
      <c r="I107" s="171"/>
      <c r="J107" s="171"/>
      <c r="K107" s="171"/>
      <c r="L107" s="171"/>
      <c r="M107" s="171"/>
      <c r="N107" s="171"/>
      <c r="O107" s="171"/>
      <c r="P107" s="171"/>
      <c r="Q107" s="171"/>
      <c r="R107" s="171"/>
      <c r="S107" s="171"/>
      <c r="T107" s="171"/>
      <c r="U107" s="171"/>
      <c r="V107" s="171"/>
      <c r="W107" s="171"/>
      <c r="X107" s="171"/>
      <c r="Y107" s="171"/>
      <c r="Z107" s="171"/>
    </row>
    <row r="108" spans="1:26" x14ac:dyDescent="0.25">
      <c r="A108" s="191"/>
      <c r="B108" s="171"/>
      <c r="C108" s="243"/>
      <c r="D108" s="171"/>
      <c r="E108" s="171"/>
      <c r="F108" s="193"/>
      <c r="G108" s="171"/>
      <c r="H108" s="171"/>
      <c r="I108" s="171"/>
      <c r="J108" s="171"/>
      <c r="K108" s="171"/>
      <c r="L108" s="171"/>
      <c r="M108" s="171"/>
      <c r="N108" s="171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1"/>
      <c r="Z108" s="171"/>
    </row>
    <row r="109" spans="1:26" x14ac:dyDescent="0.25">
      <c r="A109" s="191"/>
      <c r="B109" s="171"/>
      <c r="C109" s="243"/>
      <c r="D109" s="171"/>
      <c r="E109" s="171"/>
      <c r="F109" s="193"/>
      <c r="G109" s="171"/>
      <c r="H109" s="171"/>
      <c r="I109" s="171"/>
      <c r="J109" s="171"/>
      <c r="K109" s="171"/>
      <c r="L109" s="171"/>
      <c r="M109" s="171"/>
      <c r="N109" s="171"/>
      <c r="O109" s="171"/>
      <c r="P109" s="171"/>
      <c r="Q109" s="171"/>
      <c r="R109" s="171"/>
      <c r="S109" s="171"/>
      <c r="T109" s="171"/>
      <c r="U109" s="171"/>
      <c r="V109" s="171"/>
      <c r="W109" s="171"/>
      <c r="X109" s="171"/>
      <c r="Y109" s="171"/>
      <c r="Z109" s="171"/>
    </row>
    <row r="110" spans="1:26" x14ac:dyDescent="0.25">
      <c r="A110" s="191"/>
      <c r="B110" s="171"/>
      <c r="C110" s="243"/>
      <c r="D110" s="171"/>
      <c r="E110" s="171"/>
      <c r="F110" s="193"/>
      <c r="G110" s="171"/>
      <c r="H110" s="171"/>
      <c r="I110" s="171"/>
      <c r="J110" s="171"/>
      <c r="K110" s="171"/>
      <c r="L110" s="171"/>
      <c r="M110" s="171"/>
      <c r="N110" s="171"/>
      <c r="O110" s="171"/>
      <c r="P110" s="171"/>
      <c r="Q110" s="171"/>
      <c r="R110" s="171"/>
      <c r="S110" s="171"/>
      <c r="T110" s="171"/>
      <c r="U110" s="171"/>
      <c r="V110" s="171"/>
      <c r="W110" s="171"/>
      <c r="X110" s="171"/>
      <c r="Y110" s="171"/>
      <c r="Z110" s="171"/>
    </row>
    <row r="111" spans="1:26" x14ac:dyDescent="0.25">
      <c r="A111" s="191"/>
      <c r="B111" s="171"/>
      <c r="C111" s="243"/>
      <c r="D111" s="171"/>
      <c r="E111" s="171"/>
      <c r="F111" s="193"/>
      <c r="G111" s="171"/>
      <c r="H111" s="171"/>
      <c r="I111" s="171"/>
      <c r="J111" s="171"/>
      <c r="K111" s="171"/>
      <c r="L111" s="171"/>
      <c r="M111" s="171"/>
      <c r="N111" s="171"/>
      <c r="O111" s="171"/>
      <c r="P111" s="171"/>
      <c r="Q111" s="171"/>
      <c r="R111" s="171"/>
      <c r="S111" s="171"/>
      <c r="T111" s="171"/>
      <c r="U111" s="171"/>
      <c r="V111" s="171"/>
      <c r="W111" s="171"/>
      <c r="X111" s="171"/>
      <c r="Y111" s="171"/>
      <c r="Z111" s="171"/>
    </row>
    <row r="112" spans="1:26" x14ac:dyDescent="0.25">
      <c r="A112" s="191"/>
      <c r="B112" s="171"/>
      <c r="C112" s="243"/>
      <c r="D112" s="171"/>
      <c r="E112" s="171"/>
      <c r="F112" s="193"/>
      <c r="G112" s="171"/>
      <c r="H112" s="171"/>
      <c r="I112" s="171"/>
      <c r="J112" s="171"/>
      <c r="K112" s="171"/>
      <c r="L112" s="171"/>
      <c r="M112" s="171"/>
      <c r="N112" s="171"/>
      <c r="O112" s="171"/>
      <c r="P112" s="171"/>
      <c r="Q112" s="171"/>
      <c r="R112" s="171"/>
      <c r="S112" s="171"/>
      <c r="T112" s="171"/>
      <c r="U112" s="171"/>
      <c r="V112" s="171"/>
      <c r="W112" s="171"/>
      <c r="X112" s="171"/>
      <c r="Y112" s="171"/>
      <c r="Z112" s="171"/>
    </row>
    <row r="113" spans="1:26" x14ac:dyDescent="0.25">
      <c r="A113" s="191"/>
      <c r="B113" s="171"/>
      <c r="C113" s="243"/>
      <c r="D113" s="171"/>
      <c r="E113" s="171"/>
      <c r="F113" s="193"/>
      <c r="G113" s="171"/>
      <c r="H113" s="171"/>
      <c r="I113" s="171"/>
      <c r="J113" s="171"/>
      <c r="K113" s="171"/>
      <c r="L113" s="171"/>
      <c r="M113" s="171"/>
      <c r="N113" s="171"/>
      <c r="O113" s="171"/>
      <c r="P113" s="171"/>
      <c r="Q113" s="171"/>
      <c r="R113" s="171"/>
      <c r="S113" s="171"/>
      <c r="T113" s="171"/>
      <c r="U113" s="171"/>
      <c r="V113" s="171"/>
      <c r="W113" s="171"/>
      <c r="X113" s="171"/>
      <c r="Y113" s="171"/>
      <c r="Z113" s="171"/>
    </row>
    <row r="114" spans="1:26" x14ac:dyDescent="0.25">
      <c r="A114" s="191"/>
      <c r="B114" s="171"/>
      <c r="C114" s="243"/>
      <c r="D114" s="171"/>
      <c r="E114" s="171"/>
      <c r="F114" s="193"/>
      <c r="G114" s="171"/>
      <c r="H114" s="171"/>
      <c r="I114" s="171"/>
      <c r="J114" s="171"/>
      <c r="K114" s="171"/>
      <c r="L114" s="171"/>
      <c r="M114" s="171"/>
      <c r="N114" s="171"/>
      <c r="O114" s="171"/>
      <c r="P114" s="171"/>
      <c r="Q114" s="171"/>
      <c r="R114" s="171"/>
      <c r="S114" s="171"/>
      <c r="T114" s="171"/>
      <c r="U114" s="171"/>
      <c r="V114" s="171"/>
      <c r="W114" s="171"/>
      <c r="X114" s="171"/>
      <c r="Y114" s="171"/>
      <c r="Z114" s="171"/>
    </row>
    <row r="115" spans="1:26" x14ac:dyDescent="0.25">
      <c r="A115" s="191"/>
      <c r="B115" s="171"/>
      <c r="C115" s="243"/>
      <c r="D115" s="171"/>
      <c r="E115" s="171"/>
      <c r="F115" s="193"/>
      <c r="G115" s="171"/>
      <c r="H115" s="171"/>
      <c r="I115" s="171"/>
      <c r="J115" s="171"/>
      <c r="K115" s="171"/>
      <c r="L115" s="171"/>
      <c r="M115" s="171"/>
      <c r="N115" s="171"/>
      <c r="O115" s="171"/>
      <c r="P115" s="171"/>
      <c r="Q115" s="171"/>
      <c r="R115" s="171"/>
      <c r="S115" s="171"/>
      <c r="T115" s="171"/>
      <c r="U115" s="171"/>
      <c r="V115" s="171"/>
      <c r="W115" s="171"/>
      <c r="X115" s="171"/>
      <c r="Y115" s="171"/>
      <c r="Z115" s="171"/>
    </row>
    <row r="116" spans="1:26" x14ac:dyDescent="0.25">
      <c r="A116" s="191"/>
      <c r="B116" s="171"/>
      <c r="C116" s="243"/>
      <c r="D116" s="171"/>
      <c r="E116" s="171"/>
      <c r="F116" s="193"/>
      <c r="G116" s="171"/>
      <c r="H116" s="171"/>
      <c r="I116" s="171"/>
      <c r="J116" s="171"/>
      <c r="K116" s="171"/>
      <c r="L116" s="171"/>
      <c r="M116" s="171"/>
      <c r="N116" s="171"/>
      <c r="O116" s="171"/>
      <c r="P116" s="171"/>
      <c r="Q116" s="171"/>
      <c r="R116" s="171"/>
      <c r="S116" s="171"/>
      <c r="T116" s="171"/>
      <c r="U116" s="171"/>
      <c r="V116" s="171"/>
      <c r="W116" s="171"/>
      <c r="X116" s="171"/>
      <c r="Y116" s="171"/>
      <c r="Z116" s="171"/>
    </row>
    <row r="117" spans="1:26" x14ac:dyDescent="0.25">
      <c r="A117" s="191"/>
      <c r="B117" s="171"/>
      <c r="C117" s="243"/>
      <c r="D117" s="171"/>
      <c r="E117" s="171"/>
      <c r="F117" s="193"/>
      <c r="G117" s="171"/>
      <c r="H117" s="171"/>
      <c r="I117" s="171"/>
      <c r="J117" s="171"/>
      <c r="K117" s="171"/>
      <c r="L117" s="171"/>
      <c r="M117" s="171"/>
      <c r="N117" s="171"/>
      <c r="O117" s="171"/>
      <c r="P117" s="171"/>
      <c r="Q117" s="171"/>
      <c r="R117" s="171"/>
      <c r="S117" s="171"/>
      <c r="T117" s="171"/>
      <c r="U117" s="171"/>
      <c r="V117" s="171"/>
      <c r="W117" s="171"/>
      <c r="X117" s="171"/>
      <c r="Y117" s="171"/>
      <c r="Z117" s="171"/>
    </row>
    <row r="118" spans="1:26" x14ac:dyDescent="0.25">
      <c r="A118" s="191"/>
      <c r="B118" s="171"/>
      <c r="C118" s="243"/>
      <c r="D118" s="171"/>
      <c r="E118" s="171"/>
      <c r="F118" s="193"/>
      <c r="G118" s="171"/>
      <c r="H118" s="171"/>
      <c r="I118" s="171"/>
      <c r="J118" s="171"/>
      <c r="K118" s="171"/>
      <c r="L118" s="171"/>
      <c r="M118" s="171"/>
      <c r="N118" s="171"/>
      <c r="O118" s="171"/>
      <c r="P118" s="171"/>
      <c r="Q118" s="171"/>
      <c r="R118" s="171"/>
      <c r="S118" s="171"/>
      <c r="T118" s="171"/>
      <c r="U118" s="171"/>
      <c r="V118" s="171"/>
      <c r="W118" s="171"/>
      <c r="X118" s="171"/>
      <c r="Y118" s="171"/>
      <c r="Z118" s="171"/>
    </row>
    <row r="119" spans="1:26" x14ac:dyDescent="0.25">
      <c r="A119" s="191"/>
      <c r="B119" s="171"/>
      <c r="C119" s="243"/>
      <c r="D119" s="171"/>
      <c r="E119" s="171"/>
      <c r="F119" s="193"/>
      <c r="G119" s="171"/>
      <c r="H119" s="171"/>
      <c r="I119" s="171"/>
      <c r="J119" s="171"/>
      <c r="K119" s="171"/>
      <c r="L119" s="171"/>
      <c r="M119" s="171"/>
      <c r="N119" s="171"/>
      <c r="O119" s="171"/>
      <c r="P119" s="171"/>
      <c r="Q119" s="171"/>
      <c r="R119" s="171"/>
      <c r="S119" s="171"/>
      <c r="T119" s="171"/>
      <c r="U119" s="171"/>
      <c r="V119" s="171"/>
      <c r="W119" s="171"/>
      <c r="X119" s="171"/>
      <c r="Y119" s="171"/>
      <c r="Z119" s="171"/>
    </row>
    <row r="120" spans="1:26" x14ac:dyDescent="0.25">
      <c r="A120" s="191"/>
      <c r="B120" s="171"/>
      <c r="C120" s="243"/>
      <c r="D120" s="171"/>
      <c r="E120" s="171"/>
      <c r="F120" s="193"/>
      <c r="G120" s="171"/>
      <c r="H120" s="171"/>
      <c r="I120" s="171"/>
      <c r="J120" s="171"/>
      <c r="K120" s="171"/>
      <c r="L120" s="171"/>
      <c r="M120" s="171"/>
      <c r="N120" s="171"/>
      <c r="O120" s="171"/>
      <c r="P120" s="171"/>
      <c r="Q120" s="171"/>
      <c r="R120" s="171"/>
      <c r="S120" s="171"/>
      <c r="T120" s="171"/>
      <c r="U120" s="171"/>
      <c r="V120" s="171"/>
      <c r="W120" s="171"/>
      <c r="X120" s="171"/>
      <c r="Y120" s="171"/>
      <c r="Z120" s="171"/>
    </row>
    <row r="121" spans="1:26" x14ac:dyDescent="0.25">
      <c r="A121" s="191"/>
      <c r="B121" s="171"/>
      <c r="C121" s="243"/>
      <c r="D121" s="171"/>
      <c r="E121" s="171"/>
      <c r="F121" s="193"/>
      <c r="G121" s="171"/>
      <c r="H121" s="171"/>
      <c r="I121" s="171"/>
      <c r="J121" s="171"/>
      <c r="K121" s="171"/>
      <c r="L121" s="171"/>
      <c r="M121" s="171"/>
      <c r="N121" s="171"/>
      <c r="O121" s="171"/>
      <c r="P121" s="171"/>
      <c r="Q121" s="171"/>
      <c r="R121" s="171"/>
      <c r="S121" s="171"/>
      <c r="T121" s="171"/>
      <c r="U121" s="171"/>
      <c r="V121" s="171"/>
      <c r="W121" s="171"/>
      <c r="X121" s="171"/>
      <c r="Y121" s="171"/>
      <c r="Z121" s="171"/>
    </row>
    <row r="122" spans="1:26" x14ac:dyDescent="0.25">
      <c r="A122" s="191"/>
      <c r="B122" s="171"/>
      <c r="C122" s="243"/>
      <c r="D122" s="171"/>
      <c r="E122" s="171"/>
      <c r="F122" s="193"/>
      <c r="G122" s="171"/>
      <c r="H122" s="171"/>
      <c r="I122" s="171"/>
      <c r="J122" s="171"/>
      <c r="K122" s="171"/>
      <c r="L122" s="171"/>
      <c r="M122" s="171"/>
      <c r="N122" s="171"/>
      <c r="O122" s="171"/>
      <c r="P122" s="171"/>
      <c r="Q122" s="171"/>
      <c r="R122" s="171"/>
      <c r="S122" s="171"/>
      <c r="T122" s="171"/>
      <c r="U122" s="171"/>
      <c r="V122" s="171"/>
      <c r="W122" s="171"/>
      <c r="X122" s="171"/>
      <c r="Y122" s="171"/>
      <c r="Z122" s="171"/>
    </row>
    <row r="123" spans="1:26" x14ac:dyDescent="0.25">
      <c r="A123" s="191"/>
      <c r="B123" s="171"/>
      <c r="C123" s="243"/>
      <c r="D123" s="171"/>
      <c r="E123" s="171"/>
      <c r="F123" s="193"/>
      <c r="G123" s="171"/>
      <c r="H123" s="171"/>
      <c r="I123" s="171"/>
      <c r="J123" s="171"/>
      <c r="K123" s="171"/>
      <c r="L123" s="171"/>
      <c r="M123" s="171"/>
      <c r="N123" s="171"/>
      <c r="O123" s="171"/>
      <c r="P123" s="171"/>
      <c r="Q123" s="171"/>
      <c r="R123" s="171"/>
      <c r="S123" s="171"/>
      <c r="T123" s="171"/>
      <c r="U123" s="171"/>
      <c r="V123" s="171"/>
      <c r="W123" s="171"/>
      <c r="X123" s="171"/>
      <c r="Y123" s="171"/>
      <c r="Z123" s="171"/>
    </row>
    <row r="124" spans="1:26" x14ac:dyDescent="0.25">
      <c r="A124" s="191"/>
      <c r="B124" s="171"/>
      <c r="C124" s="243"/>
      <c r="D124" s="171"/>
      <c r="E124" s="171"/>
      <c r="F124" s="193"/>
      <c r="G124" s="171"/>
      <c r="H124" s="171"/>
      <c r="I124" s="171"/>
      <c r="J124" s="171"/>
      <c r="K124" s="171"/>
      <c r="L124" s="171"/>
      <c r="M124" s="171"/>
      <c r="N124" s="171"/>
      <c r="O124" s="171"/>
      <c r="P124" s="171"/>
      <c r="Q124" s="171"/>
      <c r="R124" s="171"/>
      <c r="S124" s="171"/>
      <c r="T124" s="171"/>
      <c r="U124" s="171"/>
      <c r="V124" s="171"/>
      <c r="W124" s="171"/>
      <c r="X124" s="171"/>
      <c r="Y124" s="171"/>
      <c r="Z124" s="171"/>
    </row>
    <row r="125" spans="1:26" x14ac:dyDescent="0.25">
      <c r="A125" s="191"/>
      <c r="B125" s="171"/>
      <c r="C125" s="243"/>
      <c r="D125" s="171"/>
      <c r="E125" s="171"/>
      <c r="F125" s="193"/>
      <c r="G125" s="171"/>
      <c r="H125" s="171"/>
      <c r="I125" s="171"/>
      <c r="J125" s="171"/>
      <c r="K125" s="171"/>
      <c r="L125" s="171"/>
      <c r="M125" s="171"/>
      <c r="N125" s="171"/>
      <c r="O125" s="171"/>
      <c r="P125" s="171"/>
      <c r="Q125" s="171"/>
      <c r="R125" s="171"/>
      <c r="S125" s="171"/>
      <c r="T125" s="171"/>
      <c r="U125" s="171"/>
      <c r="V125" s="171"/>
      <c r="W125" s="171"/>
      <c r="X125" s="171"/>
      <c r="Y125" s="171"/>
      <c r="Z125" s="171"/>
    </row>
    <row r="126" spans="1:26" x14ac:dyDescent="0.25">
      <c r="A126" s="191"/>
      <c r="B126" s="171"/>
      <c r="C126" s="243"/>
      <c r="D126" s="171"/>
      <c r="E126" s="171"/>
      <c r="F126" s="193"/>
      <c r="G126" s="171"/>
      <c r="H126" s="171"/>
      <c r="I126" s="171"/>
      <c r="J126" s="171"/>
      <c r="K126" s="171"/>
      <c r="L126" s="171"/>
      <c r="M126" s="171"/>
      <c r="N126" s="171"/>
      <c r="O126" s="171"/>
      <c r="P126" s="171"/>
      <c r="Q126" s="171"/>
      <c r="R126" s="171"/>
      <c r="S126" s="171"/>
      <c r="T126" s="171"/>
      <c r="U126" s="171"/>
      <c r="V126" s="171"/>
      <c r="W126" s="171"/>
      <c r="X126" s="171"/>
      <c r="Y126" s="171"/>
      <c r="Z126" s="171"/>
    </row>
    <row r="127" spans="1:26" x14ac:dyDescent="0.25">
      <c r="A127" s="191"/>
      <c r="B127" s="171"/>
      <c r="C127" s="243"/>
      <c r="D127" s="171"/>
      <c r="E127" s="171"/>
      <c r="F127" s="193"/>
      <c r="G127" s="171"/>
      <c r="H127" s="171"/>
      <c r="I127" s="171"/>
      <c r="J127" s="171"/>
      <c r="K127" s="171"/>
      <c r="L127" s="171"/>
      <c r="M127" s="171"/>
      <c r="N127" s="171"/>
      <c r="O127" s="171"/>
      <c r="P127" s="171"/>
      <c r="Q127" s="171"/>
      <c r="R127" s="171"/>
      <c r="S127" s="171"/>
      <c r="T127" s="171"/>
      <c r="U127" s="171"/>
      <c r="V127" s="171"/>
      <c r="W127" s="171"/>
      <c r="X127" s="171"/>
      <c r="Y127" s="171"/>
      <c r="Z127" s="171"/>
    </row>
    <row r="128" spans="1:26" x14ac:dyDescent="0.25">
      <c r="A128" s="191"/>
      <c r="B128" s="171"/>
      <c r="C128" s="243"/>
      <c r="D128" s="171"/>
      <c r="E128" s="171"/>
      <c r="F128" s="193"/>
      <c r="G128" s="171"/>
      <c r="H128" s="171"/>
      <c r="I128" s="171"/>
      <c r="J128" s="171"/>
      <c r="K128" s="171"/>
      <c r="L128" s="171"/>
      <c r="M128" s="171"/>
      <c r="N128" s="171"/>
      <c r="O128" s="171"/>
      <c r="P128" s="171"/>
      <c r="Q128" s="171"/>
      <c r="R128" s="171"/>
      <c r="S128" s="171"/>
      <c r="T128" s="171"/>
      <c r="U128" s="171"/>
      <c r="V128" s="171"/>
      <c r="W128" s="171"/>
      <c r="X128" s="171"/>
      <c r="Y128" s="171"/>
      <c r="Z128" s="171"/>
    </row>
    <row r="129" spans="1:26" x14ac:dyDescent="0.25">
      <c r="A129" s="191"/>
      <c r="B129" s="171"/>
      <c r="C129" s="243"/>
      <c r="D129" s="171"/>
      <c r="E129" s="171"/>
      <c r="F129" s="193"/>
      <c r="G129" s="171"/>
      <c r="H129" s="171"/>
      <c r="I129" s="171"/>
      <c r="J129" s="171"/>
      <c r="K129" s="171"/>
      <c r="L129" s="171"/>
      <c r="M129" s="171"/>
      <c r="N129" s="171"/>
      <c r="O129" s="171"/>
      <c r="P129" s="171"/>
      <c r="Q129" s="171"/>
      <c r="R129" s="171"/>
      <c r="S129" s="171"/>
      <c r="T129" s="171"/>
      <c r="U129" s="171"/>
      <c r="V129" s="171"/>
      <c r="W129" s="171"/>
      <c r="X129" s="171"/>
      <c r="Y129" s="171"/>
      <c r="Z129" s="171"/>
    </row>
    <row r="130" spans="1:26" x14ac:dyDescent="0.25">
      <c r="A130" s="191"/>
      <c r="B130" s="171"/>
      <c r="C130" s="243"/>
      <c r="D130" s="171"/>
      <c r="E130" s="171"/>
      <c r="F130" s="193"/>
      <c r="G130" s="171"/>
      <c r="H130" s="171"/>
      <c r="I130" s="171"/>
      <c r="J130" s="171"/>
      <c r="K130" s="171"/>
      <c r="L130" s="171"/>
      <c r="M130" s="171"/>
      <c r="N130" s="171"/>
      <c r="O130" s="171"/>
      <c r="P130" s="171"/>
      <c r="Q130" s="171"/>
      <c r="R130" s="171"/>
      <c r="S130" s="171"/>
      <c r="T130" s="171"/>
      <c r="U130" s="171"/>
      <c r="V130" s="171"/>
      <c r="W130" s="171"/>
      <c r="X130" s="171"/>
      <c r="Y130" s="171"/>
      <c r="Z130" s="171"/>
    </row>
    <row r="131" spans="1:26" x14ac:dyDescent="0.25">
      <c r="A131" s="191"/>
      <c r="B131" s="171"/>
      <c r="C131" s="243"/>
      <c r="D131" s="171"/>
      <c r="E131" s="171"/>
      <c r="F131" s="193"/>
      <c r="G131" s="171"/>
      <c r="H131" s="171"/>
      <c r="I131" s="171"/>
      <c r="J131" s="171"/>
      <c r="K131" s="171"/>
      <c r="L131" s="171"/>
      <c r="M131" s="171"/>
      <c r="N131" s="171"/>
      <c r="O131" s="171"/>
      <c r="P131" s="171"/>
      <c r="Q131" s="171"/>
      <c r="R131" s="171"/>
      <c r="S131" s="171"/>
      <c r="T131" s="171"/>
      <c r="U131" s="171"/>
      <c r="V131" s="171"/>
      <c r="W131" s="171"/>
      <c r="X131" s="171"/>
      <c r="Y131" s="171"/>
      <c r="Z131" s="171"/>
    </row>
    <row r="132" spans="1:26" x14ac:dyDescent="0.25">
      <c r="A132" s="191"/>
      <c r="B132" s="171"/>
      <c r="C132" s="243"/>
      <c r="D132" s="171"/>
      <c r="E132" s="171"/>
      <c r="F132" s="193"/>
      <c r="G132" s="171"/>
      <c r="H132" s="171"/>
      <c r="I132" s="171"/>
      <c r="J132" s="171"/>
      <c r="K132" s="171"/>
      <c r="L132" s="171"/>
      <c r="M132" s="171"/>
      <c r="N132" s="171"/>
      <c r="O132" s="171"/>
      <c r="P132" s="171"/>
      <c r="Q132" s="171"/>
      <c r="R132" s="171"/>
      <c r="S132" s="171"/>
      <c r="T132" s="171"/>
      <c r="U132" s="171"/>
      <c r="V132" s="171"/>
      <c r="W132" s="171"/>
      <c r="X132" s="171"/>
      <c r="Y132" s="171"/>
      <c r="Z132" s="171"/>
    </row>
    <row r="133" spans="1:26" x14ac:dyDescent="0.25">
      <c r="A133" s="191"/>
      <c r="B133" s="171"/>
      <c r="C133" s="243"/>
      <c r="D133" s="171"/>
      <c r="E133" s="171"/>
      <c r="F133" s="193"/>
      <c r="G133" s="171"/>
      <c r="H133" s="171"/>
      <c r="I133" s="171"/>
      <c r="J133" s="171"/>
      <c r="K133" s="171"/>
      <c r="L133" s="171"/>
      <c r="M133" s="171"/>
      <c r="N133" s="171"/>
      <c r="O133" s="171"/>
      <c r="P133" s="171"/>
      <c r="Q133" s="171"/>
      <c r="R133" s="171"/>
      <c r="S133" s="171"/>
      <c r="T133" s="171"/>
      <c r="U133" s="171"/>
      <c r="V133" s="171"/>
      <c r="W133" s="171"/>
      <c r="X133" s="171"/>
      <c r="Y133" s="171"/>
      <c r="Z133" s="171"/>
    </row>
    <row r="134" spans="1:26" x14ac:dyDescent="0.25">
      <c r="A134" s="191"/>
      <c r="B134" s="171"/>
      <c r="C134" s="243"/>
      <c r="D134" s="171"/>
      <c r="E134" s="171"/>
      <c r="F134" s="193"/>
      <c r="G134" s="171"/>
      <c r="H134" s="171"/>
      <c r="I134" s="171"/>
      <c r="J134" s="171"/>
      <c r="K134" s="171"/>
      <c r="L134" s="171"/>
      <c r="M134" s="171"/>
      <c r="N134" s="171"/>
      <c r="O134" s="171"/>
      <c r="P134" s="171"/>
      <c r="Q134" s="171"/>
      <c r="R134" s="171"/>
      <c r="S134" s="171"/>
      <c r="T134" s="171"/>
      <c r="U134" s="171"/>
      <c r="V134" s="171"/>
      <c r="W134" s="171"/>
      <c r="X134" s="171"/>
      <c r="Y134" s="171"/>
      <c r="Z134" s="171"/>
    </row>
    <row r="135" spans="1:26" x14ac:dyDescent="0.25">
      <c r="A135" s="191"/>
      <c r="B135" s="171"/>
      <c r="C135" s="243"/>
      <c r="D135" s="171"/>
      <c r="E135" s="171"/>
      <c r="F135" s="193"/>
      <c r="G135" s="171"/>
      <c r="H135" s="171"/>
      <c r="I135" s="171"/>
      <c r="J135" s="171"/>
      <c r="K135" s="171"/>
      <c r="L135" s="171"/>
      <c r="M135" s="171"/>
      <c r="N135" s="171"/>
      <c r="O135" s="171"/>
      <c r="P135" s="171"/>
      <c r="Q135" s="171"/>
      <c r="R135" s="171"/>
      <c r="S135" s="171"/>
      <c r="T135" s="171"/>
      <c r="U135" s="171"/>
      <c r="V135" s="171"/>
      <c r="W135" s="171"/>
      <c r="X135" s="171"/>
      <c r="Y135" s="171"/>
      <c r="Z135" s="171"/>
    </row>
    <row r="136" spans="1:26" x14ac:dyDescent="0.25">
      <c r="A136" s="191"/>
      <c r="B136" s="171"/>
      <c r="C136" s="243"/>
      <c r="D136" s="171"/>
      <c r="E136" s="171"/>
      <c r="F136" s="193"/>
      <c r="G136" s="171"/>
      <c r="H136" s="171"/>
      <c r="I136" s="171"/>
      <c r="J136" s="171"/>
      <c r="K136" s="171"/>
      <c r="L136" s="171"/>
      <c r="M136" s="171"/>
      <c r="N136" s="171"/>
      <c r="O136" s="171"/>
      <c r="P136" s="171"/>
      <c r="Q136" s="171"/>
      <c r="R136" s="171"/>
      <c r="S136" s="171"/>
      <c r="T136" s="171"/>
      <c r="U136" s="171"/>
      <c r="V136" s="171"/>
      <c r="W136" s="171"/>
      <c r="X136" s="171"/>
      <c r="Y136" s="171"/>
      <c r="Z136" s="171"/>
    </row>
    <row r="137" spans="1:26" x14ac:dyDescent="0.25">
      <c r="A137" s="191"/>
      <c r="B137" s="171"/>
      <c r="C137" s="243"/>
      <c r="D137" s="171"/>
      <c r="E137" s="171"/>
      <c r="F137" s="193"/>
      <c r="G137" s="171"/>
      <c r="H137" s="171"/>
      <c r="I137" s="171"/>
      <c r="J137" s="171"/>
      <c r="K137" s="171"/>
      <c r="L137" s="171"/>
      <c r="M137" s="171"/>
      <c r="N137" s="171"/>
      <c r="O137" s="171"/>
      <c r="P137" s="171"/>
      <c r="Q137" s="171"/>
      <c r="R137" s="171"/>
      <c r="S137" s="171"/>
      <c r="T137" s="171"/>
      <c r="U137" s="171"/>
      <c r="V137" s="171"/>
      <c r="W137" s="171"/>
      <c r="X137" s="171"/>
      <c r="Y137" s="171"/>
      <c r="Z137" s="171"/>
    </row>
    <row r="138" spans="1:26" x14ac:dyDescent="0.25">
      <c r="A138" s="191"/>
      <c r="B138" s="171"/>
      <c r="C138" s="243"/>
      <c r="D138" s="171"/>
      <c r="E138" s="171"/>
      <c r="F138" s="193"/>
      <c r="G138" s="171"/>
      <c r="H138" s="171"/>
      <c r="I138" s="171"/>
      <c r="J138" s="171"/>
      <c r="K138" s="171"/>
      <c r="L138" s="171"/>
      <c r="M138" s="171"/>
      <c r="N138" s="171"/>
      <c r="O138" s="171"/>
      <c r="P138" s="171"/>
      <c r="Q138" s="171"/>
      <c r="R138" s="171"/>
      <c r="S138" s="171"/>
      <c r="T138" s="171"/>
      <c r="U138" s="171"/>
      <c r="V138" s="171"/>
      <c r="W138" s="171"/>
      <c r="X138" s="171"/>
      <c r="Y138" s="171"/>
      <c r="Z138" s="171"/>
    </row>
    <row r="139" spans="1:26" x14ac:dyDescent="0.25">
      <c r="A139" s="191"/>
      <c r="B139" s="171"/>
      <c r="C139" s="243"/>
      <c r="D139" s="171"/>
      <c r="E139" s="171"/>
      <c r="F139" s="193"/>
      <c r="G139" s="171"/>
      <c r="H139" s="171"/>
      <c r="I139" s="171"/>
      <c r="J139" s="171"/>
      <c r="K139" s="171"/>
      <c r="L139" s="171"/>
      <c r="M139" s="171"/>
      <c r="N139" s="171"/>
      <c r="O139" s="171"/>
      <c r="P139" s="171"/>
      <c r="Q139" s="171"/>
      <c r="R139" s="171"/>
      <c r="S139" s="171"/>
      <c r="T139" s="171"/>
      <c r="U139" s="171"/>
      <c r="V139" s="171"/>
      <c r="W139" s="171"/>
      <c r="X139" s="171"/>
      <c r="Y139" s="171"/>
      <c r="Z139" s="171"/>
    </row>
    <row r="140" spans="1:26" x14ac:dyDescent="0.25">
      <c r="A140" s="191"/>
      <c r="B140" s="171"/>
      <c r="C140" s="243"/>
      <c r="D140" s="171"/>
      <c r="E140" s="171"/>
      <c r="F140" s="193"/>
      <c r="G140" s="171"/>
      <c r="H140" s="171"/>
      <c r="I140" s="171"/>
      <c r="J140" s="171"/>
      <c r="K140" s="171"/>
      <c r="L140" s="171"/>
      <c r="M140" s="171"/>
      <c r="N140" s="171"/>
      <c r="O140" s="171"/>
      <c r="P140" s="171"/>
      <c r="Q140" s="171"/>
      <c r="R140" s="171"/>
      <c r="S140" s="171"/>
      <c r="T140" s="171"/>
      <c r="U140" s="171"/>
      <c r="V140" s="171"/>
      <c r="W140" s="171"/>
      <c r="X140" s="171"/>
      <c r="Y140" s="171"/>
      <c r="Z140" s="171"/>
    </row>
    <row r="141" spans="1:26" x14ac:dyDescent="0.25">
      <c r="A141" s="191"/>
      <c r="B141" s="171"/>
      <c r="C141" s="243"/>
      <c r="D141" s="171"/>
      <c r="E141" s="171"/>
      <c r="F141" s="193"/>
      <c r="G141" s="171"/>
      <c r="H141" s="171"/>
      <c r="I141" s="171"/>
      <c r="J141" s="171"/>
      <c r="K141" s="171"/>
      <c r="L141" s="171"/>
      <c r="M141" s="171"/>
      <c r="N141" s="171"/>
      <c r="O141" s="171"/>
      <c r="P141" s="171"/>
      <c r="Q141" s="171"/>
      <c r="R141" s="171"/>
      <c r="S141" s="171"/>
      <c r="T141" s="171"/>
      <c r="U141" s="171"/>
      <c r="V141" s="171"/>
      <c r="W141" s="171"/>
      <c r="X141" s="171"/>
      <c r="Y141" s="171"/>
      <c r="Z141" s="171"/>
    </row>
    <row r="142" spans="1:26" x14ac:dyDescent="0.25">
      <c r="A142" s="191"/>
      <c r="B142" s="171"/>
      <c r="C142" s="243"/>
      <c r="D142" s="171"/>
      <c r="E142" s="171"/>
      <c r="F142" s="193"/>
      <c r="G142" s="171"/>
      <c r="H142" s="171"/>
      <c r="I142" s="171"/>
      <c r="J142" s="171"/>
      <c r="K142" s="171"/>
      <c r="L142" s="171"/>
      <c r="M142" s="171"/>
      <c r="N142" s="171"/>
      <c r="O142" s="171"/>
      <c r="P142" s="171"/>
      <c r="Q142" s="171"/>
      <c r="R142" s="171"/>
      <c r="S142" s="171"/>
      <c r="T142" s="171"/>
      <c r="U142" s="171"/>
      <c r="V142" s="171"/>
      <c r="W142" s="171"/>
      <c r="X142" s="171"/>
      <c r="Y142" s="171"/>
      <c r="Z142" s="171"/>
    </row>
    <row r="143" spans="1:26" x14ac:dyDescent="0.25">
      <c r="A143" s="191"/>
      <c r="B143" s="171"/>
      <c r="C143" s="243"/>
      <c r="D143" s="171"/>
      <c r="E143" s="171"/>
      <c r="F143" s="193"/>
      <c r="G143" s="171"/>
      <c r="H143" s="171"/>
      <c r="I143" s="171"/>
      <c r="J143" s="171"/>
      <c r="K143" s="171"/>
      <c r="L143" s="171"/>
      <c r="M143" s="171"/>
      <c r="N143" s="171"/>
      <c r="O143" s="171"/>
      <c r="P143" s="171"/>
      <c r="Q143" s="171"/>
      <c r="R143" s="171"/>
      <c r="S143" s="171"/>
      <c r="T143" s="171"/>
      <c r="U143" s="171"/>
      <c r="V143" s="171"/>
      <c r="W143" s="171"/>
      <c r="X143" s="171"/>
      <c r="Y143" s="171"/>
      <c r="Z143" s="171"/>
    </row>
    <row r="144" spans="1:26" x14ac:dyDescent="0.25">
      <c r="A144" s="191"/>
      <c r="B144" s="171"/>
      <c r="C144" s="243"/>
      <c r="D144" s="171"/>
      <c r="E144" s="171"/>
      <c r="F144" s="193"/>
      <c r="G144" s="171"/>
      <c r="H144" s="171"/>
      <c r="I144" s="171"/>
      <c r="J144" s="171"/>
      <c r="K144" s="171"/>
      <c r="L144" s="171"/>
      <c r="M144" s="171"/>
      <c r="N144" s="171"/>
      <c r="O144" s="171"/>
      <c r="P144" s="171"/>
      <c r="Q144" s="171"/>
      <c r="R144" s="171"/>
      <c r="S144" s="171"/>
      <c r="T144" s="171"/>
      <c r="U144" s="171"/>
      <c r="V144" s="171"/>
      <c r="W144" s="171"/>
      <c r="X144" s="171"/>
      <c r="Y144" s="171"/>
      <c r="Z144" s="171"/>
    </row>
    <row r="145" spans="1:26" x14ac:dyDescent="0.25">
      <c r="A145" s="191"/>
      <c r="B145" s="171"/>
      <c r="C145" s="243"/>
      <c r="D145" s="171"/>
      <c r="E145" s="171"/>
      <c r="F145" s="193"/>
      <c r="G145" s="171"/>
      <c r="H145" s="171"/>
      <c r="I145" s="171"/>
      <c r="J145" s="171"/>
      <c r="K145" s="171"/>
      <c r="L145" s="171"/>
      <c r="M145" s="171"/>
      <c r="N145" s="171"/>
      <c r="O145" s="171"/>
      <c r="P145" s="171"/>
      <c r="Q145" s="171"/>
      <c r="R145" s="171"/>
      <c r="S145" s="171"/>
      <c r="T145" s="171"/>
      <c r="U145" s="171"/>
      <c r="V145" s="171"/>
      <c r="W145" s="171"/>
      <c r="X145" s="171"/>
      <c r="Y145" s="171"/>
      <c r="Z145" s="171"/>
    </row>
    <row r="146" spans="1:26" x14ac:dyDescent="0.25">
      <c r="A146" s="191"/>
      <c r="B146" s="171"/>
      <c r="C146" s="243"/>
      <c r="D146" s="171"/>
      <c r="E146" s="171"/>
      <c r="F146" s="193"/>
      <c r="G146" s="171"/>
      <c r="H146" s="171"/>
      <c r="I146" s="171"/>
      <c r="J146" s="171"/>
      <c r="K146" s="171"/>
      <c r="L146" s="171"/>
      <c r="M146" s="171"/>
      <c r="N146" s="171"/>
      <c r="O146" s="171"/>
      <c r="P146" s="171"/>
      <c r="Q146" s="171"/>
      <c r="R146" s="171"/>
      <c r="S146" s="171"/>
      <c r="T146" s="171"/>
      <c r="U146" s="171"/>
      <c r="V146" s="171"/>
      <c r="W146" s="171"/>
      <c r="X146" s="171"/>
      <c r="Y146" s="171"/>
      <c r="Z146" s="171"/>
    </row>
    <row r="147" spans="1:26" x14ac:dyDescent="0.25">
      <c r="A147" s="191"/>
      <c r="B147" s="171"/>
      <c r="C147" s="243"/>
      <c r="D147" s="171"/>
      <c r="E147" s="171"/>
      <c r="F147" s="193"/>
      <c r="G147" s="171"/>
      <c r="H147" s="171"/>
      <c r="I147" s="171"/>
      <c r="J147" s="171"/>
      <c r="K147" s="171"/>
      <c r="L147" s="171"/>
      <c r="M147" s="171"/>
      <c r="N147" s="171"/>
      <c r="O147" s="171"/>
      <c r="P147" s="171"/>
      <c r="Q147" s="171"/>
      <c r="R147" s="171"/>
      <c r="S147" s="171"/>
      <c r="T147" s="171"/>
      <c r="U147" s="171"/>
      <c r="V147" s="171"/>
      <c r="W147" s="171"/>
      <c r="X147" s="171"/>
      <c r="Y147" s="171"/>
      <c r="Z147" s="171"/>
    </row>
    <row r="148" spans="1:26" x14ac:dyDescent="0.25">
      <c r="A148" s="191"/>
      <c r="B148" s="171"/>
      <c r="C148" s="243"/>
      <c r="D148" s="171"/>
      <c r="E148" s="171"/>
      <c r="F148" s="193"/>
      <c r="G148" s="171"/>
      <c r="H148" s="171"/>
      <c r="I148" s="171"/>
      <c r="J148" s="171"/>
      <c r="K148" s="171"/>
      <c r="L148" s="171"/>
      <c r="M148" s="171"/>
      <c r="N148" s="171"/>
      <c r="O148" s="171"/>
      <c r="P148" s="171"/>
      <c r="Q148" s="171"/>
      <c r="R148" s="171"/>
      <c r="S148" s="171"/>
      <c r="T148" s="171"/>
      <c r="U148" s="171"/>
      <c r="V148" s="171"/>
      <c r="W148" s="171"/>
      <c r="X148" s="171"/>
      <c r="Y148" s="171"/>
      <c r="Z148" s="171"/>
    </row>
    <row r="149" spans="1:26" x14ac:dyDescent="0.25">
      <c r="A149" s="191"/>
      <c r="B149" s="171"/>
      <c r="C149" s="243"/>
      <c r="D149" s="171"/>
      <c r="E149" s="171"/>
      <c r="F149" s="193"/>
      <c r="G149" s="171"/>
      <c r="H149" s="171"/>
      <c r="I149" s="171"/>
      <c r="J149" s="171"/>
      <c r="K149" s="171"/>
      <c r="L149" s="171"/>
      <c r="M149" s="171"/>
      <c r="N149" s="171"/>
      <c r="O149" s="171"/>
      <c r="P149" s="171"/>
      <c r="Q149" s="171"/>
      <c r="R149" s="171"/>
      <c r="S149" s="171"/>
      <c r="T149" s="171"/>
      <c r="U149" s="171"/>
      <c r="V149" s="171"/>
      <c r="W149" s="171"/>
      <c r="X149" s="171"/>
      <c r="Y149" s="171"/>
      <c r="Z149" s="171"/>
    </row>
    <row r="150" spans="1:26" x14ac:dyDescent="0.25">
      <c r="A150" s="191"/>
      <c r="B150" s="171"/>
      <c r="C150" s="243"/>
      <c r="D150" s="171"/>
      <c r="E150" s="171"/>
      <c r="F150" s="193"/>
      <c r="G150" s="171"/>
      <c r="H150" s="171"/>
      <c r="I150" s="171"/>
      <c r="J150" s="171"/>
      <c r="K150" s="171"/>
      <c r="L150" s="171"/>
      <c r="M150" s="171"/>
      <c r="N150" s="171"/>
      <c r="O150" s="171"/>
      <c r="P150" s="171"/>
      <c r="Q150" s="171"/>
      <c r="R150" s="171"/>
      <c r="S150" s="171"/>
      <c r="T150" s="171"/>
      <c r="U150" s="171"/>
      <c r="V150" s="171"/>
      <c r="W150" s="171"/>
      <c r="X150" s="171"/>
      <c r="Y150" s="171"/>
      <c r="Z150" s="171"/>
    </row>
    <row r="151" spans="1:26" x14ac:dyDescent="0.25">
      <c r="A151" s="191"/>
      <c r="B151" s="171"/>
      <c r="C151" s="243"/>
      <c r="D151" s="171"/>
      <c r="E151" s="171"/>
      <c r="F151" s="193"/>
      <c r="G151" s="171"/>
      <c r="H151" s="171"/>
      <c r="I151" s="171"/>
      <c r="J151" s="171"/>
      <c r="K151" s="171"/>
      <c r="L151" s="171"/>
      <c r="M151" s="171"/>
      <c r="N151" s="171"/>
      <c r="O151" s="171"/>
      <c r="P151" s="171"/>
      <c r="Q151" s="171"/>
      <c r="R151" s="171"/>
      <c r="S151" s="171"/>
      <c r="T151" s="171"/>
      <c r="U151" s="171"/>
      <c r="V151" s="171"/>
      <c r="W151" s="171"/>
      <c r="X151" s="171"/>
      <c r="Y151" s="171"/>
      <c r="Z151" s="171"/>
    </row>
    <row r="152" spans="1:26" x14ac:dyDescent="0.25">
      <c r="A152" s="191"/>
      <c r="B152" s="171"/>
      <c r="C152" s="243"/>
      <c r="D152" s="171"/>
      <c r="E152" s="171"/>
      <c r="F152" s="193"/>
      <c r="G152" s="171"/>
      <c r="H152" s="171"/>
      <c r="I152" s="171"/>
      <c r="J152" s="171"/>
      <c r="K152" s="171"/>
      <c r="L152" s="171"/>
      <c r="M152" s="171"/>
      <c r="N152" s="171"/>
      <c r="O152" s="171"/>
      <c r="P152" s="171"/>
      <c r="Q152" s="171"/>
      <c r="R152" s="171"/>
      <c r="S152" s="171"/>
      <c r="T152" s="171"/>
      <c r="U152" s="171"/>
      <c r="V152" s="171"/>
      <c r="W152" s="171"/>
      <c r="X152" s="171"/>
      <c r="Y152" s="171"/>
      <c r="Z152" s="171"/>
    </row>
    <row r="153" spans="1:26" x14ac:dyDescent="0.25">
      <c r="A153" s="191"/>
      <c r="B153" s="171"/>
      <c r="C153" s="243"/>
      <c r="D153" s="171"/>
      <c r="E153" s="171"/>
      <c r="F153" s="193"/>
      <c r="G153" s="171"/>
      <c r="H153" s="171"/>
      <c r="I153" s="171"/>
      <c r="J153" s="171"/>
      <c r="K153" s="171"/>
      <c r="L153" s="171"/>
      <c r="M153" s="171"/>
      <c r="N153" s="171"/>
      <c r="O153" s="171"/>
      <c r="P153" s="171"/>
      <c r="Q153" s="171"/>
      <c r="R153" s="171"/>
      <c r="S153" s="171"/>
      <c r="T153" s="171"/>
      <c r="U153" s="171"/>
      <c r="V153" s="171"/>
      <c r="W153" s="171"/>
      <c r="X153" s="171"/>
      <c r="Y153" s="171"/>
      <c r="Z153" s="171"/>
    </row>
    <row r="154" spans="1:26" x14ac:dyDescent="0.25">
      <c r="A154" s="191"/>
      <c r="B154" s="171"/>
      <c r="C154" s="243"/>
      <c r="D154" s="171"/>
      <c r="E154" s="171"/>
      <c r="F154" s="193"/>
      <c r="G154" s="171"/>
      <c r="H154" s="171"/>
      <c r="I154" s="171"/>
      <c r="J154" s="171"/>
      <c r="K154" s="171"/>
      <c r="L154" s="171"/>
      <c r="M154" s="171"/>
      <c r="N154" s="171"/>
      <c r="O154" s="171"/>
      <c r="P154" s="171"/>
      <c r="Q154" s="171"/>
      <c r="R154" s="171"/>
      <c r="S154" s="171"/>
      <c r="T154" s="171"/>
      <c r="U154" s="171"/>
      <c r="V154" s="171"/>
      <c r="W154" s="171"/>
      <c r="X154" s="171"/>
      <c r="Y154" s="171"/>
      <c r="Z154" s="171"/>
    </row>
    <row r="155" spans="1:26" x14ac:dyDescent="0.25">
      <c r="A155" s="191"/>
      <c r="B155" s="171"/>
      <c r="C155" s="243"/>
      <c r="D155" s="171"/>
      <c r="E155" s="171"/>
      <c r="F155" s="193"/>
      <c r="G155" s="171"/>
      <c r="H155" s="171"/>
      <c r="I155" s="171"/>
      <c r="J155" s="171"/>
      <c r="K155" s="171"/>
      <c r="L155" s="171"/>
      <c r="M155" s="171"/>
      <c r="N155" s="171"/>
      <c r="O155" s="171"/>
      <c r="P155" s="171"/>
      <c r="Q155" s="171"/>
      <c r="R155" s="171"/>
      <c r="S155" s="171"/>
      <c r="T155" s="171"/>
      <c r="U155" s="171"/>
      <c r="V155" s="171"/>
      <c r="W155" s="171"/>
      <c r="X155" s="171"/>
      <c r="Y155" s="171"/>
      <c r="Z155" s="171"/>
    </row>
    <row r="156" spans="1:26" x14ac:dyDescent="0.25">
      <c r="A156" s="191"/>
      <c r="B156" s="171"/>
      <c r="C156" s="243"/>
      <c r="D156" s="171"/>
      <c r="E156" s="171"/>
      <c r="F156" s="193"/>
      <c r="G156" s="171"/>
      <c r="H156" s="171"/>
      <c r="I156" s="171"/>
      <c r="J156" s="171"/>
      <c r="K156" s="171"/>
      <c r="L156" s="171"/>
      <c r="M156" s="171"/>
      <c r="N156" s="171"/>
      <c r="O156" s="171"/>
      <c r="P156" s="171"/>
      <c r="Q156" s="171"/>
      <c r="R156" s="171"/>
      <c r="S156" s="171"/>
      <c r="T156" s="171"/>
      <c r="U156" s="171"/>
      <c r="V156" s="171"/>
      <c r="W156" s="171"/>
      <c r="X156" s="171"/>
      <c r="Y156" s="171"/>
      <c r="Z156" s="171"/>
    </row>
    <row r="157" spans="1:26" x14ac:dyDescent="0.25">
      <c r="A157" s="191"/>
      <c r="B157" s="171"/>
      <c r="C157" s="243"/>
      <c r="D157" s="171"/>
      <c r="E157" s="171"/>
      <c r="F157" s="193"/>
      <c r="G157" s="171"/>
      <c r="H157" s="171"/>
      <c r="I157" s="171"/>
      <c r="J157" s="171"/>
      <c r="K157" s="171"/>
      <c r="L157" s="171"/>
      <c r="M157" s="171"/>
      <c r="N157" s="171"/>
      <c r="O157" s="171"/>
      <c r="P157" s="171"/>
      <c r="Q157" s="171"/>
      <c r="R157" s="171"/>
      <c r="S157" s="171"/>
      <c r="T157" s="171"/>
      <c r="U157" s="171"/>
      <c r="V157" s="171"/>
      <c r="W157" s="171"/>
      <c r="X157" s="171"/>
      <c r="Y157" s="171"/>
      <c r="Z157" s="171"/>
    </row>
    <row r="158" spans="1:26" x14ac:dyDescent="0.25">
      <c r="A158" s="191"/>
      <c r="B158" s="171"/>
      <c r="C158" s="243"/>
      <c r="D158" s="171"/>
      <c r="E158" s="171"/>
      <c r="F158" s="193"/>
      <c r="G158" s="171"/>
      <c r="H158" s="171"/>
      <c r="I158" s="171"/>
      <c r="J158" s="171"/>
      <c r="K158" s="171"/>
      <c r="L158" s="171"/>
      <c r="M158" s="171"/>
      <c r="N158" s="171"/>
      <c r="O158" s="171"/>
      <c r="P158" s="171"/>
      <c r="Q158" s="171"/>
      <c r="R158" s="171"/>
      <c r="S158" s="171"/>
      <c r="T158" s="171"/>
      <c r="U158" s="171"/>
      <c r="V158" s="171"/>
      <c r="W158" s="171"/>
      <c r="X158" s="171"/>
      <c r="Y158" s="171"/>
      <c r="Z158" s="171"/>
    </row>
    <row r="159" spans="1:26" x14ac:dyDescent="0.25">
      <c r="A159" s="191"/>
      <c r="B159" s="171"/>
      <c r="C159" s="243"/>
      <c r="D159" s="171"/>
      <c r="E159" s="171"/>
      <c r="F159" s="193"/>
      <c r="G159" s="171"/>
      <c r="H159" s="171"/>
      <c r="I159" s="171"/>
      <c r="J159" s="171"/>
      <c r="K159" s="171"/>
      <c r="L159" s="171"/>
      <c r="M159" s="171"/>
      <c r="N159" s="171"/>
      <c r="O159" s="171"/>
      <c r="P159" s="171"/>
      <c r="Q159" s="171"/>
      <c r="R159" s="171"/>
      <c r="S159" s="171"/>
      <c r="T159" s="171"/>
      <c r="U159" s="171"/>
      <c r="V159" s="171"/>
      <c r="W159" s="171"/>
      <c r="X159" s="171"/>
      <c r="Y159" s="171"/>
      <c r="Z159" s="171"/>
    </row>
    <row r="160" spans="1:26" x14ac:dyDescent="0.25">
      <c r="A160" s="191"/>
      <c r="B160" s="171"/>
      <c r="C160" s="243"/>
      <c r="D160" s="171"/>
      <c r="E160" s="171"/>
      <c r="F160" s="193"/>
      <c r="G160" s="171"/>
      <c r="H160" s="171"/>
      <c r="I160" s="171"/>
      <c r="J160" s="171"/>
      <c r="K160" s="171"/>
      <c r="L160" s="171"/>
      <c r="M160" s="171"/>
      <c r="N160" s="171"/>
      <c r="O160" s="171"/>
      <c r="P160" s="171"/>
      <c r="Q160" s="171"/>
      <c r="R160" s="171"/>
      <c r="S160" s="171"/>
      <c r="T160" s="171"/>
      <c r="U160" s="171"/>
      <c r="V160" s="171"/>
      <c r="W160" s="171"/>
      <c r="X160" s="171"/>
      <c r="Y160" s="171"/>
      <c r="Z160" s="171"/>
    </row>
    <row r="161" spans="1:26" x14ac:dyDescent="0.25">
      <c r="A161" s="191"/>
      <c r="B161" s="171"/>
      <c r="C161" s="243"/>
      <c r="D161" s="171"/>
      <c r="E161" s="171"/>
      <c r="F161" s="193"/>
      <c r="G161" s="171"/>
      <c r="H161" s="171"/>
      <c r="I161" s="171"/>
      <c r="J161" s="171"/>
      <c r="K161" s="171"/>
      <c r="L161" s="171"/>
      <c r="M161" s="171"/>
      <c r="N161" s="171"/>
      <c r="O161" s="171"/>
      <c r="P161" s="171"/>
      <c r="Q161" s="171"/>
      <c r="R161" s="171"/>
      <c r="S161" s="171"/>
      <c r="T161" s="171"/>
      <c r="U161" s="171"/>
      <c r="V161" s="171"/>
      <c r="W161" s="171"/>
      <c r="X161" s="171"/>
      <c r="Y161" s="171"/>
      <c r="Z161" s="171"/>
    </row>
    <row r="162" spans="1:26" x14ac:dyDescent="0.25">
      <c r="A162" s="191"/>
      <c r="B162" s="171"/>
      <c r="C162" s="243"/>
      <c r="D162" s="171"/>
      <c r="E162" s="171"/>
      <c r="F162" s="193"/>
      <c r="G162" s="171"/>
      <c r="H162" s="171"/>
      <c r="I162" s="171"/>
      <c r="J162" s="171"/>
      <c r="K162" s="171"/>
      <c r="L162" s="171"/>
      <c r="M162" s="171"/>
      <c r="N162" s="171"/>
      <c r="O162" s="171"/>
      <c r="P162" s="171"/>
      <c r="Q162" s="171"/>
      <c r="R162" s="171"/>
      <c r="S162" s="171"/>
      <c r="T162" s="171"/>
      <c r="U162" s="171"/>
      <c r="V162" s="171"/>
      <c r="W162" s="171"/>
      <c r="X162" s="171"/>
      <c r="Y162" s="171"/>
      <c r="Z162" s="171"/>
    </row>
    <row r="163" spans="1:26" x14ac:dyDescent="0.25">
      <c r="A163" s="191"/>
      <c r="B163" s="171"/>
      <c r="C163" s="243"/>
      <c r="D163" s="171"/>
      <c r="E163" s="171"/>
      <c r="F163" s="193"/>
      <c r="G163" s="171"/>
      <c r="H163" s="171"/>
      <c r="I163" s="171"/>
      <c r="J163" s="171"/>
      <c r="K163" s="171"/>
      <c r="L163" s="171"/>
      <c r="M163" s="171"/>
      <c r="N163" s="171"/>
      <c r="O163" s="171"/>
      <c r="P163" s="171"/>
      <c r="Q163" s="171"/>
      <c r="R163" s="171"/>
      <c r="S163" s="171"/>
      <c r="T163" s="171"/>
      <c r="U163" s="171"/>
      <c r="V163" s="171"/>
      <c r="W163" s="171"/>
      <c r="X163" s="171"/>
      <c r="Y163" s="171"/>
      <c r="Z163" s="171"/>
    </row>
    <row r="164" spans="1:26" x14ac:dyDescent="0.25">
      <c r="A164" s="191"/>
      <c r="B164" s="171"/>
      <c r="C164" s="243"/>
      <c r="D164" s="171"/>
      <c r="E164" s="171"/>
      <c r="F164" s="193"/>
      <c r="G164" s="171"/>
      <c r="H164" s="171"/>
      <c r="I164" s="171"/>
      <c r="J164" s="171"/>
      <c r="K164" s="171"/>
      <c r="L164" s="171"/>
      <c r="M164" s="171"/>
      <c r="N164" s="171"/>
      <c r="O164" s="171"/>
      <c r="P164" s="171"/>
      <c r="Q164" s="171"/>
      <c r="R164" s="171"/>
      <c r="S164" s="171"/>
      <c r="T164" s="171"/>
      <c r="U164" s="171"/>
      <c r="V164" s="171"/>
      <c r="W164" s="171"/>
      <c r="X164" s="171"/>
      <c r="Y164" s="171"/>
      <c r="Z164" s="171"/>
    </row>
    <row r="165" spans="1:26" x14ac:dyDescent="0.25">
      <c r="A165" s="191"/>
      <c r="B165" s="171"/>
      <c r="C165" s="243"/>
      <c r="D165" s="171"/>
      <c r="E165" s="171"/>
      <c r="F165" s="193"/>
      <c r="G165" s="171"/>
      <c r="H165" s="171"/>
      <c r="I165" s="171"/>
      <c r="J165" s="171"/>
      <c r="K165" s="171"/>
      <c r="L165" s="171"/>
      <c r="M165" s="171"/>
      <c r="N165" s="171"/>
      <c r="O165" s="171"/>
      <c r="P165" s="171"/>
      <c r="Q165" s="171"/>
      <c r="R165" s="171"/>
      <c r="S165" s="171"/>
      <c r="T165" s="171"/>
      <c r="U165" s="171"/>
      <c r="V165" s="171"/>
      <c r="W165" s="171"/>
      <c r="X165" s="171"/>
      <c r="Y165" s="171"/>
      <c r="Z165" s="171"/>
    </row>
    <row r="166" spans="1:26" x14ac:dyDescent="0.25">
      <c r="A166" s="191"/>
      <c r="B166" s="171"/>
      <c r="C166" s="243"/>
      <c r="D166" s="171"/>
      <c r="E166" s="171"/>
      <c r="F166" s="193"/>
      <c r="G166" s="171"/>
      <c r="H166" s="171"/>
      <c r="I166" s="171"/>
      <c r="J166" s="171"/>
      <c r="K166" s="171"/>
      <c r="L166" s="171"/>
      <c r="M166" s="171"/>
      <c r="N166" s="171"/>
      <c r="O166" s="171"/>
      <c r="P166" s="171"/>
      <c r="Q166" s="171"/>
      <c r="R166" s="171"/>
      <c r="S166" s="171"/>
      <c r="T166" s="171"/>
      <c r="U166" s="171"/>
      <c r="V166" s="171"/>
      <c r="W166" s="171"/>
      <c r="X166" s="171"/>
      <c r="Y166" s="171"/>
      <c r="Z166" s="171"/>
    </row>
    <row r="167" spans="1:26" x14ac:dyDescent="0.25">
      <c r="A167" s="191"/>
      <c r="B167" s="171"/>
      <c r="C167" s="243"/>
      <c r="D167" s="171"/>
      <c r="E167" s="171"/>
      <c r="F167" s="193"/>
      <c r="G167" s="171"/>
      <c r="H167" s="171"/>
      <c r="I167" s="171"/>
      <c r="J167" s="171"/>
      <c r="K167" s="171"/>
      <c r="L167" s="171"/>
      <c r="M167" s="171"/>
      <c r="N167" s="171"/>
      <c r="O167" s="171"/>
      <c r="P167" s="171"/>
      <c r="Q167" s="171"/>
      <c r="R167" s="171"/>
      <c r="S167" s="171"/>
      <c r="T167" s="171"/>
      <c r="U167" s="171"/>
      <c r="V167" s="171"/>
      <c r="W167" s="171"/>
      <c r="X167" s="171"/>
      <c r="Y167" s="171"/>
      <c r="Z167" s="171"/>
    </row>
    <row r="168" spans="1:26" x14ac:dyDescent="0.25">
      <c r="A168" s="191"/>
      <c r="B168" s="171"/>
      <c r="C168" s="243"/>
      <c r="D168" s="171"/>
      <c r="E168" s="171"/>
      <c r="F168" s="193"/>
      <c r="G168" s="171"/>
      <c r="H168" s="171"/>
      <c r="I168" s="171"/>
      <c r="J168" s="171"/>
      <c r="K168" s="171"/>
      <c r="L168" s="171"/>
      <c r="M168" s="171"/>
      <c r="N168" s="171"/>
      <c r="O168" s="171"/>
      <c r="P168" s="171"/>
      <c r="Q168" s="171"/>
      <c r="R168" s="171"/>
      <c r="S168" s="171"/>
      <c r="T168" s="171"/>
      <c r="U168" s="171"/>
      <c r="V168" s="171"/>
      <c r="W168" s="171"/>
      <c r="X168" s="171"/>
      <c r="Y168" s="171"/>
      <c r="Z168" s="171"/>
    </row>
    <row r="169" spans="1:26" x14ac:dyDescent="0.25">
      <c r="A169" s="191"/>
      <c r="B169" s="171"/>
      <c r="C169" s="243"/>
      <c r="D169" s="171"/>
      <c r="E169" s="171"/>
      <c r="F169" s="193"/>
      <c r="G169" s="171"/>
      <c r="H169" s="171"/>
      <c r="I169" s="171"/>
      <c r="J169" s="171"/>
      <c r="K169" s="171"/>
      <c r="L169" s="171"/>
      <c r="M169" s="171"/>
      <c r="N169" s="171"/>
      <c r="O169" s="171"/>
      <c r="P169" s="171"/>
      <c r="Q169" s="171"/>
      <c r="R169" s="171"/>
      <c r="S169" s="171"/>
      <c r="T169" s="171"/>
      <c r="U169" s="171"/>
      <c r="V169" s="171"/>
      <c r="W169" s="171"/>
      <c r="X169" s="171"/>
      <c r="Y169" s="171"/>
      <c r="Z169" s="171"/>
    </row>
    <row r="170" spans="1:26" x14ac:dyDescent="0.25">
      <c r="A170" s="191"/>
      <c r="B170" s="171"/>
      <c r="C170" s="243"/>
      <c r="D170" s="171"/>
      <c r="E170" s="171"/>
      <c r="F170" s="193"/>
      <c r="G170" s="171"/>
      <c r="H170" s="171"/>
      <c r="I170" s="171"/>
      <c r="J170" s="171"/>
      <c r="K170" s="171"/>
      <c r="L170" s="171"/>
      <c r="M170" s="171"/>
      <c r="N170" s="171"/>
      <c r="O170" s="171"/>
      <c r="P170" s="171"/>
      <c r="Q170" s="171"/>
      <c r="R170" s="171"/>
      <c r="S170" s="171"/>
      <c r="T170" s="171"/>
      <c r="U170" s="171"/>
      <c r="V170" s="171"/>
      <c r="W170" s="171"/>
      <c r="X170" s="171"/>
      <c r="Y170" s="171"/>
      <c r="Z170" s="171"/>
    </row>
    <row r="171" spans="1:26" x14ac:dyDescent="0.25">
      <c r="A171" s="191"/>
      <c r="B171" s="171"/>
      <c r="C171" s="243"/>
      <c r="D171" s="171"/>
      <c r="E171" s="171"/>
      <c r="F171" s="193"/>
      <c r="G171" s="171"/>
      <c r="H171" s="171"/>
      <c r="I171" s="171"/>
      <c r="J171" s="171"/>
      <c r="K171" s="171"/>
      <c r="L171" s="171"/>
      <c r="M171" s="171"/>
      <c r="N171" s="171"/>
      <c r="O171" s="171"/>
      <c r="P171" s="171"/>
      <c r="Q171" s="171"/>
      <c r="R171" s="171"/>
      <c r="S171" s="171"/>
      <c r="T171" s="171"/>
      <c r="U171" s="171"/>
      <c r="V171" s="171"/>
      <c r="W171" s="171"/>
      <c r="X171" s="171"/>
      <c r="Y171" s="171"/>
      <c r="Z171" s="171"/>
    </row>
    <row r="172" spans="1:26" x14ac:dyDescent="0.25">
      <c r="A172" s="191"/>
      <c r="B172" s="171"/>
      <c r="C172" s="243"/>
      <c r="D172" s="171"/>
      <c r="E172" s="171"/>
      <c r="F172" s="193"/>
      <c r="G172" s="171"/>
      <c r="H172" s="171"/>
      <c r="I172" s="171"/>
      <c r="J172" s="171"/>
      <c r="K172" s="171"/>
      <c r="L172" s="171"/>
      <c r="M172" s="171"/>
      <c r="N172" s="171"/>
      <c r="O172" s="171"/>
      <c r="P172" s="171"/>
      <c r="Q172" s="171"/>
      <c r="R172" s="171"/>
      <c r="S172" s="171"/>
      <c r="T172" s="171"/>
      <c r="U172" s="171"/>
      <c r="V172" s="171"/>
      <c r="W172" s="171"/>
      <c r="X172" s="171"/>
      <c r="Y172" s="171"/>
      <c r="Z172" s="171"/>
    </row>
    <row r="173" spans="1:26" x14ac:dyDescent="0.25">
      <c r="A173" s="191"/>
      <c r="B173" s="171"/>
      <c r="C173" s="243"/>
      <c r="D173" s="171"/>
      <c r="E173" s="171"/>
      <c r="F173" s="193"/>
      <c r="G173" s="171"/>
      <c r="H173" s="171"/>
      <c r="I173" s="171"/>
      <c r="J173" s="171"/>
      <c r="K173" s="171"/>
      <c r="L173" s="171"/>
      <c r="M173" s="171"/>
      <c r="N173" s="171"/>
      <c r="O173" s="171"/>
      <c r="P173" s="171"/>
      <c r="Q173" s="171"/>
      <c r="R173" s="171"/>
      <c r="S173" s="171"/>
      <c r="T173" s="171"/>
      <c r="U173" s="171"/>
      <c r="V173" s="171"/>
      <c r="W173" s="171"/>
      <c r="X173" s="171"/>
      <c r="Y173" s="171"/>
      <c r="Z173" s="171"/>
    </row>
    <row r="174" spans="1:26" x14ac:dyDescent="0.25">
      <c r="A174" s="191"/>
      <c r="B174" s="171"/>
      <c r="C174" s="243"/>
      <c r="D174" s="171"/>
      <c r="E174" s="171"/>
      <c r="F174" s="193"/>
      <c r="G174" s="171"/>
      <c r="H174" s="171"/>
      <c r="I174" s="171"/>
      <c r="J174" s="171"/>
      <c r="K174" s="171"/>
      <c r="L174" s="171"/>
      <c r="M174" s="171"/>
      <c r="N174" s="171"/>
      <c r="O174" s="171"/>
      <c r="P174" s="171"/>
      <c r="Q174" s="171"/>
      <c r="R174" s="171"/>
      <c r="S174" s="171"/>
      <c r="T174" s="171"/>
      <c r="U174" s="171"/>
      <c r="V174" s="171"/>
      <c r="W174" s="171"/>
      <c r="X174" s="171"/>
      <c r="Y174" s="171"/>
      <c r="Z174" s="171"/>
    </row>
    <row r="175" spans="1:26" x14ac:dyDescent="0.25">
      <c r="A175" s="191"/>
      <c r="B175" s="171"/>
      <c r="C175" s="243"/>
      <c r="D175" s="171"/>
      <c r="E175" s="171"/>
      <c r="F175" s="193"/>
      <c r="G175" s="171"/>
      <c r="H175" s="171"/>
      <c r="I175" s="171"/>
      <c r="J175" s="171"/>
      <c r="K175" s="171"/>
      <c r="L175" s="171"/>
      <c r="M175" s="171"/>
      <c r="N175" s="171"/>
      <c r="O175" s="171"/>
      <c r="P175" s="171"/>
      <c r="Q175" s="171"/>
      <c r="R175" s="171"/>
      <c r="S175" s="171"/>
      <c r="T175" s="171"/>
      <c r="U175" s="171"/>
      <c r="V175" s="171"/>
      <c r="W175" s="171"/>
      <c r="X175" s="171"/>
      <c r="Y175" s="171"/>
      <c r="Z175" s="171"/>
    </row>
    <row r="176" spans="1:26" x14ac:dyDescent="0.25">
      <c r="A176" s="191"/>
      <c r="B176" s="171"/>
      <c r="C176" s="243"/>
      <c r="D176" s="171"/>
      <c r="E176" s="171"/>
      <c r="F176" s="193"/>
      <c r="G176" s="171"/>
      <c r="H176" s="171"/>
      <c r="I176" s="171"/>
      <c r="J176" s="171"/>
      <c r="K176" s="171"/>
      <c r="L176" s="171"/>
      <c r="M176" s="171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  <c r="Z176" s="171"/>
    </row>
    <row r="177" spans="1:26" x14ac:dyDescent="0.25">
      <c r="A177" s="191"/>
      <c r="B177" s="171"/>
      <c r="C177" s="243"/>
      <c r="D177" s="171"/>
      <c r="E177" s="171"/>
      <c r="F177" s="193"/>
      <c r="G177" s="171"/>
      <c r="H177" s="171"/>
      <c r="I177" s="171"/>
      <c r="J177" s="171"/>
      <c r="K177" s="171"/>
      <c r="L177" s="171"/>
      <c r="M177" s="171"/>
      <c r="N177" s="171"/>
      <c r="O177" s="171"/>
      <c r="P177" s="171"/>
      <c r="Q177" s="171"/>
      <c r="R177" s="171"/>
      <c r="S177" s="171"/>
      <c r="T177" s="171"/>
      <c r="U177" s="171"/>
      <c r="V177" s="171"/>
      <c r="W177" s="171"/>
      <c r="X177" s="171"/>
      <c r="Y177" s="171"/>
      <c r="Z177" s="171"/>
    </row>
    <row r="178" spans="1:26" x14ac:dyDescent="0.25">
      <c r="A178" s="191"/>
      <c r="B178" s="171"/>
      <c r="C178" s="243"/>
      <c r="D178" s="171"/>
      <c r="E178" s="171"/>
      <c r="F178" s="193"/>
      <c r="G178" s="171"/>
      <c r="H178" s="171"/>
      <c r="I178" s="171"/>
      <c r="J178" s="171"/>
      <c r="K178" s="171"/>
      <c r="L178" s="171"/>
      <c r="M178" s="171"/>
      <c r="N178" s="171"/>
      <c r="O178" s="171"/>
      <c r="P178" s="171"/>
      <c r="Q178" s="171"/>
      <c r="R178" s="171"/>
      <c r="S178" s="171"/>
      <c r="T178" s="171"/>
      <c r="U178" s="171"/>
      <c r="V178" s="171"/>
      <c r="W178" s="171"/>
      <c r="X178" s="171"/>
      <c r="Y178" s="171"/>
      <c r="Z178" s="171"/>
    </row>
    <row r="179" spans="1:26" x14ac:dyDescent="0.25">
      <c r="A179" s="191"/>
      <c r="B179" s="171"/>
      <c r="C179" s="243"/>
      <c r="D179" s="171"/>
      <c r="E179" s="171"/>
      <c r="F179" s="193"/>
      <c r="G179" s="171"/>
      <c r="H179" s="171"/>
      <c r="I179" s="171"/>
      <c r="J179" s="171"/>
      <c r="K179" s="171"/>
      <c r="L179" s="171"/>
      <c r="M179" s="171"/>
      <c r="N179" s="171"/>
      <c r="O179" s="171"/>
      <c r="P179" s="171"/>
      <c r="Q179" s="171"/>
      <c r="R179" s="171"/>
      <c r="S179" s="171"/>
      <c r="T179" s="171"/>
      <c r="U179" s="171"/>
      <c r="V179" s="171"/>
      <c r="W179" s="171"/>
      <c r="X179" s="171"/>
      <c r="Y179" s="171"/>
      <c r="Z179" s="171"/>
    </row>
    <row r="180" spans="1:26" x14ac:dyDescent="0.25">
      <c r="A180" s="191"/>
      <c r="B180" s="171"/>
      <c r="C180" s="243"/>
      <c r="D180" s="171"/>
      <c r="E180" s="171"/>
      <c r="F180" s="193"/>
      <c r="G180" s="171"/>
      <c r="H180" s="171"/>
      <c r="I180" s="171"/>
      <c r="J180" s="171"/>
      <c r="K180" s="171"/>
      <c r="L180" s="171"/>
      <c r="M180" s="171"/>
      <c r="N180" s="171"/>
      <c r="O180" s="171"/>
      <c r="P180" s="171"/>
      <c r="Q180" s="171"/>
      <c r="R180" s="171"/>
      <c r="S180" s="171"/>
      <c r="T180" s="171"/>
      <c r="U180" s="171"/>
      <c r="V180" s="171"/>
      <c r="W180" s="171"/>
      <c r="X180" s="171"/>
      <c r="Y180" s="171"/>
      <c r="Z180" s="171"/>
    </row>
    <row r="181" spans="1:26" x14ac:dyDescent="0.25">
      <c r="A181" s="191"/>
      <c r="B181" s="171"/>
      <c r="C181" s="243"/>
      <c r="D181" s="171"/>
      <c r="E181" s="171"/>
      <c r="F181" s="193"/>
      <c r="G181" s="171"/>
      <c r="H181" s="171"/>
      <c r="I181" s="171"/>
      <c r="J181" s="171"/>
      <c r="K181" s="171"/>
      <c r="L181" s="171"/>
      <c r="M181" s="171"/>
      <c r="N181" s="171"/>
      <c r="O181" s="171"/>
      <c r="P181" s="171"/>
      <c r="Q181" s="171"/>
      <c r="R181" s="171"/>
      <c r="S181" s="171"/>
      <c r="T181" s="171"/>
      <c r="U181" s="171"/>
      <c r="V181" s="171"/>
      <c r="W181" s="171"/>
      <c r="X181" s="171"/>
      <c r="Y181" s="171"/>
      <c r="Z181" s="171"/>
    </row>
    <row r="182" spans="1:26" x14ac:dyDescent="0.25">
      <c r="A182" s="191"/>
      <c r="B182" s="171"/>
      <c r="C182" s="243"/>
      <c r="D182" s="171"/>
      <c r="E182" s="171"/>
      <c r="F182" s="193"/>
      <c r="G182" s="171"/>
      <c r="H182" s="171"/>
      <c r="I182" s="171"/>
      <c r="J182" s="171"/>
      <c r="K182" s="171"/>
      <c r="L182" s="171"/>
      <c r="M182" s="171"/>
      <c r="N182" s="171"/>
      <c r="O182" s="171"/>
      <c r="P182" s="171"/>
      <c r="Q182" s="171"/>
      <c r="R182" s="171"/>
      <c r="S182" s="171"/>
      <c r="T182" s="171"/>
      <c r="U182" s="171"/>
      <c r="V182" s="171"/>
      <c r="W182" s="171"/>
      <c r="X182" s="171"/>
      <c r="Y182" s="171"/>
      <c r="Z182" s="171"/>
    </row>
    <row r="183" spans="1:26" x14ac:dyDescent="0.25">
      <c r="A183" s="191"/>
      <c r="B183" s="171"/>
      <c r="C183" s="243"/>
      <c r="D183" s="171"/>
      <c r="E183" s="171"/>
      <c r="F183" s="193"/>
      <c r="G183" s="171"/>
      <c r="H183" s="171"/>
      <c r="I183" s="171"/>
      <c r="J183" s="171"/>
      <c r="K183" s="171"/>
      <c r="L183" s="171"/>
      <c r="M183" s="171"/>
      <c r="N183" s="171"/>
      <c r="O183" s="171"/>
      <c r="P183" s="171"/>
      <c r="Q183" s="171"/>
      <c r="R183" s="171"/>
      <c r="S183" s="171"/>
      <c r="T183" s="171"/>
      <c r="U183" s="171"/>
      <c r="V183" s="171"/>
      <c r="W183" s="171"/>
      <c r="X183" s="171"/>
      <c r="Y183" s="171"/>
      <c r="Z183" s="171"/>
    </row>
    <row r="184" spans="1:26" x14ac:dyDescent="0.25">
      <c r="A184" s="191"/>
      <c r="B184" s="171"/>
      <c r="C184" s="243"/>
      <c r="D184" s="171"/>
      <c r="E184" s="171"/>
      <c r="F184" s="193"/>
      <c r="G184" s="171"/>
      <c r="H184" s="171"/>
      <c r="I184" s="171"/>
      <c r="J184" s="171"/>
      <c r="K184" s="171"/>
      <c r="L184" s="171"/>
      <c r="M184" s="171"/>
      <c r="N184" s="171"/>
      <c r="O184" s="171"/>
      <c r="P184" s="171"/>
      <c r="Q184" s="171"/>
      <c r="R184" s="171"/>
      <c r="S184" s="171"/>
      <c r="T184" s="171"/>
      <c r="U184" s="171"/>
      <c r="V184" s="171"/>
      <c r="W184" s="171"/>
      <c r="X184" s="171"/>
      <c r="Y184" s="171"/>
      <c r="Z184" s="171"/>
    </row>
    <row r="185" spans="1:26" x14ac:dyDescent="0.25">
      <c r="A185" s="191"/>
      <c r="B185" s="171"/>
      <c r="C185" s="243"/>
      <c r="D185" s="171"/>
      <c r="E185" s="171"/>
      <c r="F185" s="193"/>
      <c r="G185" s="171"/>
      <c r="H185" s="171"/>
      <c r="I185" s="171"/>
      <c r="J185" s="171"/>
      <c r="K185" s="171"/>
      <c r="L185" s="171"/>
      <c r="M185" s="171"/>
      <c r="N185" s="171"/>
      <c r="O185" s="171"/>
      <c r="P185" s="171"/>
      <c r="Q185" s="171"/>
      <c r="R185" s="171"/>
      <c r="S185" s="171"/>
      <c r="T185" s="171"/>
      <c r="U185" s="171"/>
      <c r="V185" s="171"/>
      <c r="W185" s="171"/>
      <c r="X185" s="171"/>
      <c r="Y185" s="171"/>
      <c r="Z185" s="171"/>
    </row>
    <row r="186" spans="1:26" x14ac:dyDescent="0.25">
      <c r="A186" s="191"/>
      <c r="B186" s="171"/>
      <c r="C186" s="243"/>
      <c r="D186" s="171"/>
      <c r="E186" s="171"/>
      <c r="F186" s="193"/>
      <c r="G186" s="171"/>
      <c r="H186" s="171"/>
      <c r="I186" s="171"/>
      <c r="J186" s="171"/>
      <c r="K186" s="171"/>
      <c r="L186" s="171"/>
      <c r="M186" s="171"/>
      <c r="N186" s="171"/>
      <c r="O186" s="171"/>
      <c r="P186" s="171"/>
      <c r="Q186" s="171"/>
      <c r="R186" s="171"/>
      <c r="S186" s="171"/>
      <c r="T186" s="171"/>
      <c r="U186" s="171"/>
      <c r="V186" s="171"/>
      <c r="W186" s="171"/>
      <c r="X186" s="171"/>
      <c r="Y186" s="171"/>
      <c r="Z186" s="171"/>
    </row>
    <row r="187" spans="1:26" x14ac:dyDescent="0.25">
      <c r="A187" s="191"/>
      <c r="B187" s="171"/>
      <c r="C187" s="243"/>
      <c r="D187" s="171"/>
      <c r="E187" s="171"/>
      <c r="F187" s="193"/>
      <c r="G187" s="171"/>
      <c r="H187" s="171"/>
      <c r="I187" s="171"/>
      <c r="J187" s="171"/>
      <c r="K187" s="171"/>
      <c r="L187" s="171"/>
      <c r="M187" s="171"/>
      <c r="N187" s="171"/>
      <c r="O187" s="171"/>
      <c r="P187" s="171"/>
      <c r="Q187" s="171"/>
      <c r="R187" s="171"/>
      <c r="S187" s="171"/>
      <c r="T187" s="171"/>
      <c r="U187" s="171"/>
      <c r="V187" s="171"/>
      <c r="W187" s="171"/>
      <c r="X187" s="171"/>
      <c r="Y187" s="171"/>
      <c r="Z187" s="171"/>
    </row>
    <row r="188" spans="1:26" x14ac:dyDescent="0.25">
      <c r="A188" s="191"/>
      <c r="B188" s="171"/>
      <c r="C188" s="243"/>
      <c r="D188" s="171"/>
      <c r="E188" s="171"/>
      <c r="F188" s="193"/>
      <c r="G188" s="171"/>
      <c r="H188" s="171"/>
      <c r="I188" s="171"/>
      <c r="J188" s="171"/>
      <c r="K188" s="171"/>
      <c r="L188" s="171"/>
      <c r="M188" s="171"/>
      <c r="N188" s="171"/>
      <c r="O188" s="171"/>
      <c r="P188" s="171"/>
      <c r="Q188" s="171"/>
      <c r="R188" s="171"/>
      <c r="S188" s="171"/>
      <c r="T188" s="171"/>
      <c r="U188" s="171"/>
      <c r="V188" s="171"/>
      <c r="W188" s="171"/>
      <c r="X188" s="171"/>
      <c r="Y188" s="171"/>
      <c r="Z188" s="171"/>
    </row>
    <row r="189" spans="1:26" x14ac:dyDescent="0.25">
      <c r="A189" s="191"/>
      <c r="B189" s="171"/>
      <c r="C189" s="243"/>
      <c r="D189" s="171"/>
      <c r="E189" s="171"/>
      <c r="F189" s="193"/>
      <c r="G189" s="171"/>
      <c r="H189" s="171"/>
      <c r="I189" s="171"/>
      <c r="J189" s="171"/>
      <c r="K189" s="171"/>
      <c r="L189" s="171"/>
      <c r="M189" s="171"/>
      <c r="N189" s="171"/>
      <c r="O189" s="171"/>
      <c r="P189" s="171"/>
      <c r="Q189" s="171"/>
      <c r="R189" s="171"/>
      <c r="S189" s="171"/>
      <c r="T189" s="171"/>
      <c r="U189" s="171"/>
      <c r="V189" s="171"/>
      <c r="W189" s="171"/>
      <c r="X189" s="171"/>
      <c r="Y189" s="171"/>
      <c r="Z189" s="171"/>
    </row>
    <row r="190" spans="1:26" x14ac:dyDescent="0.25">
      <c r="A190" s="191"/>
      <c r="B190" s="171"/>
      <c r="C190" s="243"/>
      <c r="D190" s="171"/>
      <c r="E190" s="171"/>
      <c r="F190" s="193"/>
      <c r="G190" s="171"/>
      <c r="H190" s="171"/>
      <c r="I190" s="171"/>
      <c r="J190" s="171"/>
      <c r="K190" s="171"/>
      <c r="L190" s="171"/>
      <c r="M190" s="171"/>
      <c r="N190" s="171"/>
      <c r="O190" s="171"/>
      <c r="P190" s="171"/>
      <c r="Q190" s="171"/>
      <c r="R190" s="171"/>
      <c r="S190" s="171"/>
      <c r="T190" s="171"/>
      <c r="U190" s="171"/>
      <c r="V190" s="171"/>
      <c r="W190" s="171"/>
      <c r="X190" s="171"/>
      <c r="Y190" s="171"/>
      <c r="Z190" s="171"/>
    </row>
    <row r="191" spans="1:26" x14ac:dyDescent="0.25">
      <c r="A191" s="191"/>
      <c r="B191" s="171"/>
      <c r="C191" s="243"/>
      <c r="D191" s="171"/>
      <c r="E191" s="171"/>
      <c r="F191" s="193"/>
      <c r="G191" s="171"/>
      <c r="H191" s="171"/>
      <c r="I191" s="171"/>
      <c r="J191" s="171"/>
      <c r="K191" s="171"/>
      <c r="L191" s="171"/>
      <c r="M191" s="171"/>
      <c r="N191" s="171"/>
      <c r="O191" s="171"/>
      <c r="P191" s="171"/>
      <c r="Q191" s="171"/>
      <c r="R191" s="171"/>
      <c r="S191" s="171"/>
      <c r="T191" s="171"/>
      <c r="U191" s="171"/>
      <c r="V191" s="171"/>
      <c r="W191" s="171"/>
      <c r="X191" s="171"/>
      <c r="Y191" s="171"/>
      <c r="Z191" s="171"/>
    </row>
    <row r="192" spans="1:26" x14ac:dyDescent="0.25">
      <c r="A192" s="191"/>
      <c r="B192" s="171"/>
      <c r="C192" s="243"/>
      <c r="D192" s="171"/>
      <c r="E192" s="171"/>
      <c r="F192" s="193"/>
      <c r="G192" s="171"/>
      <c r="H192" s="171"/>
      <c r="I192" s="171"/>
      <c r="J192" s="171"/>
      <c r="K192" s="171"/>
      <c r="L192" s="171"/>
      <c r="M192" s="171"/>
      <c r="N192" s="171"/>
      <c r="O192" s="171"/>
      <c r="P192" s="171"/>
      <c r="Q192" s="171"/>
      <c r="R192" s="171"/>
      <c r="S192" s="171"/>
      <c r="T192" s="171"/>
      <c r="U192" s="171"/>
      <c r="V192" s="171"/>
      <c r="W192" s="171"/>
      <c r="X192" s="171"/>
      <c r="Y192" s="171"/>
      <c r="Z192" s="171"/>
    </row>
    <row r="193" spans="1:26" x14ac:dyDescent="0.25">
      <c r="A193" s="191"/>
      <c r="B193" s="171"/>
      <c r="C193" s="243"/>
      <c r="D193" s="171"/>
      <c r="E193" s="171"/>
      <c r="F193" s="193"/>
      <c r="G193" s="171"/>
      <c r="H193" s="171"/>
      <c r="I193" s="171"/>
      <c r="J193" s="171"/>
      <c r="K193" s="171"/>
      <c r="L193" s="171"/>
      <c r="M193" s="171"/>
      <c r="N193" s="171"/>
      <c r="O193" s="171"/>
      <c r="P193" s="171"/>
      <c r="Q193" s="171"/>
      <c r="R193" s="171"/>
      <c r="S193" s="171"/>
      <c r="T193" s="171"/>
      <c r="U193" s="171"/>
      <c r="V193" s="171"/>
      <c r="W193" s="171"/>
      <c r="X193" s="171"/>
      <c r="Y193" s="171"/>
      <c r="Z193" s="171"/>
    </row>
    <row r="194" spans="1:26" x14ac:dyDescent="0.25">
      <c r="A194" s="191"/>
      <c r="B194" s="171"/>
      <c r="C194" s="243"/>
      <c r="D194" s="171"/>
      <c r="E194" s="171"/>
      <c r="F194" s="193"/>
      <c r="G194" s="171"/>
      <c r="H194" s="171"/>
      <c r="I194" s="171"/>
      <c r="J194" s="171"/>
      <c r="K194" s="171"/>
      <c r="L194" s="171"/>
      <c r="M194" s="171"/>
      <c r="N194" s="171"/>
      <c r="O194" s="171"/>
      <c r="P194" s="171"/>
      <c r="Q194" s="171"/>
      <c r="R194" s="171"/>
      <c r="S194" s="171"/>
      <c r="T194" s="171"/>
      <c r="U194" s="171"/>
      <c r="V194" s="171"/>
      <c r="W194" s="171"/>
      <c r="X194" s="171"/>
      <c r="Y194" s="171"/>
      <c r="Z194" s="171"/>
    </row>
    <row r="195" spans="1:26" x14ac:dyDescent="0.25">
      <c r="A195" s="191"/>
      <c r="B195" s="171"/>
      <c r="C195" s="243"/>
      <c r="D195" s="171"/>
      <c r="E195" s="171"/>
      <c r="F195" s="193"/>
      <c r="G195" s="171"/>
      <c r="H195" s="171"/>
      <c r="I195" s="171"/>
      <c r="J195" s="171"/>
      <c r="K195" s="171"/>
      <c r="L195" s="171"/>
      <c r="M195" s="171"/>
      <c r="N195" s="171"/>
      <c r="O195" s="171"/>
      <c r="P195" s="171"/>
      <c r="Q195" s="171"/>
      <c r="R195" s="171"/>
      <c r="S195" s="171"/>
      <c r="T195" s="171"/>
      <c r="U195" s="171"/>
      <c r="V195" s="171"/>
      <c r="W195" s="171"/>
      <c r="X195" s="171"/>
      <c r="Y195" s="171"/>
      <c r="Z195" s="171"/>
    </row>
    <row r="196" spans="1:26" x14ac:dyDescent="0.25">
      <c r="A196" s="191"/>
      <c r="B196" s="171"/>
      <c r="C196" s="243"/>
      <c r="D196" s="171"/>
      <c r="E196" s="171"/>
      <c r="F196" s="193"/>
      <c r="G196" s="171"/>
      <c r="H196" s="171"/>
      <c r="I196" s="171"/>
      <c r="J196" s="171"/>
      <c r="K196" s="171"/>
      <c r="L196" s="171"/>
      <c r="M196" s="171"/>
      <c r="N196" s="171"/>
      <c r="O196" s="171"/>
      <c r="P196" s="171"/>
      <c r="Q196" s="171"/>
      <c r="R196" s="171"/>
      <c r="S196" s="171"/>
      <c r="T196" s="171"/>
      <c r="U196" s="171"/>
      <c r="V196" s="171"/>
      <c r="W196" s="171"/>
      <c r="X196" s="171"/>
      <c r="Y196" s="171"/>
      <c r="Z196" s="171"/>
    </row>
    <row r="197" spans="1:26" x14ac:dyDescent="0.25">
      <c r="A197" s="191"/>
      <c r="B197" s="171"/>
      <c r="C197" s="243"/>
      <c r="D197" s="171"/>
      <c r="E197" s="171"/>
      <c r="F197" s="193"/>
      <c r="G197" s="171"/>
      <c r="H197" s="171"/>
      <c r="I197" s="171"/>
      <c r="J197" s="171"/>
      <c r="K197" s="171"/>
      <c r="L197" s="171"/>
      <c r="M197" s="171"/>
      <c r="N197" s="171"/>
      <c r="O197" s="171"/>
      <c r="P197" s="171"/>
      <c r="Q197" s="171"/>
      <c r="R197" s="171"/>
      <c r="S197" s="171"/>
      <c r="T197" s="171"/>
      <c r="U197" s="171"/>
      <c r="V197" s="171"/>
      <c r="W197" s="171"/>
      <c r="X197" s="171"/>
      <c r="Y197" s="171"/>
      <c r="Z197" s="171"/>
    </row>
    <row r="198" spans="1:26" x14ac:dyDescent="0.25">
      <c r="A198" s="191"/>
      <c r="B198" s="171"/>
      <c r="C198" s="243"/>
      <c r="D198" s="171"/>
      <c r="E198" s="171"/>
      <c r="F198" s="193"/>
      <c r="G198" s="171"/>
      <c r="H198" s="171"/>
      <c r="I198" s="171"/>
      <c r="J198" s="171"/>
      <c r="K198" s="171"/>
      <c r="L198" s="171"/>
      <c r="M198" s="171"/>
      <c r="N198" s="171"/>
      <c r="O198" s="171"/>
      <c r="P198" s="171"/>
      <c r="Q198" s="171"/>
      <c r="R198" s="171"/>
      <c r="S198" s="171"/>
      <c r="T198" s="171"/>
      <c r="U198" s="171"/>
      <c r="V198" s="171"/>
      <c r="W198" s="171"/>
      <c r="X198" s="171"/>
      <c r="Y198" s="171"/>
      <c r="Z198" s="171"/>
    </row>
    <row r="199" spans="1:26" x14ac:dyDescent="0.25">
      <c r="A199" s="191"/>
      <c r="B199" s="171"/>
      <c r="C199" s="243"/>
      <c r="D199" s="171"/>
      <c r="E199" s="171"/>
      <c r="F199" s="193"/>
      <c r="G199" s="171"/>
      <c r="H199" s="171"/>
      <c r="I199" s="171"/>
      <c r="J199" s="171"/>
      <c r="K199" s="171"/>
      <c r="L199" s="171"/>
      <c r="M199" s="171"/>
      <c r="N199" s="171"/>
      <c r="O199" s="171"/>
      <c r="P199" s="171"/>
      <c r="Q199" s="171"/>
      <c r="R199" s="171"/>
      <c r="S199" s="171"/>
      <c r="T199" s="171"/>
      <c r="U199" s="171"/>
      <c r="V199" s="171"/>
      <c r="W199" s="171"/>
      <c r="X199" s="171"/>
      <c r="Y199" s="171"/>
      <c r="Z199" s="171"/>
    </row>
    <row r="200" spans="1:26" x14ac:dyDescent="0.25">
      <c r="A200" s="191"/>
      <c r="B200" s="171"/>
      <c r="C200" s="243"/>
      <c r="D200" s="171"/>
      <c r="E200" s="171"/>
      <c r="F200" s="193"/>
      <c r="G200" s="171"/>
      <c r="H200" s="171"/>
      <c r="I200" s="171"/>
      <c r="J200" s="171"/>
      <c r="K200" s="171"/>
      <c r="L200" s="171"/>
      <c r="M200" s="171"/>
      <c r="N200" s="171"/>
      <c r="O200" s="171"/>
      <c r="P200" s="171"/>
      <c r="Q200" s="171"/>
      <c r="R200" s="171"/>
      <c r="S200" s="171"/>
      <c r="T200" s="171"/>
      <c r="U200" s="171"/>
      <c r="V200" s="171"/>
      <c r="W200" s="171"/>
      <c r="X200" s="171"/>
      <c r="Y200" s="171"/>
      <c r="Z200" s="171"/>
    </row>
    <row r="201" spans="1:26" x14ac:dyDescent="0.25">
      <c r="A201" s="191"/>
      <c r="B201" s="171"/>
      <c r="C201" s="243"/>
      <c r="D201" s="171"/>
      <c r="E201" s="171"/>
      <c r="F201" s="193"/>
      <c r="G201" s="171"/>
      <c r="H201" s="171"/>
      <c r="I201" s="171"/>
      <c r="J201" s="171"/>
      <c r="K201" s="171"/>
      <c r="L201" s="171"/>
      <c r="M201" s="171"/>
      <c r="N201" s="171"/>
      <c r="O201" s="171"/>
      <c r="P201" s="171"/>
      <c r="Q201" s="171"/>
      <c r="R201" s="171"/>
      <c r="S201" s="171"/>
      <c r="T201" s="171"/>
      <c r="U201" s="171"/>
      <c r="V201" s="171"/>
      <c r="W201" s="171"/>
      <c r="X201" s="171"/>
      <c r="Y201" s="171"/>
      <c r="Z201" s="171"/>
    </row>
    <row r="202" spans="1:26" x14ac:dyDescent="0.25">
      <c r="A202" s="191"/>
      <c r="B202" s="171"/>
      <c r="C202" s="243"/>
      <c r="D202" s="171"/>
      <c r="E202" s="171"/>
      <c r="F202" s="193"/>
      <c r="G202" s="171"/>
      <c r="H202" s="171"/>
      <c r="I202" s="171"/>
      <c r="J202" s="171"/>
      <c r="K202" s="171"/>
      <c r="L202" s="171"/>
      <c r="M202" s="171"/>
      <c r="N202" s="171"/>
      <c r="O202" s="171"/>
      <c r="P202" s="171"/>
      <c r="Q202" s="171"/>
      <c r="R202" s="171"/>
      <c r="S202" s="171"/>
      <c r="T202" s="171"/>
      <c r="U202" s="171"/>
      <c r="V202" s="171"/>
      <c r="W202" s="171"/>
      <c r="X202" s="171"/>
      <c r="Y202" s="171"/>
      <c r="Z202" s="171"/>
    </row>
    <row r="203" spans="1:26" x14ac:dyDescent="0.25">
      <c r="A203" s="191"/>
      <c r="B203" s="171"/>
      <c r="C203" s="243"/>
      <c r="D203" s="171"/>
      <c r="E203" s="171"/>
      <c r="F203" s="193"/>
      <c r="G203" s="171"/>
      <c r="H203" s="171"/>
      <c r="I203" s="171"/>
      <c r="J203" s="171"/>
      <c r="K203" s="171"/>
      <c r="L203" s="171"/>
      <c r="M203" s="171"/>
      <c r="N203" s="171"/>
      <c r="O203" s="171"/>
      <c r="P203" s="171"/>
      <c r="Q203" s="171"/>
      <c r="R203" s="171"/>
      <c r="S203" s="171"/>
      <c r="T203" s="171"/>
      <c r="U203" s="171"/>
      <c r="V203" s="171"/>
      <c r="W203" s="171"/>
      <c r="X203" s="171"/>
      <c r="Y203" s="171"/>
      <c r="Z203" s="171"/>
    </row>
    <row r="204" spans="1:26" x14ac:dyDescent="0.25">
      <c r="A204" s="191"/>
      <c r="B204" s="171"/>
      <c r="C204" s="243"/>
      <c r="D204" s="171"/>
      <c r="E204" s="171"/>
      <c r="F204" s="193"/>
      <c r="G204" s="171"/>
      <c r="H204" s="171"/>
      <c r="I204" s="171"/>
      <c r="J204" s="171"/>
      <c r="K204" s="171"/>
      <c r="L204" s="171"/>
      <c r="M204" s="171"/>
      <c r="N204" s="171"/>
      <c r="O204" s="171"/>
      <c r="P204" s="171"/>
      <c r="Q204" s="171"/>
      <c r="R204" s="171"/>
      <c r="S204" s="171"/>
      <c r="T204" s="171"/>
      <c r="U204" s="171"/>
      <c r="V204" s="171"/>
      <c r="W204" s="171"/>
      <c r="X204" s="171"/>
      <c r="Y204" s="171"/>
      <c r="Z204" s="171"/>
    </row>
    <row r="205" spans="1:26" x14ac:dyDescent="0.25">
      <c r="A205" s="191"/>
      <c r="B205" s="171"/>
      <c r="C205" s="243"/>
      <c r="D205" s="171"/>
      <c r="E205" s="171"/>
      <c r="F205" s="193"/>
      <c r="G205" s="171"/>
      <c r="H205" s="171"/>
      <c r="I205" s="171"/>
      <c r="J205" s="171"/>
      <c r="K205" s="171"/>
      <c r="L205" s="171"/>
      <c r="M205" s="171"/>
      <c r="N205" s="171"/>
      <c r="O205" s="171"/>
      <c r="P205" s="171"/>
      <c r="Q205" s="171"/>
      <c r="R205" s="171"/>
      <c r="S205" s="171"/>
      <c r="T205" s="171"/>
      <c r="U205" s="171"/>
      <c r="V205" s="171"/>
      <c r="W205" s="171"/>
      <c r="X205" s="171"/>
      <c r="Y205" s="171"/>
      <c r="Z205" s="171"/>
    </row>
    <row r="206" spans="1:26" x14ac:dyDescent="0.25">
      <c r="A206" s="191"/>
      <c r="B206" s="171"/>
      <c r="C206" s="243"/>
      <c r="D206" s="171"/>
      <c r="E206" s="171"/>
      <c r="F206" s="193"/>
      <c r="G206" s="171"/>
      <c r="H206" s="171"/>
      <c r="I206" s="171"/>
      <c r="J206" s="171"/>
      <c r="K206" s="171"/>
      <c r="L206" s="171"/>
      <c r="M206" s="171"/>
      <c r="N206" s="171"/>
      <c r="O206" s="171"/>
      <c r="P206" s="171"/>
      <c r="Q206" s="171"/>
      <c r="R206" s="171"/>
      <c r="S206" s="171"/>
      <c r="T206" s="171"/>
      <c r="U206" s="171"/>
      <c r="V206" s="171"/>
      <c r="W206" s="171"/>
      <c r="X206" s="171"/>
      <c r="Y206" s="171"/>
      <c r="Z206" s="171"/>
    </row>
    <row r="207" spans="1:26" x14ac:dyDescent="0.25">
      <c r="A207" s="191"/>
      <c r="B207" s="171"/>
      <c r="C207" s="243"/>
      <c r="D207" s="171"/>
      <c r="E207" s="171"/>
      <c r="F207" s="193"/>
      <c r="G207" s="171"/>
      <c r="H207" s="171"/>
      <c r="I207" s="171"/>
      <c r="J207" s="171"/>
      <c r="K207" s="171"/>
      <c r="L207" s="171"/>
      <c r="M207" s="171"/>
      <c r="N207" s="171"/>
      <c r="O207" s="171"/>
      <c r="P207" s="171"/>
      <c r="Q207" s="171"/>
      <c r="R207" s="171"/>
      <c r="S207" s="171"/>
      <c r="T207" s="171"/>
      <c r="U207" s="171"/>
      <c r="V207" s="171"/>
      <c r="W207" s="171"/>
      <c r="X207" s="171"/>
      <c r="Y207" s="171"/>
      <c r="Z207" s="171"/>
    </row>
    <row r="208" spans="1:26" x14ac:dyDescent="0.25">
      <c r="A208" s="191"/>
      <c r="B208" s="171"/>
      <c r="C208" s="243"/>
      <c r="D208" s="171"/>
      <c r="E208" s="171"/>
      <c r="F208" s="193"/>
      <c r="G208" s="171"/>
      <c r="H208" s="171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</row>
    <row r="209" spans="1:26" x14ac:dyDescent="0.25">
      <c r="A209" s="191"/>
      <c r="B209" s="171"/>
      <c r="C209" s="243"/>
      <c r="D209" s="171"/>
      <c r="E209" s="171"/>
      <c r="F209" s="193"/>
      <c r="G209" s="171"/>
      <c r="H209" s="171"/>
      <c r="I209" s="171"/>
      <c r="J209" s="171"/>
      <c r="K209" s="171"/>
      <c r="L209" s="171"/>
      <c r="M209" s="171"/>
      <c r="N209" s="171"/>
      <c r="O209" s="171"/>
      <c r="P209" s="171"/>
      <c r="Q209" s="171"/>
      <c r="R209" s="171"/>
      <c r="S209" s="171"/>
      <c r="T209" s="171"/>
      <c r="U209" s="171"/>
      <c r="V209" s="171"/>
      <c r="W209" s="171"/>
      <c r="X209" s="171"/>
      <c r="Y209" s="171"/>
      <c r="Z209" s="171"/>
    </row>
    <row r="210" spans="1:26" x14ac:dyDescent="0.25">
      <c r="A210" s="191"/>
      <c r="B210" s="171"/>
      <c r="C210" s="243"/>
      <c r="D210" s="171"/>
      <c r="E210" s="171"/>
      <c r="F210" s="193"/>
      <c r="G210" s="171"/>
      <c r="H210" s="171"/>
      <c r="I210" s="171"/>
      <c r="J210" s="171"/>
      <c r="K210" s="171"/>
      <c r="L210" s="171"/>
      <c r="M210" s="171"/>
      <c r="N210" s="171"/>
      <c r="O210" s="171"/>
      <c r="P210" s="171"/>
      <c r="Q210" s="171"/>
      <c r="R210" s="171"/>
      <c r="S210" s="171"/>
      <c r="T210" s="171"/>
      <c r="U210" s="171"/>
      <c r="V210" s="171"/>
      <c r="W210" s="171"/>
      <c r="X210" s="171"/>
      <c r="Y210" s="171"/>
      <c r="Z210" s="171"/>
    </row>
    <row r="211" spans="1:26" x14ac:dyDescent="0.25">
      <c r="A211" s="191"/>
      <c r="B211" s="171"/>
      <c r="C211" s="243"/>
      <c r="D211" s="171"/>
      <c r="E211" s="171"/>
      <c r="F211" s="193"/>
      <c r="G211" s="171"/>
      <c r="H211" s="171"/>
      <c r="I211" s="171"/>
      <c r="J211" s="171"/>
      <c r="K211" s="171"/>
      <c r="L211" s="171"/>
      <c r="M211" s="171"/>
      <c r="N211" s="171"/>
      <c r="O211" s="171"/>
      <c r="P211" s="171"/>
      <c r="Q211" s="171"/>
      <c r="R211" s="171"/>
      <c r="S211" s="171"/>
      <c r="T211" s="171"/>
      <c r="U211" s="171"/>
      <c r="V211" s="171"/>
      <c r="W211" s="171"/>
      <c r="X211" s="171"/>
      <c r="Y211" s="171"/>
      <c r="Z211" s="171"/>
    </row>
    <row r="212" spans="1:26" x14ac:dyDescent="0.25">
      <c r="A212" s="191"/>
      <c r="B212" s="171"/>
      <c r="C212" s="243"/>
      <c r="D212" s="171"/>
      <c r="E212" s="171"/>
      <c r="F212" s="193"/>
      <c r="G212" s="171"/>
      <c r="H212" s="171"/>
      <c r="I212" s="171"/>
      <c r="J212" s="171"/>
      <c r="K212" s="171"/>
      <c r="L212" s="171"/>
      <c r="M212" s="171"/>
      <c r="N212" s="171"/>
      <c r="O212" s="171"/>
      <c r="P212" s="171"/>
      <c r="Q212" s="171"/>
      <c r="R212" s="171"/>
      <c r="S212" s="171"/>
      <c r="T212" s="171"/>
      <c r="U212" s="171"/>
      <c r="V212" s="171"/>
      <c r="W212" s="171"/>
      <c r="X212" s="171"/>
      <c r="Y212" s="171"/>
      <c r="Z212" s="171"/>
    </row>
    <row r="213" spans="1:26" x14ac:dyDescent="0.25">
      <c r="A213" s="191"/>
      <c r="B213" s="171"/>
      <c r="C213" s="243"/>
      <c r="D213" s="171"/>
      <c r="E213" s="171"/>
      <c r="F213" s="193"/>
      <c r="G213" s="171"/>
      <c r="H213" s="171"/>
      <c r="I213" s="171"/>
      <c r="J213" s="171"/>
      <c r="K213" s="171"/>
      <c r="L213" s="171"/>
      <c r="M213" s="171"/>
      <c r="N213" s="171"/>
      <c r="O213" s="171"/>
      <c r="P213" s="171"/>
      <c r="Q213" s="171"/>
      <c r="R213" s="171"/>
      <c r="S213" s="171"/>
      <c r="T213" s="171"/>
      <c r="U213" s="171"/>
      <c r="V213" s="171"/>
      <c r="W213" s="171"/>
      <c r="X213" s="171"/>
      <c r="Y213" s="171"/>
      <c r="Z213" s="171"/>
    </row>
    <row r="214" spans="1:26" x14ac:dyDescent="0.25">
      <c r="A214" s="191"/>
      <c r="B214" s="171"/>
      <c r="C214" s="243"/>
      <c r="D214" s="171"/>
      <c r="E214" s="171"/>
      <c r="F214" s="193"/>
      <c r="G214" s="171"/>
      <c r="H214" s="171"/>
      <c r="I214" s="171"/>
      <c r="J214" s="171"/>
      <c r="K214" s="171"/>
      <c r="L214" s="171"/>
      <c r="M214" s="171"/>
      <c r="N214" s="171"/>
      <c r="O214" s="171"/>
      <c r="P214" s="171"/>
      <c r="Q214" s="171"/>
      <c r="R214" s="171"/>
      <c r="S214" s="171"/>
      <c r="T214" s="171"/>
      <c r="U214" s="171"/>
      <c r="V214" s="171"/>
      <c r="W214" s="171"/>
      <c r="X214" s="171"/>
      <c r="Y214" s="171"/>
      <c r="Z214" s="171"/>
    </row>
    <row r="215" spans="1:26" x14ac:dyDescent="0.25">
      <c r="A215" s="191"/>
      <c r="B215" s="171"/>
      <c r="C215" s="243"/>
      <c r="D215" s="171"/>
      <c r="E215" s="171"/>
      <c r="F215" s="193"/>
      <c r="G215" s="171"/>
      <c r="H215" s="171"/>
      <c r="I215" s="171"/>
      <c r="J215" s="171"/>
      <c r="K215" s="171"/>
      <c r="L215" s="171"/>
      <c r="M215" s="171"/>
      <c r="N215" s="171"/>
      <c r="O215" s="171"/>
      <c r="P215" s="171"/>
      <c r="Q215" s="171"/>
      <c r="R215" s="171"/>
      <c r="S215" s="171"/>
      <c r="T215" s="171"/>
      <c r="U215" s="171"/>
      <c r="V215" s="171"/>
      <c r="W215" s="171"/>
      <c r="X215" s="171"/>
      <c r="Y215" s="171"/>
      <c r="Z215" s="171"/>
    </row>
    <row r="216" spans="1:26" x14ac:dyDescent="0.25">
      <c r="A216" s="191"/>
      <c r="B216" s="171"/>
      <c r="C216" s="243"/>
      <c r="D216" s="171"/>
      <c r="E216" s="171"/>
      <c r="F216" s="193"/>
      <c r="G216" s="171"/>
      <c r="H216" s="171"/>
      <c r="I216" s="171"/>
      <c r="J216" s="171"/>
      <c r="K216" s="171"/>
      <c r="L216" s="171"/>
      <c r="M216" s="171"/>
      <c r="N216" s="171"/>
      <c r="O216" s="171"/>
      <c r="P216" s="171"/>
      <c r="Q216" s="171"/>
      <c r="R216" s="171"/>
      <c r="S216" s="171"/>
      <c r="T216" s="171"/>
      <c r="U216" s="171"/>
      <c r="V216" s="171"/>
      <c r="W216" s="171"/>
      <c r="X216" s="171"/>
      <c r="Y216" s="171"/>
      <c r="Z216" s="171"/>
    </row>
    <row r="217" spans="1:26" x14ac:dyDescent="0.25">
      <c r="A217" s="191"/>
      <c r="B217" s="171"/>
      <c r="C217" s="243"/>
      <c r="D217" s="171"/>
      <c r="E217" s="171"/>
      <c r="F217" s="193"/>
      <c r="G217" s="171"/>
      <c r="H217" s="171"/>
      <c r="I217" s="171"/>
      <c r="J217" s="171"/>
      <c r="K217" s="171"/>
      <c r="L217" s="171"/>
      <c r="M217" s="171"/>
      <c r="N217" s="171"/>
      <c r="O217" s="171"/>
      <c r="P217" s="171"/>
      <c r="Q217" s="171"/>
      <c r="R217" s="171"/>
      <c r="S217" s="171"/>
      <c r="T217" s="171"/>
      <c r="U217" s="171"/>
      <c r="V217" s="171"/>
      <c r="W217" s="171"/>
      <c r="X217" s="171"/>
      <c r="Y217" s="171"/>
      <c r="Z217" s="171"/>
    </row>
    <row r="218" spans="1:26" x14ac:dyDescent="0.25">
      <c r="A218" s="191"/>
      <c r="B218" s="171"/>
      <c r="C218" s="243"/>
      <c r="D218" s="171"/>
      <c r="E218" s="171"/>
      <c r="F218" s="193"/>
      <c r="G218" s="171"/>
      <c r="H218" s="171"/>
      <c r="I218" s="171"/>
      <c r="J218" s="171"/>
      <c r="K218" s="171"/>
      <c r="L218" s="171"/>
      <c r="M218" s="171"/>
      <c r="N218" s="171"/>
      <c r="O218" s="171"/>
      <c r="P218" s="171"/>
      <c r="Q218" s="171"/>
      <c r="R218" s="171"/>
      <c r="S218" s="171"/>
      <c r="T218" s="171"/>
      <c r="U218" s="171"/>
      <c r="V218" s="171"/>
      <c r="W218" s="171"/>
      <c r="X218" s="171"/>
      <c r="Y218" s="171"/>
      <c r="Z218" s="171"/>
    </row>
    <row r="219" spans="1:26" x14ac:dyDescent="0.25">
      <c r="A219" s="191"/>
      <c r="B219" s="171"/>
      <c r="C219" s="243"/>
      <c r="D219" s="171"/>
      <c r="E219" s="171"/>
      <c r="F219" s="193"/>
      <c r="G219" s="171"/>
      <c r="H219" s="171"/>
      <c r="I219" s="171"/>
      <c r="J219" s="171"/>
      <c r="K219" s="171"/>
      <c r="L219" s="171"/>
      <c r="M219" s="171"/>
      <c r="N219" s="171"/>
      <c r="O219" s="171"/>
      <c r="P219" s="171"/>
      <c r="Q219" s="171"/>
      <c r="R219" s="171"/>
      <c r="S219" s="171"/>
      <c r="T219" s="171"/>
      <c r="U219" s="171"/>
      <c r="V219" s="171"/>
      <c r="W219" s="171"/>
      <c r="X219" s="171"/>
      <c r="Y219" s="171"/>
      <c r="Z219" s="171"/>
    </row>
    <row r="220" spans="1:26" x14ac:dyDescent="0.25">
      <c r="A220" s="191"/>
      <c r="B220" s="171"/>
      <c r="C220" s="243"/>
      <c r="D220" s="171"/>
      <c r="E220" s="171"/>
      <c r="F220" s="193"/>
      <c r="G220" s="171"/>
      <c r="H220" s="171"/>
      <c r="I220" s="171"/>
      <c r="J220" s="171"/>
      <c r="K220" s="171"/>
      <c r="L220" s="171"/>
      <c r="M220" s="171"/>
      <c r="N220" s="171"/>
      <c r="O220" s="171"/>
      <c r="P220" s="171"/>
      <c r="Q220" s="171"/>
      <c r="R220" s="171"/>
      <c r="S220" s="171"/>
      <c r="T220" s="171"/>
      <c r="U220" s="171"/>
      <c r="V220" s="171"/>
      <c r="W220" s="171"/>
      <c r="X220" s="171"/>
      <c r="Y220" s="171"/>
      <c r="Z220" s="171"/>
    </row>
    <row r="221" spans="1:26" x14ac:dyDescent="0.25">
      <c r="A221" s="191"/>
      <c r="B221" s="171"/>
      <c r="C221" s="243"/>
      <c r="D221" s="171"/>
      <c r="E221" s="171"/>
      <c r="F221" s="193"/>
      <c r="G221" s="171"/>
      <c r="H221" s="171"/>
      <c r="I221" s="171"/>
      <c r="J221" s="171"/>
      <c r="K221" s="171"/>
      <c r="L221" s="171"/>
      <c r="M221" s="171"/>
      <c r="N221" s="171"/>
      <c r="O221" s="171"/>
      <c r="P221" s="171"/>
      <c r="Q221" s="171"/>
      <c r="R221" s="171"/>
      <c r="S221" s="171"/>
      <c r="T221" s="171"/>
      <c r="U221" s="171"/>
      <c r="V221" s="171"/>
      <c r="W221" s="171"/>
      <c r="X221" s="171"/>
      <c r="Y221" s="171"/>
      <c r="Z221" s="171"/>
    </row>
    <row r="222" spans="1:26" x14ac:dyDescent="0.25">
      <c r="A222" s="191"/>
      <c r="B222" s="171"/>
      <c r="C222" s="243"/>
      <c r="D222" s="171"/>
      <c r="E222" s="171"/>
      <c r="F222" s="193"/>
      <c r="G222" s="171"/>
      <c r="H222" s="171"/>
      <c r="I222" s="171"/>
      <c r="J222" s="171"/>
      <c r="K222" s="171"/>
      <c r="L222" s="171"/>
      <c r="M222" s="171"/>
      <c r="N222" s="171"/>
      <c r="O222" s="171"/>
      <c r="P222" s="171"/>
      <c r="Q222" s="171"/>
      <c r="R222" s="171"/>
      <c r="S222" s="171"/>
      <c r="T222" s="171"/>
      <c r="U222" s="171"/>
      <c r="V222" s="171"/>
      <c r="W222" s="171"/>
      <c r="X222" s="171"/>
      <c r="Y222" s="171"/>
      <c r="Z222" s="171"/>
    </row>
    <row r="223" spans="1:26" x14ac:dyDescent="0.25">
      <c r="A223" s="191"/>
      <c r="B223" s="171"/>
      <c r="C223" s="243"/>
      <c r="D223" s="171"/>
      <c r="E223" s="171"/>
      <c r="F223" s="193"/>
      <c r="G223" s="171"/>
      <c r="H223" s="171"/>
      <c r="I223" s="171"/>
      <c r="J223" s="171"/>
      <c r="K223" s="171"/>
      <c r="L223" s="171"/>
      <c r="M223" s="171"/>
      <c r="N223" s="171"/>
      <c r="O223" s="171"/>
      <c r="P223" s="171"/>
      <c r="Q223" s="171"/>
      <c r="R223" s="171"/>
      <c r="S223" s="171"/>
      <c r="T223" s="171"/>
      <c r="U223" s="171"/>
      <c r="V223" s="171"/>
      <c r="W223" s="171"/>
      <c r="X223" s="171"/>
      <c r="Y223" s="171"/>
      <c r="Z223" s="171"/>
    </row>
    <row r="224" spans="1:26" x14ac:dyDescent="0.25">
      <c r="A224" s="191"/>
      <c r="B224" s="171"/>
      <c r="C224" s="243"/>
      <c r="D224" s="171"/>
      <c r="E224" s="171"/>
      <c r="F224" s="193"/>
      <c r="G224" s="171"/>
      <c r="H224" s="171"/>
      <c r="I224" s="171"/>
      <c r="J224" s="171"/>
      <c r="K224" s="171"/>
      <c r="L224" s="171"/>
      <c r="M224" s="171"/>
      <c r="N224" s="171"/>
      <c r="O224" s="171"/>
      <c r="P224" s="171"/>
      <c r="Q224" s="171"/>
      <c r="R224" s="171"/>
      <c r="S224" s="171"/>
      <c r="T224" s="171"/>
      <c r="U224" s="171"/>
      <c r="V224" s="171"/>
      <c r="W224" s="171"/>
      <c r="X224" s="171"/>
      <c r="Y224" s="171"/>
      <c r="Z224" s="171"/>
    </row>
    <row r="225" spans="1:26" x14ac:dyDescent="0.25">
      <c r="A225" s="191"/>
      <c r="B225" s="171"/>
      <c r="C225" s="243"/>
      <c r="D225" s="171"/>
      <c r="E225" s="171"/>
      <c r="F225" s="193"/>
      <c r="G225" s="171"/>
      <c r="H225" s="171"/>
      <c r="I225" s="171"/>
      <c r="J225" s="171"/>
      <c r="K225" s="171"/>
      <c r="L225" s="171"/>
      <c r="M225" s="171"/>
      <c r="N225" s="171"/>
      <c r="O225" s="171"/>
      <c r="P225" s="171"/>
      <c r="Q225" s="171"/>
      <c r="R225" s="171"/>
      <c r="S225" s="171"/>
      <c r="T225" s="171"/>
      <c r="U225" s="171"/>
      <c r="V225" s="171"/>
      <c r="W225" s="171"/>
      <c r="X225" s="171"/>
      <c r="Y225" s="171"/>
      <c r="Z225" s="171"/>
    </row>
    <row r="226" spans="1:26" x14ac:dyDescent="0.25">
      <c r="A226" s="191"/>
      <c r="B226" s="171"/>
      <c r="C226" s="243"/>
      <c r="D226" s="171"/>
      <c r="E226" s="171"/>
      <c r="F226" s="193"/>
      <c r="G226" s="171"/>
      <c r="H226" s="171"/>
      <c r="I226" s="171"/>
      <c r="J226" s="171"/>
      <c r="K226" s="171"/>
      <c r="L226" s="171"/>
      <c r="M226" s="171"/>
      <c r="N226" s="171"/>
      <c r="O226" s="171"/>
      <c r="P226" s="171"/>
      <c r="Q226" s="171"/>
      <c r="R226" s="171"/>
      <c r="S226" s="171"/>
      <c r="T226" s="171"/>
      <c r="U226" s="171"/>
      <c r="V226" s="171"/>
      <c r="W226" s="171"/>
      <c r="X226" s="171"/>
      <c r="Y226" s="171"/>
      <c r="Z226" s="171"/>
    </row>
    <row r="227" spans="1:26" x14ac:dyDescent="0.25">
      <c r="A227" s="191"/>
      <c r="B227" s="171"/>
      <c r="C227" s="243"/>
      <c r="D227" s="171"/>
      <c r="E227" s="171"/>
      <c r="F227" s="193"/>
      <c r="G227" s="171"/>
      <c r="H227" s="171"/>
      <c r="I227" s="171"/>
      <c r="J227" s="171"/>
      <c r="K227" s="171"/>
      <c r="L227" s="171"/>
      <c r="M227" s="171"/>
      <c r="N227" s="171"/>
      <c r="O227" s="171"/>
      <c r="P227" s="171"/>
      <c r="Q227" s="171"/>
      <c r="R227" s="171"/>
      <c r="S227" s="171"/>
      <c r="T227" s="171"/>
      <c r="U227" s="171"/>
      <c r="V227" s="171"/>
      <c r="W227" s="171"/>
      <c r="X227" s="171"/>
      <c r="Y227" s="171"/>
      <c r="Z227" s="171"/>
    </row>
    <row r="228" spans="1:26" x14ac:dyDescent="0.25">
      <c r="A228" s="191"/>
      <c r="B228" s="171"/>
      <c r="C228" s="243"/>
      <c r="D228" s="171"/>
      <c r="E228" s="171"/>
      <c r="F228" s="193"/>
      <c r="G228" s="171"/>
      <c r="H228" s="171"/>
      <c r="I228" s="171"/>
      <c r="J228" s="171"/>
      <c r="K228" s="171"/>
      <c r="L228" s="171"/>
      <c r="M228" s="171"/>
      <c r="N228" s="171"/>
      <c r="O228" s="171"/>
      <c r="P228" s="171"/>
      <c r="Q228" s="171"/>
      <c r="R228" s="171"/>
      <c r="S228" s="171"/>
      <c r="T228" s="171"/>
      <c r="U228" s="171"/>
      <c r="V228" s="171"/>
      <c r="W228" s="171"/>
      <c r="X228" s="171"/>
      <c r="Y228" s="171"/>
      <c r="Z228" s="171"/>
    </row>
    <row r="229" spans="1:26" x14ac:dyDescent="0.25">
      <c r="A229" s="191"/>
      <c r="B229" s="171"/>
      <c r="C229" s="243"/>
      <c r="D229" s="171"/>
      <c r="E229" s="171"/>
      <c r="F229" s="193"/>
      <c r="G229" s="171"/>
      <c r="H229" s="171"/>
      <c r="I229" s="171"/>
      <c r="J229" s="171"/>
      <c r="K229" s="171"/>
      <c r="L229" s="171"/>
      <c r="M229" s="171"/>
      <c r="N229" s="171"/>
      <c r="O229" s="171"/>
      <c r="P229" s="171"/>
      <c r="Q229" s="171"/>
      <c r="R229" s="171"/>
      <c r="S229" s="171"/>
      <c r="T229" s="171"/>
      <c r="U229" s="171"/>
      <c r="V229" s="171"/>
      <c r="W229" s="171"/>
      <c r="X229" s="171"/>
      <c r="Y229" s="171"/>
      <c r="Z229" s="171"/>
    </row>
    <row r="230" spans="1:26" x14ac:dyDescent="0.25">
      <c r="A230" s="191"/>
      <c r="B230" s="171"/>
      <c r="C230" s="243"/>
      <c r="D230" s="171"/>
      <c r="E230" s="171"/>
      <c r="F230" s="193"/>
      <c r="G230" s="171"/>
      <c r="H230" s="171"/>
      <c r="I230" s="171"/>
      <c r="J230" s="171"/>
      <c r="K230" s="171"/>
      <c r="L230" s="171"/>
      <c r="M230" s="171"/>
      <c r="N230" s="171"/>
      <c r="O230" s="171"/>
      <c r="P230" s="171"/>
      <c r="Q230" s="171"/>
      <c r="R230" s="171"/>
      <c r="S230" s="171"/>
      <c r="T230" s="171"/>
      <c r="U230" s="171"/>
      <c r="V230" s="171"/>
      <c r="W230" s="171"/>
      <c r="X230" s="171"/>
      <c r="Y230" s="171"/>
      <c r="Z230" s="171"/>
    </row>
    <row r="231" spans="1:26" x14ac:dyDescent="0.25">
      <c r="A231" s="191"/>
      <c r="B231" s="171"/>
      <c r="C231" s="243"/>
      <c r="D231" s="171"/>
      <c r="E231" s="171"/>
      <c r="F231" s="193"/>
      <c r="G231" s="171"/>
      <c r="H231" s="171"/>
      <c r="I231" s="171"/>
      <c r="J231" s="171"/>
      <c r="K231" s="171"/>
      <c r="L231" s="171"/>
      <c r="M231" s="171"/>
      <c r="N231" s="171"/>
      <c r="O231" s="171"/>
      <c r="P231" s="171"/>
      <c r="Q231" s="171"/>
      <c r="R231" s="171"/>
      <c r="S231" s="171"/>
      <c r="T231" s="171"/>
      <c r="U231" s="171"/>
      <c r="V231" s="171"/>
      <c r="W231" s="171"/>
      <c r="X231" s="171"/>
      <c r="Y231" s="171"/>
      <c r="Z231" s="171"/>
    </row>
    <row r="232" spans="1:26" x14ac:dyDescent="0.25">
      <c r="A232" s="191"/>
      <c r="B232" s="171"/>
      <c r="C232" s="243"/>
      <c r="D232" s="171"/>
      <c r="E232" s="171"/>
      <c r="F232" s="193"/>
      <c r="G232" s="171"/>
      <c r="H232" s="171"/>
      <c r="I232" s="171"/>
      <c r="J232" s="171"/>
      <c r="K232" s="171"/>
      <c r="L232" s="171"/>
      <c r="M232" s="171"/>
      <c r="N232" s="171"/>
      <c r="O232" s="171"/>
      <c r="P232" s="171"/>
      <c r="Q232" s="171"/>
      <c r="R232" s="171"/>
      <c r="S232" s="171"/>
      <c r="T232" s="171"/>
      <c r="U232" s="171"/>
      <c r="V232" s="171"/>
      <c r="W232" s="171"/>
      <c r="X232" s="171"/>
      <c r="Y232" s="171"/>
      <c r="Z232" s="171"/>
    </row>
    <row r="233" spans="1:26" x14ac:dyDescent="0.25">
      <c r="A233" s="191"/>
      <c r="B233" s="171"/>
      <c r="C233" s="243"/>
      <c r="D233" s="171"/>
      <c r="E233" s="171"/>
      <c r="F233" s="193"/>
      <c r="G233" s="171"/>
      <c r="H233" s="171"/>
      <c r="I233" s="171"/>
      <c r="J233" s="171"/>
      <c r="K233" s="171"/>
      <c r="L233" s="171"/>
      <c r="M233" s="171"/>
      <c r="N233" s="171"/>
      <c r="O233" s="171"/>
      <c r="P233" s="171"/>
      <c r="Q233" s="171"/>
      <c r="R233" s="171"/>
      <c r="S233" s="171"/>
      <c r="T233" s="171"/>
      <c r="U233" s="171"/>
      <c r="V233" s="171"/>
      <c r="W233" s="171"/>
      <c r="X233" s="171"/>
      <c r="Y233" s="171"/>
      <c r="Z233" s="171"/>
    </row>
    <row r="234" spans="1:26" x14ac:dyDescent="0.25">
      <c r="A234" s="191"/>
      <c r="B234" s="171"/>
      <c r="C234" s="243"/>
      <c r="D234" s="171"/>
      <c r="E234" s="171"/>
      <c r="F234" s="193"/>
      <c r="G234" s="171"/>
      <c r="H234" s="171"/>
      <c r="I234" s="171"/>
      <c r="J234" s="171"/>
      <c r="K234" s="171"/>
      <c r="L234" s="171"/>
      <c r="M234" s="171"/>
      <c r="N234" s="171"/>
      <c r="O234" s="171"/>
      <c r="P234" s="171"/>
      <c r="Q234" s="171"/>
      <c r="R234" s="171"/>
      <c r="S234" s="171"/>
      <c r="T234" s="171"/>
      <c r="U234" s="171"/>
      <c r="V234" s="171"/>
      <c r="W234" s="171"/>
      <c r="X234" s="171"/>
      <c r="Y234" s="171"/>
      <c r="Z234" s="171"/>
    </row>
    <row r="235" spans="1:26" x14ac:dyDescent="0.25">
      <c r="A235" s="191"/>
      <c r="B235" s="171"/>
      <c r="C235" s="243"/>
      <c r="D235" s="171"/>
      <c r="E235" s="171"/>
      <c r="F235" s="193"/>
      <c r="G235" s="171"/>
      <c r="H235" s="171"/>
      <c r="I235" s="171"/>
      <c r="J235" s="171"/>
      <c r="K235" s="171"/>
      <c r="L235" s="171"/>
      <c r="M235" s="171"/>
      <c r="N235" s="171"/>
      <c r="O235" s="171"/>
      <c r="P235" s="171"/>
      <c r="Q235" s="171"/>
      <c r="R235" s="171"/>
      <c r="S235" s="171"/>
      <c r="T235" s="171"/>
      <c r="U235" s="171"/>
      <c r="V235" s="171"/>
      <c r="W235" s="171"/>
      <c r="X235" s="171"/>
      <c r="Y235" s="171"/>
      <c r="Z235" s="171"/>
    </row>
    <row r="236" spans="1:26" x14ac:dyDescent="0.25">
      <c r="A236" s="191"/>
      <c r="B236" s="171"/>
      <c r="C236" s="243"/>
      <c r="D236" s="171"/>
      <c r="E236" s="171"/>
      <c r="F236" s="193"/>
      <c r="G236" s="171"/>
      <c r="H236" s="171"/>
      <c r="I236" s="171"/>
      <c r="J236" s="171"/>
      <c r="K236" s="171"/>
      <c r="L236" s="171"/>
      <c r="M236" s="171"/>
      <c r="N236" s="171"/>
      <c r="O236" s="171"/>
      <c r="P236" s="171"/>
      <c r="Q236" s="171"/>
      <c r="R236" s="171"/>
      <c r="S236" s="171"/>
      <c r="T236" s="171"/>
      <c r="U236" s="171"/>
      <c r="V236" s="171"/>
      <c r="W236" s="171"/>
      <c r="X236" s="171"/>
      <c r="Y236" s="171"/>
      <c r="Z236" s="171"/>
    </row>
    <row r="237" spans="1:26" x14ac:dyDescent="0.25">
      <c r="A237" s="191"/>
      <c r="B237" s="171"/>
      <c r="C237" s="243"/>
      <c r="D237" s="171"/>
      <c r="E237" s="171"/>
      <c r="F237" s="193"/>
      <c r="G237" s="171"/>
      <c r="H237" s="171"/>
      <c r="I237" s="171"/>
      <c r="J237" s="171"/>
      <c r="K237" s="171"/>
      <c r="L237" s="171"/>
      <c r="M237" s="171"/>
      <c r="N237" s="171"/>
      <c r="O237" s="171"/>
      <c r="P237" s="171"/>
      <c r="Q237" s="171"/>
      <c r="R237" s="171"/>
      <c r="S237" s="171"/>
      <c r="T237" s="171"/>
      <c r="U237" s="171"/>
      <c r="V237" s="171"/>
      <c r="W237" s="171"/>
      <c r="X237" s="171"/>
      <c r="Y237" s="171"/>
      <c r="Z237" s="171"/>
    </row>
    <row r="238" spans="1:26" x14ac:dyDescent="0.25">
      <c r="A238" s="191"/>
      <c r="B238" s="171"/>
      <c r="C238" s="243"/>
      <c r="D238" s="171"/>
      <c r="E238" s="171"/>
      <c r="F238" s="193"/>
      <c r="G238" s="171"/>
      <c r="H238" s="171"/>
      <c r="I238" s="171"/>
      <c r="J238" s="171"/>
      <c r="K238" s="171"/>
      <c r="L238" s="171"/>
      <c r="M238" s="171"/>
      <c r="N238" s="171"/>
      <c r="O238" s="171"/>
      <c r="P238" s="171"/>
      <c r="Q238" s="171"/>
      <c r="R238" s="171"/>
      <c r="S238" s="171"/>
      <c r="T238" s="171"/>
      <c r="U238" s="171"/>
      <c r="V238" s="171"/>
      <c r="W238" s="171"/>
      <c r="X238" s="171"/>
      <c r="Y238" s="171"/>
      <c r="Z238" s="171"/>
    </row>
    <row r="239" spans="1:26" x14ac:dyDescent="0.25">
      <c r="A239" s="191"/>
      <c r="B239" s="171"/>
      <c r="C239" s="243"/>
      <c r="D239" s="171"/>
      <c r="E239" s="171"/>
      <c r="F239" s="193"/>
      <c r="G239" s="171"/>
      <c r="H239" s="171"/>
      <c r="I239" s="171"/>
      <c r="J239" s="171"/>
      <c r="K239" s="171"/>
      <c r="L239" s="171"/>
      <c r="M239" s="171"/>
      <c r="N239" s="171"/>
      <c r="O239" s="171"/>
      <c r="P239" s="171"/>
      <c r="Q239" s="171"/>
      <c r="R239" s="171"/>
      <c r="S239" s="171"/>
      <c r="T239" s="171"/>
      <c r="U239" s="171"/>
      <c r="V239" s="171"/>
      <c r="W239" s="171"/>
      <c r="X239" s="171"/>
      <c r="Y239" s="171"/>
      <c r="Z239" s="171"/>
    </row>
    <row r="240" spans="1:26" x14ac:dyDescent="0.25">
      <c r="A240" s="191"/>
      <c r="B240" s="171"/>
      <c r="C240" s="243"/>
      <c r="D240" s="171"/>
      <c r="E240" s="171"/>
      <c r="F240" s="193"/>
      <c r="G240" s="171"/>
      <c r="H240" s="171"/>
      <c r="I240" s="171"/>
      <c r="J240" s="171"/>
      <c r="K240" s="171"/>
      <c r="L240" s="171"/>
      <c r="M240" s="171"/>
      <c r="N240" s="171"/>
      <c r="O240" s="171"/>
      <c r="P240" s="171"/>
      <c r="Q240" s="171"/>
      <c r="R240" s="171"/>
      <c r="S240" s="171"/>
      <c r="T240" s="171"/>
      <c r="U240" s="171"/>
      <c r="V240" s="171"/>
      <c r="W240" s="171"/>
      <c r="X240" s="171"/>
      <c r="Y240" s="171"/>
      <c r="Z240" s="171"/>
    </row>
    <row r="241" spans="1:26" x14ac:dyDescent="0.25">
      <c r="A241" s="191"/>
      <c r="B241" s="171"/>
      <c r="C241" s="243"/>
      <c r="D241" s="171"/>
      <c r="E241" s="171"/>
      <c r="F241" s="193"/>
      <c r="G241" s="171"/>
      <c r="H241" s="171"/>
      <c r="I241" s="171"/>
      <c r="J241" s="171"/>
      <c r="K241" s="171"/>
      <c r="L241" s="171"/>
      <c r="M241" s="171"/>
      <c r="N241" s="171"/>
      <c r="O241" s="171"/>
      <c r="P241" s="171"/>
      <c r="Q241" s="171"/>
      <c r="R241" s="171"/>
      <c r="S241" s="171"/>
      <c r="T241" s="171"/>
      <c r="U241" s="171"/>
      <c r="V241" s="171"/>
      <c r="W241" s="171"/>
      <c r="X241" s="171"/>
      <c r="Y241" s="171"/>
      <c r="Z241" s="171"/>
    </row>
    <row r="242" spans="1:26" x14ac:dyDescent="0.25">
      <c r="A242" s="191"/>
      <c r="B242" s="171"/>
      <c r="C242" s="243"/>
      <c r="D242" s="171"/>
      <c r="E242" s="171"/>
      <c r="F242" s="193"/>
      <c r="G242" s="171"/>
      <c r="H242" s="171"/>
      <c r="I242" s="171"/>
      <c r="J242" s="171"/>
      <c r="K242" s="171"/>
      <c r="L242" s="171"/>
      <c r="M242" s="171"/>
      <c r="N242" s="171"/>
      <c r="O242" s="171"/>
      <c r="P242" s="171"/>
      <c r="Q242" s="171"/>
      <c r="R242" s="171"/>
      <c r="S242" s="171"/>
      <c r="T242" s="171"/>
      <c r="U242" s="171"/>
      <c r="V242" s="171"/>
      <c r="W242" s="171"/>
      <c r="X242" s="171"/>
      <c r="Y242" s="171"/>
      <c r="Z242" s="171"/>
    </row>
    <row r="243" spans="1:26" x14ac:dyDescent="0.25">
      <c r="A243" s="191"/>
      <c r="B243" s="171"/>
      <c r="C243" s="243"/>
      <c r="D243" s="171"/>
      <c r="E243" s="171"/>
      <c r="F243" s="193"/>
      <c r="G243" s="171"/>
      <c r="H243" s="171"/>
      <c r="I243" s="171"/>
      <c r="J243" s="171"/>
      <c r="K243" s="171"/>
      <c r="L243" s="171"/>
      <c r="M243" s="171"/>
      <c r="N243" s="171"/>
      <c r="O243" s="171"/>
      <c r="P243" s="171"/>
      <c r="Q243" s="171"/>
      <c r="R243" s="171"/>
      <c r="S243" s="171"/>
      <c r="T243" s="171"/>
      <c r="U243" s="171"/>
      <c r="V243" s="171"/>
      <c r="W243" s="171"/>
      <c r="X243" s="171"/>
      <c r="Y243" s="171"/>
      <c r="Z243" s="171"/>
    </row>
    <row r="244" spans="1:26" x14ac:dyDescent="0.25">
      <c r="A244" s="191"/>
      <c r="B244" s="171"/>
      <c r="C244" s="243"/>
      <c r="D244" s="171"/>
      <c r="E244" s="171"/>
      <c r="F244" s="193"/>
      <c r="G244" s="171"/>
      <c r="H244" s="171"/>
      <c r="I244" s="171"/>
      <c r="J244" s="171"/>
      <c r="K244" s="171"/>
      <c r="L244" s="171"/>
      <c r="M244" s="171"/>
      <c r="N244" s="171"/>
      <c r="O244" s="171"/>
      <c r="P244" s="171"/>
      <c r="Q244" s="171"/>
      <c r="R244" s="171"/>
      <c r="S244" s="171"/>
      <c r="T244" s="171"/>
      <c r="U244" s="171"/>
      <c r="V244" s="171"/>
      <c r="W244" s="171"/>
      <c r="X244" s="171"/>
      <c r="Y244" s="171"/>
      <c r="Z244" s="171"/>
    </row>
    <row r="245" spans="1:26" x14ac:dyDescent="0.25">
      <c r="A245" s="191"/>
      <c r="B245" s="171"/>
      <c r="C245" s="243"/>
      <c r="D245" s="171"/>
      <c r="E245" s="171"/>
      <c r="F245" s="193"/>
      <c r="G245" s="171"/>
      <c r="H245" s="171"/>
      <c r="I245" s="171"/>
      <c r="J245" s="171"/>
      <c r="K245" s="171"/>
      <c r="L245" s="171"/>
      <c r="M245" s="171"/>
      <c r="N245" s="171"/>
      <c r="O245" s="171"/>
      <c r="P245" s="171"/>
      <c r="Q245" s="171"/>
      <c r="R245" s="171"/>
      <c r="S245" s="171"/>
      <c r="T245" s="171"/>
      <c r="U245" s="171"/>
      <c r="V245" s="171"/>
      <c r="W245" s="171"/>
      <c r="X245" s="171"/>
      <c r="Y245" s="171"/>
      <c r="Z245" s="171"/>
    </row>
    <row r="246" spans="1:26" x14ac:dyDescent="0.25">
      <c r="A246" s="191"/>
      <c r="B246" s="171"/>
      <c r="C246" s="243"/>
      <c r="D246" s="171"/>
      <c r="E246" s="171"/>
      <c r="F246" s="193"/>
      <c r="G246" s="171"/>
      <c r="H246" s="171"/>
      <c r="I246" s="171"/>
      <c r="J246" s="171"/>
      <c r="K246" s="171"/>
      <c r="L246" s="171"/>
      <c r="M246" s="171"/>
      <c r="N246" s="171"/>
      <c r="O246" s="171"/>
      <c r="P246" s="171"/>
      <c r="Q246" s="171"/>
      <c r="R246" s="171"/>
      <c r="S246" s="171"/>
      <c r="T246" s="171"/>
      <c r="U246" s="171"/>
      <c r="V246" s="171"/>
      <c r="W246" s="171"/>
      <c r="X246" s="171"/>
      <c r="Y246" s="171"/>
      <c r="Z246" s="171"/>
    </row>
    <row r="247" spans="1:26" x14ac:dyDescent="0.25">
      <c r="A247" s="191"/>
      <c r="B247" s="171"/>
      <c r="C247" s="243"/>
      <c r="D247" s="171"/>
      <c r="E247" s="171"/>
      <c r="F247" s="193"/>
      <c r="G247" s="171"/>
      <c r="H247" s="171"/>
      <c r="I247" s="171"/>
      <c r="J247" s="171"/>
      <c r="K247" s="171"/>
      <c r="L247" s="171"/>
      <c r="M247" s="171"/>
      <c r="N247" s="171"/>
      <c r="O247" s="171"/>
      <c r="P247" s="171"/>
      <c r="Q247" s="171"/>
      <c r="R247" s="171"/>
      <c r="S247" s="171"/>
      <c r="T247" s="171"/>
      <c r="U247" s="171"/>
      <c r="V247" s="171"/>
      <c r="W247" s="171"/>
      <c r="X247" s="171"/>
      <c r="Y247" s="171"/>
      <c r="Z247" s="171"/>
    </row>
    <row r="248" spans="1:26" x14ac:dyDescent="0.25">
      <c r="A248" s="191"/>
      <c r="B248" s="171"/>
      <c r="C248" s="243"/>
      <c r="D248" s="171"/>
      <c r="E248" s="171"/>
      <c r="F248" s="193"/>
      <c r="G248" s="171"/>
      <c r="H248" s="171"/>
      <c r="I248" s="171"/>
      <c r="J248" s="171"/>
      <c r="K248" s="171"/>
      <c r="L248" s="171"/>
      <c r="M248" s="171"/>
      <c r="N248" s="171"/>
      <c r="O248" s="171"/>
      <c r="P248" s="171"/>
      <c r="Q248" s="171"/>
      <c r="R248" s="171"/>
      <c r="S248" s="171"/>
      <c r="T248" s="171"/>
      <c r="U248" s="171"/>
      <c r="V248" s="171"/>
      <c r="W248" s="171"/>
      <c r="X248" s="171"/>
      <c r="Y248" s="171"/>
      <c r="Z248" s="171"/>
    </row>
    <row r="249" spans="1:26" x14ac:dyDescent="0.25">
      <c r="A249" s="191"/>
      <c r="B249" s="171"/>
      <c r="C249" s="243"/>
      <c r="D249" s="171"/>
      <c r="E249" s="171"/>
      <c r="F249" s="193"/>
      <c r="G249" s="171"/>
      <c r="H249" s="171"/>
      <c r="I249" s="171"/>
      <c r="J249" s="171"/>
      <c r="K249" s="171"/>
      <c r="L249" s="171"/>
      <c r="M249" s="171"/>
      <c r="N249" s="171"/>
      <c r="O249" s="171"/>
      <c r="P249" s="171"/>
      <c r="Q249" s="171"/>
      <c r="R249" s="171"/>
      <c r="S249" s="171"/>
      <c r="T249" s="171"/>
      <c r="U249" s="171"/>
      <c r="V249" s="171"/>
      <c r="W249" s="171"/>
      <c r="X249" s="171"/>
      <c r="Y249" s="171"/>
      <c r="Z249" s="171"/>
    </row>
    <row r="250" spans="1:26" x14ac:dyDescent="0.25">
      <c r="A250" s="191"/>
      <c r="B250" s="171"/>
      <c r="C250" s="243"/>
      <c r="D250" s="171"/>
      <c r="E250" s="171"/>
      <c r="F250" s="193"/>
      <c r="G250" s="171"/>
      <c r="H250" s="171"/>
      <c r="I250" s="171"/>
      <c r="J250" s="171"/>
      <c r="K250" s="171"/>
      <c r="L250" s="171"/>
      <c r="M250" s="171"/>
      <c r="N250" s="171"/>
      <c r="O250" s="171"/>
      <c r="P250" s="171"/>
      <c r="Q250" s="171"/>
      <c r="R250" s="171"/>
      <c r="S250" s="171"/>
      <c r="T250" s="171"/>
      <c r="U250" s="171"/>
      <c r="V250" s="171"/>
      <c r="W250" s="171"/>
      <c r="X250" s="171"/>
      <c r="Y250" s="171"/>
      <c r="Z250" s="171"/>
    </row>
    <row r="251" spans="1:26" x14ac:dyDescent="0.25">
      <c r="A251" s="191"/>
      <c r="B251" s="171"/>
      <c r="C251" s="243"/>
      <c r="D251" s="171"/>
      <c r="E251" s="171"/>
      <c r="F251" s="193"/>
      <c r="G251" s="171"/>
      <c r="H251" s="171"/>
      <c r="I251" s="171"/>
      <c r="J251" s="171"/>
      <c r="K251" s="171"/>
      <c r="L251" s="171"/>
      <c r="M251" s="171"/>
      <c r="N251" s="171"/>
      <c r="O251" s="171"/>
      <c r="P251" s="171"/>
      <c r="Q251" s="171"/>
      <c r="R251" s="171"/>
      <c r="S251" s="171"/>
      <c r="T251" s="171"/>
      <c r="U251" s="171"/>
      <c r="V251" s="171"/>
      <c r="W251" s="171"/>
      <c r="X251" s="171"/>
      <c r="Y251" s="171"/>
      <c r="Z251" s="171"/>
    </row>
    <row r="252" spans="1:26" x14ac:dyDescent="0.25">
      <c r="A252" s="191"/>
      <c r="B252" s="171"/>
      <c r="C252" s="243"/>
      <c r="D252" s="171"/>
      <c r="E252" s="171"/>
      <c r="F252" s="193"/>
      <c r="G252" s="171"/>
      <c r="H252" s="171"/>
      <c r="I252" s="171"/>
      <c r="J252" s="171"/>
      <c r="K252" s="171"/>
      <c r="L252" s="171"/>
      <c r="M252" s="171"/>
      <c r="N252" s="171"/>
      <c r="O252" s="171"/>
      <c r="P252" s="171"/>
      <c r="Q252" s="171"/>
      <c r="R252" s="171"/>
      <c r="S252" s="171"/>
      <c r="T252" s="171"/>
      <c r="U252" s="171"/>
      <c r="V252" s="171"/>
      <c r="W252" s="171"/>
      <c r="X252" s="171"/>
      <c r="Y252" s="171"/>
      <c r="Z252" s="171"/>
    </row>
    <row r="253" spans="1:26" x14ac:dyDescent="0.25">
      <c r="A253" s="191"/>
      <c r="B253" s="171"/>
      <c r="C253" s="243"/>
      <c r="D253" s="171"/>
      <c r="E253" s="171"/>
      <c r="F253" s="193"/>
      <c r="G253" s="171"/>
      <c r="H253" s="171"/>
      <c r="I253" s="171"/>
      <c r="J253" s="171"/>
      <c r="K253" s="171"/>
      <c r="L253" s="171"/>
      <c r="M253" s="171"/>
      <c r="N253" s="171"/>
      <c r="O253" s="171"/>
      <c r="P253" s="171"/>
      <c r="Q253" s="171"/>
      <c r="R253" s="171"/>
      <c r="S253" s="171"/>
      <c r="T253" s="171"/>
      <c r="U253" s="171"/>
      <c r="V253" s="171"/>
      <c r="W253" s="171"/>
      <c r="X253" s="171"/>
      <c r="Y253" s="171"/>
      <c r="Z253" s="171"/>
    </row>
    <row r="254" spans="1:26" x14ac:dyDescent="0.25">
      <c r="A254" s="191"/>
      <c r="B254" s="171"/>
      <c r="C254" s="243"/>
      <c r="D254" s="171"/>
      <c r="E254" s="171"/>
      <c r="F254" s="193"/>
      <c r="G254" s="171"/>
      <c r="H254" s="171"/>
      <c r="I254" s="171"/>
      <c r="J254" s="171"/>
      <c r="K254" s="171"/>
      <c r="L254" s="171"/>
      <c r="M254" s="171"/>
      <c r="N254" s="171"/>
      <c r="O254" s="171"/>
      <c r="P254" s="171"/>
      <c r="Q254" s="171"/>
      <c r="R254" s="171"/>
      <c r="S254" s="171"/>
      <c r="T254" s="171"/>
      <c r="U254" s="171"/>
      <c r="V254" s="171"/>
      <c r="W254" s="171"/>
      <c r="X254" s="171"/>
      <c r="Y254" s="171"/>
      <c r="Z254" s="171"/>
    </row>
    <row r="255" spans="1:26" x14ac:dyDescent="0.25">
      <c r="A255" s="191"/>
      <c r="B255" s="171"/>
      <c r="C255" s="243"/>
      <c r="D255" s="171"/>
      <c r="E255" s="171"/>
      <c r="F255" s="193"/>
      <c r="G255" s="171"/>
      <c r="H255" s="171"/>
      <c r="I255" s="171"/>
      <c r="J255" s="171"/>
      <c r="K255" s="171"/>
      <c r="L255" s="171"/>
      <c r="M255" s="171"/>
      <c r="N255" s="171"/>
      <c r="O255" s="171"/>
      <c r="P255" s="171"/>
      <c r="Q255" s="171"/>
      <c r="R255" s="171"/>
      <c r="S255" s="171"/>
      <c r="T255" s="171"/>
      <c r="U255" s="171"/>
      <c r="V255" s="171"/>
      <c r="W255" s="171"/>
      <c r="X255" s="171"/>
      <c r="Y255" s="171"/>
      <c r="Z255" s="171"/>
    </row>
    <row r="256" spans="1:26" x14ac:dyDescent="0.25">
      <c r="A256" s="191"/>
      <c r="B256" s="171"/>
      <c r="C256" s="243"/>
      <c r="D256" s="171"/>
      <c r="E256" s="171"/>
      <c r="F256" s="193"/>
      <c r="G256" s="171"/>
      <c r="H256" s="171"/>
      <c r="I256" s="171"/>
      <c r="J256" s="171"/>
      <c r="K256" s="171"/>
      <c r="L256" s="171"/>
      <c r="M256" s="171"/>
      <c r="N256" s="171"/>
      <c r="O256" s="171"/>
      <c r="P256" s="171"/>
      <c r="Q256" s="171"/>
      <c r="R256" s="171"/>
      <c r="S256" s="171"/>
      <c r="T256" s="171"/>
      <c r="U256" s="171"/>
      <c r="V256" s="171"/>
      <c r="W256" s="171"/>
      <c r="X256" s="171"/>
      <c r="Y256" s="171"/>
      <c r="Z256" s="171"/>
    </row>
    <row r="257" spans="1:26" x14ac:dyDescent="0.25">
      <c r="A257" s="191"/>
      <c r="B257" s="171"/>
      <c r="C257" s="243"/>
      <c r="D257" s="171"/>
      <c r="E257" s="171"/>
      <c r="F257" s="193"/>
      <c r="G257" s="171"/>
      <c r="H257" s="171"/>
      <c r="I257" s="171"/>
      <c r="J257" s="171"/>
      <c r="K257" s="171"/>
      <c r="L257" s="171"/>
      <c r="M257" s="171"/>
      <c r="N257" s="171"/>
      <c r="O257" s="171"/>
      <c r="P257" s="171"/>
      <c r="Q257" s="171"/>
      <c r="R257" s="171"/>
      <c r="S257" s="171"/>
      <c r="T257" s="171"/>
      <c r="U257" s="171"/>
      <c r="V257" s="171"/>
      <c r="W257" s="171"/>
      <c r="X257" s="171"/>
      <c r="Y257" s="171"/>
      <c r="Z257" s="171"/>
    </row>
    <row r="258" spans="1:26" x14ac:dyDescent="0.25">
      <c r="A258" s="191"/>
      <c r="B258" s="171"/>
      <c r="C258" s="243"/>
      <c r="D258" s="171"/>
      <c r="E258" s="171"/>
      <c r="F258" s="193"/>
      <c r="G258" s="171"/>
      <c r="H258" s="171"/>
      <c r="I258" s="171"/>
      <c r="J258" s="171"/>
      <c r="K258" s="171"/>
      <c r="L258" s="171"/>
      <c r="M258" s="171"/>
      <c r="N258" s="171"/>
      <c r="O258" s="171"/>
      <c r="P258" s="171"/>
      <c r="Q258" s="171"/>
      <c r="R258" s="171"/>
      <c r="S258" s="171"/>
      <c r="T258" s="171"/>
      <c r="U258" s="171"/>
      <c r="V258" s="171"/>
      <c r="W258" s="171"/>
      <c r="X258" s="171"/>
      <c r="Y258" s="171"/>
      <c r="Z258" s="171"/>
    </row>
    <row r="259" spans="1:26" x14ac:dyDescent="0.25">
      <c r="A259" s="191"/>
      <c r="B259" s="171"/>
      <c r="C259" s="243"/>
      <c r="D259" s="171"/>
      <c r="E259" s="171"/>
      <c r="F259" s="193"/>
      <c r="G259" s="171"/>
      <c r="H259" s="171"/>
      <c r="I259" s="171"/>
      <c r="J259" s="171"/>
      <c r="K259" s="171"/>
      <c r="L259" s="171"/>
      <c r="M259" s="171"/>
      <c r="N259" s="171"/>
      <c r="O259" s="171"/>
      <c r="P259" s="171"/>
      <c r="Q259" s="171"/>
      <c r="R259" s="171"/>
      <c r="S259" s="171"/>
      <c r="T259" s="171"/>
      <c r="U259" s="171"/>
      <c r="V259" s="171"/>
      <c r="W259" s="171"/>
      <c r="X259" s="171"/>
      <c r="Y259" s="171"/>
      <c r="Z259" s="171"/>
    </row>
    <row r="260" spans="1:26" x14ac:dyDescent="0.25">
      <c r="A260" s="191"/>
      <c r="B260" s="171"/>
      <c r="C260" s="243"/>
      <c r="D260" s="171"/>
      <c r="E260" s="171"/>
      <c r="F260" s="193"/>
      <c r="G260" s="171"/>
      <c r="H260" s="171"/>
      <c r="I260" s="171"/>
      <c r="J260" s="171"/>
      <c r="K260" s="171"/>
      <c r="L260" s="171"/>
      <c r="M260" s="171"/>
      <c r="N260" s="171"/>
      <c r="O260" s="171"/>
      <c r="P260" s="171"/>
      <c r="Q260" s="171"/>
      <c r="R260" s="171"/>
      <c r="S260" s="171"/>
      <c r="T260" s="171"/>
      <c r="U260" s="171"/>
      <c r="V260" s="171"/>
      <c r="W260" s="171"/>
      <c r="X260" s="171"/>
      <c r="Y260" s="171"/>
      <c r="Z260" s="171"/>
    </row>
    <row r="261" spans="1:26" x14ac:dyDescent="0.25">
      <c r="A261" s="191"/>
      <c r="B261" s="171"/>
      <c r="C261" s="243"/>
      <c r="D261" s="171"/>
      <c r="E261" s="171"/>
      <c r="F261" s="193"/>
      <c r="G261" s="171"/>
      <c r="H261" s="171"/>
      <c r="I261" s="171"/>
      <c r="J261" s="171"/>
      <c r="K261" s="171"/>
      <c r="L261" s="171"/>
      <c r="M261" s="171"/>
      <c r="N261" s="171"/>
      <c r="O261" s="171"/>
      <c r="P261" s="171"/>
      <c r="Q261" s="171"/>
      <c r="R261" s="171"/>
      <c r="S261" s="171"/>
      <c r="T261" s="171"/>
      <c r="U261" s="171"/>
      <c r="V261" s="171"/>
      <c r="W261" s="171"/>
      <c r="X261" s="171"/>
      <c r="Y261" s="171"/>
      <c r="Z261" s="171"/>
    </row>
    <row r="262" spans="1:26" x14ac:dyDescent="0.25">
      <c r="A262" s="191"/>
      <c r="B262" s="171"/>
      <c r="C262" s="243"/>
      <c r="D262" s="171"/>
      <c r="E262" s="171"/>
      <c r="F262" s="193"/>
      <c r="G262" s="171"/>
      <c r="H262" s="171"/>
      <c r="I262" s="171"/>
      <c r="J262" s="171"/>
      <c r="K262" s="171"/>
      <c r="L262" s="171"/>
      <c r="M262" s="171"/>
      <c r="N262" s="171"/>
      <c r="O262" s="171"/>
      <c r="P262" s="171"/>
      <c r="Q262" s="171"/>
      <c r="R262" s="171"/>
      <c r="S262" s="171"/>
      <c r="T262" s="171"/>
      <c r="U262" s="171"/>
      <c r="V262" s="171"/>
      <c r="W262" s="171"/>
      <c r="X262" s="171"/>
      <c r="Y262" s="171"/>
      <c r="Z262" s="171"/>
    </row>
    <row r="263" spans="1:26" x14ac:dyDescent="0.25">
      <c r="A263" s="191"/>
      <c r="B263" s="171"/>
      <c r="C263" s="243"/>
      <c r="D263" s="171"/>
      <c r="E263" s="171"/>
      <c r="F263" s="193"/>
      <c r="G263" s="171"/>
      <c r="H263" s="171"/>
      <c r="I263" s="171"/>
      <c r="J263" s="171"/>
      <c r="K263" s="171"/>
      <c r="L263" s="171"/>
      <c r="M263" s="171"/>
      <c r="N263" s="171"/>
      <c r="O263" s="171"/>
      <c r="P263" s="171"/>
      <c r="Q263" s="171"/>
      <c r="R263" s="171"/>
      <c r="S263" s="171"/>
      <c r="T263" s="171"/>
      <c r="U263" s="171"/>
      <c r="V263" s="171"/>
      <c r="W263" s="171"/>
      <c r="X263" s="171"/>
      <c r="Y263" s="171"/>
      <c r="Z263" s="171"/>
    </row>
    <row r="264" spans="1:26" x14ac:dyDescent="0.25">
      <c r="A264" s="191"/>
      <c r="B264" s="171"/>
      <c r="C264" s="243"/>
      <c r="D264" s="171"/>
      <c r="E264" s="171"/>
      <c r="F264" s="193"/>
      <c r="G264" s="171"/>
      <c r="H264" s="171"/>
      <c r="I264" s="171"/>
      <c r="J264" s="171"/>
      <c r="K264" s="171"/>
      <c r="L264" s="171"/>
      <c r="M264" s="171"/>
      <c r="N264" s="171"/>
      <c r="O264" s="171"/>
      <c r="P264" s="171"/>
      <c r="Q264" s="171"/>
      <c r="R264" s="171"/>
      <c r="S264" s="171"/>
      <c r="T264" s="171"/>
      <c r="U264" s="171"/>
      <c r="V264" s="171"/>
      <c r="W264" s="171"/>
      <c r="X264" s="171"/>
      <c r="Y264" s="171"/>
      <c r="Z264" s="171"/>
    </row>
    <row r="265" spans="1:26" x14ac:dyDescent="0.25">
      <c r="A265" s="191"/>
      <c r="B265" s="171"/>
      <c r="C265" s="243"/>
      <c r="D265" s="171"/>
      <c r="E265" s="171"/>
      <c r="F265" s="193"/>
      <c r="G265" s="171"/>
      <c r="H265" s="171"/>
      <c r="I265" s="171"/>
      <c r="J265" s="171"/>
      <c r="K265" s="171"/>
      <c r="L265" s="171"/>
      <c r="M265" s="171"/>
      <c r="N265" s="171"/>
      <c r="O265" s="171"/>
      <c r="P265" s="171"/>
      <c r="Q265" s="171"/>
      <c r="R265" s="171"/>
      <c r="S265" s="171"/>
      <c r="T265" s="171"/>
      <c r="U265" s="171"/>
      <c r="V265" s="171"/>
      <c r="W265" s="171"/>
      <c r="X265" s="171"/>
      <c r="Y265" s="171"/>
      <c r="Z265" s="171"/>
    </row>
    <row r="266" spans="1:26" x14ac:dyDescent="0.25">
      <c r="A266" s="191"/>
      <c r="B266" s="171"/>
      <c r="C266" s="243"/>
      <c r="D266" s="171"/>
      <c r="E266" s="171"/>
      <c r="F266" s="193"/>
      <c r="G266" s="171"/>
      <c r="H266" s="171"/>
      <c r="I266" s="171"/>
      <c r="J266" s="171"/>
      <c r="K266" s="171"/>
      <c r="L266" s="171"/>
      <c r="M266" s="171"/>
      <c r="N266" s="171"/>
      <c r="O266" s="171"/>
      <c r="P266" s="171"/>
      <c r="Q266" s="171"/>
      <c r="R266" s="171"/>
      <c r="S266" s="171"/>
      <c r="T266" s="171"/>
      <c r="U266" s="171"/>
      <c r="V266" s="171"/>
      <c r="W266" s="171"/>
      <c r="X266" s="171"/>
      <c r="Y266" s="171"/>
      <c r="Z266" s="171"/>
    </row>
    <row r="267" spans="1:26" x14ac:dyDescent="0.25">
      <c r="A267" s="191"/>
      <c r="B267" s="171"/>
      <c r="C267" s="243"/>
      <c r="D267" s="171"/>
      <c r="E267" s="171"/>
      <c r="F267" s="193"/>
      <c r="G267" s="171"/>
      <c r="H267" s="171"/>
      <c r="I267" s="171"/>
      <c r="J267" s="171"/>
      <c r="K267" s="171"/>
      <c r="L267" s="171"/>
      <c r="M267" s="171"/>
      <c r="N267" s="171"/>
      <c r="O267" s="171"/>
      <c r="P267" s="171"/>
      <c r="Q267" s="171"/>
      <c r="R267" s="171"/>
      <c r="S267" s="171"/>
      <c r="T267" s="171"/>
      <c r="U267" s="171"/>
      <c r="V267" s="171"/>
      <c r="W267" s="171"/>
      <c r="X267" s="171"/>
      <c r="Y267" s="171"/>
      <c r="Z267" s="171"/>
    </row>
    <row r="268" spans="1:26" x14ac:dyDescent="0.25">
      <c r="A268" s="191"/>
      <c r="B268" s="171"/>
      <c r="C268" s="243"/>
      <c r="D268" s="171"/>
      <c r="E268" s="171"/>
      <c r="F268" s="193"/>
      <c r="G268" s="171"/>
      <c r="H268" s="171"/>
      <c r="I268" s="171"/>
      <c r="J268" s="171"/>
      <c r="K268" s="171"/>
      <c r="L268" s="171"/>
      <c r="M268" s="171"/>
      <c r="N268" s="171"/>
      <c r="O268" s="171"/>
      <c r="P268" s="171"/>
      <c r="Q268" s="171"/>
      <c r="R268" s="171"/>
      <c r="S268" s="171"/>
      <c r="T268" s="171"/>
      <c r="U268" s="171"/>
      <c r="V268" s="171"/>
      <c r="W268" s="171"/>
      <c r="X268" s="171"/>
      <c r="Y268" s="171"/>
      <c r="Z268" s="171"/>
    </row>
    <row r="269" spans="1:26" x14ac:dyDescent="0.25">
      <c r="A269" s="191"/>
      <c r="B269" s="171"/>
      <c r="C269" s="243"/>
      <c r="D269" s="171"/>
      <c r="E269" s="171"/>
      <c r="F269" s="193"/>
      <c r="G269" s="171"/>
      <c r="H269" s="171"/>
      <c r="I269" s="171"/>
      <c r="J269" s="171"/>
      <c r="K269" s="171"/>
      <c r="L269" s="171"/>
      <c r="M269" s="171"/>
      <c r="N269" s="171"/>
      <c r="O269" s="171"/>
      <c r="P269" s="171"/>
      <c r="Q269" s="171"/>
      <c r="R269" s="171"/>
      <c r="S269" s="171"/>
      <c r="T269" s="171"/>
      <c r="U269" s="171"/>
      <c r="V269" s="171"/>
      <c r="W269" s="171"/>
      <c r="X269" s="171"/>
      <c r="Y269" s="171"/>
      <c r="Z269" s="171"/>
    </row>
    <row r="270" spans="1:26" x14ac:dyDescent="0.25">
      <c r="A270" s="191"/>
      <c r="B270" s="171"/>
      <c r="C270" s="243"/>
      <c r="D270" s="171"/>
      <c r="E270" s="171"/>
      <c r="F270" s="193"/>
      <c r="G270" s="171"/>
      <c r="H270" s="171"/>
      <c r="I270" s="171"/>
      <c r="J270" s="171"/>
      <c r="K270" s="171"/>
      <c r="L270" s="171"/>
      <c r="M270" s="171"/>
      <c r="N270" s="171"/>
      <c r="O270" s="171"/>
      <c r="P270" s="171"/>
      <c r="Q270" s="171"/>
      <c r="R270" s="171"/>
      <c r="S270" s="171"/>
      <c r="T270" s="171"/>
      <c r="U270" s="171"/>
      <c r="V270" s="171"/>
      <c r="W270" s="171"/>
      <c r="X270" s="171"/>
      <c r="Y270" s="171"/>
      <c r="Z270" s="171"/>
    </row>
    <row r="271" spans="1:26" x14ac:dyDescent="0.25">
      <c r="A271" s="191"/>
      <c r="B271" s="171"/>
      <c r="C271" s="243"/>
      <c r="D271" s="171"/>
      <c r="E271" s="171"/>
      <c r="F271" s="193"/>
      <c r="G271" s="171"/>
      <c r="H271" s="171"/>
      <c r="I271" s="171"/>
      <c r="J271" s="171"/>
      <c r="K271" s="171"/>
      <c r="L271" s="171"/>
      <c r="M271" s="171"/>
      <c r="N271" s="171"/>
      <c r="O271" s="171"/>
      <c r="P271" s="171"/>
      <c r="Q271" s="171"/>
      <c r="R271" s="171"/>
      <c r="S271" s="171"/>
      <c r="T271" s="171"/>
      <c r="U271" s="171"/>
      <c r="V271" s="171"/>
      <c r="W271" s="171"/>
      <c r="X271" s="171"/>
      <c r="Y271" s="171"/>
      <c r="Z271" s="171"/>
    </row>
    <row r="272" spans="1:26" x14ac:dyDescent="0.25">
      <c r="A272" s="191"/>
      <c r="B272" s="171"/>
      <c r="C272" s="243"/>
      <c r="D272" s="171"/>
      <c r="E272" s="171"/>
      <c r="F272" s="193"/>
      <c r="G272" s="171"/>
      <c r="H272" s="171"/>
      <c r="I272" s="171"/>
      <c r="J272" s="171"/>
      <c r="K272" s="171"/>
      <c r="L272" s="171"/>
      <c r="M272" s="171"/>
      <c r="N272" s="171"/>
      <c r="O272" s="171"/>
      <c r="P272" s="171"/>
      <c r="Q272" s="171"/>
      <c r="R272" s="171"/>
      <c r="S272" s="171"/>
      <c r="T272" s="171"/>
      <c r="U272" s="171"/>
      <c r="V272" s="171"/>
      <c r="W272" s="171"/>
      <c r="X272" s="171"/>
      <c r="Y272" s="171"/>
      <c r="Z272" s="171"/>
    </row>
    <row r="273" spans="1:26" x14ac:dyDescent="0.25">
      <c r="A273" s="191"/>
      <c r="B273" s="171"/>
      <c r="C273" s="243"/>
      <c r="D273" s="171"/>
      <c r="E273" s="171"/>
      <c r="F273" s="193"/>
      <c r="G273" s="171"/>
      <c r="H273" s="171"/>
      <c r="I273" s="171"/>
      <c r="J273" s="171"/>
      <c r="K273" s="171"/>
      <c r="L273" s="171"/>
      <c r="M273" s="171"/>
      <c r="N273" s="171"/>
      <c r="O273" s="171"/>
      <c r="P273" s="171"/>
      <c r="Q273" s="171"/>
      <c r="R273" s="171"/>
      <c r="S273" s="171"/>
      <c r="T273" s="171"/>
      <c r="U273" s="171"/>
      <c r="V273" s="171"/>
      <c r="W273" s="171"/>
      <c r="X273" s="171"/>
      <c r="Y273" s="171"/>
      <c r="Z273" s="171"/>
    </row>
    <row r="274" spans="1:26" x14ac:dyDescent="0.25">
      <c r="A274" s="191"/>
      <c r="B274" s="171"/>
      <c r="C274" s="243"/>
      <c r="D274" s="171"/>
      <c r="E274" s="171"/>
      <c r="F274" s="193"/>
      <c r="G274" s="171"/>
      <c r="H274" s="171"/>
      <c r="I274" s="171"/>
      <c r="J274" s="171"/>
      <c r="K274" s="171"/>
      <c r="L274" s="171"/>
      <c r="M274" s="171"/>
      <c r="N274" s="171"/>
      <c r="O274" s="171"/>
      <c r="P274" s="171"/>
      <c r="Q274" s="171"/>
      <c r="R274" s="171"/>
      <c r="S274" s="171"/>
      <c r="T274" s="171"/>
      <c r="U274" s="171"/>
      <c r="V274" s="171"/>
      <c r="W274" s="171"/>
      <c r="X274" s="171"/>
      <c r="Y274" s="171"/>
      <c r="Z274" s="171"/>
    </row>
    <row r="275" spans="1:26" x14ac:dyDescent="0.25">
      <c r="A275" s="191"/>
      <c r="B275" s="171"/>
      <c r="C275" s="243"/>
      <c r="D275" s="171"/>
      <c r="E275" s="171"/>
      <c r="F275" s="193"/>
      <c r="G275" s="171"/>
      <c r="H275" s="171"/>
      <c r="I275" s="171"/>
      <c r="J275" s="171"/>
      <c r="K275" s="171"/>
      <c r="L275" s="171"/>
      <c r="M275" s="171"/>
      <c r="N275" s="171"/>
      <c r="O275" s="171"/>
      <c r="P275" s="171"/>
      <c r="Q275" s="171"/>
      <c r="R275" s="171"/>
      <c r="S275" s="171"/>
      <c r="T275" s="171"/>
      <c r="U275" s="171"/>
      <c r="V275" s="171"/>
      <c r="W275" s="171"/>
      <c r="X275" s="171"/>
      <c r="Y275" s="171"/>
      <c r="Z275" s="171"/>
    </row>
    <row r="276" spans="1:26" x14ac:dyDescent="0.25">
      <c r="A276" s="191"/>
      <c r="B276" s="171"/>
      <c r="C276" s="243"/>
      <c r="D276" s="171"/>
      <c r="E276" s="171"/>
      <c r="F276" s="193"/>
      <c r="G276" s="171"/>
      <c r="H276" s="171"/>
      <c r="I276" s="171"/>
      <c r="J276" s="171"/>
      <c r="K276" s="171"/>
      <c r="L276" s="171"/>
      <c r="M276" s="171"/>
      <c r="N276" s="171"/>
      <c r="O276" s="171"/>
      <c r="P276" s="171"/>
      <c r="Q276" s="171"/>
      <c r="R276" s="171"/>
      <c r="S276" s="171"/>
      <c r="T276" s="171"/>
      <c r="U276" s="171"/>
      <c r="V276" s="171"/>
      <c r="W276" s="171"/>
      <c r="X276" s="171"/>
      <c r="Y276" s="171"/>
      <c r="Z276" s="171"/>
    </row>
    <row r="277" spans="1:26" x14ac:dyDescent="0.25">
      <c r="A277" s="191"/>
      <c r="B277" s="171"/>
      <c r="C277" s="243"/>
      <c r="D277" s="171"/>
      <c r="E277" s="171"/>
      <c r="F277" s="193"/>
      <c r="G277" s="171"/>
      <c r="H277" s="171"/>
      <c r="I277" s="171"/>
      <c r="J277" s="171"/>
      <c r="K277" s="171"/>
      <c r="L277" s="171"/>
      <c r="M277" s="171"/>
      <c r="N277" s="171"/>
      <c r="O277" s="171"/>
      <c r="P277" s="171"/>
      <c r="Q277" s="171"/>
      <c r="R277" s="171"/>
      <c r="S277" s="171"/>
      <c r="T277" s="171"/>
      <c r="U277" s="171"/>
      <c r="V277" s="171"/>
      <c r="W277" s="171"/>
      <c r="X277" s="171"/>
      <c r="Y277" s="171"/>
      <c r="Z277" s="171"/>
    </row>
    <row r="278" spans="1:26" x14ac:dyDescent="0.25">
      <c r="A278" s="191"/>
      <c r="B278" s="171"/>
      <c r="C278" s="243"/>
      <c r="D278" s="171"/>
      <c r="E278" s="171"/>
      <c r="F278" s="193"/>
      <c r="G278" s="171"/>
      <c r="H278" s="171"/>
      <c r="I278" s="171"/>
      <c r="J278" s="171"/>
      <c r="K278" s="171"/>
      <c r="L278" s="171"/>
      <c r="M278" s="171"/>
      <c r="N278" s="171"/>
      <c r="O278" s="171"/>
      <c r="P278" s="171"/>
      <c r="Q278" s="171"/>
      <c r="R278" s="171"/>
      <c r="S278" s="171"/>
      <c r="T278" s="171"/>
      <c r="U278" s="171"/>
      <c r="V278" s="171"/>
      <c r="W278" s="171"/>
      <c r="X278" s="171"/>
      <c r="Y278" s="171"/>
      <c r="Z278" s="171"/>
    </row>
    <row r="279" spans="1:26" x14ac:dyDescent="0.25">
      <c r="A279" s="191"/>
      <c r="B279" s="171"/>
      <c r="C279" s="243"/>
      <c r="D279" s="171"/>
      <c r="E279" s="171"/>
      <c r="F279" s="193"/>
      <c r="G279" s="171"/>
      <c r="H279" s="171"/>
      <c r="I279" s="171"/>
      <c r="J279" s="171"/>
      <c r="K279" s="171"/>
      <c r="L279" s="171"/>
      <c r="M279" s="171"/>
      <c r="N279" s="171"/>
      <c r="O279" s="171"/>
      <c r="P279" s="171"/>
      <c r="Q279" s="171"/>
      <c r="R279" s="171"/>
      <c r="S279" s="171"/>
      <c r="T279" s="171"/>
      <c r="U279" s="171"/>
      <c r="V279" s="171"/>
      <c r="W279" s="171"/>
      <c r="X279" s="171"/>
      <c r="Y279" s="171"/>
      <c r="Z279" s="171"/>
    </row>
    <row r="280" spans="1:26" x14ac:dyDescent="0.25">
      <c r="A280" s="191"/>
      <c r="B280" s="171"/>
      <c r="C280" s="243"/>
      <c r="D280" s="171"/>
      <c r="E280" s="171"/>
      <c r="F280" s="193"/>
      <c r="G280" s="171"/>
      <c r="H280" s="171"/>
      <c r="I280" s="171"/>
      <c r="J280" s="171"/>
      <c r="K280" s="171"/>
      <c r="L280" s="171"/>
      <c r="M280" s="171"/>
      <c r="N280" s="171"/>
      <c r="O280" s="171"/>
      <c r="P280" s="171"/>
      <c r="Q280" s="171"/>
      <c r="R280" s="171"/>
      <c r="S280" s="171"/>
      <c r="T280" s="171"/>
      <c r="U280" s="171"/>
      <c r="V280" s="171"/>
      <c r="W280" s="171"/>
      <c r="X280" s="171"/>
      <c r="Y280" s="171"/>
      <c r="Z280" s="171"/>
    </row>
    <row r="281" spans="1:26" x14ac:dyDescent="0.25">
      <c r="A281" s="191"/>
      <c r="B281" s="171"/>
      <c r="C281" s="243"/>
      <c r="D281" s="171"/>
      <c r="E281" s="171"/>
      <c r="F281" s="193"/>
      <c r="G281" s="171"/>
      <c r="H281" s="171"/>
      <c r="I281" s="171"/>
      <c r="J281" s="171"/>
      <c r="K281" s="171"/>
      <c r="L281" s="171"/>
      <c r="M281" s="171"/>
      <c r="N281" s="171"/>
      <c r="O281" s="171"/>
      <c r="P281" s="171"/>
      <c r="Q281" s="171"/>
      <c r="R281" s="171"/>
      <c r="S281" s="171"/>
      <c r="T281" s="171"/>
      <c r="U281" s="171"/>
      <c r="V281" s="171"/>
      <c r="W281" s="171"/>
      <c r="X281" s="171"/>
      <c r="Y281" s="171"/>
      <c r="Z281" s="171"/>
    </row>
    <row r="282" spans="1:26" x14ac:dyDescent="0.25">
      <c r="A282" s="191"/>
      <c r="B282" s="171"/>
      <c r="C282" s="243"/>
      <c r="D282" s="171"/>
      <c r="E282" s="171"/>
      <c r="F282" s="193"/>
      <c r="G282" s="171"/>
      <c r="H282" s="171"/>
      <c r="I282" s="171"/>
      <c r="J282" s="171"/>
      <c r="K282" s="171"/>
      <c r="L282" s="171"/>
      <c r="M282" s="171"/>
      <c r="N282" s="171"/>
      <c r="O282" s="171"/>
      <c r="P282" s="171"/>
      <c r="Q282" s="171"/>
      <c r="R282" s="171"/>
      <c r="S282" s="171"/>
      <c r="T282" s="171"/>
      <c r="U282" s="171"/>
      <c r="V282" s="171"/>
      <c r="W282" s="171"/>
      <c r="X282" s="171"/>
      <c r="Y282" s="171"/>
      <c r="Z282" s="171"/>
    </row>
    <row r="283" spans="1:26" x14ac:dyDescent="0.25">
      <c r="A283" s="191"/>
      <c r="B283" s="171"/>
      <c r="C283" s="243"/>
      <c r="D283" s="171"/>
      <c r="E283" s="171"/>
      <c r="F283" s="193"/>
      <c r="G283" s="171"/>
      <c r="H283" s="171"/>
      <c r="I283" s="171"/>
      <c r="J283" s="171"/>
      <c r="K283" s="171"/>
      <c r="L283" s="171"/>
      <c r="M283" s="171"/>
      <c r="N283" s="171"/>
      <c r="O283" s="171"/>
      <c r="P283" s="171"/>
      <c r="Q283" s="171"/>
      <c r="R283" s="171"/>
      <c r="S283" s="171"/>
      <c r="T283" s="171"/>
      <c r="U283" s="171"/>
      <c r="V283" s="171"/>
      <c r="W283" s="171"/>
      <c r="X283" s="171"/>
      <c r="Y283" s="171"/>
      <c r="Z283" s="171"/>
    </row>
    <row r="284" spans="1:26" x14ac:dyDescent="0.25">
      <c r="A284" s="191"/>
      <c r="B284" s="171"/>
      <c r="C284" s="243"/>
      <c r="D284" s="171"/>
      <c r="E284" s="171"/>
      <c r="F284" s="193"/>
      <c r="G284" s="171"/>
      <c r="H284" s="171"/>
      <c r="I284" s="171"/>
      <c r="J284" s="171"/>
      <c r="K284" s="171"/>
      <c r="L284" s="171"/>
      <c r="M284" s="171"/>
      <c r="N284" s="171"/>
      <c r="O284" s="171"/>
      <c r="P284" s="171"/>
      <c r="Q284" s="171"/>
      <c r="R284" s="171"/>
      <c r="S284" s="171"/>
      <c r="T284" s="171"/>
      <c r="U284" s="171"/>
      <c r="V284" s="171"/>
      <c r="W284" s="171"/>
      <c r="X284" s="171"/>
      <c r="Y284" s="171"/>
      <c r="Z284" s="171"/>
    </row>
    <row r="285" spans="1:26" x14ac:dyDescent="0.25">
      <c r="A285" s="191"/>
      <c r="B285" s="171"/>
      <c r="C285" s="243"/>
      <c r="D285" s="171"/>
      <c r="E285" s="171"/>
      <c r="F285" s="193"/>
      <c r="G285" s="171"/>
      <c r="H285" s="171"/>
      <c r="I285" s="171"/>
      <c r="J285" s="171"/>
      <c r="K285" s="171"/>
      <c r="L285" s="171"/>
      <c r="M285" s="171"/>
      <c r="N285" s="171"/>
      <c r="O285" s="171"/>
      <c r="P285" s="171"/>
      <c r="Q285" s="171"/>
      <c r="R285" s="171"/>
      <c r="S285" s="171"/>
      <c r="T285" s="171"/>
      <c r="U285" s="171"/>
      <c r="V285" s="171"/>
      <c r="W285" s="171"/>
      <c r="X285" s="171"/>
      <c r="Y285" s="171"/>
      <c r="Z285" s="171"/>
    </row>
    <row r="286" spans="1:26" x14ac:dyDescent="0.25">
      <c r="A286" s="191"/>
      <c r="B286" s="171"/>
      <c r="C286" s="243"/>
      <c r="D286" s="171"/>
      <c r="E286" s="171"/>
      <c r="F286" s="193"/>
      <c r="G286" s="171"/>
      <c r="H286" s="171"/>
      <c r="I286" s="171"/>
      <c r="J286" s="171"/>
      <c r="K286" s="171"/>
      <c r="L286" s="171"/>
      <c r="M286" s="171"/>
      <c r="N286" s="171"/>
      <c r="O286" s="171"/>
      <c r="P286" s="171"/>
      <c r="Q286" s="171"/>
      <c r="R286" s="171"/>
      <c r="S286" s="171"/>
      <c r="T286" s="171"/>
      <c r="U286" s="171"/>
      <c r="V286" s="171"/>
      <c r="W286" s="171"/>
      <c r="X286" s="171"/>
      <c r="Y286" s="171"/>
      <c r="Z286" s="171"/>
    </row>
    <row r="287" spans="1:26" x14ac:dyDescent="0.25">
      <c r="A287" s="191"/>
      <c r="B287" s="171"/>
      <c r="C287" s="243"/>
      <c r="D287" s="171"/>
      <c r="E287" s="171"/>
      <c r="F287" s="193"/>
      <c r="G287" s="171"/>
      <c r="H287" s="171"/>
      <c r="I287" s="171"/>
      <c r="J287" s="171"/>
      <c r="K287" s="171"/>
      <c r="L287" s="171"/>
      <c r="M287" s="171"/>
      <c r="N287" s="171"/>
      <c r="O287" s="171"/>
      <c r="P287" s="171"/>
      <c r="Q287" s="171"/>
      <c r="R287" s="171"/>
      <c r="S287" s="171"/>
      <c r="T287" s="171"/>
      <c r="U287" s="171"/>
      <c r="V287" s="171"/>
      <c r="W287" s="171"/>
      <c r="X287" s="171"/>
      <c r="Y287" s="171"/>
      <c r="Z287" s="171"/>
    </row>
    <row r="288" spans="1:26" x14ac:dyDescent="0.25">
      <c r="A288" s="191"/>
      <c r="B288" s="171"/>
      <c r="C288" s="243"/>
      <c r="D288" s="171"/>
      <c r="E288" s="171"/>
      <c r="F288" s="193"/>
      <c r="G288" s="171"/>
      <c r="H288" s="171"/>
      <c r="I288" s="171"/>
      <c r="J288" s="171"/>
      <c r="K288" s="171"/>
      <c r="L288" s="171"/>
      <c r="M288" s="171"/>
      <c r="N288" s="171"/>
      <c r="O288" s="171"/>
      <c r="P288" s="171"/>
      <c r="Q288" s="171"/>
      <c r="R288" s="171"/>
      <c r="S288" s="171"/>
      <c r="T288" s="171"/>
      <c r="U288" s="171"/>
      <c r="V288" s="171"/>
      <c r="W288" s="171"/>
      <c r="X288" s="171"/>
      <c r="Y288" s="171"/>
      <c r="Z288" s="171"/>
    </row>
    <row r="289" spans="1:26" x14ac:dyDescent="0.25">
      <c r="A289" s="191"/>
      <c r="B289" s="171"/>
      <c r="C289" s="243"/>
      <c r="D289" s="171"/>
      <c r="E289" s="171"/>
      <c r="F289" s="193"/>
      <c r="G289" s="171"/>
      <c r="H289" s="171"/>
      <c r="I289" s="171"/>
      <c r="J289" s="171"/>
      <c r="K289" s="171"/>
      <c r="L289" s="171"/>
      <c r="M289" s="171"/>
      <c r="N289" s="171"/>
      <c r="O289" s="171"/>
      <c r="P289" s="171"/>
      <c r="Q289" s="171"/>
      <c r="R289" s="171"/>
      <c r="S289" s="171"/>
      <c r="T289" s="171"/>
      <c r="U289" s="171"/>
      <c r="V289" s="171"/>
      <c r="W289" s="171"/>
      <c r="X289" s="171"/>
      <c r="Y289" s="171"/>
      <c r="Z289" s="171"/>
    </row>
    <row r="290" spans="1:26" x14ac:dyDescent="0.25">
      <c r="A290" s="191"/>
      <c r="B290" s="171"/>
      <c r="C290" s="243"/>
      <c r="D290" s="171"/>
      <c r="E290" s="171"/>
      <c r="F290" s="193"/>
      <c r="G290" s="171"/>
      <c r="H290" s="171"/>
      <c r="I290" s="171"/>
      <c r="J290" s="171"/>
      <c r="K290" s="171"/>
      <c r="L290" s="171"/>
      <c r="M290" s="171"/>
      <c r="N290" s="171"/>
      <c r="O290" s="171"/>
      <c r="P290" s="171"/>
      <c r="Q290" s="171"/>
      <c r="R290" s="171"/>
      <c r="S290" s="171"/>
      <c r="T290" s="171"/>
      <c r="U290" s="171"/>
      <c r="V290" s="171"/>
      <c r="W290" s="171"/>
      <c r="X290" s="171"/>
      <c r="Y290" s="171"/>
      <c r="Z290" s="171"/>
    </row>
    <row r="291" spans="1:26" x14ac:dyDescent="0.25">
      <c r="A291" s="191"/>
      <c r="B291" s="171"/>
      <c r="C291" s="243"/>
      <c r="D291" s="171"/>
      <c r="E291" s="171"/>
      <c r="F291" s="193"/>
      <c r="G291" s="171"/>
      <c r="H291" s="171"/>
      <c r="I291" s="171"/>
      <c r="J291" s="171"/>
      <c r="K291" s="171"/>
      <c r="L291" s="171"/>
      <c r="M291" s="171"/>
      <c r="N291" s="171"/>
      <c r="O291" s="171"/>
      <c r="P291" s="171"/>
      <c r="Q291" s="171"/>
      <c r="R291" s="171"/>
      <c r="S291" s="171"/>
      <c r="T291" s="171"/>
      <c r="U291" s="171"/>
      <c r="V291" s="171"/>
      <c r="W291" s="171"/>
      <c r="X291" s="171"/>
      <c r="Y291" s="171"/>
      <c r="Z291" s="171"/>
    </row>
    <row r="292" spans="1:26" x14ac:dyDescent="0.25">
      <c r="A292" s="191"/>
      <c r="B292" s="171"/>
      <c r="C292" s="243"/>
      <c r="D292" s="171"/>
      <c r="E292" s="171"/>
      <c r="F292" s="193"/>
      <c r="G292" s="171"/>
      <c r="H292" s="171"/>
      <c r="I292" s="171"/>
      <c r="J292" s="171"/>
      <c r="K292" s="171"/>
      <c r="L292" s="171"/>
      <c r="M292" s="171"/>
      <c r="N292" s="171"/>
      <c r="O292" s="171"/>
      <c r="P292" s="171"/>
      <c r="Q292" s="171"/>
      <c r="R292" s="171"/>
      <c r="S292" s="171"/>
      <c r="T292" s="171"/>
      <c r="U292" s="171"/>
      <c r="V292" s="171"/>
      <c r="W292" s="171"/>
      <c r="X292" s="171"/>
      <c r="Y292" s="171"/>
      <c r="Z292" s="171"/>
    </row>
    <row r="293" spans="1:26" x14ac:dyDescent="0.25">
      <c r="A293" s="191"/>
      <c r="B293" s="171"/>
      <c r="C293" s="243"/>
      <c r="D293" s="171"/>
      <c r="E293" s="171"/>
      <c r="F293" s="193"/>
      <c r="G293" s="171"/>
      <c r="H293" s="171"/>
      <c r="I293" s="171"/>
      <c r="J293" s="171"/>
      <c r="K293" s="171"/>
      <c r="L293" s="171"/>
      <c r="M293" s="171"/>
      <c r="N293" s="171"/>
      <c r="O293" s="171"/>
      <c r="P293" s="171"/>
      <c r="Q293" s="171"/>
      <c r="R293" s="171"/>
      <c r="S293" s="171"/>
      <c r="T293" s="171"/>
      <c r="U293" s="171"/>
      <c r="V293" s="171"/>
      <c r="W293" s="171"/>
      <c r="X293" s="171"/>
      <c r="Y293" s="171"/>
      <c r="Z293" s="171"/>
    </row>
    <row r="294" spans="1:26" x14ac:dyDescent="0.25">
      <c r="A294" s="191"/>
      <c r="B294" s="171"/>
      <c r="C294" s="243"/>
      <c r="D294" s="171"/>
      <c r="E294" s="171"/>
      <c r="F294" s="193"/>
      <c r="G294" s="171"/>
      <c r="H294" s="171"/>
      <c r="I294" s="171"/>
      <c r="J294" s="171"/>
      <c r="K294" s="171"/>
      <c r="L294" s="171"/>
      <c r="M294" s="171"/>
      <c r="N294" s="171"/>
      <c r="O294" s="171"/>
      <c r="P294" s="171"/>
      <c r="Q294" s="171"/>
      <c r="R294" s="171"/>
      <c r="S294" s="171"/>
      <c r="T294" s="171"/>
      <c r="U294" s="171"/>
      <c r="V294" s="171"/>
      <c r="W294" s="171"/>
      <c r="X294" s="171"/>
      <c r="Y294" s="171"/>
      <c r="Z294" s="171"/>
    </row>
    <row r="295" spans="1:26" x14ac:dyDescent="0.25">
      <c r="A295" s="191"/>
      <c r="B295" s="171"/>
      <c r="C295" s="243"/>
      <c r="D295" s="171"/>
      <c r="E295" s="171"/>
      <c r="F295" s="193"/>
      <c r="G295" s="171"/>
      <c r="H295" s="171"/>
      <c r="I295" s="171"/>
      <c r="J295" s="171"/>
      <c r="K295" s="171"/>
      <c r="L295" s="171"/>
      <c r="M295" s="171"/>
      <c r="N295" s="171"/>
      <c r="O295" s="171"/>
      <c r="P295" s="171"/>
      <c r="Q295" s="171"/>
      <c r="R295" s="171"/>
      <c r="S295" s="171"/>
      <c r="T295" s="171"/>
      <c r="U295" s="171"/>
      <c r="V295" s="171"/>
      <c r="W295" s="171"/>
      <c r="X295" s="171"/>
      <c r="Y295" s="171"/>
      <c r="Z295" s="171"/>
    </row>
    <row r="296" spans="1:26" x14ac:dyDescent="0.25">
      <c r="A296" s="191"/>
      <c r="B296" s="171"/>
      <c r="C296" s="243"/>
      <c r="D296" s="171"/>
      <c r="E296" s="171"/>
      <c r="F296" s="193"/>
      <c r="G296" s="171"/>
      <c r="H296" s="171"/>
      <c r="I296" s="171"/>
      <c r="J296" s="171"/>
      <c r="K296" s="171"/>
      <c r="L296" s="171"/>
      <c r="M296" s="171"/>
      <c r="N296" s="171"/>
      <c r="O296" s="171"/>
      <c r="P296" s="171"/>
      <c r="Q296" s="171"/>
      <c r="R296" s="171"/>
      <c r="S296" s="171"/>
      <c r="T296" s="171"/>
      <c r="U296" s="171"/>
      <c r="V296" s="171"/>
      <c r="W296" s="171"/>
      <c r="X296" s="171"/>
      <c r="Y296" s="171"/>
      <c r="Z296" s="171"/>
    </row>
    <row r="297" spans="1:26" x14ac:dyDescent="0.25">
      <c r="A297" s="191"/>
      <c r="B297" s="171"/>
      <c r="C297" s="243"/>
      <c r="D297" s="171"/>
      <c r="E297" s="171"/>
      <c r="F297" s="193"/>
      <c r="G297" s="171"/>
      <c r="H297" s="171"/>
      <c r="I297" s="171"/>
      <c r="J297" s="171"/>
      <c r="K297" s="171"/>
      <c r="L297" s="171"/>
      <c r="M297" s="171"/>
      <c r="N297" s="171"/>
      <c r="O297" s="171"/>
      <c r="P297" s="171"/>
      <c r="Q297" s="171"/>
      <c r="R297" s="171"/>
      <c r="S297" s="171"/>
      <c r="T297" s="171"/>
      <c r="U297" s="171"/>
      <c r="V297" s="171"/>
      <c r="W297" s="171"/>
      <c r="X297" s="171"/>
      <c r="Y297" s="171"/>
      <c r="Z297" s="171"/>
    </row>
    <row r="298" spans="1:26" x14ac:dyDescent="0.25">
      <c r="A298" s="191"/>
      <c r="B298" s="171"/>
      <c r="C298" s="243"/>
      <c r="D298" s="171"/>
      <c r="E298" s="171"/>
      <c r="F298" s="193"/>
      <c r="G298" s="171"/>
      <c r="H298" s="171"/>
      <c r="I298" s="171"/>
      <c r="J298" s="171"/>
      <c r="K298" s="171"/>
      <c r="L298" s="171"/>
      <c r="M298" s="171"/>
      <c r="N298" s="171"/>
      <c r="O298" s="171"/>
      <c r="P298" s="171"/>
      <c r="Q298" s="171"/>
      <c r="R298" s="171"/>
      <c r="S298" s="171"/>
      <c r="T298" s="171"/>
      <c r="U298" s="171"/>
      <c r="V298" s="171"/>
      <c r="W298" s="171"/>
      <c r="X298" s="171"/>
      <c r="Y298" s="171"/>
      <c r="Z298" s="171"/>
    </row>
    <row r="299" spans="1:26" x14ac:dyDescent="0.25">
      <c r="A299" s="191"/>
      <c r="B299" s="171"/>
      <c r="C299" s="243"/>
      <c r="D299" s="171"/>
      <c r="E299" s="171"/>
      <c r="F299" s="193"/>
      <c r="G299" s="171"/>
      <c r="H299" s="171"/>
      <c r="I299" s="171"/>
      <c r="J299" s="171"/>
      <c r="K299" s="171"/>
      <c r="L299" s="171"/>
      <c r="M299" s="171"/>
      <c r="N299" s="171"/>
      <c r="O299" s="171"/>
      <c r="P299" s="171"/>
      <c r="Q299" s="171"/>
      <c r="R299" s="171"/>
      <c r="S299" s="171"/>
      <c r="T299" s="171"/>
      <c r="U299" s="171"/>
      <c r="V299" s="171"/>
      <c r="W299" s="171"/>
      <c r="X299" s="171"/>
      <c r="Y299" s="171"/>
      <c r="Z299" s="171"/>
    </row>
    <row r="300" spans="1:26" x14ac:dyDescent="0.25">
      <c r="A300" s="191"/>
      <c r="B300" s="171"/>
      <c r="C300" s="243"/>
      <c r="D300" s="171"/>
      <c r="E300" s="171"/>
      <c r="F300" s="193"/>
      <c r="G300" s="171"/>
      <c r="H300" s="171"/>
      <c r="I300" s="171"/>
      <c r="J300" s="171"/>
      <c r="K300" s="171"/>
      <c r="L300" s="171"/>
      <c r="M300" s="171"/>
      <c r="N300" s="171"/>
      <c r="O300" s="171"/>
      <c r="P300" s="171"/>
      <c r="Q300" s="171"/>
      <c r="R300" s="171"/>
      <c r="S300" s="171"/>
      <c r="T300" s="171"/>
      <c r="U300" s="171"/>
      <c r="V300" s="171"/>
      <c r="W300" s="171"/>
      <c r="X300" s="171"/>
      <c r="Y300" s="171"/>
      <c r="Z300" s="171"/>
    </row>
    <row r="301" spans="1:26" x14ac:dyDescent="0.25">
      <c r="A301" s="191"/>
      <c r="B301" s="171"/>
      <c r="C301" s="243"/>
      <c r="D301" s="171"/>
      <c r="E301" s="171"/>
      <c r="F301" s="193"/>
      <c r="G301" s="171"/>
      <c r="H301" s="171"/>
      <c r="I301" s="171"/>
      <c r="J301" s="171"/>
      <c r="K301" s="171"/>
      <c r="L301" s="171"/>
      <c r="M301" s="171"/>
      <c r="N301" s="171"/>
      <c r="O301" s="171"/>
      <c r="P301" s="171"/>
      <c r="Q301" s="171"/>
      <c r="R301" s="171"/>
      <c r="S301" s="171"/>
      <c r="T301" s="171"/>
      <c r="U301" s="171"/>
      <c r="V301" s="171"/>
      <c r="W301" s="171"/>
      <c r="X301" s="171"/>
      <c r="Y301" s="171"/>
      <c r="Z301" s="171"/>
    </row>
    <row r="302" spans="1:26" x14ac:dyDescent="0.25">
      <c r="A302" s="191"/>
      <c r="B302" s="171"/>
      <c r="C302" s="243"/>
      <c r="D302" s="171"/>
      <c r="E302" s="171"/>
      <c r="F302" s="193"/>
      <c r="G302" s="171"/>
      <c r="H302" s="171"/>
      <c r="I302" s="171"/>
      <c r="J302" s="171"/>
      <c r="K302" s="171"/>
      <c r="L302" s="171"/>
      <c r="M302" s="171"/>
      <c r="N302" s="171"/>
      <c r="O302" s="171"/>
      <c r="P302" s="171"/>
      <c r="Q302" s="171"/>
      <c r="R302" s="171"/>
      <c r="S302" s="171"/>
      <c r="T302" s="171"/>
      <c r="U302" s="171"/>
      <c r="V302" s="171"/>
      <c r="W302" s="171"/>
      <c r="X302" s="171"/>
      <c r="Y302" s="171"/>
      <c r="Z302" s="171"/>
    </row>
    <row r="303" spans="1:26" x14ac:dyDescent="0.25">
      <c r="A303" s="191"/>
      <c r="B303" s="171"/>
      <c r="C303" s="243"/>
      <c r="D303" s="171"/>
      <c r="E303" s="171"/>
      <c r="F303" s="193"/>
      <c r="G303" s="171"/>
      <c r="H303" s="171"/>
      <c r="I303" s="171"/>
      <c r="J303" s="171"/>
      <c r="K303" s="171"/>
      <c r="L303" s="171"/>
      <c r="M303" s="171"/>
      <c r="N303" s="171"/>
      <c r="O303" s="171"/>
      <c r="P303" s="171"/>
      <c r="Q303" s="171"/>
      <c r="R303" s="171"/>
      <c r="S303" s="171"/>
      <c r="T303" s="171"/>
      <c r="U303" s="171"/>
      <c r="V303" s="171"/>
      <c r="W303" s="171"/>
      <c r="X303" s="171"/>
      <c r="Y303" s="171"/>
      <c r="Z303" s="171"/>
    </row>
    <row r="304" spans="1:26" x14ac:dyDescent="0.25">
      <c r="A304" s="191"/>
      <c r="B304" s="171"/>
      <c r="C304" s="243"/>
      <c r="D304" s="171"/>
      <c r="E304" s="171"/>
      <c r="F304" s="193"/>
      <c r="G304" s="171"/>
      <c r="H304" s="171"/>
      <c r="I304" s="171"/>
      <c r="J304" s="171"/>
      <c r="K304" s="171"/>
      <c r="L304" s="171"/>
      <c r="M304" s="171"/>
      <c r="N304" s="171"/>
      <c r="O304" s="171"/>
      <c r="P304" s="171"/>
      <c r="Q304" s="171"/>
      <c r="R304" s="171"/>
      <c r="S304" s="171"/>
      <c r="T304" s="171"/>
      <c r="U304" s="171"/>
      <c r="V304" s="171"/>
      <c r="W304" s="171"/>
      <c r="X304" s="171"/>
      <c r="Y304" s="171"/>
      <c r="Z304" s="171"/>
    </row>
    <row r="305" spans="1:26" x14ac:dyDescent="0.25">
      <c r="A305" s="191"/>
      <c r="B305" s="171"/>
      <c r="C305" s="243"/>
      <c r="D305" s="171"/>
      <c r="E305" s="171"/>
      <c r="F305" s="193"/>
      <c r="G305" s="171"/>
      <c r="H305" s="171"/>
      <c r="I305" s="171"/>
      <c r="J305" s="171"/>
      <c r="K305" s="171"/>
      <c r="L305" s="171"/>
      <c r="M305" s="171"/>
      <c r="N305" s="171"/>
      <c r="O305" s="171"/>
      <c r="P305" s="171"/>
      <c r="Q305" s="171"/>
      <c r="R305" s="171"/>
      <c r="S305" s="171"/>
      <c r="T305" s="171"/>
      <c r="U305" s="171"/>
      <c r="V305" s="171"/>
      <c r="W305" s="171"/>
      <c r="X305" s="171"/>
      <c r="Y305" s="171"/>
      <c r="Z305" s="171"/>
    </row>
    <row r="306" spans="1:26" x14ac:dyDescent="0.25">
      <c r="A306" s="191"/>
      <c r="B306" s="171"/>
      <c r="C306" s="243"/>
      <c r="D306" s="171"/>
      <c r="E306" s="171"/>
      <c r="F306" s="193"/>
      <c r="G306" s="171"/>
      <c r="H306" s="171"/>
      <c r="I306" s="171"/>
      <c r="J306" s="171"/>
      <c r="K306" s="171"/>
      <c r="L306" s="171"/>
      <c r="M306" s="171"/>
      <c r="N306" s="171"/>
      <c r="O306" s="171"/>
      <c r="P306" s="171"/>
      <c r="Q306" s="171"/>
      <c r="R306" s="171"/>
      <c r="S306" s="171"/>
      <c r="T306" s="171"/>
      <c r="U306" s="171"/>
      <c r="V306" s="171"/>
      <c r="W306" s="171"/>
      <c r="X306" s="171"/>
      <c r="Y306" s="171"/>
      <c r="Z306" s="171"/>
    </row>
    <row r="307" spans="1:26" x14ac:dyDescent="0.25">
      <c r="A307" s="191"/>
      <c r="B307" s="171"/>
      <c r="C307" s="243"/>
      <c r="D307" s="171"/>
      <c r="E307" s="171"/>
      <c r="F307" s="193"/>
      <c r="G307" s="171"/>
      <c r="H307" s="171"/>
      <c r="I307" s="171"/>
      <c r="J307" s="171"/>
      <c r="K307" s="171"/>
      <c r="L307" s="171"/>
      <c r="M307" s="171"/>
      <c r="N307" s="171"/>
      <c r="O307" s="171"/>
      <c r="P307" s="171"/>
      <c r="Q307" s="171"/>
      <c r="R307" s="171"/>
      <c r="S307" s="171"/>
      <c r="T307" s="171"/>
      <c r="U307" s="171"/>
      <c r="V307" s="171"/>
      <c r="W307" s="171"/>
      <c r="X307" s="171"/>
      <c r="Y307" s="171"/>
      <c r="Z307" s="171"/>
    </row>
    <row r="308" spans="1:26" x14ac:dyDescent="0.25">
      <c r="A308" s="191"/>
      <c r="B308" s="171"/>
      <c r="C308" s="243"/>
      <c r="D308" s="171"/>
      <c r="E308" s="171"/>
      <c r="F308" s="193"/>
      <c r="G308" s="171"/>
      <c r="H308" s="171"/>
      <c r="I308" s="171"/>
      <c r="J308" s="171"/>
      <c r="K308" s="171"/>
      <c r="L308" s="171"/>
      <c r="M308" s="171"/>
      <c r="N308" s="171"/>
      <c r="O308" s="171"/>
      <c r="P308" s="171"/>
      <c r="Q308" s="171"/>
      <c r="R308" s="171"/>
      <c r="S308" s="171"/>
      <c r="T308" s="171"/>
      <c r="U308" s="171"/>
      <c r="V308" s="171"/>
      <c r="W308" s="171"/>
      <c r="X308" s="171"/>
      <c r="Y308" s="171"/>
      <c r="Z308" s="171"/>
    </row>
    <row r="309" spans="1:26" x14ac:dyDescent="0.25">
      <c r="A309" s="191"/>
      <c r="B309" s="171"/>
      <c r="C309" s="243"/>
      <c r="D309" s="171"/>
      <c r="E309" s="171"/>
      <c r="F309" s="193"/>
      <c r="G309" s="171"/>
      <c r="H309" s="171"/>
      <c r="I309" s="171"/>
      <c r="J309" s="171"/>
      <c r="K309" s="171"/>
      <c r="L309" s="171"/>
      <c r="M309" s="171"/>
      <c r="N309" s="171"/>
      <c r="O309" s="171"/>
      <c r="P309" s="171"/>
      <c r="Q309" s="171"/>
      <c r="R309" s="171"/>
      <c r="S309" s="171"/>
      <c r="T309" s="171"/>
      <c r="U309" s="171"/>
      <c r="V309" s="171"/>
      <c r="W309" s="171"/>
      <c r="X309" s="171"/>
      <c r="Y309" s="171"/>
      <c r="Z309" s="171"/>
    </row>
    <row r="310" spans="1:26" x14ac:dyDescent="0.25">
      <c r="A310" s="191"/>
      <c r="B310" s="171"/>
      <c r="C310" s="243"/>
      <c r="D310" s="171"/>
      <c r="E310" s="171"/>
      <c r="F310" s="193"/>
      <c r="G310" s="171"/>
      <c r="H310" s="171"/>
      <c r="I310" s="171"/>
      <c r="J310" s="171"/>
      <c r="K310" s="171"/>
      <c r="L310" s="171"/>
      <c r="M310" s="171"/>
      <c r="N310" s="171"/>
      <c r="O310" s="171"/>
      <c r="P310" s="171"/>
      <c r="Q310" s="171"/>
      <c r="R310" s="171"/>
      <c r="S310" s="171"/>
      <c r="T310" s="171"/>
      <c r="U310" s="171"/>
      <c r="V310" s="171"/>
      <c r="W310" s="171"/>
      <c r="X310" s="171"/>
      <c r="Y310" s="171"/>
      <c r="Z310" s="171"/>
    </row>
    <row r="311" spans="1:26" x14ac:dyDescent="0.25">
      <c r="A311" s="191"/>
      <c r="B311" s="171"/>
      <c r="C311" s="243"/>
      <c r="D311" s="171"/>
      <c r="E311" s="171"/>
      <c r="F311" s="193"/>
      <c r="G311" s="171"/>
      <c r="H311" s="171"/>
      <c r="I311" s="171"/>
      <c r="J311" s="171"/>
      <c r="K311" s="171"/>
      <c r="L311" s="171"/>
      <c r="M311" s="171"/>
      <c r="N311" s="171"/>
      <c r="O311" s="171"/>
      <c r="P311" s="171"/>
      <c r="Q311" s="171"/>
      <c r="R311" s="171"/>
      <c r="S311" s="171"/>
      <c r="T311" s="171"/>
      <c r="U311" s="171"/>
      <c r="V311" s="171"/>
      <c r="W311" s="171"/>
      <c r="X311" s="171"/>
      <c r="Y311" s="171"/>
      <c r="Z311" s="171"/>
    </row>
    <row r="312" spans="1:26" x14ac:dyDescent="0.25">
      <c r="A312" s="191"/>
      <c r="B312" s="171"/>
      <c r="C312" s="243"/>
      <c r="D312" s="171"/>
      <c r="E312" s="171"/>
      <c r="F312" s="193"/>
      <c r="G312" s="171"/>
      <c r="H312" s="171"/>
      <c r="I312" s="171"/>
      <c r="J312" s="171"/>
      <c r="K312" s="171"/>
      <c r="L312" s="171"/>
      <c r="M312" s="171"/>
      <c r="N312" s="171"/>
      <c r="O312" s="171"/>
      <c r="P312" s="171"/>
      <c r="Q312" s="171"/>
      <c r="R312" s="171"/>
      <c r="S312" s="171"/>
      <c r="T312" s="171"/>
      <c r="U312" s="171"/>
      <c r="V312" s="171"/>
      <c r="W312" s="171"/>
      <c r="X312" s="171"/>
      <c r="Y312" s="171"/>
      <c r="Z312" s="171"/>
    </row>
    <row r="313" spans="1:26" x14ac:dyDescent="0.25">
      <c r="A313" s="191"/>
      <c r="B313" s="171"/>
      <c r="C313" s="243"/>
      <c r="D313" s="171"/>
      <c r="E313" s="171"/>
      <c r="F313" s="193"/>
      <c r="G313" s="171"/>
      <c r="H313" s="171"/>
      <c r="I313" s="171"/>
      <c r="J313" s="171"/>
      <c r="K313" s="171"/>
      <c r="L313" s="171"/>
      <c r="M313" s="171"/>
      <c r="N313" s="171"/>
      <c r="O313" s="171"/>
      <c r="P313" s="171"/>
      <c r="Q313" s="171"/>
      <c r="R313" s="171"/>
      <c r="S313" s="171"/>
      <c r="T313" s="171"/>
      <c r="U313" s="171"/>
      <c r="V313" s="171"/>
      <c r="W313" s="171"/>
      <c r="X313" s="171"/>
      <c r="Y313" s="171"/>
      <c r="Z313" s="171"/>
    </row>
    <row r="314" spans="1:26" x14ac:dyDescent="0.25">
      <c r="A314" s="191"/>
      <c r="B314" s="171"/>
      <c r="C314" s="243"/>
      <c r="D314" s="171"/>
      <c r="E314" s="171"/>
      <c r="F314" s="193"/>
      <c r="G314" s="171"/>
      <c r="H314" s="171"/>
      <c r="I314" s="171"/>
      <c r="J314" s="171"/>
      <c r="K314" s="171"/>
      <c r="L314" s="171"/>
      <c r="M314" s="171"/>
      <c r="N314" s="171"/>
      <c r="O314" s="171"/>
      <c r="P314" s="171"/>
      <c r="Q314" s="171"/>
      <c r="R314" s="171"/>
      <c r="S314" s="171"/>
      <c r="T314" s="171"/>
      <c r="U314" s="171"/>
      <c r="V314" s="171"/>
      <c r="W314" s="171"/>
      <c r="X314" s="171"/>
      <c r="Y314" s="171"/>
      <c r="Z314" s="171"/>
    </row>
    <row r="315" spans="1:26" x14ac:dyDescent="0.25">
      <c r="A315" s="191"/>
      <c r="B315" s="171"/>
      <c r="C315" s="243"/>
      <c r="D315" s="171"/>
      <c r="E315" s="171"/>
      <c r="F315" s="193"/>
      <c r="G315" s="171"/>
      <c r="H315" s="171"/>
      <c r="I315" s="171"/>
      <c r="J315" s="171"/>
      <c r="K315" s="171"/>
      <c r="L315" s="171"/>
      <c r="M315" s="171"/>
      <c r="N315" s="171"/>
      <c r="O315" s="171"/>
      <c r="P315" s="171"/>
      <c r="Q315" s="171"/>
      <c r="R315" s="171"/>
      <c r="S315" s="171"/>
      <c r="T315" s="171"/>
      <c r="U315" s="171"/>
      <c r="V315" s="171"/>
      <c r="W315" s="171"/>
      <c r="X315" s="171"/>
      <c r="Y315" s="171"/>
      <c r="Z315" s="171"/>
    </row>
    <row r="316" spans="1:26" x14ac:dyDescent="0.25">
      <c r="A316" s="191"/>
      <c r="B316" s="171"/>
      <c r="C316" s="243"/>
      <c r="D316" s="171"/>
      <c r="E316" s="171"/>
      <c r="F316" s="193"/>
      <c r="G316" s="171"/>
      <c r="H316" s="171"/>
      <c r="I316" s="171"/>
      <c r="J316" s="171"/>
      <c r="K316" s="171"/>
      <c r="L316" s="171"/>
      <c r="M316" s="171"/>
      <c r="N316" s="171"/>
      <c r="O316" s="171"/>
      <c r="P316" s="171"/>
      <c r="Q316" s="171"/>
      <c r="R316" s="171"/>
      <c r="S316" s="171"/>
      <c r="T316" s="171"/>
      <c r="U316" s="171"/>
      <c r="V316" s="171"/>
      <c r="W316" s="171"/>
      <c r="X316" s="171"/>
      <c r="Y316" s="171"/>
      <c r="Z316" s="171"/>
    </row>
    <row r="317" spans="1:26" x14ac:dyDescent="0.25">
      <c r="A317" s="191"/>
      <c r="B317" s="171"/>
      <c r="C317" s="243"/>
      <c r="D317" s="171"/>
      <c r="E317" s="171"/>
      <c r="F317" s="193"/>
      <c r="G317" s="171"/>
      <c r="H317" s="171"/>
      <c r="I317" s="171"/>
      <c r="J317" s="171"/>
      <c r="K317" s="171"/>
      <c r="L317" s="171"/>
      <c r="M317" s="171"/>
      <c r="N317" s="171"/>
      <c r="O317" s="171"/>
      <c r="P317" s="171"/>
      <c r="Q317" s="171"/>
      <c r="R317" s="171"/>
      <c r="S317" s="171"/>
      <c r="T317" s="171"/>
      <c r="U317" s="171"/>
      <c r="V317" s="171"/>
      <c r="W317" s="171"/>
      <c r="X317" s="171"/>
      <c r="Y317" s="171"/>
      <c r="Z317" s="171"/>
    </row>
    <row r="318" spans="1:26" x14ac:dyDescent="0.25">
      <c r="A318" s="191"/>
      <c r="B318" s="171"/>
      <c r="C318" s="243"/>
      <c r="D318" s="171"/>
      <c r="E318" s="171"/>
      <c r="F318" s="193"/>
      <c r="G318" s="171"/>
      <c r="H318" s="171"/>
      <c r="I318" s="171"/>
      <c r="J318" s="171"/>
      <c r="K318" s="171"/>
      <c r="L318" s="171"/>
      <c r="M318" s="171"/>
      <c r="N318" s="171"/>
      <c r="O318" s="171"/>
      <c r="P318" s="171"/>
      <c r="Q318" s="171"/>
      <c r="R318" s="171"/>
      <c r="S318" s="171"/>
      <c r="T318" s="171"/>
      <c r="U318" s="171"/>
      <c r="V318" s="171"/>
      <c r="W318" s="171"/>
      <c r="X318" s="171"/>
      <c r="Y318" s="171"/>
      <c r="Z318" s="171"/>
    </row>
    <row r="319" spans="1:26" x14ac:dyDescent="0.25">
      <c r="A319" s="191"/>
      <c r="B319" s="171"/>
      <c r="C319" s="243"/>
      <c r="D319" s="171"/>
      <c r="E319" s="171"/>
      <c r="F319" s="193"/>
      <c r="G319" s="171"/>
      <c r="H319" s="171"/>
      <c r="I319" s="171"/>
      <c r="J319" s="171"/>
      <c r="K319" s="171"/>
      <c r="L319" s="171"/>
      <c r="M319" s="171"/>
      <c r="N319" s="171"/>
      <c r="O319" s="171"/>
      <c r="P319" s="171"/>
      <c r="Q319" s="171"/>
      <c r="R319" s="171"/>
      <c r="S319" s="171"/>
      <c r="T319" s="171"/>
      <c r="U319" s="171"/>
      <c r="V319" s="171"/>
      <c r="W319" s="171"/>
      <c r="X319" s="171"/>
      <c r="Y319" s="171"/>
      <c r="Z319" s="171"/>
    </row>
    <row r="320" spans="1:26" x14ac:dyDescent="0.25">
      <c r="A320" s="191"/>
      <c r="B320" s="171"/>
      <c r="C320" s="243"/>
      <c r="D320" s="171"/>
      <c r="E320" s="171"/>
      <c r="F320" s="193"/>
      <c r="G320" s="171"/>
      <c r="H320" s="171"/>
      <c r="I320" s="171"/>
      <c r="J320" s="171"/>
      <c r="K320" s="171"/>
      <c r="L320" s="171"/>
      <c r="M320" s="171"/>
      <c r="N320" s="171"/>
      <c r="O320" s="171"/>
      <c r="P320" s="171"/>
      <c r="Q320" s="171"/>
      <c r="R320" s="171"/>
      <c r="S320" s="171"/>
      <c r="T320" s="171"/>
      <c r="U320" s="171"/>
      <c r="V320" s="171"/>
      <c r="W320" s="171"/>
      <c r="X320" s="171"/>
      <c r="Y320" s="171"/>
      <c r="Z320" s="171"/>
    </row>
    <row r="321" spans="1:26" x14ac:dyDescent="0.25">
      <c r="A321" s="191"/>
      <c r="B321" s="171"/>
      <c r="C321" s="243"/>
      <c r="D321" s="171"/>
      <c r="E321" s="171"/>
      <c r="F321" s="193"/>
      <c r="G321" s="171"/>
      <c r="H321" s="171"/>
      <c r="I321" s="171"/>
      <c r="J321" s="171"/>
      <c r="K321" s="171"/>
      <c r="L321" s="171"/>
      <c r="M321" s="171"/>
      <c r="N321" s="171"/>
      <c r="O321" s="171"/>
      <c r="P321" s="171"/>
      <c r="Q321" s="171"/>
      <c r="R321" s="171"/>
      <c r="S321" s="171"/>
      <c r="T321" s="171"/>
      <c r="U321" s="171"/>
      <c r="V321" s="171"/>
      <c r="W321" s="171"/>
      <c r="X321" s="171"/>
      <c r="Y321" s="171"/>
      <c r="Z321" s="171"/>
    </row>
    <row r="322" spans="1:26" x14ac:dyDescent="0.25">
      <c r="A322" s="191"/>
      <c r="B322" s="171"/>
      <c r="C322" s="243"/>
      <c r="D322" s="171"/>
      <c r="E322" s="171"/>
      <c r="F322" s="193"/>
      <c r="G322" s="171"/>
      <c r="H322" s="171"/>
      <c r="I322" s="171"/>
      <c r="J322" s="171"/>
      <c r="K322" s="171"/>
      <c r="L322" s="171"/>
      <c r="M322" s="171"/>
      <c r="N322" s="171"/>
      <c r="O322" s="171"/>
      <c r="P322" s="171"/>
      <c r="Q322" s="171"/>
      <c r="R322" s="171"/>
      <c r="S322" s="171"/>
      <c r="T322" s="171"/>
      <c r="U322" s="171"/>
      <c r="V322" s="171"/>
      <c r="W322" s="171"/>
      <c r="X322" s="171"/>
      <c r="Y322" s="171"/>
      <c r="Z322" s="171"/>
    </row>
    <row r="323" spans="1:26" x14ac:dyDescent="0.25">
      <c r="A323" s="191"/>
      <c r="B323" s="171"/>
      <c r="C323" s="243"/>
      <c r="D323" s="171"/>
      <c r="E323" s="171"/>
      <c r="F323" s="193"/>
      <c r="G323" s="171"/>
      <c r="H323" s="171"/>
      <c r="I323" s="171"/>
      <c r="J323" s="171"/>
      <c r="K323" s="171"/>
      <c r="L323" s="171"/>
      <c r="M323" s="171"/>
      <c r="N323" s="171"/>
      <c r="O323" s="171"/>
      <c r="P323" s="171"/>
      <c r="Q323" s="171"/>
      <c r="R323" s="171"/>
      <c r="S323" s="171"/>
      <c r="T323" s="171"/>
      <c r="U323" s="171"/>
      <c r="V323" s="171"/>
      <c r="W323" s="171"/>
      <c r="X323" s="171"/>
      <c r="Y323" s="171"/>
      <c r="Z323" s="171"/>
    </row>
    <row r="324" spans="1:26" x14ac:dyDescent="0.25">
      <c r="A324" s="191"/>
      <c r="B324" s="171"/>
      <c r="C324" s="243"/>
      <c r="D324" s="171"/>
      <c r="E324" s="171"/>
      <c r="F324" s="193"/>
      <c r="G324" s="171"/>
      <c r="H324" s="171"/>
      <c r="I324" s="171"/>
      <c r="J324" s="171"/>
      <c r="K324" s="171"/>
      <c r="L324" s="171"/>
      <c r="M324" s="171"/>
      <c r="N324" s="171"/>
      <c r="O324" s="171"/>
      <c r="P324" s="171"/>
      <c r="Q324" s="171"/>
      <c r="R324" s="171"/>
      <c r="S324" s="171"/>
      <c r="T324" s="171"/>
      <c r="U324" s="171"/>
      <c r="V324" s="171"/>
      <c r="W324" s="171"/>
      <c r="X324" s="171"/>
      <c r="Y324" s="171"/>
      <c r="Z324" s="171"/>
    </row>
    <row r="325" spans="1:26" x14ac:dyDescent="0.25">
      <c r="A325" s="191"/>
      <c r="B325" s="171"/>
      <c r="C325" s="243"/>
      <c r="D325" s="171"/>
      <c r="E325" s="171"/>
      <c r="F325" s="193"/>
      <c r="G325" s="171"/>
      <c r="H325" s="171"/>
      <c r="I325" s="171"/>
      <c r="J325" s="171"/>
      <c r="K325" s="171"/>
      <c r="L325" s="171"/>
      <c r="M325" s="171"/>
      <c r="N325" s="171"/>
      <c r="O325" s="171"/>
      <c r="P325" s="171"/>
      <c r="Q325" s="171"/>
      <c r="R325" s="171"/>
      <c r="S325" s="171"/>
      <c r="T325" s="171"/>
      <c r="U325" s="171"/>
      <c r="V325" s="171"/>
      <c r="W325" s="171"/>
      <c r="X325" s="171"/>
      <c r="Y325" s="171"/>
      <c r="Z325" s="171"/>
    </row>
    <row r="326" spans="1:26" x14ac:dyDescent="0.25">
      <c r="A326" s="191"/>
      <c r="B326" s="171"/>
      <c r="C326" s="243"/>
      <c r="D326" s="171"/>
      <c r="E326" s="171"/>
      <c r="F326" s="193"/>
      <c r="G326" s="171"/>
      <c r="H326" s="171"/>
      <c r="I326" s="171"/>
      <c r="J326" s="171"/>
      <c r="K326" s="171"/>
      <c r="L326" s="171"/>
      <c r="M326" s="171"/>
      <c r="N326" s="171"/>
      <c r="O326" s="171"/>
      <c r="P326" s="171"/>
      <c r="Q326" s="171"/>
      <c r="R326" s="171"/>
      <c r="S326" s="171"/>
      <c r="T326" s="171"/>
      <c r="U326" s="171"/>
      <c r="V326" s="171"/>
      <c r="W326" s="171"/>
      <c r="X326" s="171"/>
      <c r="Y326" s="171"/>
      <c r="Z326" s="171"/>
    </row>
    <row r="327" spans="1:26" x14ac:dyDescent="0.25">
      <c r="A327" s="191"/>
      <c r="B327" s="171"/>
      <c r="C327" s="243"/>
      <c r="D327" s="171"/>
      <c r="E327" s="171"/>
      <c r="F327" s="193"/>
      <c r="G327" s="171"/>
      <c r="H327" s="171"/>
      <c r="I327" s="171"/>
      <c r="J327" s="171"/>
      <c r="K327" s="171"/>
      <c r="L327" s="171"/>
      <c r="M327" s="171"/>
      <c r="N327" s="171"/>
      <c r="O327" s="171"/>
      <c r="P327" s="171"/>
      <c r="Q327" s="171"/>
      <c r="R327" s="171"/>
      <c r="S327" s="171"/>
      <c r="T327" s="171"/>
      <c r="U327" s="171"/>
      <c r="V327" s="171"/>
      <c r="W327" s="171"/>
      <c r="X327" s="171"/>
      <c r="Y327" s="171"/>
      <c r="Z327" s="171"/>
    </row>
    <row r="328" spans="1:26" x14ac:dyDescent="0.25">
      <c r="A328" s="191"/>
      <c r="B328" s="171"/>
      <c r="C328" s="243"/>
      <c r="D328" s="171"/>
      <c r="E328" s="171"/>
      <c r="F328" s="193"/>
      <c r="G328" s="171"/>
      <c r="H328" s="171"/>
      <c r="I328" s="171"/>
      <c r="J328" s="171"/>
      <c r="K328" s="171"/>
      <c r="L328" s="171"/>
      <c r="M328" s="171"/>
      <c r="N328" s="171"/>
      <c r="O328" s="171"/>
      <c r="P328" s="171"/>
      <c r="Q328" s="171"/>
      <c r="R328" s="171"/>
      <c r="S328" s="171"/>
      <c r="T328" s="171"/>
      <c r="U328" s="171"/>
      <c r="V328" s="171"/>
      <c r="W328" s="171"/>
      <c r="X328" s="171"/>
      <c r="Y328" s="171"/>
      <c r="Z328" s="171"/>
    </row>
    <row r="329" spans="1:26" x14ac:dyDescent="0.25">
      <c r="A329" s="191"/>
      <c r="B329" s="171"/>
      <c r="C329" s="243"/>
      <c r="D329" s="171"/>
      <c r="E329" s="171"/>
      <c r="F329" s="193"/>
      <c r="G329" s="171"/>
      <c r="H329" s="171"/>
      <c r="I329" s="171"/>
      <c r="J329" s="171"/>
      <c r="K329" s="171"/>
      <c r="L329" s="171"/>
      <c r="M329" s="171"/>
      <c r="N329" s="171"/>
      <c r="O329" s="171"/>
      <c r="P329" s="171"/>
      <c r="Q329" s="171"/>
      <c r="R329" s="171"/>
      <c r="S329" s="171"/>
      <c r="T329" s="171"/>
      <c r="U329" s="171"/>
      <c r="V329" s="171"/>
      <c r="W329" s="171"/>
      <c r="X329" s="171"/>
      <c r="Y329" s="171"/>
      <c r="Z329" s="171"/>
    </row>
    <row r="330" spans="1:26" x14ac:dyDescent="0.25">
      <c r="A330" s="191"/>
      <c r="B330" s="171"/>
      <c r="C330" s="243"/>
      <c r="D330" s="171"/>
      <c r="E330" s="171"/>
      <c r="F330" s="193"/>
      <c r="G330" s="171"/>
      <c r="H330" s="171"/>
      <c r="I330" s="171"/>
      <c r="J330" s="171"/>
      <c r="K330" s="171"/>
      <c r="L330" s="171"/>
      <c r="M330" s="171"/>
      <c r="N330" s="171"/>
      <c r="O330" s="171"/>
      <c r="P330" s="171"/>
      <c r="Q330" s="171"/>
      <c r="R330" s="171"/>
      <c r="S330" s="171"/>
      <c r="T330" s="171"/>
      <c r="U330" s="171"/>
      <c r="V330" s="171"/>
      <c r="W330" s="171"/>
      <c r="X330" s="171"/>
      <c r="Y330" s="171"/>
      <c r="Z330" s="171"/>
    </row>
    <row r="331" spans="1:26" x14ac:dyDescent="0.25">
      <c r="A331" s="191"/>
      <c r="B331" s="171"/>
      <c r="C331" s="243"/>
      <c r="D331" s="171"/>
      <c r="E331" s="171"/>
      <c r="F331" s="193"/>
      <c r="G331" s="171"/>
      <c r="H331" s="171"/>
      <c r="I331" s="171"/>
      <c r="J331" s="171"/>
      <c r="K331" s="171"/>
      <c r="L331" s="171"/>
      <c r="M331" s="171"/>
      <c r="N331" s="171"/>
      <c r="O331" s="171"/>
      <c r="P331" s="171"/>
      <c r="Q331" s="171"/>
      <c r="R331" s="171"/>
      <c r="S331" s="171"/>
      <c r="T331" s="171"/>
      <c r="U331" s="171"/>
      <c r="V331" s="171"/>
      <c r="W331" s="171"/>
      <c r="X331" s="171"/>
      <c r="Y331" s="171"/>
      <c r="Z331" s="171"/>
    </row>
    <row r="332" spans="1:26" x14ac:dyDescent="0.25">
      <c r="A332" s="191"/>
      <c r="B332" s="171"/>
      <c r="C332" s="243"/>
      <c r="D332" s="171"/>
      <c r="E332" s="171"/>
      <c r="F332" s="193"/>
      <c r="G332" s="171"/>
      <c r="H332" s="171"/>
      <c r="I332" s="171"/>
      <c r="J332" s="171"/>
      <c r="K332" s="171"/>
      <c r="L332" s="171"/>
      <c r="M332" s="171"/>
      <c r="N332" s="171"/>
      <c r="O332" s="171"/>
      <c r="P332" s="171"/>
      <c r="Q332" s="171"/>
      <c r="R332" s="171"/>
      <c r="S332" s="171"/>
      <c r="T332" s="171"/>
      <c r="U332" s="171"/>
      <c r="V332" s="171"/>
      <c r="W332" s="171"/>
      <c r="X332" s="171"/>
      <c r="Y332" s="171"/>
      <c r="Z332" s="171"/>
    </row>
    <row r="333" spans="1:26" x14ac:dyDescent="0.25">
      <c r="A333" s="191"/>
      <c r="B333" s="171"/>
      <c r="C333" s="243"/>
      <c r="D333" s="171"/>
      <c r="E333" s="171"/>
      <c r="F333" s="193"/>
      <c r="G333" s="171"/>
      <c r="H333" s="171"/>
      <c r="I333" s="171"/>
      <c r="J333" s="171"/>
      <c r="K333" s="171"/>
      <c r="L333" s="171"/>
      <c r="M333" s="171"/>
      <c r="N333" s="171"/>
      <c r="O333" s="171"/>
      <c r="P333" s="171"/>
      <c r="Q333" s="171"/>
      <c r="R333" s="171"/>
      <c r="S333" s="171"/>
      <c r="T333" s="171"/>
      <c r="U333" s="171"/>
      <c r="V333" s="171"/>
      <c r="W333" s="171"/>
      <c r="X333" s="171"/>
      <c r="Y333" s="171"/>
      <c r="Z333" s="171"/>
    </row>
    <row r="334" spans="1:26" x14ac:dyDescent="0.25">
      <c r="A334" s="191"/>
      <c r="B334" s="171"/>
      <c r="C334" s="243"/>
      <c r="D334" s="171"/>
      <c r="E334" s="171"/>
      <c r="F334" s="193"/>
      <c r="G334" s="171"/>
      <c r="H334" s="171"/>
      <c r="I334" s="171"/>
      <c r="J334" s="171"/>
      <c r="K334" s="171"/>
      <c r="L334" s="171"/>
      <c r="M334" s="171"/>
      <c r="N334" s="171"/>
      <c r="O334" s="171"/>
      <c r="P334" s="171"/>
      <c r="Q334" s="171"/>
      <c r="R334" s="171"/>
      <c r="S334" s="171"/>
      <c r="T334" s="171"/>
      <c r="U334" s="171"/>
      <c r="V334" s="171"/>
      <c r="W334" s="171"/>
      <c r="X334" s="171"/>
      <c r="Y334" s="171"/>
      <c r="Z334" s="171"/>
    </row>
    <row r="335" spans="1:26" x14ac:dyDescent="0.25">
      <c r="A335" s="191"/>
      <c r="B335" s="171"/>
      <c r="C335" s="243"/>
      <c r="D335" s="171"/>
      <c r="E335" s="171"/>
      <c r="F335" s="193"/>
      <c r="G335" s="171"/>
      <c r="H335" s="171"/>
      <c r="I335" s="171"/>
      <c r="J335" s="171"/>
      <c r="K335" s="171"/>
      <c r="L335" s="171"/>
      <c r="M335" s="171"/>
      <c r="N335" s="171"/>
      <c r="O335" s="171"/>
      <c r="P335" s="171"/>
      <c r="Q335" s="171"/>
      <c r="R335" s="171"/>
      <c r="S335" s="171"/>
      <c r="T335" s="171"/>
      <c r="U335" s="171"/>
      <c r="V335" s="171"/>
      <c r="W335" s="171"/>
      <c r="X335" s="171"/>
      <c r="Y335" s="171"/>
      <c r="Z335" s="171"/>
    </row>
    <row r="336" spans="1:26" x14ac:dyDescent="0.25">
      <c r="A336" s="191"/>
      <c r="B336" s="171"/>
      <c r="C336" s="243"/>
      <c r="D336" s="171"/>
      <c r="E336" s="171"/>
      <c r="F336" s="193"/>
      <c r="G336" s="171"/>
      <c r="H336" s="171"/>
      <c r="I336" s="171"/>
      <c r="J336" s="171"/>
      <c r="K336" s="171"/>
      <c r="L336" s="171"/>
      <c r="M336" s="171"/>
      <c r="N336" s="171"/>
      <c r="O336" s="171"/>
      <c r="P336" s="171"/>
      <c r="Q336" s="171"/>
      <c r="R336" s="171"/>
      <c r="S336" s="171"/>
      <c r="T336" s="171"/>
      <c r="U336" s="171"/>
      <c r="V336" s="171"/>
      <c r="W336" s="171"/>
      <c r="X336" s="171"/>
      <c r="Y336" s="171"/>
      <c r="Z336" s="171"/>
    </row>
    <row r="337" spans="1:26" x14ac:dyDescent="0.25">
      <c r="A337" s="191"/>
      <c r="B337" s="171"/>
      <c r="C337" s="243"/>
      <c r="D337" s="171"/>
      <c r="E337" s="171"/>
      <c r="F337" s="193"/>
      <c r="G337" s="171"/>
      <c r="H337" s="171"/>
      <c r="I337" s="171"/>
      <c r="J337" s="171"/>
      <c r="K337" s="171"/>
      <c r="L337" s="171"/>
      <c r="M337" s="171"/>
      <c r="N337" s="171"/>
      <c r="O337" s="171"/>
      <c r="P337" s="171"/>
      <c r="Q337" s="171"/>
      <c r="R337" s="171"/>
      <c r="S337" s="171"/>
      <c r="T337" s="171"/>
      <c r="U337" s="171"/>
      <c r="V337" s="171"/>
      <c r="W337" s="171"/>
      <c r="X337" s="171"/>
      <c r="Y337" s="171"/>
      <c r="Z337" s="171"/>
    </row>
    <row r="338" spans="1:26" x14ac:dyDescent="0.25">
      <c r="A338" s="191"/>
      <c r="B338" s="171"/>
      <c r="C338" s="243"/>
      <c r="D338" s="171"/>
      <c r="E338" s="171"/>
      <c r="F338" s="193"/>
      <c r="G338" s="171"/>
      <c r="H338" s="171"/>
      <c r="I338" s="171"/>
      <c r="J338" s="171"/>
      <c r="K338" s="171"/>
      <c r="L338" s="171"/>
      <c r="M338" s="171"/>
      <c r="N338" s="171"/>
      <c r="O338" s="171"/>
      <c r="P338" s="171"/>
      <c r="Q338" s="171"/>
      <c r="R338" s="171"/>
      <c r="S338" s="171"/>
      <c r="T338" s="171"/>
      <c r="U338" s="171"/>
      <c r="V338" s="171"/>
      <c r="W338" s="171"/>
      <c r="X338" s="171"/>
      <c r="Y338" s="171"/>
      <c r="Z338" s="171"/>
    </row>
    <row r="339" spans="1:26" x14ac:dyDescent="0.25">
      <c r="A339" s="191"/>
      <c r="B339" s="171"/>
      <c r="C339" s="243"/>
      <c r="D339" s="171"/>
      <c r="E339" s="171"/>
      <c r="F339" s="193"/>
      <c r="G339" s="171"/>
      <c r="H339" s="171"/>
      <c r="I339" s="171"/>
      <c r="J339" s="171"/>
      <c r="K339" s="171"/>
      <c r="L339" s="171"/>
      <c r="M339" s="171"/>
      <c r="N339" s="171"/>
      <c r="O339" s="171"/>
      <c r="P339" s="171"/>
      <c r="Q339" s="171"/>
      <c r="R339" s="171"/>
      <c r="S339" s="171"/>
      <c r="T339" s="171"/>
      <c r="U339" s="171"/>
      <c r="V339" s="171"/>
      <c r="W339" s="171"/>
      <c r="X339" s="171"/>
      <c r="Y339" s="171"/>
      <c r="Z339" s="171"/>
    </row>
    <row r="340" spans="1:26" x14ac:dyDescent="0.25">
      <c r="A340" s="191"/>
      <c r="B340" s="171"/>
      <c r="C340" s="243"/>
      <c r="D340" s="171"/>
      <c r="E340" s="171"/>
      <c r="F340" s="193"/>
      <c r="G340" s="171"/>
      <c r="H340" s="171"/>
      <c r="I340" s="171"/>
      <c r="J340" s="171"/>
      <c r="K340" s="171"/>
      <c r="L340" s="171"/>
      <c r="M340" s="171"/>
      <c r="N340" s="171"/>
      <c r="O340" s="171"/>
      <c r="P340" s="171"/>
      <c r="Q340" s="171"/>
      <c r="R340" s="171"/>
      <c r="S340" s="171"/>
      <c r="T340" s="171"/>
      <c r="U340" s="171"/>
      <c r="V340" s="171"/>
      <c r="W340" s="171"/>
      <c r="X340" s="171"/>
      <c r="Y340" s="171"/>
      <c r="Z340" s="171"/>
    </row>
    <row r="341" spans="1:26" x14ac:dyDescent="0.25">
      <c r="A341" s="191"/>
      <c r="B341" s="171"/>
      <c r="C341" s="243"/>
      <c r="D341" s="171"/>
      <c r="E341" s="171"/>
      <c r="F341" s="193"/>
      <c r="G341" s="171"/>
      <c r="H341" s="171"/>
      <c r="I341" s="171"/>
      <c r="J341" s="171"/>
      <c r="K341" s="171"/>
      <c r="L341" s="171"/>
      <c r="M341" s="171"/>
      <c r="N341" s="171"/>
      <c r="O341" s="171"/>
      <c r="P341" s="171"/>
      <c r="Q341" s="171"/>
      <c r="R341" s="171"/>
      <c r="S341" s="171"/>
      <c r="T341" s="171"/>
      <c r="U341" s="171"/>
      <c r="V341" s="171"/>
      <c r="W341" s="171"/>
      <c r="X341" s="171"/>
      <c r="Y341" s="171"/>
      <c r="Z341" s="171"/>
    </row>
    <row r="342" spans="1:26" x14ac:dyDescent="0.25">
      <c r="A342" s="191"/>
      <c r="B342" s="171"/>
      <c r="C342" s="243"/>
      <c r="D342" s="171"/>
      <c r="E342" s="171"/>
      <c r="F342" s="193"/>
      <c r="G342" s="171"/>
      <c r="H342" s="171"/>
      <c r="I342" s="171"/>
      <c r="J342" s="171"/>
      <c r="K342" s="171"/>
      <c r="L342" s="171"/>
      <c r="M342" s="171"/>
      <c r="N342" s="171"/>
      <c r="O342" s="171"/>
      <c r="P342" s="171"/>
      <c r="Q342" s="171"/>
      <c r="R342" s="171"/>
      <c r="S342" s="171"/>
      <c r="T342" s="171"/>
      <c r="U342" s="171"/>
      <c r="V342" s="171"/>
      <c r="W342" s="171"/>
      <c r="X342" s="171"/>
      <c r="Y342" s="171"/>
      <c r="Z342" s="171"/>
    </row>
    <row r="343" spans="1:26" x14ac:dyDescent="0.25">
      <c r="A343" s="191"/>
      <c r="B343" s="171"/>
      <c r="C343" s="243"/>
      <c r="D343" s="171"/>
      <c r="E343" s="171"/>
      <c r="F343" s="193"/>
      <c r="G343" s="171"/>
      <c r="H343" s="171"/>
      <c r="I343" s="171"/>
      <c r="J343" s="171"/>
      <c r="K343" s="171"/>
      <c r="L343" s="171"/>
      <c r="M343" s="171"/>
      <c r="N343" s="171"/>
      <c r="O343" s="171"/>
      <c r="P343" s="171"/>
      <c r="Q343" s="171"/>
      <c r="R343" s="171"/>
      <c r="S343" s="171"/>
      <c r="T343" s="171"/>
      <c r="U343" s="171"/>
      <c r="V343" s="171"/>
      <c r="W343" s="171"/>
      <c r="X343" s="171"/>
      <c r="Y343" s="171"/>
      <c r="Z343" s="171"/>
    </row>
    <row r="344" spans="1:26" x14ac:dyDescent="0.25">
      <c r="A344" s="191"/>
      <c r="B344" s="171"/>
      <c r="C344" s="243"/>
      <c r="D344" s="171"/>
      <c r="E344" s="171"/>
      <c r="F344" s="193"/>
      <c r="G344" s="171"/>
      <c r="H344" s="171"/>
      <c r="I344" s="171"/>
      <c r="J344" s="171"/>
      <c r="K344" s="171"/>
      <c r="L344" s="171"/>
      <c r="M344" s="171"/>
      <c r="N344" s="171"/>
      <c r="O344" s="171"/>
      <c r="P344" s="171"/>
      <c r="Q344" s="171"/>
      <c r="R344" s="171"/>
      <c r="S344" s="171"/>
      <c r="T344" s="171"/>
      <c r="U344" s="171"/>
      <c r="V344" s="171"/>
      <c r="W344" s="171"/>
      <c r="X344" s="171"/>
      <c r="Y344" s="171"/>
      <c r="Z344" s="171"/>
    </row>
    <row r="345" spans="1:26" x14ac:dyDescent="0.25">
      <c r="A345" s="191"/>
      <c r="B345" s="171"/>
      <c r="C345" s="243"/>
      <c r="D345" s="171"/>
      <c r="E345" s="171"/>
      <c r="F345" s="193"/>
      <c r="G345" s="171"/>
      <c r="H345" s="171"/>
      <c r="I345" s="171"/>
      <c r="J345" s="171"/>
      <c r="K345" s="171"/>
      <c r="L345" s="171"/>
      <c r="M345" s="171"/>
      <c r="N345" s="171"/>
      <c r="O345" s="171"/>
      <c r="P345" s="171"/>
      <c r="Q345" s="171"/>
      <c r="R345" s="171"/>
      <c r="S345" s="171"/>
      <c r="T345" s="171"/>
      <c r="U345" s="171"/>
      <c r="V345" s="171"/>
      <c r="W345" s="171"/>
      <c r="X345" s="171"/>
      <c r="Y345" s="171"/>
      <c r="Z345" s="171"/>
    </row>
    <row r="346" spans="1:26" x14ac:dyDescent="0.25">
      <c r="A346" s="191"/>
      <c r="B346" s="171"/>
      <c r="C346" s="243"/>
      <c r="D346" s="171"/>
      <c r="E346" s="171"/>
      <c r="F346" s="193"/>
      <c r="G346" s="171"/>
      <c r="H346" s="171"/>
      <c r="I346" s="171"/>
      <c r="J346" s="171"/>
      <c r="K346" s="171"/>
      <c r="L346" s="171"/>
      <c r="M346" s="171"/>
      <c r="N346" s="171"/>
      <c r="O346" s="171"/>
      <c r="P346" s="171"/>
      <c r="Q346" s="171"/>
      <c r="R346" s="171"/>
      <c r="S346" s="171"/>
      <c r="T346" s="171"/>
      <c r="U346" s="171"/>
      <c r="V346" s="171"/>
      <c r="W346" s="171"/>
      <c r="X346" s="171"/>
      <c r="Y346" s="171"/>
      <c r="Z346" s="171"/>
    </row>
    <row r="347" spans="1:26" x14ac:dyDescent="0.25">
      <c r="A347" s="191"/>
      <c r="B347" s="171"/>
      <c r="C347" s="243"/>
      <c r="D347" s="171"/>
      <c r="E347" s="171"/>
      <c r="F347" s="193"/>
      <c r="G347" s="171"/>
      <c r="H347" s="171"/>
      <c r="I347" s="171"/>
      <c r="J347" s="171"/>
      <c r="K347" s="171"/>
      <c r="L347" s="171"/>
      <c r="M347" s="171"/>
      <c r="N347" s="171"/>
      <c r="O347" s="171"/>
      <c r="P347" s="171"/>
      <c r="Q347" s="171"/>
      <c r="R347" s="171"/>
      <c r="S347" s="171"/>
      <c r="T347" s="171"/>
      <c r="U347" s="171"/>
      <c r="V347" s="171"/>
      <c r="W347" s="171"/>
      <c r="X347" s="171"/>
      <c r="Y347" s="171"/>
      <c r="Z347" s="171"/>
    </row>
    <row r="348" spans="1:26" x14ac:dyDescent="0.25">
      <c r="A348" s="191"/>
      <c r="B348" s="171"/>
      <c r="C348" s="243"/>
      <c r="D348" s="171"/>
      <c r="E348" s="171"/>
      <c r="F348" s="193"/>
      <c r="G348" s="171"/>
      <c r="H348" s="171"/>
      <c r="I348" s="171"/>
      <c r="J348" s="171"/>
      <c r="K348" s="171"/>
      <c r="L348" s="171"/>
      <c r="M348" s="171"/>
      <c r="N348" s="171"/>
      <c r="O348" s="171"/>
      <c r="P348" s="171"/>
      <c r="Q348" s="171"/>
      <c r="R348" s="171"/>
      <c r="S348" s="171"/>
      <c r="T348" s="171"/>
      <c r="U348" s="171"/>
      <c r="V348" s="171"/>
      <c r="W348" s="171"/>
      <c r="X348" s="171"/>
      <c r="Y348" s="171"/>
      <c r="Z348" s="171"/>
    </row>
    <row r="349" spans="1:26" x14ac:dyDescent="0.25">
      <c r="A349" s="191"/>
      <c r="B349" s="171"/>
      <c r="C349" s="243"/>
      <c r="D349" s="171"/>
      <c r="E349" s="171"/>
      <c r="F349" s="193"/>
      <c r="G349" s="171"/>
      <c r="H349" s="171"/>
      <c r="I349" s="171"/>
      <c r="J349" s="171"/>
      <c r="K349" s="171"/>
      <c r="L349" s="171"/>
      <c r="M349" s="171"/>
      <c r="N349" s="171"/>
      <c r="O349" s="171"/>
      <c r="P349" s="171"/>
      <c r="Q349" s="171"/>
      <c r="R349" s="171"/>
      <c r="S349" s="171"/>
      <c r="T349" s="171"/>
      <c r="U349" s="171"/>
      <c r="V349" s="171"/>
      <c r="W349" s="171"/>
      <c r="X349" s="171"/>
      <c r="Y349" s="171"/>
      <c r="Z349" s="171"/>
    </row>
    <row r="350" spans="1:26" x14ac:dyDescent="0.25">
      <c r="A350" s="191"/>
      <c r="B350" s="171"/>
      <c r="C350" s="243"/>
      <c r="D350" s="171"/>
      <c r="E350" s="171"/>
      <c r="F350" s="193"/>
      <c r="G350" s="171"/>
      <c r="H350" s="171"/>
      <c r="I350" s="171"/>
      <c r="J350" s="171"/>
      <c r="K350" s="171"/>
      <c r="L350" s="171"/>
      <c r="M350" s="171"/>
      <c r="N350" s="171"/>
      <c r="O350" s="171"/>
      <c r="P350" s="171"/>
      <c r="Q350" s="171"/>
      <c r="R350" s="171"/>
      <c r="S350" s="171"/>
      <c r="T350" s="171"/>
      <c r="U350" s="171"/>
      <c r="V350" s="171"/>
      <c r="W350" s="171"/>
      <c r="X350" s="171"/>
      <c r="Y350" s="171"/>
      <c r="Z350" s="171"/>
    </row>
    <row r="351" spans="1:26" x14ac:dyDescent="0.25">
      <c r="A351" s="191"/>
      <c r="B351" s="171"/>
      <c r="C351" s="243"/>
      <c r="D351" s="171"/>
      <c r="E351" s="171"/>
      <c r="F351" s="193"/>
      <c r="G351" s="171"/>
      <c r="H351" s="171"/>
      <c r="I351" s="171"/>
      <c r="J351" s="171"/>
      <c r="K351" s="171"/>
      <c r="L351" s="171"/>
      <c r="M351" s="171"/>
      <c r="N351" s="171"/>
      <c r="O351" s="171"/>
      <c r="P351" s="171"/>
      <c r="Q351" s="171"/>
      <c r="R351" s="171"/>
      <c r="S351" s="171"/>
      <c r="T351" s="171"/>
      <c r="U351" s="171"/>
      <c r="V351" s="171"/>
      <c r="W351" s="171"/>
      <c r="X351" s="171"/>
      <c r="Y351" s="171"/>
      <c r="Z351" s="171"/>
    </row>
    <row r="352" spans="1:26" x14ac:dyDescent="0.25">
      <c r="A352" s="191"/>
      <c r="B352" s="171"/>
      <c r="C352" s="243"/>
      <c r="D352" s="171"/>
      <c r="E352" s="171"/>
      <c r="F352" s="193"/>
      <c r="G352" s="171"/>
      <c r="H352" s="171"/>
      <c r="I352" s="171"/>
      <c r="J352" s="171"/>
      <c r="K352" s="171"/>
      <c r="L352" s="171"/>
      <c r="M352" s="171"/>
      <c r="N352" s="171"/>
      <c r="O352" s="171"/>
      <c r="P352" s="171"/>
      <c r="Q352" s="171"/>
      <c r="R352" s="171"/>
      <c r="S352" s="171"/>
      <c r="T352" s="171"/>
      <c r="U352" s="171"/>
      <c r="V352" s="171"/>
      <c r="W352" s="171"/>
      <c r="X352" s="171"/>
      <c r="Y352" s="171"/>
      <c r="Z352" s="171"/>
    </row>
    <row r="353" spans="1:26" x14ac:dyDescent="0.25">
      <c r="A353" s="191"/>
      <c r="B353" s="171"/>
      <c r="C353" s="243"/>
      <c r="D353" s="171"/>
      <c r="E353" s="171"/>
      <c r="F353" s="193"/>
      <c r="G353" s="171"/>
      <c r="H353" s="171"/>
      <c r="I353" s="171"/>
      <c r="J353" s="171"/>
      <c r="K353" s="171"/>
      <c r="L353" s="171"/>
      <c r="M353" s="171"/>
      <c r="N353" s="171"/>
      <c r="O353" s="171"/>
      <c r="P353" s="171"/>
      <c r="Q353" s="171"/>
      <c r="R353" s="171"/>
      <c r="S353" s="171"/>
      <c r="T353" s="171"/>
      <c r="U353" s="171"/>
      <c r="V353" s="171"/>
      <c r="W353" s="171"/>
      <c r="X353" s="171"/>
      <c r="Y353" s="171"/>
      <c r="Z353" s="171"/>
    </row>
    <row r="354" spans="1:26" x14ac:dyDescent="0.25">
      <c r="A354" s="191"/>
      <c r="B354" s="171"/>
      <c r="C354" s="243"/>
      <c r="D354" s="171"/>
      <c r="E354" s="171"/>
      <c r="F354" s="193"/>
      <c r="G354" s="171"/>
      <c r="H354" s="171"/>
      <c r="I354" s="171"/>
      <c r="J354" s="171"/>
      <c r="K354" s="171"/>
      <c r="L354" s="171"/>
      <c r="M354" s="171"/>
      <c r="N354" s="171"/>
      <c r="O354" s="171"/>
      <c r="P354" s="171"/>
      <c r="Q354" s="171"/>
      <c r="R354" s="171"/>
      <c r="S354" s="171"/>
      <c r="T354" s="171"/>
      <c r="U354" s="171"/>
      <c r="V354" s="171"/>
      <c r="W354" s="171"/>
      <c r="X354" s="171"/>
      <c r="Y354" s="171"/>
      <c r="Z354" s="171"/>
    </row>
    <row r="355" spans="1:26" x14ac:dyDescent="0.25">
      <c r="A355" s="191"/>
      <c r="B355" s="171"/>
      <c r="C355" s="243"/>
      <c r="D355" s="171"/>
      <c r="E355" s="171"/>
      <c r="F355" s="193"/>
      <c r="G355" s="171"/>
      <c r="H355" s="171"/>
      <c r="I355" s="171"/>
      <c r="J355" s="171"/>
      <c r="K355" s="171"/>
      <c r="L355" s="171"/>
      <c r="M355" s="171"/>
      <c r="N355" s="171"/>
      <c r="O355" s="171"/>
      <c r="P355" s="171"/>
      <c r="Q355" s="171"/>
      <c r="R355" s="171"/>
      <c r="S355" s="171"/>
      <c r="T355" s="171"/>
      <c r="U355" s="171"/>
      <c r="V355" s="171"/>
      <c r="W355" s="171"/>
      <c r="X355" s="171"/>
      <c r="Y355" s="171"/>
      <c r="Z355" s="171"/>
    </row>
    <row r="356" spans="1:26" x14ac:dyDescent="0.25">
      <c r="A356" s="191"/>
      <c r="B356" s="171"/>
      <c r="C356" s="243"/>
      <c r="D356" s="171"/>
      <c r="E356" s="171"/>
      <c r="F356" s="193"/>
      <c r="G356" s="171"/>
      <c r="H356" s="171"/>
      <c r="I356" s="171"/>
      <c r="J356" s="171"/>
      <c r="K356" s="171"/>
      <c r="L356" s="171"/>
      <c r="M356" s="171"/>
      <c r="N356" s="171"/>
      <c r="O356" s="171"/>
      <c r="P356" s="171"/>
      <c r="Q356" s="171"/>
      <c r="R356" s="171"/>
      <c r="S356" s="171"/>
      <c r="T356" s="171"/>
      <c r="U356" s="171"/>
      <c r="V356" s="171"/>
      <c r="W356" s="171"/>
      <c r="X356" s="171"/>
      <c r="Y356" s="171"/>
      <c r="Z356" s="171"/>
    </row>
    <row r="357" spans="1:26" x14ac:dyDescent="0.25">
      <c r="A357" s="191"/>
      <c r="B357" s="171"/>
      <c r="C357" s="243"/>
      <c r="D357" s="171"/>
      <c r="E357" s="171"/>
      <c r="F357" s="193"/>
      <c r="G357" s="171"/>
      <c r="H357" s="171"/>
      <c r="I357" s="171"/>
      <c r="J357" s="171"/>
      <c r="K357" s="171"/>
      <c r="L357" s="171"/>
      <c r="M357" s="171"/>
      <c r="N357" s="171"/>
      <c r="O357" s="171"/>
      <c r="P357" s="171"/>
      <c r="Q357" s="171"/>
      <c r="R357" s="171"/>
      <c r="S357" s="171"/>
      <c r="T357" s="171"/>
      <c r="U357" s="171"/>
      <c r="V357" s="171"/>
      <c r="W357" s="171"/>
      <c r="X357" s="171"/>
      <c r="Y357" s="171"/>
      <c r="Z357" s="171"/>
    </row>
    <row r="358" spans="1:26" x14ac:dyDescent="0.25">
      <c r="A358" s="191"/>
      <c r="B358" s="171"/>
      <c r="C358" s="243"/>
      <c r="D358" s="171"/>
      <c r="E358" s="171"/>
      <c r="F358" s="193"/>
      <c r="G358" s="171"/>
      <c r="H358" s="171"/>
      <c r="I358" s="171"/>
      <c r="J358" s="171"/>
      <c r="K358" s="171"/>
      <c r="L358" s="171"/>
      <c r="M358" s="171"/>
      <c r="N358" s="171"/>
      <c r="O358" s="171"/>
      <c r="P358" s="171"/>
      <c r="Q358" s="171"/>
      <c r="R358" s="171"/>
      <c r="S358" s="171"/>
      <c r="T358" s="171"/>
      <c r="U358" s="171"/>
      <c r="V358" s="171"/>
      <c r="W358" s="171"/>
      <c r="X358" s="171"/>
      <c r="Y358" s="171"/>
      <c r="Z358" s="171"/>
    </row>
    <row r="359" spans="1:26" x14ac:dyDescent="0.25">
      <c r="A359" s="191"/>
      <c r="B359" s="171"/>
      <c r="C359" s="243"/>
      <c r="D359" s="171"/>
      <c r="E359" s="171"/>
      <c r="F359" s="193"/>
      <c r="G359" s="171"/>
      <c r="H359" s="171"/>
      <c r="I359" s="171"/>
      <c r="J359" s="171"/>
      <c r="K359" s="171"/>
      <c r="L359" s="171"/>
      <c r="M359" s="171"/>
      <c r="N359" s="171"/>
      <c r="O359" s="171"/>
      <c r="P359" s="171"/>
      <c r="Q359" s="171"/>
      <c r="R359" s="171"/>
      <c r="S359" s="171"/>
      <c r="T359" s="171"/>
      <c r="U359" s="171"/>
      <c r="V359" s="171"/>
      <c r="W359" s="171"/>
      <c r="X359" s="171"/>
      <c r="Y359" s="171"/>
      <c r="Z359" s="171"/>
    </row>
    <row r="360" spans="1:26" x14ac:dyDescent="0.25">
      <c r="A360" s="191"/>
      <c r="B360" s="171"/>
      <c r="C360" s="243"/>
      <c r="D360" s="171"/>
      <c r="E360" s="171"/>
      <c r="F360" s="193"/>
      <c r="G360" s="171"/>
      <c r="H360" s="171"/>
      <c r="I360" s="171"/>
      <c r="J360" s="171"/>
      <c r="K360" s="171"/>
      <c r="L360" s="171"/>
      <c r="M360" s="171"/>
      <c r="N360" s="171"/>
      <c r="O360" s="171"/>
      <c r="P360" s="171"/>
      <c r="Q360" s="171"/>
      <c r="R360" s="171"/>
      <c r="S360" s="171"/>
      <c r="T360" s="171"/>
      <c r="U360" s="171"/>
      <c r="V360" s="171"/>
      <c r="W360" s="171"/>
      <c r="X360" s="171"/>
      <c r="Y360" s="171"/>
      <c r="Z360" s="171"/>
    </row>
    <row r="361" spans="1:26" x14ac:dyDescent="0.25">
      <c r="A361" s="191"/>
      <c r="B361" s="171"/>
      <c r="C361" s="243"/>
      <c r="D361" s="171"/>
      <c r="E361" s="171"/>
      <c r="F361" s="193"/>
      <c r="G361" s="171"/>
      <c r="H361" s="171"/>
      <c r="I361" s="171"/>
      <c r="J361" s="171"/>
      <c r="K361" s="171"/>
      <c r="L361" s="171"/>
      <c r="M361" s="171"/>
      <c r="N361" s="171"/>
      <c r="O361" s="171"/>
      <c r="P361" s="171"/>
      <c r="Q361" s="171"/>
      <c r="R361" s="171"/>
      <c r="S361" s="171"/>
      <c r="T361" s="171"/>
      <c r="U361" s="171"/>
      <c r="V361" s="171"/>
      <c r="W361" s="171"/>
      <c r="X361" s="171"/>
      <c r="Y361" s="171"/>
      <c r="Z361" s="171"/>
    </row>
    <row r="362" spans="1:26" x14ac:dyDescent="0.25">
      <c r="A362" s="191"/>
      <c r="B362" s="171"/>
      <c r="C362" s="243"/>
      <c r="D362" s="171"/>
      <c r="E362" s="171"/>
      <c r="F362" s="193"/>
      <c r="G362" s="171"/>
      <c r="H362" s="171"/>
      <c r="I362" s="171"/>
      <c r="J362" s="171"/>
      <c r="K362" s="171"/>
      <c r="L362" s="171"/>
      <c r="M362" s="171"/>
      <c r="N362" s="171"/>
      <c r="O362" s="171"/>
      <c r="P362" s="171"/>
      <c r="Q362" s="171"/>
      <c r="R362" s="171"/>
      <c r="S362" s="171"/>
      <c r="T362" s="171"/>
      <c r="U362" s="171"/>
      <c r="V362" s="171"/>
      <c r="W362" s="171"/>
      <c r="X362" s="171"/>
      <c r="Y362" s="171"/>
      <c r="Z362" s="171"/>
    </row>
    <row r="363" spans="1:26" x14ac:dyDescent="0.25">
      <c r="A363" s="191"/>
      <c r="B363" s="171"/>
      <c r="C363" s="243"/>
      <c r="D363" s="171"/>
      <c r="E363" s="171"/>
      <c r="F363" s="193"/>
      <c r="G363" s="171"/>
      <c r="H363" s="171"/>
      <c r="I363" s="171"/>
      <c r="J363" s="171"/>
      <c r="K363" s="171"/>
      <c r="L363" s="171"/>
      <c r="M363" s="171"/>
      <c r="N363" s="171"/>
      <c r="O363" s="171"/>
      <c r="P363" s="171"/>
      <c r="Q363" s="171"/>
      <c r="R363" s="171"/>
      <c r="S363" s="171"/>
      <c r="T363" s="171"/>
      <c r="U363" s="171"/>
      <c r="V363" s="171"/>
      <c r="W363" s="171"/>
      <c r="X363" s="171"/>
      <c r="Y363" s="171"/>
      <c r="Z363" s="171"/>
    </row>
    <row r="364" spans="1:26" x14ac:dyDescent="0.25">
      <c r="A364" s="191"/>
      <c r="B364" s="171"/>
      <c r="C364" s="243"/>
      <c r="D364" s="171"/>
      <c r="E364" s="171"/>
      <c r="F364" s="193"/>
      <c r="G364" s="171"/>
      <c r="H364" s="171"/>
      <c r="I364" s="171"/>
      <c r="J364" s="171"/>
      <c r="K364" s="171"/>
      <c r="L364" s="171"/>
      <c r="M364" s="171"/>
      <c r="N364" s="171"/>
      <c r="O364" s="171"/>
      <c r="P364" s="171"/>
      <c r="Q364" s="171"/>
      <c r="R364" s="171"/>
      <c r="S364" s="171"/>
      <c r="T364" s="171"/>
      <c r="U364" s="171"/>
      <c r="V364" s="171"/>
      <c r="W364" s="171"/>
      <c r="X364" s="171"/>
      <c r="Y364" s="171"/>
      <c r="Z364" s="171"/>
    </row>
    <row r="365" spans="1:26" x14ac:dyDescent="0.25">
      <c r="A365" s="191"/>
      <c r="B365" s="171"/>
      <c r="C365" s="243"/>
      <c r="D365" s="171"/>
      <c r="E365" s="171"/>
      <c r="F365" s="193"/>
      <c r="G365" s="171"/>
      <c r="H365" s="171"/>
      <c r="I365" s="171"/>
      <c r="J365" s="171"/>
      <c r="K365" s="171"/>
      <c r="L365" s="171"/>
      <c r="M365" s="171"/>
      <c r="N365" s="171"/>
      <c r="O365" s="171"/>
      <c r="P365" s="171"/>
      <c r="Q365" s="171"/>
      <c r="R365" s="171"/>
      <c r="S365" s="171"/>
      <c r="T365" s="171"/>
      <c r="U365" s="171"/>
      <c r="V365" s="171"/>
      <c r="W365" s="171"/>
      <c r="X365" s="171"/>
      <c r="Y365" s="171"/>
      <c r="Z365" s="171"/>
    </row>
    <row r="366" spans="1:26" x14ac:dyDescent="0.25">
      <c r="A366" s="191"/>
      <c r="B366" s="171"/>
      <c r="C366" s="243"/>
      <c r="D366" s="171"/>
      <c r="E366" s="171"/>
      <c r="F366" s="193"/>
      <c r="G366" s="171"/>
      <c r="H366" s="171"/>
      <c r="I366" s="171"/>
      <c r="J366" s="171"/>
      <c r="K366" s="171"/>
      <c r="L366" s="171"/>
      <c r="M366" s="171"/>
      <c r="N366" s="171"/>
      <c r="O366" s="171"/>
      <c r="P366" s="171"/>
      <c r="Q366" s="171"/>
      <c r="R366" s="171"/>
      <c r="S366" s="171"/>
      <c r="T366" s="171"/>
      <c r="U366" s="171"/>
      <c r="V366" s="171"/>
      <c r="W366" s="171"/>
      <c r="X366" s="171"/>
      <c r="Y366" s="171"/>
      <c r="Z366" s="171"/>
    </row>
    <row r="367" spans="1:26" x14ac:dyDescent="0.25">
      <c r="A367" s="191"/>
      <c r="B367" s="171"/>
      <c r="C367" s="243"/>
      <c r="D367" s="171"/>
      <c r="E367" s="171"/>
      <c r="F367" s="193"/>
      <c r="G367" s="171"/>
      <c r="H367" s="171"/>
      <c r="I367" s="171"/>
      <c r="J367" s="171"/>
      <c r="K367" s="171"/>
      <c r="L367" s="171"/>
      <c r="M367" s="171"/>
      <c r="N367" s="171"/>
      <c r="O367" s="171"/>
      <c r="P367" s="171"/>
      <c r="Q367" s="171"/>
      <c r="R367" s="171"/>
      <c r="S367" s="171"/>
      <c r="T367" s="171"/>
      <c r="U367" s="171"/>
      <c r="V367" s="171"/>
      <c r="W367" s="171"/>
      <c r="X367" s="171"/>
      <c r="Y367" s="171"/>
      <c r="Z367" s="171"/>
    </row>
    <row r="368" spans="1:26" x14ac:dyDescent="0.25">
      <c r="A368" s="191"/>
      <c r="B368" s="171"/>
      <c r="C368" s="243"/>
      <c r="D368" s="171"/>
      <c r="E368" s="171"/>
      <c r="F368" s="193"/>
      <c r="G368" s="171"/>
      <c r="H368" s="171"/>
      <c r="I368" s="171"/>
      <c r="J368" s="171"/>
      <c r="K368" s="171"/>
      <c r="L368" s="171"/>
      <c r="M368" s="171"/>
      <c r="N368" s="171"/>
      <c r="O368" s="171"/>
      <c r="P368" s="171"/>
      <c r="Q368" s="171"/>
      <c r="R368" s="171"/>
      <c r="S368" s="171"/>
      <c r="T368" s="171"/>
      <c r="U368" s="171"/>
      <c r="V368" s="171"/>
      <c r="W368" s="171"/>
      <c r="X368" s="171"/>
      <c r="Y368" s="171"/>
      <c r="Z368" s="171"/>
    </row>
    <row r="369" spans="1:26" x14ac:dyDescent="0.25">
      <c r="A369" s="191"/>
      <c r="B369" s="171"/>
      <c r="C369" s="243"/>
      <c r="D369" s="171"/>
      <c r="E369" s="171"/>
      <c r="F369" s="193"/>
      <c r="G369" s="171"/>
      <c r="H369" s="171"/>
      <c r="I369" s="171"/>
      <c r="J369" s="171"/>
      <c r="K369" s="171"/>
      <c r="L369" s="171"/>
      <c r="M369" s="171"/>
      <c r="N369" s="171"/>
      <c r="O369" s="171"/>
      <c r="P369" s="171"/>
      <c r="Q369" s="171"/>
      <c r="R369" s="171"/>
      <c r="S369" s="171"/>
      <c r="T369" s="171"/>
      <c r="U369" s="171"/>
      <c r="V369" s="171"/>
      <c r="W369" s="171"/>
      <c r="X369" s="171"/>
      <c r="Y369" s="171"/>
      <c r="Z369" s="171"/>
    </row>
    <row r="370" spans="1:26" x14ac:dyDescent="0.25">
      <c r="A370" s="191"/>
      <c r="B370" s="171"/>
      <c r="C370" s="243"/>
      <c r="D370" s="171"/>
      <c r="E370" s="171"/>
      <c r="F370" s="193"/>
      <c r="G370" s="171"/>
      <c r="H370" s="171"/>
      <c r="I370" s="171"/>
      <c r="J370" s="171"/>
      <c r="K370" s="171"/>
      <c r="L370" s="171"/>
      <c r="M370" s="171"/>
      <c r="N370" s="171"/>
      <c r="O370" s="171"/>
      <c r="P370" s="171"/>
      <c r="Q370" s="171"/>
      <c r="R370" s="171"/>
      <c r="S370" s="171"/>
      <c r="T370" s="171"/>
      <c r="U370" s="171"/>
      <c r="V370" s="171"/>
      <c r="W370" s="171"/>
      <c r="X370" s="171"/>
      <c r="Y370" s="171"/>
      <c r="Z370" s="171"/>
    </row>
    <row r="371" spans="1:26" x14ac:dyDescent="0.25">
      <c r="A371" s="191"/>
      <c r="B371" s="171"/>
      <c r="C371" s="243"/>
      <c r="D371" s="171"/>
      <c r="E371" s="171"/>
      <c r="F371" s="193"/>
      <c r="G371" s="171"/>
      <c r="H371" s="171"/>
      <c r="I371" s="171"/>
      <c r="J371" s="171"/>
      <c r="K371" s="171"/>
      <c r="L371" s="171"/>
      <c r="M371" s="171"/>
      <c r="N371" s="171"/>
      <c r="O371" s="171"/>
      <c r="P371" s="171"/>
      <c r="Q371" s="171"/>
      <c r="R371" s="171"/>
      <c r="S371" s="171"/>
      <c r="T371" s="171"/>
      <c r="U371" s="171"/>
      <c r="V371" s="171"/>
      <c r="W371" s="171"/>
      <c r="X371" s="171"/>
      <c r="Y371" s="171"/>
      <c r="Z371" s="171"/>
    </row>
    <row r="372" spans="1:26" x14ac:dyDescent="0.25">
      <c r="A372" s="191"/>
      <c r="B372" s="171"/>
      <c r="C372" s="243"/>
      <c r="D372" s="171"/>
      <c r="E372" s="171"/>
      <c r="F372" s="193"/>
      <c r="G372" s="171"/>
      <c r="H372" s="171"/>
      <c r="I372" s="171"/>
      <c r="J372" s="171"/>
      <c r="K372" s="171"/>
      <c r="L372" s="171"/>
      <c r="M372" s="171"/>
      <c r="N372" s="171"/>
      <c r="O372" s="171"/>
      <c r="P372" s="171"/>
      <c r="Q372" s="171"/>
      <c r="R372" s="171"/>
      <c r="S372" s="171"/>
      <c r="T372" s="171"/>
      <c r="U372" s="171"/>
      <c r="V372" s="171"/>
      <c r="W372" s="171"/>
      <c r="X372" s="171"/>
      <c r="Y372" s="171"/>
      <c r="Z372" s="171"/>
    </row>
    <row r="373" spans="1:26" x14ac:dyDescent="0.25">
      <c r="A373" s="191"/>
      <c r="B373" s="171"/>
      <c r="C373" s="243"/>
      <c r="D373" s="171"/>
      <c r="E373" s="171"/>
      <c r="F373" s="193"/>
      <c r="G373" s="171"/>
      <c r="H373" s="171"/>
      <c r="I373" s="171"/>
      <c r="J373" s="171"/>
      <c r="K373" s="171"/>
      <c r="L373" s="171"/>
      <c r="M373" s="171"/>
      <c r="N373" s="171"/>
      <c r="O373" s="171"/>
      <c r="P373" s="171"/>
      <c r="Q373" s="171"/>
      <c r="R373" s="171"/>
      <c r="S373" s="171"/>
      <c r="T373" s="171"/>
      <c r="U373" s="171"/>
      <c r="V373" s="171"/>
      <c r="W373" s="171"/>
      <c r="X373" s="171"/>
      <c r="Y373" s="171"/>
      <c r="Z373" s="171"/>
    </row>
    <row r="374" spans="1:26" x14ac:dyDescent="0.25">
      <c r="A374" s="191"/>
      <c r="B374" s="171"/>
      <c r="C374" s="243"/>
      <c r="D374" s="171"/>
      <c r="E374" s="171"/>
      <c r="F374" s="193"/>
      <c r="G374" s="171"/>
      <c r="H374" s="171"/>
      <c r="I374" s="171"/>
      <c r="J374" s="171"/>
      <c r="K374" s="171"/>
      <c r="L374" s="171"/>
      <c r="M374" s="171"/>
      <c r="N374" s="171"/>
      <c r="O374" s="171"/>
      <c r="P374" s="171"/>
      <c r="Q374" s="171"/>
      <c r="R374" s="171"/>
      <c r="S374" s="171"/>
      <c r="T374" s="171"/>
      <c r="U374" s="171"/>
      <c r="V374" s="171"/>
      <c r="W374" s="171"/>
      <c r="X374" s="171"/>
      <c r="Y374" s="171"/>
      <c r="Z374" s="171"/>
    </row>
    <row r="375" spans="1:26" x14ac:dyDescent="0.25">
      <c r="A375" s="191"/>
      <c r="B375" s="171"/>
      <c r="C375" s="243"/>
      <c r="D375" s="171"/>
      <c r="E375" s="171"/>
      <c r="F375" s="193"/>
      <c r="G375" s="171"/>
      <c r="H375" s="171"/>
      <c r="I375" s="171"/>
      <c r="J375" s="171"/>
      <c r="K375" s="171"/>
      <c r="L375" s="171"/>
      <c r="M375" s="171"/>
      <c r="N375" s="171"/>
      <c r="O375" s="171"/>
      <c r="P375" s="171"/>
      <c r="Q375" s="171"/>
      <c r="R375" s="171"/>
      <c r="S375" s="171"/>
      <c r="T375" s="171"/>
      <c r="U375" s="171"/>
      <c r="V375" s="171"/>
      <c r="W375" s="171"/>
      <c r="X375" s="171"/>
      <c r="Y375" s="171"/>
      <c r="Z375" s="171"/>
    </row>
    <row r="376" spans="1:26" x14ac:dyDescent="0.25">
      <c r="A376" s="191"/>
      <c r="B376" s="171"/>
      <c r="C376" s="243"/>
      <c r="D376" s="171"/>
      <c r="E376" s="171"/>
      <c r="F376" s="193"/>
      <c r="G376" s="171"/>
      <c r="H376" s="171"/>
      <c r="I376" s="171"/>
      <c r="J376" s="171"/>
      <c r="K376" s="171"/>
      <c r="L376" s="171"/>
      <c r="M376" s="171"/>
      <c r="N376" s="171"/>
      <c r="O376" s="171"/>
      <c r="P376" s="171"/>
      <c r="Q376" s="171"/>
      <c r="R376" s="171"/>
      <c r="S376" s="171"/>
      <c r="T376" s="171"/>
      <c r="U376" s="171"/>
      <c r="V376" s="171"/>
      <c r="W376" s="171"/>
      <c r="X376" s="171"/>
      <c r="Y376" s="171"/>
      <c r="Z376" s="171"/>
    </row>
    <row r="377" spans="1:26" x14ac:dyDescent="0.25">
      <c r="A377" s="191"/>
      <c r="B377" s="171"/>
      <c r="C377" s="243"/>
      <c r="D377" s="171"/>
      <c r="E377" s="171"/>
      <c r="F377" s="193"/>
      <c r="G377" s="171"/>
      <c r="H377" s="171"/>
      <c r="I377" s="171"/>
      <c r="J377" s="171"/>
      <c r="K377" s="171"/>
      <c r="L377" s="171"/>
      <c r="M377" s="171"/>
      <c r="N377" s="171"/>
      <c r="O377" s="171"/>
      <c r="P377" s="171"/>
      <c r="Q377" s="171"/>
      <c r="R377" s="171"/>
      <c r="S377" s="171"/>
      <c r="T377" s="171"/>
      <c r="U377" s="171"/>
      <c r="V377" s="171"/>
      <c r="W377" s="171"/>
      <c r="X377" s="171"/>
      <c r="Y377" s="171"/>
      <c r="Z377" s="171"/>
    </row>
    <row r="378" spans="1:26" x14ac:dyDescent="0.25">
      <c r="A378" s="191"/>
      <c r="B378" s="171"/>
      <c r="C378" s="243"/>
      <c r="D378" s="171"/>
      <c r="E378" s="171"/>
      <c r="F378" s="193"/>
      <c r="G378" s="171"/>
      <c r="H378" s="171"/>
      <c r="I378" s="171"/>
      <c r="J378" s="171"/>
      <c r="K378" s="171"/>
      <c r="L378" s="171"/>
      <c r="M378" s="171"/>
      <c r="N378" s="171"/>
      <c r="O378" s="171"/>
      <c r="P378" s="171"/>
      <c r="Q378" s="171"/>
      <c r="R378" s="171"/>
      <c r="S378" s="171"/>
      <c r="T378" s="171"/>
      <c r="U378" s="171"/>
      <c r="V378" s="171"/>
      <c r="W378" s="171"/>
      <c r="X378" s="171"/>
      <c r="Y378" s="171"/>
      <c r="Z378" s="171"/>
    </row>
    <row r="379" spans="1:26" x14ac:dyDescent="0.25">
      <c r="A379" s="191"/>
      <c r="B379" s="171"/>
      <c r="C379" s="243"/>
      <c r="D379" s="171"/>
      <c r="E379" s="171"/>
      <c r="F379" s="193"/>
      <c r="G379" s="171"/>
      <c r="H379" s="171"/>
      <c r="I379" s="171"/>
      <c r="J379" s="171"/>
      <c r="K379" s="171"/>
      <c r="L379" s="171"/>
      <c r="M379" s="171"/>
      <c r="N379" s="171"/>
      <c r="O379" s="171"/>
      <c r="P379" s="171"/>
      <c r="Q379" s="171"/>
      <c r="R379" s="171"/>
      <c r="S379" s="171"/>
      <c r="T379" s="171"/>
      <c r="U379" s="171"/>
      <c r="V379" s="171"/>
      <c r="W379" s="171"/>
      <c r="X379" s="171"/>
      <c r="Y379" s="171"/>
      <c r="Z379" s="171"/>
    </row>
    <row r="380" spans="1:26" x14ac:dyDescent="0.25">
      <c r="A380" s="191"/>
      <c r="B380" s="171"/>
      <c r="C380" s="243"/>
      <c r="D380" s="171"/>
      <c r="E380" s="171"/>
      <c r="F380" s="193"/>
      <c r="G380" s="171"/>
      <c r="H380" s="171"/>
      <c r="I380" s="171"/>
      <c r="J380" s="171"/>
      <c r="K380" s="171"/>
      <c r="L380" s="171"/>
      <c r="M380" s="171"/>
      <c r="N380" s="171"/>
      <c r="O380" s="171"/>
      <c r="P380" s="171"/>
      <c r="Q380" s="171"/>
      <c r="R380" s="171"/>
      <c r="S380" s="171"/>
      <c r="T380" s="171"/>
      <c r="U380" s="171"/>
      <c r="V380" s="171"/>
      <c r="W380" s="171"/>
      <c r="X380" s="171"/>
      <c r="Y380" s="171"/>
      <c r="Z380" s="171"/>
    </row>
    <row r="381" spans="1:26" x14ac:dyDescent="0.25">
      <c r="A381" s="191"/>
      <c r="B381" s="171"/>
      <c r="C381" s="243"/>
      <c r="D381" s="171"/>
      <c r="E381" s="171"/>
      <c r="F381" s="193"/>
      <c r="G381" s="171"/>
      <c r="H381" s="171"/>
      <c r="I381" s="171"/>
      <c r="J381" s="171"/>
      <c r="K381" s="171"/>
      <c r="L381" s="171"/>
      <c r="M381" s="171"/>
      <c r="N381" s="171"/>
      <c r="O381" s="171"/>
      <c r="P381" s="171"/>
      <c r="Q381" s="171"/>
      <c r="R381" s="171"/>
      <c r="S381" s="171"/>
      <c r="T381" s="171"/>
      <c r="U381" s="171"/>
      <c r="V381" s="171"/>
      <c r="W381" s="171"/>
      <c r="X381" s="171"/>
      <c r="Y381" s="171"/>
      <c r="Z381" s="171"/>
    </row>
    <row r="382" spans="1:26" x14ac:dyDescent="0.25">
      <c r="A382" s="191"/>
      <c r="B382" s="171"/>
      <c r="C382" s="243"/>
      <c r="D382" s="171"/>
      <c r="E382" s="171"/>
      <c r="F382" s="193"/>
      <c r="G382" s="171"/>
      <c r="H382" s="171"/>
      <c r="I382" s="171"/>
      <c r="J382" s="171"/>
      <c r="K382" s="171"/>
      <c r="L382" s="171"/>
      <c r="M382" s="171"/>
      <c r="N382" s="171"/>
      <c r="O382" s="171"/>
      <c r="P382" s="171"/>
      <c r="Q382" s="171"/>
      <c r="R382" s="171"/>
      <c r="S382" s="171"/>
      <c r="T382" s="171"/>
      <c r="U382" s="171"/>
      <c r="V382" s="171"/>
      <c r="W382" s="171"/>
      <c r="X382" s="171"/>
      <c r="Y382" s="171"/>
      <c r="Z382" s="171"/>
    </row>
    <row r="383" spans="1:26" x14ac:dyDescent="0.25">
      <c r="A383" s="191"/>
      <c r="B383" s="171"/>
      <c r="C383" s="243"/>
      <c r="D383" s="171"/>
      <c r="E383" s="171"/>
      <c r="F383" s="193"/>
      <c r="G383" s="171"/>
      <c r="H383" s="171"/>
      <c r="I383" s="171"/>
      <c r="J383" s="171"/>
      <c r="K383" s="171"/>
      <c r="L383" s="171"/>
      <c r="M383" s="171"/>
      <c r="N383" s="171"/>
      <c r="O383" s="171"/>
      <c r="P383" s="171"/>
      <c r="Q383" s="171"/>
      <c r="R383" s="171"/>
      <c r="S383" s="171"/>
      <c r="T383" s="171"/>
      <c r="U383" s="171"/>
      <c r="V383" s="171"/>
      <c r="W383" s="171"/>
      <c r="X383" s="171"/>
      <c r="Y383" s="171"/>
      <c r="Z383" s="171"/>
    </row>
    <row r="384" spans="1:26" x14ac:dyDescent="0.25">
      <c r="A384" s="191"/>
      <c r="B384" s="171"/>
      <c r="C384" s="243"/>
      <c r="D384" s="171"/>
      <c r="E384" s="171"/>
      <c r="F384" s="193"/>
      <c r="G384" s="171"/>
      <c r="H384" s="171"/>
      <c r="I384" s="171"/>
      <c r="J384" s="171"/>
      <c r="K384" s="171"/>
      <c r="L384" s="171"/>
      <c r="M384" s="171"/>
      <c r="N384" s="171"/>
      <c r="O384" s="171"/>
      <c r="P384" s="171"/>
      <c r="Q384" s="171"/>
      <c r="R384" s="171"/>
      <c r="S384" s="171"/>
      <c r="T384" s="171"/>
      <c r="U384" s="171"/>
      <c r="V384" s="171"/>
      <c r="W384" s="171"/>
      <c r="X384" s="171"/>
      <c r="Y384" s="171"/>
      <c r="Z384" s="171"/>
    </row>
    <row r="385" spans="1:26" x14ac:dyDescent="0.25">
      <c r="A385" s="191"/>
      <c r="B385" s="171"/>
      <c r="C385" s="243"/>
      <c r="D385" s="171"/>
      <c r="E385" s="171"/>
      <c r="F385" s="193"/>
      <c r="G385" s="171"/>
      <c r="H385" s="171"/>
      <c r="I385" s="171"/>
      <c r="J385" s="171"/>
      <c r="K385" s="171"/>
      <c r="L385" s="171"/>
      <c r="M385" s="171"/>
      <c r="N385" s="171"/>
      <c r="O385" s="171"/>
      <c r="P385" s="171"/>
      <c r="Q385" s="171"/>
      <c r="R385" s="171"/>
      <c r="S385" s="171"/>
      <c r="T385" s="171"/>
      <c r="U385" s="171"/>
      <c r="V385" s="171"/>
      <c r="W385" s="171"/>
      <c r="X385" s="171"/>
      <c r="Y385" s="171"/>
      <c r="Z385" s="171"/>
    </row>
    <row r="386" spans="1:26" x14ac:dyDescent="0.25">
      <c r="A386" s="191"/>
      <c r="B386" s="171"/>
      <c r="C386" s="243"/>
      <c r="D386" s="171"/>
      <c r="E386" s="171"/>
      <c r="F386" s="193"/>
      <c r="G386" s="171"/>
      <c r="H386" s="171"/>
      <c r="I386" s="171"/>
      <c r="J386" s="171"/>
      <c r="K386" s="171"/>
      <c r="L386" s="171"/>
      <c r="M386" s="171"/>
      <c r="N386" s="171"/>
      <c r="O386" s="171"/>
      <c r="P386" s="171"/>
      <c r="Q386" s="171"/>
      <c r="R386" s="171"/>
      <c r="S386" s="171"/>
      <c r="T386" s="171"/>
      <c r="U386" s="171"/>
      <c r="V386" s="171"/>
      <c r="W386" s="171"/>
      <c r="X386" s="171"/>
      <c r="Y386" s="171"/>
      <c r="Z386" s="171"/>
    </row>
    <row r="387" spans="1:26" x14ac:dyDescent="0.25">
      <c r="A387" s="191"/>
      <c r="B387" s="171"/>
      <c r="C387" s="243"/>
      <c r="D387" s="171"/>
      <c r="E387" s="171"/>
      <c r="F387" s="193"/>
      <c r="G387" s="171"/>
      <c r="H387" s="171"/>
      <c r="I387" s="171"/>
      <c r="J387" s="171"/>
      <c r="K387" s="171"/>
      <c r="L387" s="171"/>
      <c r="M387" s="171"/>
      <c r="N387" s="171"/>
      <c r="O387" s="171"/>
      <c r="P387" s="171"/>
      <c r="Q387" s="171"/>
      <c r="R387" s="171"/>
      <c r="S387" s="171"/>
      <c r="T387" s="171"/>
      <c r="U387" s="171"/>
      <c r="V387" s="171"/>
      <c r="W387" s="171"/>
      <c r="X387" s="171"/>
      <c r="Y387" s="171"/>
      <c r="Z387" s="171"/>
    </row>
    <row r="388" spans="1:26" x14ac:dyDescent="0.25">
      <c r="A388" s="191"/>
      <c r="B388" s="171"/>
      <c r="C388" s="243"/>
      <c r="D388" s="171"/>
      <c r="E388" s="171"/>
      <c r="F388" s="193"/>
      <c r="G388" s="171"/>
      <c r="H388" s="171"/>
      <c r="I388" s="171"/>
      <c r="J388" s="171"/>
      <c r="K388" s="171"/>
      <c r="L388" s="171"/>
      <c r="M388" s="171"/>
      <c r="N388" s="171"/>
      <c r="O388" s="171"/>
      <c r="P388" s="171"/>
      <c r="Q388" s="171"/>
      <c r="R388" s="171"/>
      <c r="S388" s="171"/>
      <c r="T388" s="171"/>
      <c r="U388" s="171"/>
      <c r="V388" s="171"/>
      <c r="W388" s="171"/>
      <c r="X388" s="171"/>
      <c r="Y388" s="171"/>
      <c r="Z388" s="171"/>
    </row>
    <row r="389" spans="1:26" x14ac:dyDescent="0.25">
      <c r="A389" s="191"/>
      <c r="B389" s="171"/>
      <c r="C389" s="243"/>
      <c r="D389" s="171"/>
      <c r="E389" s="171"/>
      <c r="F389" s="193"/>
      <c r="G389" s="171"/>
      <c r="H389" s="171"/>
      <c r="I389" s="171"/>
      <c r="J389" s="171"/>
      <c r="K389" s="171"/>
      <c r="L389" s="171"/>
      <c r="M389" s="171"/>
      <c r="N389" s="171"/>
      <c r="O389" s="171"/>
      <c r="P389" s="171"/>
      <c r="Q389" s="171"/>
      <c r="R389" s="171"/>
      <c r="S389" s="171"/>
      <c r="T389" s="171"/>
      <c r="U389" s="171"/>
      <c r="V389" s="171"/>
      <c r="W389" s="171"/>
      <c r="X389" s="171"/>
      <c r="Y389" s="171"/>
      <c r="Z389" s="171"/>
    </row>
    <row r="390" spans="1:26" x14ac:dyDescent="0.25">
      <c r="A390" s="191"/>
      <c r="B390" s="171"/>
      <c r="C390" s="243"/>
      <c r="D390" s="171"/>
      <c r="E390" s="171"/>
      <c r="F390" s="193"/>
      <c r="G390" s="171"/>
      <c r="H390" s="171"/>
      <c r="I390" s="171"/>
      <c r="J390" s="171"/>
      <c r="K390" s="171"/>
      <c r="L390" s="171"/>
      <c r="M390" s="171"/>
      <c r="N390" s="171"/>
      <c r="O390" s="171"/>
      <c r="P390" s="171"/>
      <c r="Q390" s="171"/>
      <c r="R390" s="171"/>
      <c r="S390" s="171"/>
      <c r="T390" s="171"/>
      <c r="U390" s="171"/>
      <c r="V390" s="171"/>
      <c r="W390" s="171"/>
      <c r="X390" s="171"/>
      <c r="Y390" s="171"/>
      <c r="Z390" s="171"/>
    </row>
    <row r="391" spans="1:26" x14ac:dyDescent="0.25">
      <c r="A391" s="191"/>
      <c r="B391" s="171"/>
      <c r="C391" s="243"/>
      <c r="D391" s="171"/>
      <c r="E391" s="171"/>
      <c r="F391" s="193"/>
      <c r="G391" s="171"/>
      <c r="H391" s="171"/>
      <c r="I391" s="171"/>
      <c r="J391" s="171"/>
      <c r="K391" s="171"/>
      <c r="L391" s="171"/>
      <c r="M391" s="171"/>
      <c r="N391" s="171"/>
      <c r="O391" s="171"/>
      <c r="P391" s="171"/>
      <c r="Q391" s="171"/>
      <c r="R391" s="171"/>
      <c r="S391" s="171"/>
      <c r="T391" s="171"/>
      <c r="U391" s="171"/>
      <c r="V391" s="171"/>
      <c r="W391" s="171"/>
      <c r="X391" s="171"/>
      <c r="Y391" s="171"/>
      <c r="Z391" s="171"/>
    </row>
    <row r="392" spans="1:26" x14ac:dyDescent="0.25">
      <c r="A392" s="191"/>
      <c r="B392" s="171"/>
      <c r="C392" s="243"/>
      <c r="D392" s="171"/>
      <c r="E392" s="171"/>
      <c r="F392" s="193"/>
      <c r="G392" s="171"/>
      <c r="H392" s="171"/>
      <c r="I392" s="171"/>
      <c r="J392" s="171"/>
      <c r="K392" s="171"/>
      <c r="L392" s="171"/>
      <c r="M392" s="171"/>
      <c r="N392" s="171"/>
      <c r="O392" s="171"/>
      <c r="P392" s="171"/>
      <c r="Q392" s="171"/>
      <c r="R392" s="171"/>
      <c r="S392" s="171"/>
      <c r="T392" s="171"/>
      <c r="U392" s="171"/>
      <c r="V392" s="171"/>
      <c r="W392" s="171"/>
      <c r="X392" s="171"/>
      <c r="Y392" s="171"/>
      <c r="Z392" s="171"/>
    </row>
    <row r="393" spans="1:26" x14ac:dyDescent="0.25">
      <c r="A393" s="191"/>
      <c r="B393" s="171"/>
      <c r="C393" s="243"/>
      <c r="D393" s="171"/>
      <c r="E393" s="171"/>
      <c r="F393" s="193"/>
      <c r="G393" s="171"/>
      <c r="H393" s="171"/>
      <c r="I393" s="171"/>
      <c r="J393" s="171"/>
      <c r="K393" s="171"/>
      <c r="L393" s="171"/>
      <c r="M393" s="171"/>
      <c r="N393" s="171"/>
      <c r="O393" s="171"/>
      <c r="P393" s="171"/>
      <c r="Q393" s="171"/>
      <c r="R393" s="171"/>
      <c r="S393" s="171"/>
      <c r="T393" s="171"/>
      <c r="U393" s="171"/>
      <c r="V393" s="171"/>
      <c r="W393" s="171"/>
      <c r="X393" s="171"/>
      <c r="Y393" s="171"/>
      <c r="Z393" s="171"/>
    </row>
    <row r="394" spans="1:26" x14ac:dyDescent="0.25">
      <c r="A394" s="191"/>
      <c r="B394" s="171"/>
      <c r="C394" s="243"/>
      <c r="D394" s="171"/>
      <c r="E394" s="171"/>
      <c r="F394" s="193"/>
      <c r="G394" s="171"/>
      <c r="H394" s="171"/>
      <c r="I394" s="171"/>
      <c r="J394" s="171"/>
      <c r="K394" s="171"/>
      <c r="L394" s="171"/>
      <c r="M394" s="171"/>
      <c r="N394" s="171"/>
      <c r="O394" s="171"/>
      <c r="P394" s="171"/>
      <c r="Q394" s="171"/>
      <c r="R394" s="171"/>
      <c r="S394" s="171"/>
      <c r="T394" s="171"/>
      <c r="U394" s="171"/>
      <c r="V394" s="171"/>
      <c r="W394" s="171"/>
      <c r="X394" s="171"/>
      <c r="Y394" s="171"/>
      <c r="Z394" s="171"/>
    </row>
    <row r="395" spans="1:26" x14ac:dyDescent="0.25">
      <c r="A395" s="191"/>
      <c r="B395" s="171"/>
      <c r="C395" s="243"/>
      <c r="D395" s="171"/>
      <c r="E395" s="171"/>
      <c r="F395" s="193"/>
      <c r="G395" s="171"/>
      <c r="H395" s="171"/>
      <c r="I395" s="171"/>
      <c r="J395" s="171"/>
      <c r="K395" s="171"/>
      <c r="L395" s="171"/>
      <c r="M395" s="171"/>
      <c r="N395" s="171"/>
      <c r="O395" s="171"/>
      <c r="P395" s="171"/>
      <c r="Q395" s="171"/>
      <c r="R395" s="171"/>
      <c r="S395" s="171"/>
      <c r="T395" s="171"/>
      <c r="U395" s="171"/>
      <c r="V395" s="171"/>
      <c r="W395" s="171"/>
      <c r="X395" s="171"/>
      <c r="Y395" s="171"/>
      <c r="Z395" s="171"/>
    </row>
    <row r="396" spans="1:26" x14ac:dyDescent="0.25">
      <c r="A396" s="191"/>
      <c r="B396" s="171"/>
      <c r="C396" s="243"/>
      <c r="D396" s="171"/>
      <c r="E396" s="171"/>
      <c r="F396" s="193"/>
      <c r="G396" s="171"/>
      <c r="H396" s="171"/>
      <c r="I396" s="171"/>
      <c r="J396" s="171"/>
      <c r="K396" s="171"/>
      <c r="L396" s="171"/>
      <c r="M396" s="171"/>
      <c r="N396" s="171"/>
      <c r="O396" s="171"/>
      <c r="P396" s="171"/>
      <c r="Q396" s="171"/>
      <c r="R396" s="171"/>
      <c r="S396" s="171"/>
      <c r="T396" s="171"/>
      <c r="U396" s="171"/>
      <c r="V396" s="171"/>
      <c r="W396" s="171"/>
      <c r="X396" s="171"/>
      <c r="Y396" s="171"/>
      <c r="Z396" s="171"/>
    </row>
    <row r="397" spans="1:26" x14ac:dyDescent="0.25">
      <c r="A397" s="191"/>
      <c r="B397" s="171"/>
      <c r="C397" s="243"/>
      <c r="D397" s="171"/>
      <c r="E397" s="171"/>
      <c r="F397" s="193"/>
      <c r="G397" s="171"/>
      <c r="H397" s="171"/>
      <c r="I397" s="171"/>
      <c r="J397" s="171"/>
      <c r="K397" s="171"/>
      <c r="L397" s="171"/>
      <c r="M397" s="171"/>
      <c r="N397" s="171"/>
      <c r="O397" s="171"/>
      <c r="P397" s="171"/>
      <c r="Q397" s="171"/>
      <c r="R397" s="171"/>
      <c r="S397" s="171"/>
      <c r="T397" s="171"/>
      <c r="U397" s="171"/>
      <c r="V397" s="171"/>
      <c r="W397" s="171"/>
      <c r="X397" s="171"/>
      <c r="Y397" s="171"/>
      <c r="Z397" s="171"/>
    </row>
    <row r="398" spans="1:26" x14ac:dyDescent="0.25">
      <c r="A398" s="191"/>
      <c r="B398" s="171"/>
      <c r="C398" s="243"/>
      <c r="D398" s="171"/>
      <c r="E398" s="171"/>
      <c r="F398" s="193"/>
      <c r="G398" s="171"/>
      <c r="H398" s="171"/>
      <c r="I398" s="171"/>
      <c r="J398" s="171"/>
      <c r="K398" s="171"/>
      <c r="L398" s="171"/>
      <c r="M398" s="171"/>
      <c r="N398" s="171"/>
      <c r="O398" s="171"/>
      <c r="P398" s="171"/>
      <c r="Q398" s="171"/>
      <c r="R398" s="171"/>
      <c r="S398" s="171"/>
      <c r="T398" s="171"/>
      <c r="U398" s="171"/>
      <c r="V398" s="171"/>
      <c r="W398" s="171"/>
      <c r="X398" s="171"/>
      <c r="Y398" s="171"/>
      <c r="Z398" s="171"/>
    </row>
    <row r="399" spans="1:26" x14ac:dyDescent="0.25">
      <c r="A399" s="191"/>
      <c r="B399" s="171"/>
      <c r="C399" s="243"/>
      <c r="D399" s="171"/>
      <c r="E399" s="171"/>
      <c r="F399" s="193"/>
      <c r="G399" s="171"/>
      <c r="H399" s="171"/>
      <c r="I399" s="171"/>
      <c r="J399" s="171"/>
      <c r="K399" s="171"/>
      <c r="L399" s="171"/>
      <c r="M399" s="171"/>
      <c r="N399" s="171"/>
      <c r="O399" s="171"/>
      <c r="P399" s="171"/>
      <c r="Q399" s="171"/>
      <c r="R399" s="171"/>
      <c r="S399" s="171"/>
      <c r="T399" s="171"/>
      <c r="U399" s="171"/>
      <c r="V399" s="171"/>
      <c r="W399" s="171"/>
      <c r="X399" s="171"/>
      <c r="Y399" s="171"/>
      <c r="Z399" s="171"/>
    </row>
    <row r="400" spans="1:26" x14ac:dyDescent="0.25">
      <c r="A400" s="191"/>
      <c r="B400" s="171"/>
      <c r="C400" s="243"/>
      <c r="D400" s="171"/>
      <c r="E400" s="171"/>
      <c r="F400" s="193"/>
      <c r="G400" s="171"/>
      <c r="H400" s="171"/>
      <c r="I400" s="171"/>
      <c r="J400" s="171"/>
      <c r="K400" s="171"/>
      <c r="L400" s="171"/>
      <c r="M400" s="171"/>
      <c r="N400" s="171"/>
      <c r="O400" s="171"/>
      <c r="P400" s="171"/>
      <c r="Q400" s="171"/>
      <c r="R400" s="171"/>
      <c r="S400" s="171"/>
      <c r="T400" s="171"/>
      <c r="U400" s="171"/>
      <c r="V400" s="171"/>
      <c r="W400" s="171"/>
      <c r="X400" s="171"/>
      <c r="Y400" s="171"/>
      <c r="Z400" s="171"/>
    </row>
    <row r="401" spans="1:26" x14ac:dyDescent="0.25">
      <c r="A401" s="191"/>
      <c r="B401" s="171"/>
      <c r="C401" s="243"/>
      <c r="D401" s="171"/>
      <c r="E401" s="171"/>
      <c r="F401" s="193"/>
      <c r="G401" s="171"/>
      <c r="H401" s="171"/>
      <c r="I401" s="171"/>
      <c r="J401" s="171"/>
      <c r="K401" s="171"/>
      <c r="L401" s="171"/>
      <c r="M401" s="171"/>
      <c r="N401" s="171"/>
      <c r="O401" s="171"/>
      <c r="P401" s="171"/>
      <c r="Q401" s="171"/>
      <c r="R401" s="171"/>
      <c r="S401" s="171"/>
      <c r="T401" s="171"/>
      <c r="U401" s="171"/>
      <c r="V401" s="171"/>
      <c r="W401" s="171"/>
      <c r="X401" s="171"/>
      <c r="Y401" s="171"/>
      <c r="Z401" s="171"/>
    </row>
    <row r="402" spans="1:26" x14ac:dyDescent="0.25">
      <c r="A402" s="191"/>
      <c r="B402" s="171"/>
      <c r="C402" s="243"/>
      <c r="D402" s="171"/>
      <c r="E402" s="171"/>
      <c r="F402" s="193"/>
      <c r="G402" s="171"/>
      <c r="H402" s="171"/>
      <c r="I402" s="171"/>
      <c r="J402" s="171"/>
      <c r="K402" s="171"/>
      <c r="L402" s="171"/>
      <c r="M402" s="171"/>
      <c r="N402" s="171"/>
      <c r="O402" s="171"/>
      <c r="P402" s="171"/>
      <c r="Q402" s="171"/>
      <c r="R402" s="171"/>
      <c r="S402" s="171"/>
      <c r="T402" s="171"/>
      <c r="U402" s="171"/>
      <c r="V402" s="171"/>
      <c r="W402" s="171"/>
      <c r="X402" s="171"/>
      <c r="Y402" s="171"/>
      <c r="Z402" s="171"/>
    </row>
    <row r="403" spans="1:26" x14ac:dyDescent="0.25">
      <c r="A403" s="191"/>
      <c r="B403" s="171"/>
      <c r="C403" s="243"/>
      <c r="D403" s="171"/>
      <c r="E403" s="171"/>
      <c r="F403" s="193"/>
      <c r="G403" s="171"/>
      <c r="H403" s="171"/>
      <c r="I403" s="171"/>
      <c r="J403" s="171"/>
      <c r="K403" s="171"/>
      <c r="L403" s="171"/>
      <c r="M403" s="171"/>
      <c r="N403" s="171"/>
      <c r="O403" s="171"/>
      <c r="P403" s="171"/>
      <c r="Q403" s="171"/>
      <c r="R403" s="171"/>
      <c r="S403" s="171"/>
      <c r="T403" s="171"/>
      <c r="U403" s="171"/>
      <c r="V403" s="171"/>
      <c r="W403" s="171"/>
      <c r="X403" s="171"/>
      <c r="Y403" s="171"/>
      <c r="Z403" s="171"/>
    </row>
    <row r="404" spans="1:26" x14ac:dyDescent="0.25">
      <c r="A404" s="191"/>
      <c r="B404" s="171"/>
      <c r="C404" s="243"/>
      <c r="D404" s="171"/>
      <c r="E404" s="171"/>
      <c r="F404" s="193"/>
      <c r="G404" s="171"/>
      <c r="H404" s="171"/>
      <c r="I404" s="171"/>
      <c r="J404" s="171"/>
      <c r="K404" s="171"/>
      <c r="L404" s="171"/>
      <c r="M404" s="171"/>
      <c r="N404" s="171"/>
      <c r="O404" s="171"/>
      <c r="P404" s="171"/>
      <c r="Q404" s="171"/>
      <c r="R404" s="171"/>
      <c r="S404" s="171"/>
      <c r="T404" s="171"/>
      <c r="U404" s="171"/>
      <c r="V404" s="171"/>
      <c r="W404" s="171"/>
      <c r="X404" s="171"/>
      <c r="Y404" s="171"/>
      <c r="Z404" s="171"/>
    </row>
    <row r="405" spans="1:26" x14ac:dyDescent="0.25">
      <c r="A405" s="191"/>
      <c r="B405" s="171"/>
      <c r="C405" s="243"/>
      <c r="D405" s="171"/>
      <c r="E405" s="171"/>
      <c r="F405" s="193"/>
      <c r="G405" s="171"/>
      <c r="H405" s="171"/>
      <c r="I405" s="171"/>
      <c r="J405" s="171"/>
      <c r="K405" s="171"/>
      <c r="L405" s="171"/>
      <c r="M405" s="171"/>
      <c r="N405" s="171"/>
      <c r="O405" s="171"/>
      <c r="P405" s="171"/>
      <c r="Q405" s="171"/>
      <c r="R405" s="171"/>
      <c r="S405" s="171"/>
      <c r="T405" s="171"/>
      <c r="U405" s="171"/>
      <c r="V405" s="171"/>
      <c r="W405" s="171"/>
      <c r="X405" s="171"/>
      <c r="Y405" s="171"/>
      <c r="Z405" s="171"/>
    </row>
    <row r="406" spans="1:26" x14ac:dyDescent="0.25">
      <c r="A406" s="191"/>
      <c r="B406" s="171"/>
      <c r="C406" s="243"/>
      <c r="D406" s="171"/>
      <c r="E406" s="171"/>
      <c r="F406" s="193"/>
      <c r="G406" s="171"/>
      <c r="H406" s="171"/>
      <c r="I406" s="171"/>
      <c r="J406" s="171"/>
      <c r="K406" s="171"/>
      <c r="L406" s="171"/>
      <c r="M406" s="171"/>
      <c r="N406" s="171"/>
      <c r="O406" s="171"/>
      <c r="P406" s="171"/>
      <c r="Q406" s="171"/>
      <c r="R406" s="171"/>
      <c r="S406" s="171"/>
      <c r="T406" s="171"/>
      <c r="U406" s="171"/>
      <c r="V406" s="171"/>
      <c r="W406" s="171"/>
      <c r="X406" s="171"/>
      <c r="Y406" s="171"/>
      <c r="Z406" s="171"/>
    </row>
    <row r="407" spans="1:26" x14ac:dyDescent="0.25">
      <c r="A407" s="191"/>
      <c r="B407" s="171"/>
      <c r="C407" s="243"/>
      <c r="D407" s="171"/>
      <c r="E407" s="171"/>
      <c r="F407" s="193"/>
      <c r="G407" s="171"/>
      <c r="H407" s="171"/>
      <c r="I407" s="171"/>
      <c r="J407" s="171"/>
      <c r="K407" s="171"/>
      <c r="L407" s="171"/>
      <c r="M407" s="171"/>
      <c r="N407" s="171"/>
      <c r="O407" s="171"/>
      <c r="P407" s="171"/>
      <c r="Q407" s="171"/>
      <c r="R407" s="171"/>
      <c r="S407" s="171"/>
      <c r="T407" s="171"/>
      <c r="U407" s="171"/>
      <c r="V407" s="171"/>
      <c r="W407" s="171"/>
      <c r="X407" s="171"/>
      <c r="Y407" s="171"/>
      <c r="Z407" s="171"/>
    </row>
    <row r="408" spans="1:26" x14ac:dyDescent="0.25">
      <c r="A408" s="191"/>
      <c r="B408" s="171"/>
      <c r="C408" s="243"/>
      <c r="D408" s="171"/>
      <c r="E408" s="171"/>
      <c r="F408" s="193"/>
      <c r="G408" s="171"/>
      <c r="H408" s="171"/>
      <c r="I408" s="171"/>
      <c r="J408" s="171"/>
      <c r="K408" s="171"/>
      <c r="L408" s="171"/>
      <c r="M408" s="171"/>
      <c r="N408" s="171"/>
      <c r="O408" s="171"/>
      <c r="P408" s="171"/>
      <c r="Q408" s="171"/>
      <c r="R408" s="171"/>
      <c r="S408" s="171"/>
      <c r="T408" s="171"/>
      <c r="U408" s="171"/>
      <c r="V408" s="171"/>
      <c r="W408" s="171"/>
      <c r="X408" s="171"/>
      <c r="Y408" s="171"/>
      <c r="Z408" s="171"/>
    </row>
    <row r="409" spans="1:26" x14ac:dyDescent="0.25">
      <c r="A409" s="191"/>
      <c r="B409" s="171"/>
      <c r="C409" s="243"/>
      <c r="D409" s="171"/>
      <c r="E409" s="171"/>
      <c r="F409" s="193"/>
      <c r="G409" s="171"/>
      <c r="H409" s="171"/>
      <c r="I409" s="171"/>
      <c r="J409" s="171"/>
      <c r="K409" s="171"/>
      <c r="L409" s="171"/>
      <c r="M409" s="171"/>
      <c r="N409" s="171"/>
      <c r="O409" s="171"/>
      <c r="P409" s="171"/>
      <c r="Q409" s="171"/>
      <c r="R409" s="171"/>
      <c r="S409" s="171"/>
      <c r="T409" s="171"/>
      <c r="U409" s="171"/>
      <c r="V409" s="171"/>
      <c r="W409" s="171"/>
      <c r="X409" s="171"/>
      <c r="Y409" s="171"/>
      <c r="Z409" s="171"/>
    </row>
    <row r="410" spans="1:26" x14ac:dyDescent="0.25">
      <c r="A410" s="191"/>
      <c r="B410" s="171"/>
      <c r="C410" s="243"/>
      <c r="D410" s="171"/>
      <c r="E410" s="171"/>
      <c r="F410" s="193"/>
      <c r="G410" s="171"/>
      <c r="H410" s="171"/>
      <c r="I410" s="171"/>
      <c r="J410" s="171"/>
      <c r="K410" s="171"/>
      <c r="L410" s="171"/>
      <c r="M410" s="171"/>
      <c r="N410" s="171"/>
      <c r="O410" s="171"/>
      <c r="P410" s="171"/>
      <c r="Q410" s="171"/>
      <c r="R410" s="171"/>
      <c r="S410" s="171"/>
      <c r="T410" s="171"/>
      <c r="U410" s="171"/>
      <c r="V410" s="171"/>
      <c r="W410" s="171"/>
      <c r="X410" s="171"/>
      <c r="Y410" s="171"/>
      <c r="Z410" s="171"/>
    </row>
    <row r="411" spans="1:26" x14ac:dyDescent="0.25">
      <c r="A411" s="191"/>
      <c r="B411" s="171"/>
      <c r="C411" s="243"/>
      <c r="D411" s="171"/>
      <c r="E411" s="171"/>
      <c r="F411" s="193"/>
      <c r="G411" s="171"/>
      <c r="H411" s="171"/>
      <c r="I411" s="171"/>
      <c r="J411" s="171"/>
      <c r="K411" s="171"/>
      <c r="L411" s="171"/>
      <c r="M411" s="171"/>
      <c r="N411" s="171"/>
      <c r="O411" s="171"/>
      <c r="P411" s="171"/>
      <c r="Q411" s="171"/>
      <c r="R411" s="171"/>
      <c r="S411" s="171"/>
      <c r="T411" s="171"/>
      <c r="U411" s="171"/>
      <c r="V411" s="171"/>
      <c r="W411" s="171"/>
      <c r="X411" s="171"/>
      <c r="Y411" s="171"/>
      <c r="Z411" s="171"/>
    </row>
    <row r="412" spans="1:26" x14ac:dyDescent="0.25">
      <c r="A412" s="191"/>
      <c r="B412" s="171"/>
      <c r="C412" s="243"/>
      <c r="D412" s="171"/>
      <c r="E412" s="171"/>
      <c r="F412" s="193"/>
      <c r="G412" s="171"/>
      <c r="H412" s="171"/>
      <c r="I412" s="171"/>
      <c r="J412" s="171"/>
      <c r="K412" s="171"/>
      <c r="L412" s="171"/>
      <c r="M412" s="171"/>
      <c r="N412" s="171"/>
      <c r="O412" s="171"/>
      <c r="P412" s="171"/>
      <c r="Q412" s="171"/>
      <c r="R412" s="171"/>
      <c r="S412" s="171"/>
      <c r="T412" s="171"/>
      <c r="U412" s="171"/>
      <c r="V412" s="171"/>
      <c r="W412" s="171"/>
      <c r="X412" s="171"/>
      <c r="Y412" s="171"/>
      <c r="Z412" s="171"/>
    </row>
    <row r="413" spans="1:26" x14ac:dyDescent="0.25">
      <c r="A413" s="191"/>
      <c r="B413" s="171"/>
      <c r="C413" s="243"/>
      <c r="D413" s="171"/>
      <c r="E413" s="171"/>
      <c r="F413" s="193"/>
      <c r="G413" s="171"/>
      <c r="H413" s="171"/>
      <c r="I413" s="171"/>
      <c r="J413" s="171"/>
      <c r="K413" s="171"/>
      <c r="L413" s="171"/>
      <c r="M413" s="171"/>
      <c r="N413" s="171"/>
      <c r="O413" s="171"/>
      <c r="P413" s="171"/>
      <c r="Q413" s="171"/>
      <c r="R413" s="171"/>
      <c r="S413" s="171"/>
      <c r="T413" s="171"/>
      <c r="U413" s="171"/>
      <c r="V413" s="171"/>
      <c r="W413" s="171"/>
      <c r="X413" s="171"/>
      <c r="Y413" s="171"/>
      <c r="Z413" s="171"/>
    </row>
    <row r="414" spans="1:26" x14ac:dyDescent="0.25">
      <c r="A414" s="191"/>
      <c r="B414" s="171"/>
      <c r="C414" s="243"/>
      <c r="D414" s="171"/>
      <c r="E414" s="171"/>
      <c r="F414" s="193"/>
      <c r="G414" s="171"/>
      <c r="H414" s="171"/>
      <c r="I414" s="171"/>
      <c r="J414" s="171"/>
      <c r="K414" s="171"/>
      <c r="L414" s="171"/>
      <c r="M414" s="171"/>
      <c r="N414" s="171"/>
      <c r="O414" s="171"/>
      <c r="P414" s="171"/>
      <c r="Q414" s="171"/>
      <c r="R414" s="171"/>
      <c r="S414" s="171"/>
      <c r="T414" s="171"/>
      <c r="U414" s="171"/>
      <c r="V414" s="171"/>
      <c r="W414" s="171"/>
      <c r="X414" s="171"/>
      <c r="Y414" s="171"/>
      <c r="Z414" s="171"/>
    </row>
    <row r="415" spans="1:26" x14ac:dyDescent="0.25">
      <c r="A415" s="191"/>
      <c r="B415" s="171"/>
      <c r="C415" s="243"/>
      <c r="D415" s="171"/>
      <c r="E415" s="171"/>
      <c r="F415" s="193"/>
      <c r="G415" s="171"/>
      <c r="H415" s="171"/>
      <c r="I415" s="171"/>
      <c r="J415" s="171"/>
      <c r="K415" s="171"/>
      <c r="L415" s="171"/>
      <c r="M415" s="171"/>
      <c r="N415" s="171"/>
      <c r="O415" s="171"/>
      <c r="P415" s="171"/>
      <c r="Q415" s="171"/>
      <c r="R415" s="171"/>
      <c r="S415" s="171"/>
      <c r="T415" s="171"/>
      <c r="U415" s="171"/>
      <c r="V415" s="171"/>
      <c r="W415" s="171"/>
      <c r="X415" s="171"/>
      <c r="Y415" s="171"/>
      <c r="Z415" s="171"/>
    </row>
    <row r="416" spans="1:26" x14ac:dyDescent="0.25">
      <c r="A416" s="191"/>
      <c r="B416" s="171"/>
      <c r="C416" s="243"/>
      <c r="D416" s="171"/>
      <c r="E416" s="171"/>
      <c r="F416" s="193"/>
      <c r="G416" s="171"/>
      <c r="H416" s="171"/>
      <c r="I416" s="171"/>
      <c r="J416" s="171"/>
      <c r="K416" s="171"/>
      <c r="L416" s="171"/>
      <c r="M416" s="171"/>
      <c r="N416" s="171"/>
      <c r="O416" s="171"/>
      <c r="P416" s="171"/>
      <c r="Q416" s="171"/>
      <c r="R416" s="171"/>
      <c r="S416" s="171"/>
      <c r="T416" s="171"/>
      <c r="U416" s="171"/>
      <c r="V416" s="171"/>
      <c r="W416" s="171"/>
      <c r="X416" s="171"/>
      <c r="Y416" s="171"/>
      <c r="Z416" s="171"/>
    </row>
    <row r="417" spans="1:26" x14ac:dyDescent="0.25">
      <c r="A417" s="191"/>
      <c r="B417" s="171"/>
      <c r="C417" s="243"/>
      <c r="D417" s="171"/>
      <c r="E417" s="171"/>
      <c r="F417" s="193"/>
      <c r="G417" s="171"/>
      <c r="H417" s="171"/>
      <c r="I417" s="171"/>
      <c r="J417" s="171"/>
      <c r="K417" s="171"/>
      <c r="L417" s="171"/>
      <c r="M417" s="171"/>
      <c r="N417" s="171"/>
      <c r="O417" s="171"/>
      <c r="P417" s="171"/>
      <c r="Q417" s="171"/>
      <c r="R417" s="171"/>
      <c r="S417" s="171"/>
      <c r="T417" s="171"/>
      <c r="U417" s="171"/>
      <c r="V417" s="171"/>
      <c r="W417" s="171"/>
      <c r="X417" s="171"/>
      <c r="Y417" s="171"/>
      <c r="Z417" s="171"/>
    </row>
    <row r="418" spans="1:26" x14ac:dyDescent="0.25">
      <c r="A418" s="191"/>
      <c r="B418" s="171"/>
      <c r="C418" s="243"/>
      <c r="D418" s="171"/>
      <c r="E418" s="171"/>
      <c r="F418" s="193"/>
      <c r="G418" s="171"/>
      <c r="H418" s="171"/>
      <c r="I418" s="171"/>
      <c r="J418" s="171"/>
      <c r="K418" s="171"/>
      <c r="L418" s="171"/>
      <c r="M418" s="171"/>
      <c r="N418" s="171"/>
      <c r="O418" s="171"/>
      <c r="P418" s="171"/>
      <c r="Q418" s="171"/>
      <c r="R418" s="171"/>
      <c r="S418" s="171"/>
      <c r="T418" s="171"/>
      <c r="U418" s="171"/>
      <c r="V418" s="171"/>
      <c r="W418" s="171"/>
      <c r="X418" s="171"/>
      <c r="Y418" s="171"/>
      <c r="Z418" s="171"/>
    </row>
    <row r="419" spans="1:26" x14ac:dyDescent="0.25">
      <c r="A419" s="191"/>
      <c r="B419" s="171"/>
      <c r="C419" s="243"/>
      <c r="D419" s="171"/>
      <c r="E419" s="171"/>
      <c r="F419" s="193"/>
      <c r="G419" s="171"/>
      <c r="H419" s="171"/>
      <c r="I419" s="171"/>
      <c r="J419" s="171"/>
      <c r="K419" s="171"/>
      <c r="L419" s="171"/>
      <c r="M419" s="171"/>
      <c r="N419" s="171"/>
      <c r="O419" s="171"/>
      <c r="P419" s="171"/>
      <c r="Q419" s="171"/>
      <c r="R419" s="171"/>
      <c r="S419" s="171"/>
      <c r="T419" s="171"/>
      <c r="U419" s="171"/>
      <c r="V419" s="171"/>
      <c r="W419" s="171"/>
      <c r="X419" s="171"/>
      <c r="Y419" s="171"/>
      <c r="Z419" s="171"/>
    </row>
    <row r="420" spans="1:26" x14ac:dyDescent="0.25">
      <c r="A420" s="191"/>
      <c r="B420" s="171"/>
      <c r="C420" s="243"/>
      <c r="D420" s="171"/>
      <c r="E420" s="171"/>
      <c r="F420" s="193"/>
      <c r="G420" s="171"/>
      <c r="H420" s="171"/>
      <c r="I420" s="171"/>
      <c r="J420" s="171"/>
      <c r="K420" s="171"/>
      <c r="L420" s="171"/>
      <c r="M420" s="171"/>
      <c r="N420" s="171"/>
      <c r="O420" s="171"/>
      <c r="P420" s="171"/>
      <c r="Q420" s="171"/>
      <c r="R420" s="171"/>
      <c r="S420" s="171"/>
      <c r="T420" s="171"/>
      <c r="U420" s="171"/>
      <c r="V420" s="171"/>
      <c r="W420" s="171"/>
      <c r="X420" s="171"/>
      <c r="Y420" s="171"/>
      <c r="Z420" s="171"/>
    </row>
    <row r="421" spans="1:26" x14ac:dyDescent="0.25">
      <c r="A421" s="191"/>
      <c r="B421" s="171"/>
      <c r="C421" s="243"/>
      <c r="D421" s="171"/>
      <c r="E421" s="171"/>
      <c r="F421" s="193"/>
      <c r="G421" s="171"/>
      <c r="H421" s="171"/>
      <c r="I421" s="171"/>
      <c r="J421" s="171"/>
      <c r="K421" s="171"/>
      <c r="L421" s="171"/>
      <c r="M421" s="171"/>
      <c r="N421" s="171"/>
      <c r="O421" s="171"/>
      <c r="P421" s="171"/>
      <c r="Q421" s="171"/>
      <c r="R421" s="171"/>
      <c r="S421" s="171"/>
      <c r="T421" s="171"/>
      <c r="U421" s="171"/>
      <c r="V421" s="171"/>
      <c r="W421" s="171"/>
      <c r="X421" s="171"/>
      <c r="Y421" s="171"/>
      <c r="Z421" s="171"/>
    </row>
    <row r="422" spans="1:26" x14ac:dyDescent="0.25">
      <c r="A422" s="191"/>
      <c r="B422" s="171"/>
      <c r="C422" s="243"/>
      <c r="D422" s="171"/>
      <c r="E422" s="171"/>
      <c r="F422" s="193"/>
      <c r="G422" s="171"/>
      <c r="H422" s="171"/>
      <c r="I422" s="171"/>
      <c r="J422" s="171"/>
      <c r="K422" s="171"/>
      <c r="L422" s="171"/>
      <c r="M422" s="171"/>
      <c r="N422" s="171"/>
      <c r="O422" s="171"/>
      <c r="P422" s="171"/>
      <c r="Q422" s="171"/>
      <c r="R422" s="171"/>
      <c r="S422" s="171"/>
      <c r="T422" s="171"/>
      <c r="U422" s="171"/>
      <c r="V422" s="171"/>
      <c r="W422" s="171"/>
      <c r="X422" s="171"/>
      <c r="Y422" s="171"/>
      <c r="Z422" s="171"/>
    </row>
    <row r="423" spans="1:26" x14ac:dyDescent="0.25">
      <c r="A423" s="191"/>
      <c r="B423" s="171"/>
      <c r="C423" s="243"/>
      <c r="D423" s="171"/>
      <c r="E423" s="171"/>
      <c r="F423" s="193"/>
      <c r="G423" s="171"/>
      <c r="H423" s="171"/>
      <c r="I423" s="171"/>
      <c r="J423" s="171"/>
      <c r="K423" s="171"/>
      <c r="L423" s="171"/>
      <c r="M423" s="171"/>
      <c r="N423" s="171"/>
      <c r="O423" s="171"/>
      <c r="P423" s="171"/>
      <c r="Q423" s="171"/>
      <c r="R423" s="171"/>
      <c r="S423" s="171"/>
      <c r="T423" s="171"/>
      <c r="U423" s="171"/>
      <c r="V423" s="171"/>
      <c r="W423" s="171"/>
      <c r="X423" s="171"/>
      <c r="Y423" s="171"/>
      <c r="Z423" s="171"/>
    </row>
    <row r="424" spans="1:26" x14ac:dyDescent="0.25">
      <c r="A424" s="191"/>
      <c r="B424" s="171"/>
      <c r="C424" s="243"/>
      <c r="D424" s="171"/>
      <c r="E424" s="171"/>
      <c r="F424" s="193"/>
      <c r="G424" s="171"/>
      <c r="H424" s="171"/>
      <c r="I424" s="171"/>
      <c r="J424" s="171"/>
      <c r="K424" s="171"/>
      <c r="L424" s="171"/>
      <c r="M424" s="171"/>
      <c r="N424" s="171"/>
      <c r="O424" s="171"/>
      <c r="P424" s="171"/>
      <c r="Q424" s="171"/>
      <c r="R424" s="171"/>
      <c r="S424" s="171"/>
      <c r="T424" s="171"/>
      <c r="U424" s="171"/>
      <c r="V424" s="171"/>
      <c r="W424" s="171"/>
      <c r="X424" s="171"/>
      <c r="Y424" s="171"/>
      <c r="Z424" s="171"/>
    </row>
    <row r="425" spans="1:26" x14ac:dyDescent="0.25">
      <c r="A425" s="191"/>
      <c r="B425" s="171"/>
      <c r="C425" s="243"/>
      <c r="D425" s="171"/>
      <c r="E425" s="171"/>
      <c r="F425" s="193"/>
      <c r="G425" s="171"/>
      <c r="H425" s="171"/>
      <c r="I425" s="171"/>
      <c r="J425" s="171"/>
      <c r="K425" s="171"/>
      <c r="L425" s="171"/>
      <c r="M425" s="171"/>
      <c r="N425" s="171"/>
      <c r="O425" s="171"/>
      <c r="P425" s="171"/>
      <c r="Q425" s="171"/>
      <c r="R425" s="171"/>
      <c r="S425" s="171"/>
      <c r="T425" s="171"/>
      <c r="U425" s="171"/>
      <c r="V425" s="171"/>
      <c r="W425" s="171"/>
      <c r="X425" s="171"/>
      <c r="Y425" s="171"/>
      <c r="Z425" s="171"/>
    </row>
    <row r="426" spans="1:26" x14ac:dyDescent="0.25">
      <c r="A426" s="191"/>
      <c r="B426" s="171"/>
      <c r="C426" s="243"/>
      <c r="D426" s="171"/>
      <c r="E426" s="171"/>
      <c r="F426" s="193"/>
      <c r="G426" s="171"/>
      <c r="H426" s="171"/>
      <c r="I426" s="171"/>
      <c r="J426" s="171"/>
      <c r="K426" s="171"/>
      <c r="L426" s="171"/>
      <c r="M426" s="171"/>
      <c r="N426" s="171"/>
      <c r="O426" s="171"/>
      <c r="P426" s="171"/>
      <c r="Q426" s="171"/>
      <c r="R426" s="171"/>
      <c r="S426" s="171"/>
      <c r="T426" s="171"/>
      <c r="U426" s="171"/>
      <c r="V426" s="171"/>
      <c r="W426" s="171"/>
      <c r="X426" s="171"/>
      <c r="Y426" s="171"/>
      <c r="Z426" s="171"/>
    </row>
    <row r="427" spans="1:26" x14ac:dyDescent="0.25">
      <c r="A427" s="191"/>
      <c r="B427" s="171"/>
      <c r="C427" s="243"/>
      <c r="D427" s="171"/>
      <c r="E427" s="171"/>
      <c r="F427" s="193"/>
      <c r="G427" s="171"/>
      <c r="H427" s="171"/>
      <c r="I427" s="171"/>
      <c r="J427" s="171"/>
      <c r="K427" s="171"/>
      <c r="L427" s="171"/>
      <c r="M427" s="171"/>
      <c r="N427" s="171"/>
      <c r="O427" s="171"/>
      <c r="P427" s="171"/>
      <c r="Q427" s="171"/>
      <c r="R427" s="171"/>
      <c r="S427" s="171"/>
      <c r="T427" s="171"/>
      <c r="U427" s="171"/>
      <c r="V427" s="171"/>
      <c r="W427" s="171"/>
      <c r="X427" s="171"/>
      <c r="Y427" s="171"/>
      <c r="Z427" s="171"/>
    </row>
    <row r="428" spans="1:26" x14ac:dyDescent="0.25">
      <c r="A428" s="191"/>
      <c r="B428" s="171"/>
      <c r="C428" s="243"/>
      <c r="D428" s="171"/>
      <c r="E428" s="171"/>
      <c r="F428" s="193"/>
      <c r="G428" s="171"/>
      <c r="H428" s="171"/>
      <c r="I428" s="171"/>
      <c r="J428" s="171"/>
      <c r="K428" s="171"/>
      <c r="L428" s="171"/>
      <c r="M428" s="171"/>
      <c r="N428" s="171"/>
      <c r="O428" s="171"/>
      <c r="P428" s="171"/>
      <c r="Q428" s="171"/>
      <c r="R428" s="171"/>
      <c r="S428" s="171"/>
      <c r="T428" s="171"/>
      <c r="U428" s="171"/>
      <c r="V428" s="171"/>
      <c r="W428" s="171"/>
      <c r="X428" s="171"/>
      <c r="Y428" s="171"/>
      <c r="Z428" s="171"/>
    </row>
    <row r="429" spans="1:26" x14ac:dyDescent="0.25">
      <c r="A429" s="191"/>
      <c r="B429" s="171"/>
      <c r="C429" s="243"/>
      <c r="D429" s="171"/>
      <c r="E429" s="171"/>
      <c r="F429" s="193"/>
      <c r="G429" s="171"/>
      <c r="H429" s="171"/>
      <c r="I429" s="171"/>
      <c r="J429" s="171"/>
      <c r="K429" s="171"/>
      <c r="L429" s="171"/>
      <c r="M429" s="171"/>
      <c r="N429" s="171"/>
      <c r="O429" s="171"/>
      <c r="P429" s="171"/>
      <c r="Q429" s="171"/>
      <c r="R429" s="171"/>
      <c r="S429" s="171"/>
      <c r="T429" s="171"/>
      <c r="U429" s="171"/>
      <c r="V429" s="171"/>
      <c r="W429" s="171"/>
      <c r="X429" s="171"/>
      <c r="Y429" s="171"/>
      <c r="Z429" s="171"/>
    </row>
    <row r="430" spans="1:26" x14ac:dyDescent="0.25">
      <c r="A430" s="191"/>
      <c r="B430" s="171"/>
      <c r="C430" s="243"/>
      <c r="D430" s="171"/>
      <c r="E430" s="171"/>
      <c r="F430" s="193"/>
      <c r="G430" s="171"/>
      <c r="H430" s="171"/>
      <c r="I430" s="171"/>
      <c r="J430" s="171"/>
      <c r="K430" s="171"/>
      <c r="L430" s="171"/>
      <c r="M430" s="171"/>
      <c r="N430" s="171"/>
      <c r="O430" s="171"/>
      <c r="P430" s="171"/>
      <c r="Q430" s="171"/>
      <c r="R430" s="171"/>
      <c r="S430" s="171"/>
      <c r="T430" s="171"/>
      <c r="U430" s="171"/>
      <c r="V430" s="171"/>
      <c r="W430" s="171"/>
      <c r="X430" s="171"/>
      <c r="Y430" s="171"/>
      <c r="Z430" s="171"/>
    </row>
    <row r="431" spans="1:26" x14ac:dyDescent="0.25">
      <c r="A431" s="191"/>
      <c r="B431" s="171"/>
      <c r="C431" s="243"/>
      <c r="D431" s="171"/>
      <c r="E431" s="171"/>
      <c r="F431" s="193"/>
      <c r="G431" s="171"/>
      <c r="H431" s="171"/>
      <c r="I431" s="171"/>
      <c r="J431" s="171"/>
      <c r="K431" s="171"/>
      <c r="L431" s="171"/>
      <c r="M431" s="171"/>
      <c r="N431" s="171"/>
      <c r="O431" s="171"/>
      <c r="P431" s="171"/>
      <c r="Q431" s="171"/>
      <c r="R431" s="171"/>
      <c r="S431" s="171"/>
      <c r="T431" s="171"/>
      <c r="U431" s="171"/>
      <c r="V431" s="171"/>
      <c r="W431" s="171"/>
      <c r="X431" s="171"/>
      <c r="Y431" s="171"/>
      <c r="Z431" s="171"/>
    </row>
    <row r="432" spans="1:26" x14ac:dyDescent="0.25">
      <c r="A432" s="191"/>
      <c r="B432" s="171"/>
      <c r="C432" s="243"/>
      <c r="D432" s="171"/>
      <c r="E432" s="171"/>
      <c r="F432" s="193"/>
      <c r="G432" s="171"/>
      <c r="H432" s="171"/>
      <c r="I432" s="171"/>
      <c r="J432" s="171"/>
      <c r="K432" s="171"/>
      <c r="L432" s="171"/>
      <c r="M432" s="171"/>
      <c r="N432" s="171"/>
      <c r="O432" s="171"/>
      <c r="P432" s="171"/>
      <c r="Q432" s="171"/>
      <c r="R432" s="171"/>
      <c r="S432" s="171"/>
      <c r="T432" s="171"/>
      <c r="U432" s="171"/>
      <c r="V432" s="171"/>
      <c r="W432" s="171"/>
      <c r="X432" s="171"/>
      <c r="Y432" s="171"/>
      <c r="Z432" s="171"/>
    </row>
    <row r="433" spans="1:26" x14ac:dyDescent="0.25">
      <c r="A433" s="191"/>
      <c r="B433" s="171"/>
      <c r="C433" s="243"/>
      <c r="D433" s="171"/>
      <c r="E433" s="171"/>
      <c r="F433" s="193"/>
      <c r="G433" s="171"/>
      <c r="H433" s="171"/>
      <c r="I433" s="171"/>
      <c r="J433" s="171"/>
      <c r="K433" s="171"/>
      <c r="L433" s="171"/>
      <c r="M433" s="171"/>
      <c r="N433" s="171"/>
      <c r="O433" s="171"/>
      <c r="P433" s="171"/>
      <c r="Q433" s="171"/>
      <c r="R433" s="171"/>
      <c r="S433" s="171"/>
      <c r="T433" s="171"/>
      <c r="U433" s="171"/>
      <c r="V433" s="171"/>
      <c r="W433" s="171"/>
      <c r="X433" s="171"/>
      <c r="Y433" s="171"/>
      <c r="Z433" s="171"/>
    </row>
    <row r="434" spans="1:26" x14ac:dyDescent="0.25">
      <c r="A434" s="191"/>
      <c r="B434" s="171"/>
      <c r="C434" s="243"/>
      <c r="D434" s="171"/>
      <c r="E434" s="171"/>
      <c r="F434" s="193"/>
      <c r="G434" s="171"/>
      <c r="H434" s="171"/>
      <c r="I434" s="171"/>
      <c r="J434" s="171"/>
      <c r="K434" s="171"/>
      <c r="L434" s="171"/>
      <c r="M434" s="171"/>
      <c r="N434" s="171"/>
      <c r="O434" s="171"/>
      <c r="P434" s="171"/>
      <c r="Q434" s="171"/>
      <c r="R434" s="171"/>
      <c r="S434" s="171"/>
      <c r="T434" s="171"/>
      <c r="U434" s="171"/>
      <c r="V434" s="171"/>
      <c r="W434" s="171"/>
      <c r="X434" s="171"/>
      <c r="Y434" s="171"/>
      <c r="Z434" s="171"/>
    </row>
    <row r="435" spans="1:26" x14ac:dyDescent="0.25">
      <c r="A435" s="191"/>
      <c r="B435" s="171"/>
      <c r="C435" s="243"/>
      <c r="D435" s="171"/>
      <c r="E435" s="171"/>
      <c r="F435" s="193"/>
      <c r="G435" s="171"/>
      <c r="H435" s="171"/>
      <c r="I435" s="171"/>
      <c r="J435" s="171"/>
      <c r="K435" s="171"/>
      <c r="L435" s="171"/>
      <c r="M435" s="171"/>
      <c r="N435" s="171"/>
      <c r="O435" s="171"/>
      <c r="P435" s="171"/>
      <c r="Q435" s="171"/>
      <c r="R435" s="171"/>
      <c r="S435" s="171"/>
      <c r="T435" s="171"/>
      <c r="U435" s="171"/>
      <c r="V435" s="171"/>
      <c r="W435" s="171"/>
      <c r="X435" s="171"/>
      <c r="Y435" s="171"/>
      <c r="Z435" s="171"/>
    </row>
    <row r="436" spans="1:26" x14ac:dyDescent="0.25">
      <c r="A436" s="191"/>
      <c r="B436" s="171"/>
      <c r="C436" s="243"/>
      <c r="D436" s="171"/>
      <c r="E436" s="171"/>
      <c r="F436" s="193"/>
      <c r="G436" s="171"/>
      <c r="H436" s="171"/>
      <c r="I436" s="171"/>
      <c r="J436" s="171"/>
      <c r="K436" s="171"/>
      <c r="L436" s="171"/>
      <c r="M436" s="171"/>
      <c r="N436" s="171"/>
      <c r="O436" s="171"/>
      <c r="P436" s="171"/>
      <c r="Q436" s="171"/>
      <c r="R436" s="171"/>
      <c r="S436" s="171"/>
      <c r="T436" s="171"/>
      <c r="U436" s="171"/>
      <c r="V436" s="171"/>
      <c r="W436" s="171"/>
      <c r="X436" s="171"/>
      <c r="Y436" s="171"/>
      <c r="Z436" s="171"/>
    </row>
    <row r="437" spans="1:26" x14ac:dyDescent="0.25">
      <c r="A437" s="191"/>
      <c r="B437" s="171"/>
      <c r="C437" s="243"/>
      <c r="D437" s="171"/>
      <c r="E437" s="171"/>
      <c r="F437" s="193"/>
      <c r="G437" s="171"/>
      <c r="H437" s="171"/>
      <c r="I437" s="171"/>
      <c r="J437" s="171"/>
      <c r="K437" s="171"/>
      <c r="L437" s="171"/>
      <c r="M437" s="171"/>
      <c r="N437" s="171"/>
      <c r="O437" s="171"/>
      <c r="P437" s="171"/>
      <c r="Q437" s="171"/>
      <c r="R437" s="171"/>
      <c r="S437" s="171"/>
      <c r="T437" s="171"/>
      <c r="U437" s="171"/>
      <c r="V437" s="171"/>
      <c r="W437" s="171"/>
      <c r="X437" s="171"/>
      <c r="Y437" s="171"/>
      <c r="Z437" s="171"/>
    </row>
    <row r="438" spans="1:26" x14ac:dyDescent="0.25">
      <c r="A438" s="191"/>
      <c r="B438" s="171"/>
      <c r="C438" s="243"/>
      <c r="D438" s="171"/>
      <c r="E438" s="171"/>
      <c r="F438" s="193"/>
      <c r="G438" s="171"/>
      <c r="H438" s="171"/>
      <c r="I438" s="171"/>
      <c r="J438" s="171"/>
      <c r="K438" s="171"/>
      <c r="L438" s="171"/>
      <c r="M438" s="171"/>
      <c r="N438" s="171"/>
      <c r="O438" s="171"/>
      <c r="P438" s="171"/>
      <c r="Q438" s="171"/>
      <c r="R438" s="171"/>
      <c r="S438" s="171"/>
      <c r="T438" s="171"/>
      <c r="U438" s="171"/>
      <c r="V438" s="171"/>
      <c r="W438" s="171"/>
      <c r="X438" s="171"/>
      <c r="Y438" s="171"/>
      <c r="Z438" s="171"/>
    </row>
    <row r="439" spans="1:26" x14ac:dyDescent="0.25">
      <c r="A439" s="191"/>
      <c r="B439" s="171"/>
      <c r="C439" s="243"/>
      <c r="D439" s="171"/>
      <c r="E439" s="171"/>
      <c r="F439" s="193"/>
      <c r="G439" s="171"/>
      <c r="H439" s="171"/>
      <c r="I439" s="171"/>
      <c r="J439" s="171"/>
      <c r="K439" s="171"/>
      <c r="L439" s="171"/>
      <c r="M439" s="171"/>
      <c r="N439" s="171"/>
      <c r="O439" s="171"/>
      <c r="P439" s="171"/>
      <c r="Q439" s="171"/>
      <c r="R439" s="171"/>
      <c r="S439" s="171"/>
      <c r="T439" s="171"/>
      <c r="U439" s="171"/>
      <c r="V439" s="171"/>
      <c r="W439" s="171"/>
      <c r="X439" s="171"/>
      <c r="Y439" s="171"/>
      <c r="Z439" s="171"/>
    </row>
    <row r="440" spans="1:26" x14ac:dyDescent="0.25">
      <c r="A440" s="191"/>
      <c r="B440" s="171"/>
      <c r="C440" s="243"/>
      <c r="D440" s="171"/>
      <c r="E440" s="171"/>
      <c r="F440" s="193"/>
      <c r="G440" s="171"/>
      <c r="H440" s="171"/>
      <c r="I440" s="171"/>
      <c r="J440" s="171"/>
      <c r="K440" s="171"/>
      <c r="L440" s="171"/>
      <c r="M440" s="171"/>
      <c r="N440" s="171"/>
      <c r="O440" s="171"/>
      <c r="P440" s="171"/>
      <c r="Q440" s="171"/>
      <c r="R440" s="171"/>
      <c r="S440" s="171"/>
      <c r="T440" s="171"/>
      <c r="U440" s="171"/>
      <c r="V440" s="171"/>
      <c r="W440" s="171"/>
      <c r="X440" s="171"/>
      <c r="Y440" s="171"/>
      <c r="Z440" s="171"/>
    </row>
    <row r="441" spans="1:26" x14ac:dyDescent="0.25">
      <c r="A441" s="191"/>
      <c r="B441" s="171"/>
      <c r="C441" s="243"/>
      <c r="D441" s="171"/>
      <c r="E441" s="171"/>
      <c r="F441" s="193"/>
      <c r="G441" s="171"/>
      <c r="H441" s="171"/>
      <c r="I441" s="171"/>
      <c r="J441" s="171"/>
      <c r="K441" s="171"/>
      <c r="L441" s="171"/>
      <c r="M441" s="171"/>
      <c r="N441" s="171"/>
      <c r="O441" s="171"/>
      <c r="P441" s="171"/>
      <c r="Q441" s="171"/>
      <c r="R441" s="171"/>
      <c r="S441" s="171"/>
      <c r="T441" s="171"/>
      <c r="U441" s="171"/>
      <c r="V441" s="171"/>
      <c r="W441" s="171"/>
      <c r="X441" s="171"/>
      <c r="Y441" s="171"/>
      <c r="Z441" s="171"/>
    </row>
    <row r="442" spans="1:26" x14ac:dyDescent="0.25">
      <c r="A442" s="191"/>
      <c r="B442" s="171"/>
      <c r="C442" s="243"/>
      <c r="D442" s="171"/>
      <c r="E442" s="171"/>
      <c r="F442" s="193"/>
      <c r="G442" s="171"/>
      <c r="H442" s="171"/>
      <c r="I442" s="171"/>
      <c r="J442" s="171"/>
      <c r="K442" s="171"/>
      <c r="L442" s="171"/>
      <c r="M442" s="171"/>
      <c r="N442" s="171"/>
      <c r="O442" s="171"/>
      <c r="P442" s="171"/>
      <c r="Q442" s="171"/>
      <c r="R442" s="171"/>
      <c r="S442" s="171"/>
      <c r="T442" s="171"/>
      <c r="U442" s="171"/>
      <c r="V442" s="171"/>
      <c r="W442" s="171"/>
      <c r="X442" s="171"/>
      <c r="Y442" s="171"/>
      <c r="Z442" s="171"/>
    </row>
    <row r="443" spans="1:26" x14ac:dyDescent="0.25">
      <c r="A443" s="191"/>
      <c r="B443" s="171"/>
      <c r="C443" s="243"/>
      <c r="D443" s="171"/>
      <c r="E443" s="171"/>
      <c r="F443" s="193"/>
      <c r="G443" s="171"/>
      <c r="H443" s="171"/>
      <c r="I443" s="171"/>
      <c r="J443" s="171"/>
      <c r="K443" s="171"/>
      <c r="L443" s="171"/>
      <c r="M443" s="171"/>
      <c r="N443" s="171"/>
      <c r="O443" s="171"/>
      <c r="P443" s="171"/>
      <c r="Q443" s="171"/>
      <c r="R443" s="171"/>
      <c r="S443" s="171"/>
      <c r="T443" s="171"/>
      <c r="U443" s="171"/>
      <c r="V443" s="171"/>
      <c r="W443" s="171"/>
      <c r="X443" s="171"/>
      <c r="Y443" s="171"/>
      <c r="Z443" s="171"/>
    </row>
    <row r="444" spans="1:26" x14ac:dyDescent="0.25">
      <c r="A444" s="191"/>
      <c r="B444" s="171"/>
      <c r="C444" s="243"/>
      <c r="D444" s="171"/>
      <c r="E444" s="171"/>
      <c r="F444" s="193"/>
      <c r="G444" s="171"/>
      <c r="H444" s="171"/>
      <c r="I444" s="171"/>
      <c r="J444" s="171"/>
      <c r="K444" s="171"/>
      <c r="L444" s="171"/>
      <c r="M444" s="171"/>
      <c r="N444" s="171"/>
      <c r="O444" s="171"/>
      <c r="P444" s="171"/>
      <c r="Q444" s="171"/>
      <c r="R444" s="171"/>
      <c r="S444" s="171"/>
      <c r="T444" s="171"/>
      <c r="U444" s="171"/>
      <c r="V444" s="171"/>
      <c r="W444" s="171"/>
      <c r="X444" s="171"/>
      <c r="Y444" s="171"/>
      <c r="Z444" s="171"/>
    </row>
    <row r="445" spans="1:26" x14ac:dyDescent="0.25">
      <c r="A445" s="191"/>
      <c r="B445" s="171"/>
      <c r="C445" s="243"/>
      <c r="D445" s="171"/>
      <c r="E445" s="171"/>
      <c r="F445" s="193"/>
      <c r="G445" s="171"/>
      <c r="H445" s="171"/>
      <c r="I445" s="171"/>
      <c r="J445" s="171"/>
      <c r="K445" s="171"/>
      <c r="L445" s="171"/>
      <c r="M445" s="171"/>
      <c r="N445" s="171"/>
      <c r="O445" s="171"/>
      <c r="P445" s="171"/>
      <c r="Q445" s="171"/>
      <c r="R445" s="171"/>
      <c r="S445" s="171"/>
      <c r="T445" s="171"/>
      <c r="U445" s="171"/>
      <c r="V445" s="171"/>
      <c r="W445" s="171"/>
      <c r="X445" s="171"/>
      <c r="Y445" s="171"/>
      <c r="Z445" s="171"/>
    </row>
    <row r="446" spans="1:26" x14ac:dyDescent="0.25">
      <c r="A446" s="191"/>
      <c r="B446" s="171"/>
      <c r="C446" s="243"/>
      <c r="D446" s="171"/>
      <c r="E446" s="171"/>
      <c r="F446" s="193"/>
      <c r="G446" s="171"/>
      <c r="H446" s="171"/>
      <c r="I446" s="171"/>
      <c r="J446" s="171"/>
      <c r="K446" s="171"/>
      <c r="L446" s="171"/>
      <c r="M446" s="171"/>
      <c r="N446" s="171"/>
      <c r="O446" s="171"/>
      <c r="P446" s="171"/>
      <c r="Q446" s="171"/>
      <c r="R446" s="171"/>
      <c r="S446" s="171"/>
      <c r="T446" s="171"/>
      <c r="U446" s="171"/>
      <c r="V446" s="171"/>
      <c r="W446" s="171"/>
      <c r="X446" s="171"/>
      <c r="Y446" s="171"/>
      <c r="Z446" s="171"/>
    </row>
    <row r="447" spans="1:26" x14ac:dyDescent="0.25">
      <c r="A447" s="191"/>
      <c r="B447" s="171"/>
      <c r="C447" s="243"/>
      <c r="D447" s="171"/>
      <c r="E447" s="171"/>
      <c r="F447" s="193"/>
      <c r="G447" s="171"/>
      <c r="H447" s="171"/>
      <c r="I447" s="171"/>
      <c r="J447" s="171"/>
      <c r="K447" s="171"/>
      <c r="L447" s="171"/>
      <c r="M447" s="171"/>
      <c r="N447" s="171"/>
      <c r="O447" s="171"/>
      <c r="P447" s="171"/>
      <c r="Q447" s="171"/>
      <c r="R447" s="171"/>
      <c r="S447" s="171"/>
      <c r="T447" s="171"/>
      <c r="U447" s="171"/>
      <c r="V447" s="171"/>
      <c r="W447" s="171"/>
      <c r="X447" s="171"/>
      <c r="Y447" s="171"/>
      <c r="Z447" s="171"/>
    </row>
    <row r="448" spans="1:26" x14ac:dyDescent="0.25">
      <c r="A448" s="191"/>
      <c r="B448" s="171"/>
      <c r="C448" s="243"/>
      <c r="D448" s="171"/>
      <c r="E448" s="171"/>
      <c r="F448" s="193"/>
      <c r="G448" s="171"/>
      <c r="H448" s="171"/>
      <c r="I448" s="171"/>
      <c r="J448" s="171"/>
      <c r="K448" s="171"/>
      <c r="L448" s="171"/>
      <c r="M448" s="171"/>
      <c r="N448" s="171"/>
      <c r="O448" s="171"/>
      <c r="P448" s="171"/>
      <c r="Q448" s="171"/>
      <c r="R448" s="171"/>
      <c r="S448" s="171"/>
      <c r="T448" s="171"/>
      <c r="U448" s="171"/>
      <c r="V448" s="171"/>
      <c r="W448" s="171"/>
      <c r="X448" s="171"/>
      <c r="Y448" s="171"/>
      <c r="Z448" s="171"/>
    </row>
    <row r="449" spans="1:26" x14ac:dyDescent="0.25">
      <c r="A449" s="191"/>
      <c r="B449" s="171"/>
      <c r="C449" s="243"/>
      <c r="D449" s="171"/>
      <c r="E449" s="171"/>
      <c r="F449" s="193"/>
      <c r="G449" s="171"/>
      <c r="H449" s="171"/>
      <c r="I449" s="171"/>
      <c r="J449" s="171"/>
      <c r="K449" s="171"/>
      <c r="L449" s="171"/>
      <c r="M449" s="171"/>
      <c r="N449" s="171"/>
      <c r="O449" s="171"/>
      <c r="P449" s="171"/>
      <c r="Q449" s="171"/>
      <c r="R449" s="171"/>
      <c r="S449" s="171"/>
      <c r="T449" s="171"/>
      <c r="U449" s="171"/>
      <c r="V449" s="171"/>
      <c r="W449" s="171"/>
      <c r="X449" s="171"/>
      <c r="Y449" s="171"/>
      <c r="Z449" s="171"/>
    </row>
    <row r="450" spans="1:26" x14ac:dyDescent="0.25">
      <c r="A450" s="191"/>
      <c r="B450" s="171"/>
      <c r="C450" s="243"/>
      <c r="D450" s="171"/>
      <c r="E450" s="171"/>
      <c r="F450" s="193"/>
      <c r="G450" s="171"/>
      <c r="H450" s="171"/>
      <c r="I450" s="171"/>
      <c r="J450" s="171"/>
      <c r="K450" s="171"/>
      <c r="L450" s="171"/>
      <c r="M450" s="171"/>
      <c r="N450" s="171"/>
      <c r="O450" s="171"/>
      <c r="P450" s="171"/>
      <c r="Q450" s="171"/>
      <c r="R450" s="171"/>
      <c r="S450" s="171"/>
      <c r="T450" s="171"/>
      <c r="U450" s="171"/>
      <c r="V450" s="171"/>
      <c r="W450" s="171"/>
      <c r="X450" s="171"/>
      <c r="Y450" s="171"/>
      <c r="Z450" s="171"/>
    </row>
    <row r="451" spans="1:26" x14ac:dyDescent="0.25">
      <c r="A451" s="191"/>
      <c r="B451" s="171"/>
      <c r="C451" s="243"/>
      <c r="D451" s="171"/>
      <c r="E451" s="171"/>
      <c r="F451" s="193"/>
      <c r="G451" s="171"/>
      <c r="H451" s="171"/>
      <c r="I451" s="171"/>
      <c r="J451" s="171"/>
      <c r="K451" s="171"/>
      <c r="L451" s="171"/>
      <c r="M451" s="171"/>
      <c r="N451" s="171"/>
      <c r="O451" s="171"/>
      <c r="P451" s="171"/>
      <c r="Q451" s="171"/>
      <c r="R451" s="171"/>
      <c r="S451" s="171"/>
      <c r="T451" s="171"/>
      <c r="U451" s="171"/>
      <c r="V451" s="171"/>
      <c r="W451" s="171"/>
      <c r="X451" s="171"/>
      <c r="Y451" s="171"/>
      <c r="Z451" s="171"/>
    </row>
    <row r="452" spans="1:26" x14ac:dyDescent="0.25">
      <c r="A452" s="191"/>
      <c r="B452" s="171"/>
      <c r="C452" s="243"/>
      <c r="D452" s="171"/>
      <c r="E452" s="171"/>
      <c r="F452" s="193"/>
      <c r="G452" s="171"/>
      <c r="H452" s="171"/>
      <c r="I452" s="171"/>
      <c r="J452" s="171"/>
      <c r="K452" s="171"/>
      <c r="L452" s="171"/>
      <c r="M452" s="171"/>
      <c r="N452" s="171"/>
      <c r="O452" s="171"/>
      <c r="P452" s="171"/>
      <c r="Q452" s="171"/>
      <c r="R452" s="171"/>
      <c r="S452" s="171"/>
      <c r="T452" s="171"/>
      <c r="U452" s="171"/>
      <c r="V452" s="171"/>
      <c r="W452" s="171"/>
      <c r="X452" s="171"/>
      <c r="Y452" s="171"/>
      <c r="Z452" s="171"/>
    </row>
    <row r="453" spans="1:26" x14ac:dyDescent="0.25">
      <c r="A453" s="191"/>
      <c r="B453" s="171"/>
      <c r="C453" s="243"/>
      <c r="D453" s="171"/>
      <c r="E453" s="171"/>
      <c r="F453" s="193"/>
      <c r="G453" s="171"/>
      <c r="H453" s="171"/>
      <c r="I453" s="171"/>
      <c r="J453" s="171"/>
      <c r="K453" s="171"/>
      <c r="L453" s="171"/>
      <c r="M453" s="171"/>
      <c r="N453" s="171"/>
      <c r="O453" s="171"/>
      <c r="P453" s="171"/>
      <c r="Q453" s="171"/>
      <c r="R453" s="171"/>
      <c r="S453" s="171"/>
      <c r="T453" s="171"/>
      <c r="U453" s="171"/>
      <c r="V453" s="171"/>
      <c r="W453" s="171"/>
      <c r="X453" s="171"/>
      <c r="Y453" s="171"/>
      <c r="Z453" s="171"/>
    </row>
    <row r="454" spans="1:26" x14ac:dyDescent="0.25">
      <c r="A454" s="191"/>
      <c r="B454" s="171"/>
      <c r="C454" s="243"/>
      <c r="D454" s="171"/>
      <c r="E454" s="171"/>
      <c r="F454" s="193"/>
      <c r="G454" s="171"/>
      <c r="H454" s="171"/>
      <c r="I454" s="171"/>
      <c r="J454" s="171"/>
      <c r="K454" s="171"/>
      <c r="L454" s="171"/>
      <c r="M454" s="171"/>
      <c r="N454" s="171"/>
      <c r="O454" s="171"/>
      <c r="P454" s="171"/>
      <c r="Q454" s="171"/>
      <c r="R454" s="171"/>
      <c r="S454" s="171"/>
      <c r="T454" s="171"/>
      <c r="U454" s="171"/>
      <c r="V454" s="171"/>
      <c r="W454" s="171"/>
      <c r="X454" s="171"/>
      <c r="Y454" s="171"/>
      <c r="Z454" s="171"/>
    </row>
    <row r="455" spans="1:26" x14ac:dyDescent="0.25">
      <c r="A455" s="191"/>
      <c r="B455" s="171"/>
      <c r="C455" s="243"/>
      <c r="D455" s="171"/>
      <c r="E455" s="171"/>
      <c r="F455" s="193"/>
      <c r="G455" s="171"/>
      <c r="H455" s="171"/>
      <c r="I455" s="171"/>
      <c r="J455" s="171"/>
      <c r="K455" s="171"/>
      <c r="L455" s="171"/>
      <c r="M455" s="171"/>
      <c r="N455" s="171"/>
      <c r="O455" s="171"/>
      <c r="P455" s="171"/>
      <c r="Q455" s="171"/>
      <c r="R455" s="171"/>
      <c r="S455" s="171"/>
      <c r="T455" s="171"/>
      <c r="U455" s="171"/>
      <c r="V455" s="171"/>
      <c r="W455" s="171"/>
      <c r="X455" s="171"/>
      <c r="Y455" s="171"/>
      <c r="Z455" s="171"/>
    </row>
    <row r="456" spans="1:26" x14ac:dyDescent="0.25">
      <c r="A456" s="191"/>
      <c r="B456" s="171"/>
      <c r="C456" s="243"/>
      <c r="D456" s="171"/>
      <c r="E456" s="171"/>
      <c r="F456" s="193"/>
      <c r="G456" s="171"/>
      <c r="H456" s="171"/>
      <c r="I456" s="171"/>
      <c r="J456" s="171"/>
      <c r="K456" s="171"/>
      <c r="L456" s="171"/>
      <c r="M456" s="171"/>
      <c r="N456" s="171"/>
      <c r="O456" s="171"/>
      <c r="P456" s="171"/>
      <c r="Q456" s="171"/>
      <c r="R456" s="171"/>
      <c r="S456" s="171"/>
      <c r="T456" s="171"/>
      <c r="U456" s="171"/>
      <c r="V456" s="171"/>
      <c r="W456" s="171"/>
      <c r="X456" s="171"/>
      <c r="Y456" s="171"/>
      <c r="Z456" s="171"/>
    </row>
    <row r="457" spans="1:26" x14ac:dyDescent="0.25">
      <c r="A457" s="191"/>
      <c r="B457" s="171"/>
      <c r="C457" s="243"/>
      <c r="D457" s="171"/>
      <c r="E457" s="171"/>
      <c r="F457" s="193"/>
      <c r="G457" s="171"/>
      <c r="H457" s="171"/>
      <c r="I457" s="171"/>
      <c r="J457" s="171"/>
      <c r="K457" s="171"/>
      <c r="L457" s="171"/>
      <c r="M457" s="171"/>
      <c r="N457" s="171"/>
      <c r="O457" s="171"/>
      <c r="P457" s="171"/>
      <c r="Q457" s="171"/>
      <c r="R457" s="171"/>
      <c r="S457" s="171"/>
      <c r="T457" s="171"/>
      <c r="U457" s="171"/>
      <c r="V457" s="171"/>
      <c r="W457" s="171"/>
      <c r="X457" s="171"/>
      <c r="Y457" s="171"/>
      <c r="Z457" s="171"/>
    </row>
    <row r="458" spans="1:26" x14ac:dyDescent="0.25">
      <c r="A458" s="191"/>
      <c r="B458" s="171"/>
      <c r="C458" s="243"/>
      <c r="D458" s="171"/>
      <c r="E458" s="171"/>
      <c r="F458" s="193"/>
      <c r="G458" s="171"/>
      <c r="H458" s="171"/>
      <c r="I458" s="171"/>
      <c r="J458" s="171"/>
      <c r="K458" s="171"/>
      <c r="L458" s="171"/>
      <c r="M458" s="171"/>
      <c r="N458" s="171"/>
      <c r="O458" s="171"/>
      <c r="P458" s="171"/>
      <c r="Q458" s="171"/>
      <c r="R458" s="171"/>
      <c r="S458" s="171"/>
      <c r="T458" s="171"/>
      <c r="U458" s="171"/>
      <c r="V458" s="171"/>
      <c r="W458" s="171"/>
      <c r="X458" s="171"/>
      <c r="Y458" s="171"/>
      <c r="Z458" s="171"/>
    </row>
    <row r="459" spans="1:26" x14ac:dyDescent="0.25">
      <c r="A459" s="191"/>
      <c r="B459" s="171"/>
      <c r="C459" s="243"/>
      <c r="D459" s="171"/>
      <c r="E459" s="171"/>
      <c r="F459" s="193"/>
      <c r="G459" s="171"/>
      <c r="H459" s="171"/>
      <c r="I459" s="171"/>
      <c r="J459" s="171"/>
      <c r="K459" s="171"/>
      <c r="L459" s="171"/>
      <c r="M459" s="171"/>
      <c r="N459" s="171"/>
      <c r="O459" s="171"/>
      <c r="P459" s="171"/>
      <c r="Q459" s="171"/>
      <c r="R459" s="171"/>
      <c r="S459" s="171"/>
      <c r="T459" s="171"/>
      <c r="U459" s="171"/>
      <c r="V459" s="171"/>
      <c r="W459" s="171"/>
      <c r="X459" s="171"/>
      <c r="Y459" s="171"/>
      <c r="Z459" s="171"/>
    </row>
    <row r="460" spans="1:26" x14ac:dyDescent="0.25">
      <c r="A460" s="191"/>
      <c r="B460" s="171"/>
      <c r="C460" s="243"/>
      <c r="D460" s="171"/>
      <c r="E460" s="171"/>
      <c r="F460" s="193"/>
      <c r="G460" s="171"/>
      <c r="H460" s="171"/>
      <c r="I460" s="171"/>
      <c r="J460" s="171"/>
      <c r="K460" s="171"/>
      <c r="L460" s="171"/>
      <c r="M460" s="171"/>
      <c r="N460" s="171"/>
      <c r="O460" s="171"/>
      <c r="P460" s="171"/>
      <c r="Q460" s="171"/>
      <c r="R460" s="171"/>
      <c r="S460" s="171"/>
      <c r="T460" s="171"/>
      <c r="U460" s="171"/>
      <c r="V460" s="171"/>
      <c r="W460" s="171"/>
      <c r="X460" s="171"/>
      <c r="Y460" s="171"/>
      <c r="Z460" s="171"/>
    </row>
    <row r="461" spans="1:26" x14ac:dyDescent="0.25">
      <c r="A461" s="191"/>
      <c r="B461" s="171"/>
      <c r="C461" s="243"/>
      <c r="D461" s="171"/>
      <c r="E461" s="171"/>
      <c r="F461" s="193"/>
      <c r="G461" s="171"/>
      <c r="H461" s="171"/>
      <c r="I461" s="171"/>
      <c r="J461" s="171"/>
      <c r="K461" s="171"/>
      <c r="L461" s="171"/>
      <c r="M461" s="171"/>
      <c r="N461" s="171"/>
      <c r="O461" s="171"/>
      <c r="P461" s="171"/>
      <c r="Q461" s="171"/>
      <c r="R461" s="171"/>
      <c r="S461" s="171"/>
      <c r="T461" s="171"/>
      <c r="U461" s="171"/>
      <c r="V461" s="171"/>
      <c r="W461" s="171"/>
      <c r="X461" s="171"/>
      <c r="Y461" s="171"/>
      <c r="Z461" s="171"/>
    </row>
    <row r="462" spans="1:26" x14ac:dyDescent="0.25">
      <c r="A462" s="191"/>
      <c r="B462" s="171"/>
      <c r="C462" s="243"/>
      <c r="D462" s="171"/>
      <c r="E462" s="171"/>
      <c r="F462" s="193"/>
      <c r="G462" s="171"/>
      <c r="H462" s="171"/>
      <c r="I462" s="171"/>
      <c r="J462" s="171"/>
      <c r="K462" s="171"/>
      <c r="L462" s="171"/>
      <c r="M462" s="171"/>
      <c r="N462" s="171"/>
      <c r="O462" s="171"/>
      <c r="P462" s="171"/>
      <c r="Q462" s="171"/>
      <c r="R462" s="171"/>
      <c r="S462" s="171"/>
      <c r="T462" s="171"/>
      <c r="U462" s="171"/>
      <c r="V462" s="171"/>
      <c r="W462" s="171"/>
      <c r="X462" s="171"/>
      <c r="Y462" s="171"/>
      <c r="Z462" s="171"/>
    </row>
    <row r="463" spans="1:26" x14ac:dyDescent="0.25">
      <c r="A463" s="191"/>
      <c r="B463" s="171"/>
      <c r="C463" s="243"/>
      <c r="D463" s="171"/>
      <c r="E463" s="171"/>
      <c r="F463" s="193"/>
      <c r="G463" s="171"/>
      <c r="H463" s="171"/>
      <c r="I463" s="171"/>
      <c r="J463" s="171"/>
      <c r="K463" s="171"/>
      <c r="L463" s="171"/>
      <c r="M463" s="171"/>
      <c r="N463" s="171"/>
      <c r="O463" s="171"/>
      <c r="P463" s="171"/>
      <c r="Q463" s="171"/>
      <c r="R463" s="171"/>
      <c r="S463" s="171"/>
      <c r="T463" s="171"/>
      <c r="U463" s="171"/>
      <c r="V463" s="171"/>
      <c r="W463" s="171"/>
      <c r="X463" s="171"/>
      <c r="Y463" s="171"/>
      <c r="Z463" s="171"/>
    </row>
    <row r="464" spans="1:26" x14ac:dyDescent="0.25">
      <c r="A464" s="191"/>
      <c r="B464" s="171"/>
      <c r="C464" s="243"/>
      <c r="D464" s="171"/>
      <c r="E464" s="171"/>
      <c r="F464" s="193"/>
      <c r="G464" s="171"/>
      <c r="H464" s="171"/>
      <c r="I464" s="171"/>
      <c r="J464" s="171"/>
      <c r="K464" s="171"/>
      <c r="L464" s="171"/>
      <c r="M464" s="171"/>
      <c r="N464" s="171"/>
      <c r="O464" s="171"/>
      <c r="P464" s="171"/>
      <c r="Q464" s="171"/>
      <c r="R464" s="171"/>
      <c r="S464" s="171"/>
      <c r="T464" s="171"/>
      <c r="U464" s="171"/>
      <c r="V464" s="171"/>
      <c r="W464" s="171"/>
      <c r="X464" s="171"/>
      <c r="Y464" s="171"/>
      <c r="Z464" s="171"/>
    </row>
    <row r="465" spans="1:26" x14ac:dyDescent="0.25">
      <c r="A465" s="191"/>
      <c r="B465" s="171"/>
      <c r="C465" s="243"/>
      <c r="D465" s="171"/>
      <c r="E465" s="171"/>
      <c r="F465" s="193"/>
      <c r="G465" s="171"/>
      <c r="H465" s="171"/>
      <c r="I465" s="171"/>
      <c r="J465" s="171"/>
      <c r="K465" s="171"/>
      <c r="L465" s="171"/>
      <c r="M465" s="171"/>
      <c r="N465" s="171"/>
      <c r="O465" s="171"/>
      <c r="P465" s="171"/>
      <c r="Q465" s="171"/>
      <c r="R465" s="171"/>
      <c r="S465" s="171"/>
      <c r="T465" s="171"/>
      <c r="U465" s="171"/>
      <c r="V465" s="171"/>
      <c r="W465" s="171"/>
      <c r="X465" s="171"/>
      <c r="Y465" s="171"/>
      <c r="Z465" s="171"/>
    </row>
    <row r="466" spans="1:26" x14ac:dyDescent="0.25">
      <c r="A466" s="191"/>
      <c r="B466" s="171"/>
      <c r="C466" s="243"/>
      <c r="D466" s="171"/>
      <c r="E466" s="171"/>
      <c r="F466" s="193"/>
      <c r="G466" s="171"/>
      <c r="H466" s="171"/>
      <c r="I466" s="171"/>
      <c r="J466" s="171"/>
      <c r="K466" s="171"/>
      <c r="L466" s="171"/>
      <c r="M466" s="171"/>
      <c r="N466" s="171"/>
      <c r="O466" s="171"/>
      <c r="P466" s="171"/>
      <c r="Q466" s="171"/>
      <c r="R466" s="171"/>
      <c r="S466" s="171"/>
      <c r="T466" s="171"/>
      <c r="U466" s="171"/>
      <c r="V466" s="171"/>
      <c r="W466" s="171"/>
      <c r="X466" s="171"/>
      <c r="Y466" s="171"/>
      <c r="Z466" s="171"/>
    </row>
    <row r="467" spans="1:26" x14ac:dyDescent="0.25">
      <c r="A467" s="191"/>
      <c r="B467" s="171"/>
      <c r="C467" s="243"/>
      <c r="D467" s="171"/>
      <c r="E467" s="171"/>
      <c r="F467" s="193"/>
      <c r="G467" s="171"/>
      <c r="H467" s="171"/>
      <c r="I467" s="171"/>
      <c r="J467" s="171"/>
      <c r="K467" s="171"/>
      <c r="L467" s="171"/>
      <c r="M467" s="171"/>
      <c r="N467" s="171"/>
      <c r="O467" s="171"/>
      <c r="P467" s="171"/>
      <c r="Q467" s="171"/>
      <c r="R467" s="171"/>
      <c r="S467" s="171"/>
      <c r="T467" s="171"/>
      <c r="U467" s="171"/>
      <c r="V467" s="171"/>
      <c r="W467" s="171"/>
      <c r="X467" s="171"/>
      <c r="Y467" s="171"/>
      <c r="Z467" s="171"/>
    </row>
    <row r="468" spans="1:26" x14ac:dyDescent="0.25">
      <c r="A468" s="191"/>
      <c r="B468" s="171"/>
      <c r="C468" s="243"/>
      <c r="D468" s="171"/>
      <c r="E468" s="171"/>
      <c r="F468" s="193"/>
      <c r="G468" s="171"/>
      <c r="H468" s="171"/>
      <c r="I468" s="171"/>
      <c r="J468" s="171"/>
      <c r="K468" s="171"/>
      <c r="L468" s="171"/>
      <c r="M468" s="171"/>
      <c r="N468" s="171"/>
      <c r="O468" s="171"/>
      <c r="P468" s="171"/>
      <c r="Q468" s="171"/>
      <c r="R468" s="171"/>
      <c r="S468" s="171"/>
      <c r="T468" s="171"/>
      <c r="U468" s="171"/>
      <c r="V468" s="171"/>
      <c r="W468" s="171"/>
      <c r="X468" s="171"/>
      <c r="Y468" s="171"/>
      <c r="Z468" s="171"/>
    </row>
    <row r="469" spans="1:26" x14ac:dyDescent="0.25">
      <c r="A469" s="191"/>
      <c r="B469" s="171"/>
      <c r="C469" s="243"/>
      <c r="D469" s="171"/>
      <c r="E469" s="171"/>
      <c r="F469" s="193"/>
      <c r="G469" s="171"/>
      <c r="H469" s="171"/>
      <c r="I469" s="171"/>
      <c r="J469" s="171"/>
      <c r="K469" s="171"/>
      <c r="L469" s="171"/>
      <c r="M469" s="171"/>
      <c r="N469" s="171"/>
      <c r="O469" s="171"/>
      <c r="P469" s="171"/>
      <c r="Q469" s="171"/>
      <c r="R469" s="171"/>
      <c r="S469" s="171"/>
      <c r="T469" s="171"/>
      <c r="U469" s="171"/>
      <c r="V469" s="171"/>
      <c r="W469" s="171"/>
      <c r="X469" s="171"/>
      <c r="Y469" s="171"/>
      <c r="Z469" s="171"/>
    </row>
    <row r="470" spans="1:26" x14ac:dyDescent="0.25">
      <c r="A470" s="191"/>
      <c r="B470" s="171"/>
      <c r="C470" s="243"/>
      <c r="D470" s="171"/>
      <c r="E470" s="171"/>
      <c r="F470" s="193"/>
      <c r="G470" s="171"/>
      <c r="H470" s="171"/>
      <c r="I470" s="171"/>
      <c r="J470" s="171"/>
      <c r="K470" s="171"/>
      <c r="L470" s="171"/>
      <c r="M470" s="171"/>
      <c r="N470" s="171"/>
      <c r="O470" s="171"/>
      <c r="P470" s="171"/>
      <c r="Q470" s="171"/>
      <c r="R470" s="171"/>
      <c r="S470" s="171"/>
      <c r="T470" s="171"/>
      <c r="U470" s="171"/>
      <c r="V470" s="171"/>
      <c r="W470" s="171"/>
      <c r="X470" s="171"/>
      <c r="Y470" s="171"/>
      <c r="Z470" s="171"/>
    </row>
    <row r="471" spans="1:26" x14ac:dyDescent="0.25">
      <c r="A471" s="191"/>
      <c r="B471" s="171"/>
      <c r="C471" s="243"/>
      <c r="D471" s="171"/>
      <c r="E471" s="171"/>
      <c r="F471" s="193"/>
      <c r="G471" s="171"/>
      <c r="H471" s="171"/>
      <c r="I471" s="171"/>
      <c r="J471" s="171"/>
      <c r="K471" s="171"/>
      <c r="L471" s="171"/>
      <c r="M471" s="171"/>
      <c r="N471" s="171"/>
      <c r="O471" s="171"/>
      <c r="P471" s="171"/>
      <c r="Q471" s="171"/>
      <c r="R471" s="171"/>
      <c r="S471" s="171"/>
      <c r="T471" s="171"/>
      <c r="U471" s="171"/>
      <c r="V471" s="171"/>
      <c r="W471" s="171"/>
      <c r="X471" s="171"/>
      <c r="Y471" s="171"/>
      <c r="Z471" s="171"/>
    </row>
    <row r="472" spans="1:26" x14ac:dyDescent="0.25">
      <c r="A472" s="191"/>
      <c r="B472" s="171"/>
      <c r="C472" s="243"/>
      <c r="D472" s="171"/>
      <c r="E472" s="171"/>
      <c r="F472" s="193"/>
      <c r="G472" s="171"/>
      <c r="H472" s="171"/>
      <c r="I472" s="171"/>
      <c r="J472" s="171"/>
      <c r="K472" s="171"/>
      <c r="L472" s="171"/>
      <c r="M472" s="171"/>
      <c r="N472" s="171"/>
      <c r="O472" s="171"/>
      <c r="P472" s="171"/>
      <c r="Q472" s="171"/>
      <c r="R472" s="171"/>
      <c r="S472" s="171"/>
      <c r="T472" s="171"/>
      <c r="U472" s="171"/>
      <c r="V472" s="171"/>
      <c r="W472" s="171"/>
      <c r="X472" s="171"/>
      <c r="Y472" s="171"/>
      <c r="Z472" s="171"/>
    </row>
    <row r="473" spans="1:26" x14ac:dyDescent="0.25">
      <c r="A473" s="191"/>
      <c r="B473" s="171"/>
      <c r="C473" s="243"/>
      <c r="D473" s="171"/>
      <c r="E473" s="171"/>
      <c r="F473" s="193"/>
      <c r="G473" s="171"/>
      <c r="H473" s="171"/>
      <c r="I473" s="171"/>
      <c r="J473" s="171"/>
      <c r="K473" s="171"/>
      <c r="L473" s="171"/>
      <c r="M473" s="171"/>
      <c r="N473" s="171"/>
      <c r="O473" s="171"/>
      <c r="P473" s="171"/>
      <c r="Q473" s="171"/>
      <c r="R473" s="171"/>
      <c r="S473" s="171"/>
      <c r="T473" s="171"/>
      <c r="U473" s="171"/>
      <c r="V473" s="171"/>
      <c r="W473" s="171"/>
      <c r="X473" s="171"/>
      <c r="Y473" s="171"/>
      <c r="Z473" s="171"/>
    </row>
    <row r="474" spans="1:26" x14ac:dyDescent="0.25">
      <c r="A474" s="191"/>
      <c r="B474" s="171"/>
      <c r="C474" s="243"/>
      <c r="D474" s="171"/>
      <c r="E474" s="171"/>
      <c r="F474" s="193"/>
      <c r="G474" s="171"/>
      <c r="H474" s="171"/>
      <c r="I474" s="171"/>
      <c r="J474" s="171"/>
      <c r="K474" s="171"/>
      <c r="L474" s="171"/>
      <c r="M474" s="171"/>
      <c r="N474" s="171"/>
      <c r="O474" s="171"/>
      <c r="P474" s="171"/>
      <c r="Q474" s="171"/>
      <c r="R474" s="171"/>
      <c r="S474" s="171"/>
      <c r="T474" s="171"/>
      <c r="U474" s="171"/>
      <c r="V474" s="171"/>
      <c r="W474" s="171"/>
      <c r="X474" s="171"/>
      <c r="Y474" s="171"/>
      <c r="Z474" s="171"/>
    </row>
    <row r="475" spans="1:26" x14ac:dyDescent="0.25">
      <c r="A475" s="191"/>
      <c r="B475" s="171"/>
      <c r="C475" s="243"/>
      <c r="D475" s="171"/>
      <c r="E475" s="171"/>
      <c r="F475" s="193"/>
      <c r="G475" s="171"/>
      <c r="H475" s="171"/>
      <c r="I475" s="171"/>
      <c r="J475" s="171"/>
      <c r="K475" s="171"/>
      <c r="L475" s="171"/>
      <c r="M475" s="171"/>
      <c r="N475" s="171"/>
      <c r="O475" s="171"/>
      <c r="P475" s="171"/>
      <c r="Q475" s="171"/>
      <c r="R475" s="171"/>
      <c r="S475" s="171"/>
      <c r="T475" s="171"/>
      <c r="U475" s="171"/>
      <c r="V475" s="171"/>
      <c r="W475" s="171"/>
      <c r="X475" s="171"/>
      <c r="Y475" s="171"/>
      <c r="Z475" s="171"/>
    </row>
    <row r="476" spans="1:26" x14ac:dyDescent="0.25">
      <c r="A476" s="191"/>
      <c r="B476" s="171"/>
      <c r="C476" s="243"/>
      <c r="D476" s="171"/>
      <c r="E476" s="171"/>
      <c r="F476" s="193"/>
      <c r="G476" s="171"/>
      <c r="H476" s="171"/>
      <c r="I476" s="171"/>
      <c r="J476" s="171"/>
      <c r="K476" s="171"/>
      <c r="L476" s="171"/>
      <c r="M476" s="171"/>
      <c r="N476" s="171"/>
      <c r="O476" s="171"/>
      <c r="P476" s="171"/>
      <c r="Q476" s="171"/>
      <c r="R476" s="171"/>
      <c r="S476" s="171"/>
      <c r="T476" s="171"/>
      <c r="U476" s="171"/>
      <c r="V476" s="171"/>
      <c r="W476" s="171"/>
      <c r="X476" s="171"/>
      <c r="Y476" s="171"/>
      <c r="Z476" s="171"/>
    </row>
    <row r="477" spans="1:26" x14ac:dyDescent="0.25">
      <c r="A477" s="191"/>
      <c r="B477" s="171"/>
      <c r="C477" s="243"/>
      <c r="D477" s="171"/>
      <c r="E477" s="171"/>
      <c r="F477" s="193"/>
      <c r="G477" s="171"/>
      <c r="H477" s="171"/>
      <c r="I477" s="171"/>
      <c r="J477" s="171"/>
      <c r="K477" s="171"/>
      <c r="L477" s="171"/>
      <c r="M477" s="171"/>
      <c r="N477" s="171"/>
      <c r="O477" s="171"/>
      <c r="P477" s="171"/>
      <c r="Q477" s="171"/>
      <c r="R477" s="171"/>
      <c r="S477" s="171"/>
      <c r="T477" s="171"/>
      <c r="U477" s="171"/>
      <c r="V477" s="171"/>
      <c r="W477" s="171"/>
      <c r="X477" s="171"/>
      <c r="Y477" s="171"/>
      <c r="Z477" s="171"/>
    </row>
    <row r="478" spans="1:26" x14ac:dyDescent="0.25">
      <c r="A478" s="191"/>
      <c r="B478" s="171"/>
      <c r="C478" s="243"/>
      <c r="D478" s="171"/>
      <c r="E478" s="171"/>
      <c r="F478" s="193"/>
      <c r="G478" s="171"/>
      <c r="H478" s="171"/>
      <c r="I478" s="171"/>
      <c r="J478" s="171"/>
      <c r="K478" s="171"/>
      <c r="L478" s="171"/>
      <c r="M478" s="171"/>
      <c r="N478" s="171"/>
      <c r="O478" s="171"/>
      <c r="P478" s="171"/>
      <c r="Q478" s="171"/>
      <c r="R478" s="171"/>
      <c r="S478" s="171"/>
      <c r="T478" s="171"/>
      <c r="U478" s="171"/>
      <c r="V478" s="171"/>
      <c r="W478" s="171"/>
      <c r="X478" s="171"/>
      <c r="Y478" s="171"/>
      <c r="Z478" s="171"/>
    </row>
    <row r="479" spans="1:26" x14ac:dyDescent="0.25">
      <c r="A479" s="191"/>
      <c r="B479" s="171"/>
      <c r="C479" s="243"/>
      <c r="D479" s="171"/>
      <c r="E479" s="171"/>
      <c r="F479" s="193"/>
      <c r="G479" s="171"/>
      <c r="H479" s="171"/>
      <c r="I479" s="171"/>
      <c r="J479" s="171"/>
      <c r="K479" s="171"/>
      <c r="L479" s="171"/>
      <c r="M479" s="171"/>
      <c r="N479" s="171"/>
      <c r="O479" s="171"/>
      <c r="P479" s="171"/>
      <c r="Q479" s="171"/>
      <c r="R479" s="171"/>
      <c r="S479" s="171"/>
      <c r="T479" s="171"/>
      <c r="U479" s="171"/>
      <c r="V479" s="171"/>
      <c r="W479" s="171"/>
      <c r="X479" s="171"/>
      <c r="Y479" s="171"/>
      <c r="Z479" s="171"/>
    </row>
    <row r="480" spans="1:26" x14ac:dyDescent="0.25">
      <c r="A480" s="191"/>
      <c r="B480" s="171"/>
      <c r="C480" s="243"/>
      <c r="D480" s="171"/>
      <c r="E480" s="171"/>
      <c r="F480" s="193"/>
      <c r="G480" s="171"/>
      <c r="H480" s="171"/>
      <c r="I480" s="171"/>
      <c r="J480" s="171"/>
      <c r="K480" s="171"/>
      <c r="L480" s="171"/>
      <c r="M480" s="171"/>
      <c r="N480" s="171"/>
      <c r="O480" s="171"/>
      <c r="P480" s="171"/>
      <c r="Q480" s="171"/>
      <c r="R480" s="171"/>
      <c r="S480" s="171"/>
      <c r="T480" s="171"/>
      <c r="U480" s="171"/>
      <c r="V480" s="171"/>
      <c r="W480" s="171"/>
      <c r="X480" s="171"/>
      <c r="Y480" s="171"/>
      <c r="Z480" s="171"/>
    </row>
    <row r="481" spans="1:26" x14ac:dyDescent="0.25">
      <c r="A481" s="191"/>
      <c r="B481" s="171"/>
      <c r="C481" s="243"/>
      <c r="D481" s="171"/>
      <c r="E481" s="171"/>
      <c r="F481" s="193"/>
      <c r="G481" s="171"/>
      <c r="H481" s="171"/>
      <c r="I481" s="171"/>
      <c r="J481" s="171"/>
      <c r="K481" s="171"/>
      <c r="L481" s="171"/>
      <c r="M481" s="171"/>
      <c r="N481" s="171"/>
      <c r="O481" s="171"/>
      <c r="P481" s="171"/>
      <c r="Q481" s="171"/>
      <c r="R481" s="171"/>
      <c r="S481" s="171"/>
      <c r="T481" s="171"/>
      <c r="U481" s="171"/>
      <c r="V481" s="171"/>
      <c r="W481" s="171"/>
      <c r="X481" s="171"/>
      <c r="Y481" s="171"/>
      <c r="Z481" s="171"/>
    </row>
    <row r="482" spans="1:26" x14ac:dyDescent="0.25">
      <c r="A482" s="191"/>
      <c r="B482" s="171"/>
      <c r="C482" s="243"/>
      <c r="D482" s="171"/>
      <c r="E482" s="171"/>
      <c r="F482" s="193"/>
      <c r="G482" s="171"/>
      <c r="H482" s="171"/>
      <c r="I482" s="171"/>
      <c r="J482" s="171"/>
      <c r="K482" s="171"/>
      <c r="L482" s="171"/>
      <c r="M482" s="171"/>
      <c r="N482" s="171"/>
      <c r="O482" s="171"/>
      <c r="P482" s="171"/>
      <c r="Q482" s="171"/>
      <c r="R482" s="171"/>
      <c r="S482" s="171"/>
      <c r="T482" s="171"/>
      <c r="U482" s="171"/>
      <c r="V482" s="171"/>
      <c r="W482" s="171"/>
      <c r="X482" s="171"/>
      <c r="Y482" s="171"/>
      <c r="Z482" s="171"/>
    </row>
    <row r="483" spans="1:26" x14ac:dyDescent="0.25">
      <c r="A483" s="191"/>
      <c r="B483" s="171"/>
      <c r="C483" s="243"/>
      <c r="D483" s="171"/>
      <c r="E483" s="171"/>
      <c r="F483" s="193"/>
      <c r="G483" s="171"/>
      <c r="H483" s="171"/>
      <c r="I483" s="171"/>
      <c r="J483" s="171"/>
      <c r="K483" s="171"/>
      <c r="L483" s="171"/>
      <c r="M483" s="171"/>
      <c r="N483" s="171"/>
      <c r="O483" s="171"/>
      <c r="P483" s="171"/>
      <c r="Q483" s="171"/>
      <c r="R483" s="171"/>
      <c r="S483" s="171"/>
      <c r="T483" s="171"/>
      <c r="U483" s="171"/>
      <c r="V483" s="171"/>
      <c r="W483" s="171"/>
      <c r="X483" s="171"/>
      <c r="Y483" s="171"/>
      <c r="Z483" s="171"/>
    </row>
    <row r="484" spans="1:26" x14ac:dyDescent="0.25">
      <c r="A484" s="191"/>
      <c r="B484" s="171"/>
      <c r="C484" s="243"/>
      <c r="D484" s="171"/>
      <c r="E484" s="171"/>
      <c r="F484" s="193"/>
      <c r="G484" s="171"/>
      <c r="H484" s="171"/>
      <c r="I484" s="171"/>
      <c r="J484" s="171"/>
      <c r="K484" s="171"/>
      <c r="L484" s="171"/>
      <c r="M484" s="171"/>
      <c r="N484" s="171"/>
      <c r="O484" s="171"/>
      <c r="P484" s="171"/>
      <c r="Q484" s="171"/>
      <c r="R484" s="171"/>
      <c r="S484" s="171"/>
      <c r="T484" s="171"/>
      <c r="U484" s="171"/>
      <c r="V484" s="171"/>
      <c r="W484" s="171"/>
      <c r="X484" s="171"/>
      <c r="Y484" s="171"/>
      <c r="Z484" s="171"/>
    </row>
    <row r="485" spans="1:26" x14ac:dyDescent="0.25">
      <c r="A485" s="191"/>
      <c r="B485" s="171"/>
      <c r="C485" s="243"/>
      <c r="D485" s="171"/>
      <c r="E485" s="171"/>
      <c r="F485" s="193"/>
      <c r="G485" s="171"/>
      <c r="H485" s="171"/>
      <c r="I485" s="171"/>
      <c r="J485" s="171"/>
      <c r="K485" s="171"/>
      <c r="L485" s="171"/>
      <c r="M485" s="171"/>
      <c r="N485" s="171"/>
      <c r="O485" s="171"/>
      <c r="P485" s="171"/>
      <c r="Q485" s="171"/>
      <c r="R485" s="171"/>
      <c r="S485" s="171"/>
      <c r="T485" s="171"/>
      <c r="U485" s="171"/>
      <c r="V485" s="171"/>
      <c r="W485" s="171"/>
      <c r="X485" s="171"/>
      <c r="Y485" s="171"/>
      <c r="Z485" s="171"/>
    </row>
    <row r="486" spans="1:26" x14ac:dyDescent="0.25">
      <c r="A486" s="191"/>
      <c r="B486" s="171"/>
      <c r="C486" s="243"/>
      <c r="D486" s="171"/>
      <c r="E486" s="171"/>
      <c r="F486" s="193"/>
      <c r="G486" s="171"/>
      <c r="H486" s="171"/>
      <c r="I486" s="171"/>
      <c r="J486" s="171"/>
      <c r="K486" s="171"/>
      <c r="L486" s="171"/>
      <c r="M486" s="171"/>
      <c r="N486" s="171"/>
      <c r="O486" s="171"/>
      <c r="P486" s="171"/>
      <c r="Q486" s="171"/>
      <c r="R486" s="171"/>
      <c r="S486" s="171"/>
      <c r="T486" s="171"/>
      <c r="U486" s="171"/>
      <c r="V486" s="171"/>
      <c r="W486" s="171"/>
      <c r="X486" s="171"/>
      <c r="Y486" s="171"/>
      <c r="Z486" s="171"/>
    </row>
    <row r="487" spans="1:26" x14ac:dyDescent="0.25">
      <c r="A487" s="191"/>
      <c r="B487" s="171"/>
      <c r="C487" s="243"/>
      <c r="D487" s="171"/>
      <c r="E487" s="171"/>
      <c r="F487" s="193"/>
      <c r="G487" s="171"/>
      <c r="H487" s="171"/>
      <c r="I487" s="171"/>
      <c r="J487" s="171"/>
      <c r="K487" s="171"/>
      <c r="L487" s="171"/>
      <c r="M487" s="171"/>
      <c r="N487" s="171"/>
      <c r="O487" s="171"/>
      <c r="P487" s="171"/>
      <c r="Q487" s="171"/>
      <c r="R487" s="171"/>
      <c r="S487" s="171"/>
      <c r="T487" s="171"/>
      <c r="U487" s="171"/>
      <c r="V487" s="171"/>
      <c r="W487" s="171"/>
      <c r="X487" s="171"/>
      <c r="Y487" s="171"/>
      <c r="Z487" s="171"/>
    </row>
    <row r="488" spans="1:26" x14ac:dyDescent="0.25">
      <c r="A488" s="191"/>
      <c r="B488" s="171"/>
      <c r="C488" s="243"/>
      <c r="D488" s="171"/>
      <c r="E488" s="171"/>
      <c r="F488" s="193"/>
      <c r="G488" s="171"/>
      <c r="H488" s="171"/>
      <c r="I488" s="171"/>
      <c r="J488" s="171"/>
      <c r="K488" s="171"/>
      <c r="L488" s="171"/>
      <c r="M488" s="171"/>
      <c r="N488" s="171"/>
      <c r="O488" s="171"/>
      <c r="P488" s="171"/>
      <c r="Q488" s="171"/>
      <c r="R488" s="171"/>
      <c r="S488" s="171"/>
      <c r="T488" s="171"/>
      <c r="U488" s="171"/>
      <c r="V488" s="171"/>
      <c r="W488" s="171"/>
      <c r="X488" s="171"/>
      <c r="Y488" s="171"/>
      <c r="Z488" s="171"/>
    </row>
    <row r="489" spans="1:26" x14ac:dyDescent="0.25">
      <c r="A489" s="191"/>
      <c r="B489" s="171"/>
      <c r="C489" s="243"/>
      <c r="D489" s="171"/>
      <c r="E489" s="171"/>
      <c r="F489" s="193"/>
      <c r="G489" s="171"/>
      <c r="H489" s="171"/>
      <c r="I489" s="171"/>
      <c r="J489" s="171"/>
      <c r="K489" s="171"/>
      <c r="L489" s="171"/>
      <c r="M489" s="171"/>
      <c r="N489" s="171"/>
      <c r="O489" s="171"/>
      <c r="P489" s="171"/>
      <c r="Q489" s="171"/>
      <c r="R489" s="171"/>
      <c r="S489" s="171"/>
      <c r="T489" s="171"/>
      <c r="U489" s="171"/>
      <c r="V489" s="171"/>
      <c r="W489" s="171"/>
      <c r="X489" s="171"/>
      <c r="Y489" s="171"/>
      <c r="Z489" s="171"/>
    </row>
    <row r="490" spans="1:26" x14ac:dyDescent="0.25">
      <c r="A490" s="191"/>
      <c r="B490" s="171"/>
      <c r="C490" s="243"/>
      <c r="D490" s="171"/>
      <c r="E490" s="171"/>
      <c r="F490" s="193"/>
      <c r="G490" s="171"/>
      <c r="H490" s="171"/>
      <c r="I490" s="171"/>
      <c r="J490" s="171"/>
      <c r="K490" s="171"/>
      <c r="L490" s="171"/>
      <c r="M490" s="171"/>
      <c r="N490" s="171"/>
      <c r="O490" s="171"/>
      <c r="P490" s="171"/>
      <c r="Q490" s="171"/>
      <c r="R490" s="171"/>
      <c r="S490" s="171"/>
      <c r="T490" s="171"/>
      <c r="U490" s="171"/>
      <c r="V490" s="171"/>
      <c r="W490" s="171"/>
      <c r="X490" s="171"/>
      <c r="Y490" s="171"/>
      <c r="Z490" s="171"/>
    </row>
    <row r="491" spans="1:26" x14ac:dyDescent="0.25">
      <c r="A491" s="191"/>
      <c r="B491" s="171"/>
      <c r="C491" s="243"/>
      <c r="D491" s="171"/>
      <c r="E491" s="171"/>
      <c r="F491" s="193"/>
      <c r="G491" s="171"/>
      <c r="H491" s="171"/>
      <c r="I491" s="171"/>
      <c r="J491" s="171"/>
      <c r="K491" s="171"/>
      <c r="L491" s="171"/>
      <c r="M491" s="171"/>
      <c r="N491" s="171"/>
      <c r="O491" s="171"/>
      <c r="P491" s="171"/>
      <c r="Q491" s="171"/>
      <c r="R491" s="171"/>
      <c r="S491" s="171"/>
      <c r="T491" s="171"/>
      <c r="U491" s="171"/>
      <c r="V491" s="171"/>
      <c r="W491" s="171"/>
      <c r="X491" s="171"/>
      <c r="Y491" s="171"/>
      <c r="Z491" s="171"/>
    </row>
    <row r="492" spans="1:26" x14ac:dyDescent="0.25">
      <c r="A492" s="191"/>
      <c r="B492" s="171"/>
      <c r="C492" s="243"/>
      <c r="D492" s="171"/>
      <c r="E492" s="171"/>
      <c r="F492" s="193"/>
      <c r="G492" s="171"/>
      <c r="H492" s="171"/>
      <c r="I492" s="171"/>
      <c r="J492" s="171"/>
      <c r="K492" s="171"/>
      <c r="L492" s="171"/>
      <c r="M492" s="171"/>
      <c r="N492" s="171"/>
      <c r="O492" s="171"/>
      <c r="P492" s="171"/>
      <c r="Q492" s="171"/>
      <c r="R492" s="171"/>
      <c r="S492" s="171"/>
      <c r="T492" s="171"/>
      <c r="U492" s="171"/>
      <c r="V492" s="171"/>
      <c r="W492" s="171"/>
      <c r="X492" s="171"/>
      <c r="Y492" s="171"/>
      <c r="Z492" s="171"/>
    </row>
    <row r="493" spans="1:26" x14ac:dyDescent="0.25">
      <c r="A493" s="191"/>
      <c r="B493" s="171"/>
      <c r="C493" s="243"/>
      <c r="D493" s="171"/>
      <c r="E493" s="171"/>
      <c r="F493" s="193"/>
      <c r="G493" s="171"/>
      <c r="H493" s="171"/>
      <c r="I493" s="171"/>
      <c r="J493" s="171"/>
      <c r="K493" s="171"/>
      <c r="L493" s="171"/>
      <c r="M493" s="171"/>
      <c r="N493" s="171"/>
      <c r="O493" s="171"/>
      <c r="P493" s="171"/>
      <c r="Q493" s="171"/>
      <c r="R493" s="171"/>
      <c r="S493" s="171"/>
      <c r="T493" s="171"/>
      <c r="U493" s="171"/>
      <c r="V493" s="171"/>
      <c r="W493" s="171"/>
      <c r="X493" s="171"/>
      <c r="Y493" s="171"/>
      <c r="Z493" s="171"/>
    </row>
    <row r="494" spans="1:26" x14ac:dyDescent="0.25">
      <c r="A494" s="191"/>
      <c r="B494" s="171"/>
      <c r="C494" s="243"/>
      <c r="D494" s="171"/>
      <c r="E494" s="171"/>
      <c r="F494" s="193"/>
      <c r="G494" s="171"/>
      <c r="H494" s="171"/>
      <c r="I494" s="171"/>
      <c r="J494" s="171"/>
      <c r="K494" s="171"/>
      <c r="L494" s="171"/>
      <c r="M494" s="171"/>
      <c r="N494" s="171"/>
      <c r="O494" s="171"/>
      <c r="P494" s="171"/>
      <c r="Q494" s="171"/>
      <c r="R494" s="171"/>
      <c r="S494" s="171"/>
      <c r="T494" s="171"/>
      <c r="U494" s="171"/>
      <c r="V494" s="171"/>
      <c r="W494" s="171"/>
      <c r="X494" s="171"/>
      <c r="Y494" s="171"/>
      <c r="Z494" s="171"/>
    </row>
    <row r="495" spans="1:26" x14ac:dyDescent="0.25">
      <c r="A495" s="191"/>
      <c r="B495" s="171"/>
      <c r="C495" s="243"/>
      <c r="D495" s="171"/>
      <c r="E495" s="171"/>
      <c r="F495" s="193"/>
      <c r="G495" s="171"/>
      <c r="H495" s="171"/>
      <c r="I495" s="171"/>
      <c r="J495" s="171"/>
      <c r="K495" s="171"/>
      <c r="L495" s="171"/>
      <c r="M495" s="171"/>
      <c r="N495" s="171"/>
      <c r="O495" s="171"/>
      <c r="P495" s="171"/>
      <c r="Q495" s="171"/>
      <c r="R495" s="171"/>
      <c r="S495" s="171"/>
      <c r="T495" s="171"/>
      <c r="U495" s="171"/>
      <c r="V495" s="171"/>
      <c r="W495" s="171"/>
      <c r="X495" s="171"/>
      <c r="Y495" s="171"/>
      <c r="Z495" s="171"/>
    </row>
    <row r="496" spans="1:26" x14ac:dyDescent="0.25">
      <c r="A496" s="191"/>
      <c r="B496" s="171"/>
      <c r="C496" s="243"/>
      <c r="D496" s="171"/>
      <c r="E496" s="171"/>
      <c r="F496" s="193"/>
      <c r="G496" s="171"/>
      <c r="H496" s="171"/>
      <c r="I496" s="171"/>
      <c r="J496" s="171"/>
      <c r="K496" s="171"/>
      <c r="L496" s="171"/>
      <c r="M496" s="171"/>
      <c r="N496" s="171"/>
      <c r="O496" s="171"/>
      <c r="P496" s="171"/>
      <c r="Q496" s="171"/>
      <c r="R496" s="171"/>
      <c r="S496" s="171"/>
      <c r="T496" s="171"/>
      <c r="U496" s="171"/>
      <c r="V496" s="171"/>
      <c r="W496" s="171"/>
      <c r="X496" s="171"/>
      <c r="Y496" s="171"/>
      <c r="Z496" s="171"/>
    </row>
    <row r="497" spans="1:26" x14ac:dyDescent="0.25">
      <c r="A497" s="191"/>
      <c r="B497" s="171"/>
      <c r="C497" s="243"/>
      <c r="D497" s="171"/>
      <c r="E497" s="171"/>
      <c r="F497" s="193"/>
      <c r="G497" s="171"/>
      <c r="H497" s="171"/>
      <c r="I497" s="171"/>
      <c r="J497" s="171"/>
      <c r="K497" s="171"/>
      <c r="L497" s="171"/>
      <c r="M497" s="171"/>
      <c r="N497" s="171"/>
      <c r="O497" s="171"/>
      <c r="P497" s="171"/>
      <c r="Q497" s="171"/>
      <c r="R497" s="171"/>
      <c r="S497" s="171"/>
      <c r="T497" s="171"/>
      <c r="U497" s="171"/>
      <c r="V497" s="171"/>
      <c r="W497" s="171"/>
      <c r="X497" s="171"/>
      <c r="Y497" s="171"/>
      <c r="Z497" s="171"/>
    </row>
    <row r="498" spans="1:26" x14ac:dyDescent="0.25">
      <c r="A498" s="191"/>
      <c r="B498" s="171"/>
      <c r="C498" s="243"/>
      <c r="D498" s="171"/>
      <c r="E498" s="171"/>
      <c r="F498" s="193"/>
      <c r="G498" s="171"/>
      <c r="H498" s="171"/>
      <c r="I498" s="171"/>
      <c r="J498" s="171"/>
      <c r="K498" s="171"/>
      <c r="L498" s="171"/>
      <c r="M498" s="171"/>
      <c r="N498" s="171"/>
      <c r="O498" s="171"/>
      <c r="P498" s="171"/>
      <c r="Q498" s="171"/>
      <c r="R498" s="171"/>
      <c r="S498" s="171"/>
      <c r="T498" s="171"/>
      <c r="U498" s="171"/>
      <c r="V498" s="171"/>
      <c r="W498" s="171"/>
      <c r="X498" s="171"/>
      <c r="Y498" s="171"/>
      <c r="Z498" s="171"/>
    </row>
    <row r="499" spans="1:26" x14ac:dyDescent="0.25">
      <c r="A499" s="191"/>
      <c r="B499" s="171"/>
      <c r="C499" s="243"/>
      <c r="D499" s="171"/>
      <c r="E499" s="171"/>
      <c r="F499" s="193"/>
      <c r="G499" s="171"/>
      <c r="H499" s="171"/>
      <c r="I499" s="171"/>
      <c r="J499" s="171"/>
      <c r="K499" s="171"/>
      <c r="L499" s="171"/>
      <c r="M499" s="171"/>
      <c r="N499" s="171"/>
      <c r="O499" s="171"/>
      <c r="P499" s="171"/>
      <c r="Q499" s="171"/>
      <c r="R499" s="171"/>
      <c r="S499" s="171"/>
      <c r="T499" s="171"/>
      <c r="U499" s="171"/>
      <c r="V499" s="171"/>
      <c r="W499" s="171"/>
      <c r="X499" s="171"/>
      <c r="Y499" s="171"/>
      <c r="Z499" s="171"/>
    </row>
    <row r="500" spans="1:26" x14ac:dyDescent="0.25">
      <c r="A500" s="191"/>
      <c r="B500" s="171"/>
      <c r="C500" s="243"/>
      <c r="D500" s="171"/>
      <c r="E500" s="171"/>
      <c r="F500" s="193"/>
      <c r="G500" s="171"/>
      <c r="H500" s="171"/>
      <c r="I500" s="171"/>
      <c r="J500" s="171"/>
      <c r="K500" s="171"/>
      <c r="L500" s="171"/>
      <c r="M500" s="171"/>
      <c r="N500" s="171"/>
      <c r="O500" s="171"/>
      <c r="P500" s="171"/>
      <c r="Q500" s="171"/>
      <c r="R500" s="171"/>
      <c r="S500" s="171"/>
      <c r="T500" s="171"/>
      <c r="U500" s="171"/>
      <c r="V500" s="171"/>
      <c r="W500" s="171"/>
      <c r="X500" s="171"/>
      <c r="Y500" s="171"/>
      <c r="Z500" s="171"/>
    </row>
    <row r="501" spans="1:26" x14ac:dyDescent="0.25">
      <c r="A501" s="191"/>
      <c r="B501" s="171"/>
      <c r="C501" s="243"/>
      <c r="D501" s="171"/>
      <c r="E501" s="171"/>
      <c r="F501" s="193"/>
      <c r="G501" s="171"/>
      <c r="H501" s="171"/>
      <c r="I501" s="171"/>
      <c r="J501" s="171"/>
      <c r="K501" s="171"/>
      <c r="L501" s="171"/>
      <c r="M501" s="171"/>
      <c r="N501" s="171"/>
      <c r="O501" s="171"/>
      <c r="P501" s="171"/>
      <c r="Q501" s="171"/>
      <c r="R501" s="171"/>
      <c r="S501" s="171"/>
      <c r="T501" s="171"/>
      <c r="U501" s="171"/>
      <c r="V501" s="171"/>
      <c r="W501" s="171"/>
      <c r="X501" s="171"/>
      <c r="Y501" s="171"/>
      <c r="Z501" s="171"/>
    </row>
    <row r="502" spans="1:26" x14ac:dyDescent="0.25">
      <c r="A502" s="191"/>
      <c r="B502" s="171"/>
      <c r="C502" s="243"/>
      <c r="D502" s="171"/>
      <c r="E502" s="171"/>
      <c r="F502" s="193"/>
      <c r="G502" s="171"/>
      <c r="H502" s="171"/>
      <c r="I502" s="171"/>
      <c r="J502" s="171"/>
      <c r="K502" s="171"/>
      <c r="L502" s="171"/>
      <c r="M502" s="171"/>
      <c r="N502" s="171"/>
      <c r="O502" s="171"/>
      <c r="P502" s="171"/>
      <c r="Q502" s="171"/>
      <c r="R502" s="171"/>
      <c r="S502" s="171"/>
      <c r="T502" s="171"/>
      <c r="U502" s="171"/>
      <c r="V502" s="171"/>
      <c r="W502" s="171"/>
      <c r="X502" s="171"/>
      <c r="Y502" s="171"/>
      <c r="Z502" s="171"/>
    </row>
    <row r="503" spans="1:26" x14ac:dyDescent="0.25">
      <c r="A503" s="191"/>
      <c r="B503" s="171"/>
      <c r="C503" s="243"/>
      <c r="D503" s="171"/>
      <c r="E503" s="171"/>
      <c r="F503" s="193"/>
      <c r="G503" s="171"/>
      <c r="H503" s="171"/>
      <c r="I503" s="171"/>
      <c r="J503" s="171"/>
      <c r="K503" s="171"/>
      <c r="L503" s="171"/>
      <c r="M503" s="171"/>
      <c r="N503" s="171"/>
      <c r="O503" s="171"/>
      <c r="P503" s="171"/>
      <c r="Q503" s="171"/>
      <c r="R503" s="171"/>
      <c r="S503" s="171"/>
      <c r="T503" s="171"/>
      <c r="U503" s="171"/>
      <c r="V503" s="171"/>
      <c r="W503" s="171"/>
      <c r="X503" s="171"/>
      <c r="Y503" s="171"/>
      <c r="Z503" s="171"/>
    </row>
    <row r="504" spans="1:26" x14ac:dyDescent="0.25">
      <c r="A504" s="191"/>
      <c r="B504" s="171"/>
      <c r="C504" s="243"/>
      <c r="D504" s="171"/>
      <c r="E504" s="171"/>
      <c r="F504" s="193"/>
      <c r="G504" s="171"/>
      <c r="H504" s="171"/>
      <c r="I504" s="171"/>
      <c r="J504" s="171"/>
      <c r="K504" s="171"/>
      <c r="L504" s="171"/>
      <c r="M504" s="171"/>
      <c r="N504" s="171"/>
      <c r="O504" s="171"/>
      <c r="P504" s="171"/>
      <c r="Q504" s="171"/>
      <c r="R504" s="171"/>
      <c r="S504" s="171"/>
      <c r="T504" s="171"/>
      <c r="U504" s="171"/>
      <c r="V504" s="171"/>
      <c r="W504" s="171"/>
      <c r="X504" s="171"/>
      <c r="Y504" s="171"/>
      <c r="Z504" s="171"/>
    </row>
    <row r="505" spans="1:26" x14ac:dyDescent="0.25">
      <c r="A505" s="191"/>
      <c r="B505" s="171"/>
      <c r="C505" s="243"/>
      <c r="D505" s="171"/>
      <c r="E505" s="171"/>
      <c r="F505" s="193"/>
      <c r="G505" s="171"/>
      <c r="H505" s="171"/>
      <c r="I505" s="171"/>
      <c r="J505" s="171"/>
      <c r="K505" s="171"/>
      <c r="L505" s="171"/>
      <c r="M505" s="171"/>
      <c r="N505" s="171"/>
      <c r="O505" s="171"/>
      <c r="P505" s="171"/>
      <c r="Q505" s="171"/>
      <c r="R505" s="171"/>
      <c r="S505" s="171"/>
      <c r="T505" s="171"/>
      <c r="U505" s="171"/>
      <c r="V505" s="171"/>
      <c r="W505" s="171"/>
      <c r="X505" s="171"/>
      <c r="Y505" s="171"/>
      <c r="Z505" s="171"/>
    </row>
    <row r="506" spans="1:26" x14ac:dyDescent="0.25">
      <c r="A506" s="191"/>
      <c r="B506" s="171"/>
      <c r="C506" s="243"/>
      <c r="D506" s="171"/>
      <c r="E506" s="171"/>
      <c r="F506" s="193"/>
      <c r="G506" s="171"/>
      <c r="H506" s="171"/>
      <c r="I506" s="171"/>
      <c r="J506" s="171"/>
      <c r="K506" s="171"/>
      <c r="L506" s="171"/>
      <c r="M506" s="171"/>
      <c r="N506" s="171"/>
      <c r="O506" s="171"/>
      <c r="P506" s="171"/>
      <c r="Q506" s="171"/>
      <c r="R506" s="171"/>
      <c r="S506" s="171"/>
      <c r="T506" s="171"/>
      <c r="U506" s="171"/>
      <c r="V506" s="171"/>
      <c r="W506" s="171"/>
      <c r="X506" s="171"/>
      <c r="Y506" s="171"/>
      <c r="Z506" s="171"/>
    </row>
    <row r="507" spans="1:26" x14ac:dyDescent="0.25">
      <c r="A507" s="191"/>
      <c r="B507" s="171"/>
      <c r="C507" s="243"/>
      <c r="D507" s="171"/>
      <c r="E507" s="171"/>
      <c r="F507" s="193"/>
      <c r="G507" s="171"/>
      <c r="H507" s="171"/>
      <c r="I507" s="171"/>
      <c r="J507" s="171"/>
      <c r="K507" s="171"/>
      <c r="L507" s="171"/>
      <c r="M507" s="171"/>
      <c r="N507" s="171"/>
      <c r="O507" s="171"/>
      <c r="P507" s="171"/>
      <c r="Q507" s="171"/>
      <c r="R507" s="171"/>
      <c r="S507" s="171"/>
      <c r="T507" s="171"/>
      <c r="U507" s="171"/>
      <c r="V507" s="171"/>
      <c r="W507" s="171"/>
      <c r="X507" s="171"/>
      <c r="Y507" s="171"/>
      <c r="Z507" s="171"/>
    </row>
    <row r="508" spans="1:26" x14ac:dyDescent="0.25">
      <c r="A508" s="191"/>
      <c r="B508" s="171"/>
      <c r="C508" s="243"/>
      <c r="D508" s="171"/>
      <c r="E508" s="171"/>
      <c r="F508" s="193"/>
      <c r="G508" s="171"/>
      <c r="H508" s="171"/>
      <c r="I508" s="171"/>
      <c r="J508" s="171"/>
      <c r="K508" s="171"/>
      <c r="L508" s="171"/>
      <c r="M508" s="171"/>
      <c r="N508" s="171"/>
      <c r="O508" s="171"/>
      <c r="P508" s="171"/>
      <c r="Q508" s="171"/>
      <c r="R508" s="171"/>
      <c r="S508" s="171"/>
      <c r="T508" s="171"/>
      <c r="U508" s="171"/>
      <c r="V508" s="171"/>
      <c r="W508" s="171"/>
      <c r="X508" s="171"/>
      <c r="Y508" s="171"/>
      <c r="Z508" s="171"/>
    </row>
    <row r="509" spans="1:26" x14ac:dyDescent="0.25">
      <c r="A509" s="191"/>
      <c r="B509" s="171"/>
      <c r="C509" s="243"/>
      <c r="D509" s="171"/>
      <c r="E509" s="171"/>
      <c r="F509" s="193"/>
      <c r="G509" s="171"/>
      <c r="H509" s="171"/>
      <c r="I509" s="171"/>
      <c r="J509" s="171"/>
      <c r="K509" s="171"/>
      <c r="L509" s="171"/>
      <c r="M509" s="171"/>
      <c r="N509" s="171"/>
      <c r="O509" s="171"/>
      <c r="P509" s="171"/>
      <c r="Q509" s="171"/>
      <c r="R509" s="171"/>
      <c r="S509" s="171"/>
      <c r="T509" s="171"/>
      <c r="U509" s="171"/>
      <c r="V509" s="171"/>
      <c r="W509" s="171"/>
      <c r="X509" s="171"/>
      <c r="Y509" s="171"/>
      <c r="Z509" s="171"/>
    </row>
    <row r="510" spans="1:26" x14ac:dyDescent="0.25">
      <c r="A510" s="191"/>
      <c r="B510" s="171"/>
      <c r="C510" s="243"/>
      <c r="D510" s="171"/>
      <c r="E510" s="171"/>
      <c r="F510" s="193"/>
      <c r="G510" s="171"/>
      <c r="H510" s="171"/>
      <c r="I510" s="171"/>
      <c r="J510" s="171"/>
      <c r="K510" s="171"/>
      <c r="L510" s="171"/>
      <c r="M510" s="171"/>
      <c r="N510" s="171"/>
      <c r="O510" s="171"/>
      <c r="P510" s="171"/>
      <c r="Q510" s="171"/>
      <c r="R510" s="171"/>
      <c r="S510" s="171"/>
      <c r="T510" s="171"/>
      <c r="U510" s="171"/>
      <c r="V510" s="171"/>
      <c r="W510" s="171"/>
      <c r="X510" s="171"/>
      <c r="Y510" s="171"/>
      <c r="Z510" s="171"/>
    </row>
    <row r="511" spans="1:26" x14ac:dyDescent="0.25">
      <c r="A511" s="191"/>
      <c r="B511" s="171"/>
      <c r="C511" s="243"/>
      <c r="D511" s="171"/>
      <c r="E511" s="171"/>
      <c r="F511" s="193"/>
      <c r="G511" s="171"/>
      <c r="H511" s="171"/>
      <c r="I511" s="171"/>
      <c r="J511" s="171"/>
      <c r="K511" s="171"/>
      <c r="L511" s="171"/>
      <c r="M511" s="171"/>
      <c r="N511" s="171"/>
      <c r="O511" s="171"/>
      <c r="P511" s="171"/>
      <c r="Q511" s="171"/>
      <c r="R511" s="171"/>
      <c r="S511" s="171"/>
      <c r="T511" s="171"/>
      <c r="U511" s="171"/>
      <c r="V511" s="171"/>
      <c r="W511" s="171"/>
      <c r="X511" s="171"/>
      <c r="Y511" s="171"/>
      <c r="Z511" s="171"/>
    </row>
    <row r="512" spans="1:26" x14ac:dyDescent="0.25">
      <c r="A512" s="191"/>
      <c r="B512" s="171"/>
      <c r="C512" s="243"/>
      <c r="D512" s="171"/>
      <c r="E512" s="171"/>
      <c r="F512" s="193"/>
      <c r="G512" s="171"/>
      <c r="H512" s="171"/>
      <c r="I512" s="171"/>
      <c r="J512" s="171"/>
      <c r="K512" s="171"/>
      <c r="L512" s="171"/>
      <c r="M512" s="171"/>
      <c r="N512" s="171"/>
      <c r="O512" s="171"/>
      <c r="P512" s="171"/>
      <c r="Q512" s="171"/>
      <c r="R512" s="171"/>
      <c r="S512" s="171"/>
      <c r="T512" s="171"/>
      <c r="U512" s="171"/>
      <c r="V512" s="171"/>
      <c r="W512" s="171"/>
      <c r="X512" s="171"/>
      <c r="Y512" s="171"/>
      <c r="Z512" s="171"/>
    </row>
    <row r="513" spans="1:26" x14ac:dyDescent="0.25">
      <c r="A513" s="191"/>
      <c r="B513" s="171"/>
      <c r="C513" s="243"/>
      <c r="D513" s="171"/>
      <c r="E513" s="171"/>
      <c r="F513" s="193"/>
      <c r="G513" s="171"/>
      <c r="H513" s="171"/>
      <c r="I513" s="171"/>
      <c r="J513" s="171"/>
      <c r="K513" s="171"/>
      <c r="L513" s="171"/>
      <c r="M513" s="171"/>
      <c r="N513" s="171"/>
      <c r="O513" s="171"/>
      <c r="P513" s="171"/>
      <c r="Q513" s="171"/>
      <c r="R513" s="171"/>
      <c r="S513" s="171"/>
      <c r="T513" s="171"/>
      <c r="U513" s="171"/>
      <c r="V513" s="171"/>
      <c r="W513" s="171"/>
      <c r="X513" s="171"/>
      <c r="Y513" s="171"/>
      <c r="Z513" s="171"/>
    </row>
    <row r="514" spans="1:26" x14ac:dyDescent="0.25">
      <c r="A514" s="191"/>
      <c r="B514" s="171"/>
      <c r="C514" s="243"/>
      <c r="D514" s="171"/>
      <c r="E514" s="171"/>
      <c r="F514" s="193"/>
      <c r="G514" s="171"/>
      <c r="H514" s="171"/>
      <c r="I514" s="171"/>
      <c r="J514" s="171"/>
      <c r="K514" s="171"/>
      <c r="L514" s="171"/>
      <c r="M514" s="171"/>
      <c r="N514" s="171"/>
      <c r="O514" s="171"/>
      <c r="P514" s="171"/>
      <c r="Q514" s="171"/>
      <c r="R514" s="171"/>
      <c r="S514" s="171"/>
      <c r="T514" s="171"/>
      <c r="U514" s="171"/>
      <c r="V514" s="171"/>
      <c r="W514" s="171"/>
      <c r="X514" s="171"/>
      <c r="Y514" s="171"/>
      <c r="Z514" s="171"/>
    </row>
    <row r="515" spans="1:26" x14ac:dyDescent="0.25">
      <c r="A515" s="191"/>
      <c r="B515" s="171"/>
      <c r="C515" s="243"/>
      <c r="D515" s="171"/>
      <c r="E515" s="171"/>
      <c r="F515" s="193"/>
      <c r="G515" s="171"/>
      <c r="H515" s="171"/>
      <c r="I515" s="171"/>
      <c r="J515" s="171"/>
      <c r="K515" s="171"/>
      <c r="L515" s="171"/>
      <c r="M515" s="171"/>
      <c r="N515" s="171"/>
      <c r="O515" s="171"/>
      <c r="P515" s="171"/>
      <c r="Q515" s="171"/>
      <c r="R515" s="171"/>
      <c r="S515" s="171"/>
      <c r="T515" s="171"/>
      <c r="U515" s="171"/>
      <c r="V515" s="171"/>
      <c r="W515" s="171"/>
      <c r="X515" s="171"/>
      <c r="Y515" s="171"/>
      <c r="Z515" s="171"/>
    </row>
    <row r="516" spans="1:26" x14ac:dyDescent="0.25">
      <c r="A516" s="191"/>
      <c r="B516" s="171"/>
      <c r="C516" s="243"/>
      <c r="D516" s="171"/>
      <c r="E516" s="171"/>
      <c r="F516" s="193"/>
      <c r="G516" s="171"/>
      <c r="H516" s="171"/>
      <c r="I516" s="171"/>
      <c r="J516" s="171"/>
      <c r="K516" s="171"/>
      <c r="L516" s="171"/>
      <c r="M516" s="171"/>
      <c r="N516" s="171"/>
      <c r="O516" s="171"/>
      <c r="P516" s="171"/>
      <c r="Q516" s="171"/>
      <c r="R516" s="171"/>
      <c r="S516" s="171"/>
      <c r="T516" s="171"/>
      <c r="U516" s="171"/>
      <c r="V516" s="171"/>
      <c r="W516" s="171"/>
      <c r="X516" s="171"/>
      <c r="Y516" s="171"/>
      <c r="Z516" s="171"/>
    </row>
    <row r="517" spans="1:26" x14ac:dyDescent="0.25">
      <c r="A517" s="191"/>
      <c r="B517" s="171"/>
      <c r="C517" s="243"/>
      <c r="D517" s="171"/>
      <c r="E517" s="171"/>
      <c r="F517" s="193"/>
      <c r="G517" s="171"/>
      <c r="H517" s="171"/>
      <c r="I517" s="171"/>
      <c r="J517" s="171"/>
      <c r="K517" s="171"/>
      <c r="L517" s="171"/>
      <c r="M517" s="171"/>
      <c r="N517" s="171"/>
      <c r="O517" s="171"/>
      <c r="P517" s="171"/>
      <c r="Q517" s="171"/>
      <c r="R517" s="171"/>
      <c r="S517" s="171"/>
      <c r="T517" s="171"/>
      <c r="U517" s="171"/>
      <c r="V517" s="171"/>
      <c r="W517" s="171"/>
      <c r="X517" s="171"/>
      <c r="Y517" s="171"/>
      <c r="Z517" s="171"/>
    </row>
    <row r="518" spans="1:26" x14ac:dyDescent="0.25">
      <c r="A518" s="191"/>
      <c r="B518" s="171"/>
      <c r="C518" s="243"/>
      <c r="D518" s="171"/>
      <c r="E518" s="171"/>
      <c r="F518" s="193"/>
      <c r="G518" s="171"/>
      <c r="H518" s="171"/>
      <c r="I518" s="171"/>
      <c r="J518" s="171"/>
      <c r="K518" s="171"/>
      <c r="L518" s="171"/>
      <c r="M518" s="171"/>
      <c r="N518" s="171"/>
      <c r="O518" s="171"/>
      <c r="P518" s="171"/>
      <c r="Q518" s="171"/>
      <c r="R518" s="171"/>
      <c r="S518" s="171"/>
      <c r="T518" s="171"/>
      <c r="U518" s="171"/>
      <c r="V518" s="171"/>
      <c r="W518" s="171"/>
      <c r="X518" s="171"/>
      <c r="Y518" s="171"/>
      <c r="Z518" s="171"/>
    </row>
    <row r="519" spans="1:26" x14ac:dyDescent="0.25">
      <c r="A519" s="191"/>
      <c r="B519" s="171"/>
      <c r="C519" s="243"/>
      <c r="D519" s="171"/>
      <c r="E519" s="171"/>
      <c r="F519" s="193"/>
      <c r="G519" s="171"/>
      <c r="H519" s="171"/>
      <c r="I519" s="171"/>
      <c r="J519" s="171"/>
      <c r="K519" s="171"/>
      <c r="L519" s="171"/>
      <c r="M519" s="171"/>
      <c r="N519" s="171"/>
      <c r="O519" s="171"/>
      <c r="P519" s="171"/>
      <c r="Q519" s="171"/>
      <c r="R519" s="171"/>
      <c r="S519" s="171"/>
      <c r="T519" s="171"/>
      <c r="U519" s="171"/>
      <c r="V519" s="171"/>
      <c r="W519" s="171"/>
      <c r="X519" s="171"/>
      <c r="Y519" s="171"/>
      <c r="Z519" s="171"/>
    </row>
    <row r="520" spans="1:26" x14ac:dyDescent="0.25">
      <c r="A520" s="191"/>
      <c r="B520" s="171"/>
      <c r="C520" s="243"/>
      <c r="D520" s="171"/>
      <c r="E520" s="171"/>
      <c r="F520" s="193"/>
      <c r="G520" s="171"/>
      <c r="H520" s="171"/>
      <c r="I520" s="171"/>
      <c r="J520" s="171"/>
      <c r="K520" s="171"/>
      <c r="L520" s="171"/>
      <c r="M520" s="171"/>
      <c r="N520" s="171"/>
      <c r="O520" s="171"/>
      <c r="P520" s="171"/>
      <c r="Q520" s="171"/>
      <c r="R520" s="171"/>
      <c r="S520" s="171"/>
      <c r="T520" s="171"/>
      <c r="U520" s="171"/>
      <c r="V520" s="171"/>
      <c r="W520" s="171"/>
      <c r="X520" s="171"/>
      <c r="Y520" s="171"/>
      <c r="Z520" s="171"/>
    </row>
    <row r="521" spans="1:26" x14ac:dyDescent="0.25">
      <c r="A521" s="191"/>
      <c r="B521" s="171"/>
      <c r="C521" s="243"/>
      <c r="D521" s="171"/>
      <c r="E521" s="171"/>
      <c r="F521" s="193"/>
      <c r="G521" s="171"/>
      <c r="H521" s="171"/>
      <c r="I521" s="171"/>
      <c r="J521" s="171"/>
      <c r="K521" s="171"/>
      <c r="L521" s="171"/>
      <c r="M521" s="171"/>
      <c r="N521" s="171"/>
      <c r="O521" s="171"/>
      <c r="P521" s="171"/>
      <c r="Q521" s="171"/>
      <c r="R521" s="171"/>
      <c r="S521" s="171"/>
      <c r="T521" s="171"/>
      <c r="U521" s="171"/>
      <c r="V521" s="171"/>
      <c r="W521" s="171"/>
      <c r="X521" s="171"/>
      <c r="Y521" s="171"/>
      <c r="Z521" s="171"/>
    </row>
    <row r="522" spans="1:26" x14ac:dyDescent="0.25">
      <c r="A522" s="191"/>
      <c r="B522" s="171"/>
      <c r="C522" s="243"/>
      <c r="D522" s="171"/>
      <c r="E522" s="171"/>
      <c r="F522" s="193"/>
      <c r="G522" s="171"/>
      <c r="H522" s="171"/>
      <c r="I522" s="171"/>
      <c r="J522" s="171"/>
      <c r="K522" s="171"/>
      <c r="L522" s="171"/>
      <c r="M522" s="171"/>
      <c r="N522" s="171"/>
      <c r="O522" s="171"/>
      <c r="P522" s="171"/>
      <c r="Q522" s="171"/>
      <c r="R522" s="171"/>
      <c r="S522" s="171"/>
      <c r="T522" s="171"/>
      <c r="U522" s="171"/>
      <c r="V522" s="171"/>
      <c r="W522" s="171"/>
      <c r="X522" s="171"/>
      <c r="Y522" s="171"/>
      <c r="Z522" s="171"/>
    </row>
    <row r="523" spans="1:26" x14ac:dyDescent="0.25">
      <c r="A523" s="191"/>
      <c r="B523" s="171"/>
      <c r="C523" s="243"/>
      <c r="D523" s="171"/>
      <c r="E523" s="171"/>
      <c r="F523" s="193"/>
      <c r="G523" s="171"/>
      <c r="H523" s="171"/>
      <c r="I523" s="171"/>
      <c r="J523" s="171"/>
      <c r="K523" s="171"/>
      <c r="L523" s="171"/>
      <c r="M523" s="171"/>
      <c r="N523" s="171"/>
      <c r="O523" s="171"/>
      <c r="P523" s="171"/>
      <c r="Q523" s="171"/>
      <c r="R523" s="171"/>
      <c r="S523" s="171"/>
      <c r="T523" s="171"/>
      <c r="U523" s="171"/>
      <c r="V523" s="171"/>
      <c r="W523" s="171"/>
      <c r="X523" s="171"/>
      <c r="Y523" s="171"/>
      <c r="Z523" s="171"/>
    </row>
    <row r="524" spans="1:26" x14ac:dyDescent="0.25">
      <c r="A524" s="191"/>
      <c r="B524" s="171"/>
      <c r="C524" s="243"/>
      <c r="D524" s="171"/>
      <c r="E524" s="171"/>
      <c r="F524" s="193"/>
      <c r="G524" s="171"/>
      <c r="H524" s="171"/>
      <c r="I524" s="171"/>
      <c r="J524" s="171"/>
      <c r="K524" s="171"/>
      <c r="L524" s="171"/>
      <c r="M524" s="171"/>
      <c r="N524" s="171"/>
      <c r="O524" s="171"/>
      <c r="P524" s="171"/>
      <c r="Q524" s="171"/>
      <c r="R524" s="171"/>
      <c r="S524" s="171"/>
      <c r="T524" s="171"/>
      <c r="U524" s="171"/>
      <c r="V524" s="171"/>
      <c r="W524" s="171"/>
      <c r="X524" s="171"/>
      <c r="Y524" s="171"/>
      <c r="Z524" s="171"/>
    </row>
    <row r="525" spans="1:26" x14ac:dyDescent="0.25">
      <c r="A525" s="191"/>
      <c r="B525" s="171"/>
      <c r="C525" s="243"/>
      <c r="D525" s="171"/>
      <c r="E525" s="171"/>
      <c r="F525" s="193"/>
      <c r="G525" s="171"/>
      <c r="H525" s="171"/>
      <c r="I525" s="171"/>
      <c r="J525" s="171"/>
      <c r="K525" s="171"/>
      <c r="L525" s="171"/>
      <c r="M525" s="171"/>
      <c r="N525" s="171"/>
      <c r="O525" s="171"/>
      <c r="P525" s="171"/>
      <c r="Q525" s="171"/>
      <c r="R525" s="171"/>
      <c r="S525" s="171"/>
      <c r="T525" s="171"/>
      <c r="U525" s="171"/>
      <c r="V525" s="171"/>
      <c r="W525" s="171"/>
      <c r="X525" s="171"/>
      <c r="Y525" s="171"/>
      <c r="Z525" s="171"/>
    </row>
    <row r="526" spans="1:26" x14ac:dyDescent="0.25">
      <c r="A526" s="191"/>
      <c r="B526" s="171"/>
      <c r="C526" s="243"/>
      <c r="D526" s="171"/>
      <c r="E526" s="171"/>
      <c r="F526" s="193"/>
      <c r="G526" s="171"/>
      <c r="H526" s="171"/>
      <c r="I526" s="171"/>
      <c r="J526" s="171"/>
      <c r="K526" s="171"/>
      <c r="L526" s="171"/>
      <c r="M526" s="171"/>
      <c r="N526" s="171"/>
      <c r="O526" s="171"/>
      <c r="P526" s="171"/>
      <c r="Q526" s="171"/>
      <c r="R526" s="171"/>
      <c r="S526" s="171"/>
      <c r="T526" s="171"/>
      <c r="U526" s="171"/>
      <c r="V526" s="171"/>
      <c r="W526" s="171"/>
      <c r="X526" s="171"/>
      <c r="Y526" s="171"/>
      <c r="Z526" s="171"/>
    </row>
    <row r="527" spans="1:26" x14ac:dyDescent="0.25">
      <c r="A527" s="191"/>
      <c r="B527" s="171"/>
      <c r="C527" s="243"/>
      <c r="D527" s="171"/>
      <c r="E527" s="171"/>
      <c r="F527" s="193"/>
      <c r="G527" s="171"/>
      <c r="H527" s="171"/>
      <c r="I527" s="171"/>
      <c r="J527" s="171"/>
      <c r="K527" s="171"/>
      <c r="L527" s="171"/>
      <c r="M527" s="171"/>
      <c r="N527" s="171"/>
      <c r="O527" s="171"/>
      <c r="P527" s="171"/>
      <c r="Q527" s="171"/>
      <c r="R527" s="171"/>
      <c r="S527" s="171"/>
      <c r="T527" s="171"/>
      <c r="U527" s="171"/>
      <c r="V527" s="171"/>
      <c r="W527" s="171"/>
      <c r="X527" s="171"/>
      <c r="Y527" s="171"/>
      <c r="Z527" s="171"/>
    </row>
    <row r="528" spans="1:26" x14ac:dyDescent="0.25">
      <c r="A528" s="191"/>
      <c r="B528" s="171"/>
      <c r="C528" s="243"/>
      <c r="D528" s="171"/>
      <c r="E528" s="171"/>
      <c r="F528" s="193"/>
      <c r="G528" s="171"/>
      <c r="H528" s="171"/>
      <c r="I528" s="171"/>
      <c r="J528" s="171"/>
      <c r="K528" s="171"/>
      <c r="L528" s="171"/>
      <c r="M528" s="171"/>
      <c r="N528" s="171"/>
      <c r="O528" s="171"/>
      <c r="P528" s="171"/>
      <c r="Q528" s="171"/>
      <c r="R528" s="171"/>
      <c r="S528" s="171"/>
      <c r="T528" s="171"/>
      <c r="U528" s="171"/>
      <c r="V528" s="171"/>
      <c r="W528" s="171"/>
      <c r="X528" s="171"/>
      <c r="Y528" s="171"/>
      <c r="Z528" s="171"/>
    </row>
    <row r="529" spans="1:26" x14ac:dyDescent="0.25">
      <c r="A529" s="191"/>
      <c r="B529" s="171"/>
      <c r="C529" s="243"/>
      <c r="D529" s="171"/>
      <c r="E529" s="171"/>
      <c r="F529" s="193"/>
      <c r="G529" s="171"/>
      <c r="H529" s="171"/>
      <c r="I529" s="171"/>
      <c r="J529" s="171"/>
      <c r="K529" s="171"/>
      <c r="L529" s="171"/>
      <c r="M529" s="171"/>
      <c r="N529" s="171"/>
      <c r="O529" s="171"/>
      <c r="P529" s="171"/>
      <c r="Q529" s="171"/>
      <c r="R529" s="171"/>
      <c r="S529" s="171"/>
      <c r="T529" s="171"/>
      <c r="U529" s="171"/>
      <c r="V529" s="171"/>
      <c r="W529" s="171"/>
      <c r="X529" s="171"/>
      <c r="Y529" s="171"/>
      <c r="Z529" s="171"/>
    </row>
    <row r="530" spans="1:26" x14ac:dyDescent="0.25">
      <c r="A530" s="191"/>
      <c r="B530" s="171"/>
      <c r="C530" s="243"/>
      <c r="D530" s="171"/>
      <c r="E530" s="171"/>
      <c r="F530" s="193"/>
      <c r="G530" s="171"/>
      <c r="H530" s="171"/>
      <c r="I530" s="171"/>
      <c r="J530" s="171"/>
      <c r="K530" s="171"/>
      <c r="L530" s="171"/>
      <c r="M530" s="171"/>
      <c r="N530" s="171"/>
      <c r="O530" s="171"/>
      <c r="P530" s="171"/>
      <c r="Q530" s="171"/>
      <c r="R530" s="171"/>
      <c r="S530" s="171"/>
      <c r="T530" s="171"/>
      <c r="U530" s="171"/>
      <c r="V530" s="171"/>
      <c r="W530" s="171"/>
      <c r="X530" s="171"/>
      <c r="Y530" s="171"/>
      <c r="Z530" s="171"/>
    </row>
    <row r="531" spans="1:26" x14ac:dyDescent="0.25">
      <c r="A531" s="191"/>
      <c r="B531" s="171"/>
      <c r="C531" s="243"/>
      <c r="D531" s="171"/>
      <c r="E531" s="171"/>
      <c r="F531" s="193"/>
      <c r="G531" s="171"/>
      <c r="H531" s="171"/>
      <c r="I531" s="171"/>
      <c r="J531" s="171"/>
      <c r="K531" s="171"/>
      <c r="L531" s="171"/>
      <c r="M531" s="171"/>
      <c r="N531" s="171"/>
      <c r="O531" s="171"/>
      <c r="P531" s="171"/>
      <c r="Q531" s="171"/>
      <c r="R531" s="171"/>
      <c r="S531" s="171"/>
      <c r="T531" s="171"/>
      <c r="U531" s="171"/>
      <c r="V531" s="171"/>
      <c r="W531" s="171"/>
      <c r="X531" s="171"/>
      <c r="Y531" s="171"/>
      <c r="Z531" s="171"/>
    </row>
    <row r="532" spans="1:26" x14ac:dyDescent="0.25">
      <c r="A532" s="191"/>
      <c r="B532" s="171"/>
      <c r="C532" s="243"/>
      <c r="D532" s="171"/>
      <c r="E532" s="171"/>
      <c r="F532" s="193"/>
      <c r="G532" s="171"/>
      <c r="H532" s="171"/>
      <c r="I532" s="171"/>
      <c r="J532" s="171"/>
      <c r="K532" s="171"/>
      <c r="L532" s="171"/>
      <c r="M532" s="171"/>
      <c r="N532" s="171"/>
      <c r="O532" s="171"/>
      <c r="P532" s="171"/>
      <c r="Q532" s="171"/>
      <c r="R532" s="171"/>
      <c r="S532" s="171"/>
      <c r="T532" s="171"/>
      <c r="U532" s="171"/>
      <c r="V532" s="171"/>
      <c r="W532" s="171"/>
      <c r="X532" s="171"/>
      <c r="Y532" s="171"/>
      <c r="Z532" s="171"/>
    </row>
    <row r="533" spans="1:26" x14ac:dyDescent="0.25">
      <c r="A533" s="191"/>
      <c r="B533" s="171"/>
      <c r="C533" s="243"/>
      <c r="D533" s="171"/>
      <c r="E533" s="171"/>
      <c r="F533" s="193"/>
      <c r="G533" s="171"/>
      <c r="H533" s="171"/>
      <c r="I533" s="171"/>
      <c r="J533" s="171"/>
      <c r="K533" s="171"/>
      <c r="L533" s="171"/>
      <c r="M533" s="171"/>
      <c r="N533" s="171"/>
      <c r="O533" s="171"/>
      <c r="P533" s="171"/>
      <c r="Q533" s="171"/>
      <c r="R533" s="171"/>
      <c r="S533" s="171"/>
      <c r="T533" s="171"/>
      <c r="U533" s="171"/>
      <c r="V533" s="171"/>
      <c r="W533" s="171"/>
      <c r="X533" s="171"/>
      <c r="Y533" s="171"/>
      <c r="Z533" s="171"/>
    </row>
    <row r="534" spans="1:26" x14ac:dyDescent="0.25">
      <c r="A534" s="191"/>
      <c r="B534" s="171"/>
      <c r="C534" s="243"/>
      <c r="D534" s="171"/>
      <c r="E534" s="171"/>
      <c r="F534" s="193"/>
      <c r="G534" s="171"/>
      <c r="H534" s="171"/>
      <c r="I534" s="171"/>
      <c r="J534" s="171"/>
      <c r="K534" s="171"/>
      <c r="L534" s="171"/>
      <c r="M534" s="171"/>
      <c r="N534" s="171"/>
      <c r="O534" s="171"/>
      <c r="P534" s="171"/>
      <c r="Q534" s="171"/>
      <c r="R534" s="171"/>
      <c r="S534" s="171"/>
      <c r="T534" s="171"/>
      <c r="U534" s="171"/>
      <c r="V534" s="171"/>
      <c r="W534" s="171"/>
      <c r="X534" s="171"/>
      <c r="Y534" s="171"/>
      <c r="Z534" s="171"/>
    </row>
    <row r="535" spans="1:26" x14ac:dyDescent="0.25">
      <c r="A535" s="191"/>
      <c r="B535" s="171"/>
      <c r="C535" s="243"/>
      <c r="D535" s="171"/>
      <c r="E535" s="171"/>
      <c r="F535" s="193"/>
      <c r="G535" s="171"/>
      <c r="H535" s="171"/>
      <c r="I535" s="171"/>
      <c r="J535" s="171"/>
      <c r="K535" s="171"/>
      <c r="L535" s="171"/>
      <c r="M535" s="171"/>
      <c r="N535" s="171"/>
      <c r="O535" s="171"/>
      <c r="P535" s="171"/>
      <c r="Q535" s="171"/>
      <c r="R535" s="171"/>
      <c r="S535" s="171"/>
      <c r="T535" s="171"/>
      <c r="U535" s="171"/>
      <c r="V535" s="171"/>
      <c r="W535" s="171"/>
      <c r="X535" s="171"/>
      <c r="Y535" s="171"/>
      <c r="Z535" s="171"/>
    </row>
    <row r="536" spans="1:26" x14ac:dyDescent="0.25">
      <c r="A536" s="191"/>
      <c r="B536" s="171"/>
      <c r="C536" s="243"/>
      <c r="D536" s="171"/>
      <c r="E536" s="171"/>
      <c r="F536" s="193"/>
      <c r="G536" s="171"/>
      <c r="H536" s="171"/>
      <c r="I536" s="171"/>
      <c r="J536" s="171"/>
      <c r="K536" s="171"/>
      <c r="L536" s="171"/>
      <c r="M536" s="171"/>
      <c r="N536" s="171"/>
      <c r="O536" s="171"/>
      <c r="P536" s="171"/>
      <c r="Q536" s="171"/>
      <c r="R536" s="171"/>
      <c r="S536" s="171"/>
      <c r="T536" s="171"/>
      <c r="U536" s="171"/>
      <c r="V536" s="171"/>
      <c r="W536" s="171"/>
      <c r="X536" s="171"/>
      <c r="Y536" s="171"/>
      <c r="Z536" s="171"/>
    </row>
    <row r="537" spans="1:26" x14ac:dyDescent="0.25">
      <c r="A537" s="191"/>
      <c r="B537" s="171"/>
      <c r="C537" s="243"/>
      <c r="D537" s="171"/>
      <c r="E537" s="171"/>
      <c r="F537" s="193"/>
      <c r="G537" s="171"/>
      <c r="H537" s="171"/>
      <c r="I537" s="171"/>
      <c r="J537" s="171"/>
      <c r="K537" s="171"/>
      <c r="L537" s="171"/>
      <c r="M537" s="171"/>
      <c r="N537" s="171"/>
      <c r="O537" s="171"/>
      <c r="P537" s="171"/>
      <c r="Q537" s="171"/>
      <c r="R537" s="171"/>
      <c r="S537" s="171"/>
      <c r="T537" s="171"/>
      <c r="U537" s="171"/>
      <c r="V537" s="171"/>
      <c r="W537" s="171"/>
      <c r="X537" s="171"/>
      <c r="Y537" s="171"/>
      <c r="Z537" s="171"/>
    </row>
    <row r="538" spans="1:26" x14ac:dyDescent="0.25">
      <c r="A538" s="191"/>
      <c r="B538" s="171"/>
      <c r="C538" s="243"/>
      <c r="D538" s="171"/>
      <c r="E538" s="171"/>
      <c r="F538" s="193"/>
      <c r="G538" s="171"/>
      <c r="H538" s="171"/>
      <c r="I538" s="171"/>
      <c r="J538" s="171"/>
      <c r="K538" s="171"/>
      <c r="L538" s="171"/>
      <c r="M538" s="171"/>
      <c r="N538" s="171"/>
      <c r="O538" s="171"/>
      <c r="P538" s="171"/>
      <c r="Q538" s="171"/>
      <c r="R538" s="171"/>
      <c r="S538" s="171"/>
      <c r="T538" s="171"/>
      <c r="U538" s="171"/>
      <c r="V538" s="171"/>
      <c r="W538" s="171"/>
      <c r="X538" s="171"/>
      <c r="Y538" s="171"/>
      <c r="Z538" s="171"/>
    </row>
    <row r="539" spans="1:26" x14ac:dyDescent="0.25">
      <c r="A539" s="191"/>
      <c r="B539" s="171"/>
      <c r="C539" s="243"/>
      <c r="D539" s="171"/>
      <c r="E539" s="171"/>
      <c r="F539" s="193"/>
      <c r="G539" s="171"/>
      <c r="H539" s="171"/>
      <c r="I539" s="171"/>
      <c r="J539" s="171"/>
      <c r="K539" s="171"/>
      <c r="L539" s="171"/>
      <c r="M539" s="171"/>
      <c r="N539" s="171"/>
      <c r="O539" s="171"/>
      <c r="P539" s="171"/>
      <c r="Q539" s="171"/>
      <c r="R539" s="171"/>
      <c r="S539" s="171"/>
      <c r="T539" s="171"/>
      <c r="U539" s="171"/>
      <c r="V539" s="171"/>
      <c r="W539" s="171"/>
      <c r="X539" s="171"/>
      <c r="Y539" s="171"/>
      <c r="Z539" s="171"/>
    </row>
    <row r="540" spans="1:26" x14ac:dyDescent="0.25">
      <c r="A540" s="191"/>
      <c r="B540" s="171"/>
      <c r="C540" s="243"/>
      <c r="D540" s="171"/>
      <c r="E540" s="171"/>
      <c r="F540" s="193"/>
      <c r="G540" s="171"/>
      <c r="H540" s="171"/>
      <c r="I540" s="171"/>
      <c r="J540" s="171"/>
      <c r="K540" s="171"/>
      <c r="L540" s="171"/>
      <c r="M540" s="171"/>
      <c r="N540" s="171"/>
      <c r="O540" s="171"/>
      <c r="P540" s="171"/>
      <c r="Q540" s="171"/>
      <c r="R540" s="171"/>
      <c r="S540" s="171"/>
      <c r="T540" s="171"/>
      <c r="U540" s="171"/>
      <c r="V540" s="171"/>
      <c r="W540" s="171"/>
      <c r="X540" s="171"/>
      <c r="Y540" s="171"/>
      <c r="Z540" s="171"/>
    </row>
    <row r="541" spans="1:26" x14ac:dyDescent="0.25">
      <c r="A541" s="191"/>
      <c r="B541" s="171"/>
      <c r="C541" s="243"/>
      <c r="D541" s="171"/>
      <c r="E541" s="171"/>
      <c r="F541" s="193"/>
      <c r="G541" s="171"/>
      <c r="H541" s="171"/>
      <c r="I541" s="171"/>
      <c r="J541" s="171"/>
      <c r="K541" s="171"/>
      <c r="L541" s="171"/>
      <c r="M541" s="171"/>
      <c r="N541" s="171"/>
      <c r="O541" s="171"/>
      <c r="P541" s="171"/>
      <c r="Q541" s="171"/>
      <c r="R541" s="171"/>
      <c r="S541" s="171"/>
      <c r="T541" s="171"/>
      <c r="U541" s="171"/>
      <c r="V541" s="171"/>
      <c r="W541" s="171"/>
      <c r="X541" s="171"/>
      <c r="Y541" s="171"/>
      <c r="Z541" s="171"/>
    </row>
    <row r="542" spans="1:26" x14ac:dyDescent="0.25">
      <c r="A542" s="191"/>
      <c r="B542" s="171"/>
      <c r="C542" s="243"/>
      <c r="D542" s="171"/>
      <c r="E542" s="171"/>
      <c r="F542" s="193"/>
      <c r="G542" s="171"/>
      <c r="H542" s="171"/>
      <c r="I542" s="171"/>
      <c r="J542" s="171"/>
      <c r="K542" s="171"/>
      <c r="L542" s="171"/>
      <c r="M542" s="171"/>
      <c r="N542" s="171"/>
      <c r="O542" s="171"/>
      <c r="P542" s="171"/>
      <c r="Q542" s="171"/>
      <c r="R542" s="171"/>
      <c r="S542" s="171"/>
      <c r="T542" s="171"/>
      <c r="U542" s="171"/>
      <c r="V542" s="171"/>
      <c r="W542" s="171"/>
      <c r="X542" s="171"/>
      <c r="Y542" s="171"/>
      <c r="Z542" s="171"/>
    </row>
    <row r="543" spans="1:26" x14ac:dyDescent="0.25">
      <c r="A543" s="191"/>
      <c r="B543" s="171"/>
      <c r="C543" s="243"/>
      <c r="D543" s="171"/>
      <c r="E543" s="171"/>
      <c r="F543" s="193"/>
      <c r="G543" s="171"/>
      <c r="H543" s="171"/>
      <c r="I543" s="171"/>
      <c r="J543" s="171"/>
      <c r="K543" s="171"/>
      <c r="L543" s="171"/>
      <c r="M543" s="171"/>
      <c r="N543" s="171"/>
      <c r="O543" s="171"/>
      <c r="P543" s="171"/>
      <c r="Q543" s="171"/>
      <c r="R543" s="171"/>
      <c r="S543" s="171"/>
      <c r="T543" s="171"/>
      <c r="U543" s="171"/>
      <c r="V543" s="171"/>
      <c r="W543" s="171"/>
      <c r="X543" s="171"/>
      <c r="Y543" s="171"/>
      <c r="Z543" s="171"/>
    </row>
    <row r="544" spans="1:26" x14ac:dyDescent="0.25">
      <c r="A544" s="191"/>
      <c r="B544" s="171"/>
      <c r="C544" s="243"/>
      <c r="D544" s="171"/>
      <c r="E544" s="171"/>
      <c r="F544" s="193"/>
      <c r="G544" s="171"/>
      <c r="H544" s="171"/>
      <c r="I544" s="171"/>
      <c r="J544" s="171"/>
      <c r="K544" s="171"/>
      <c r="L544" s="171"/>
      <c r="M544" s="171"/>
      <c r="N544" s="171"/>
      <c r="O544" s="171"/>
      <c r="P544" s="171"/>
      <c r="Q544" s="171"/>
      <c r="R544" s="171"/>
      <c r="S544" s="171"/>
      <c r="T544" s="171"/>
      <c r="U544" s="171"/>
      <c r="V544" s="171"/>
      <c r="W544" s="171"/>
      <c r="X544" s="171"/>
      <c r="Y544" s="171"/>
      <c r="Z544" s="171"/>
    </row>
    <row r="545" spans="1:26" x14ac:dyDescent="0.25">
      <c r="A545" s="191"/>
      <c r="B545" s="171"/>
      <c r="C545" s="243"/>
      <c r="D545" s="171"/>
      <c r="E545" s="171"/>
      <c r="F545" s="193"/>
      <c r="G545" s="171"/>
      <c r="H545" s="171"/>
      <c r="I545" s="171"/>
      <c r="J545" s="171"/>
      <c r="K545" s="171"/>
      <c r="L545" s="171"/>
      <c r="M545" s="171"/>
      <c r="N545" s="171"/>
      <c r="O545" s="171"/>
      <c r="P545" s="171"/>
      <c r="Q545" s="171"/>
      <c r="R545" s="171"/>
      <c r="S545" s="171"/>
      <c r="T545" s="171"/>
      <c r="U545" s="171"/>
      <c r="V545" s="171"/>
      <c r="W545" s="171"/>
      <c r="X545" s="171"/>
      <c r="Y545" s="171"/>
      <c r="Z545" s="171"/>
    </row>
    <row r="546" spans="1:26" x14ac:dyDescent="0.25">
      <c r="A546" s="191"/>
      <c r="B546" s="171"/>
      <c r="C546" s="243"/>
      <c r="D546" s="171"/>
      <c r="E546" s="171"/>
      <c r="F546" s="193"/>
      <c r="G546" s="171"/>
      <c r="H546" s="171"/>
      <c r="I546" s="171"/>
      <c r="J546" s="171"/>
      <c r="K546" s="171"/>
      <c r="L546" s="171"/>
      <c r="M546" s="171"/>
      <c r="N546" s="171"/>
      <c r="O546" s="171"/>
      <c r="P546" s="171"/>
      <c r="Q546" s="171"/>
      <c r="R546" s="171"/>
      <c r="S546" s="171"/>
      <c r="T546" s="171"/>
      <c r="U546" s="171"/>
      <c r="V546" s="171"/>
      <c r="W546" s="171"/>
      <c r="X546" s="171"/>
      <c r="Y546" s="171"/>
      <c r="Z546" s="171"/>
    </row>
    <row r="547" spans="1:26" x14ac:dyDescent="0.25">
      <c r="A547" s="191"/>
      <c r="B547" s="171"/>
      <c r="C547" s="243"/>
      <c r="D547" s="171"/>
      <c r="E547" s="171"/>
      <c r="F547" s="193"/>
      <c r="G547" s="171"/>
      <c r="H547" s="171"/>
      <c r="I547" s="171"/>
      <c r="J547" s="171"/>
      <c r="K547" s="171"/>
      <c r="L547" s="171"/>
      <c r="M547" s="171"/>
      <c r="N547" s="171"/>
      <c r="O547" s="171"/>
      <c r="P547" s="171"/>
      <c r="Q547" s="171"/>
      <c r="R547" s="171"/>
      <c r="S547" s="171"/>
      <c r="T547" s="171"/>
      <c r="U547" s="171"/>
      <c r="V547" s="171"/>
      <c r="W547" s="171"/>
      <c r="X547" s="171"/>
      <c r="Y547" s="171"/>
      <c r="Z547" s="171"/>
    </row>
    <row r="548" spans="1:26" x14ac:dyDescent="0.25">
      <c r="A548" s="191"/>
      <c r="B548" s="171"/>
      <c r="C548" s="243"/>
      <c r="D548" s="171"/>
      <c r="E548" s="171"/>
      <c r="F548" s="193"/>
      <c r="G548" s="171"/>
      <c r="H548" s="171"/>
      <c r="I548" s="171"/>
      <c r="J548" s="171"/>
      <c r="K548" s="171"/>
      <c r="L548" s="171"/>
      <c r="M548" s="171"/>
      <c r="N548" s="171"/>
      <c r="O548" s="171"/>
      <c r="P548" s="171"/>
      <c r="Q548" s="171"/>
      <c r="R548" s="171"/>
      <c r="S548" s="171"/>
      <c r="T548" s="171"/>
      <c r="U548" s="171"/>
      <c r="V548" s="171"/>
      <c r="W548" s="171"/>
      <c r="X548" s="171"/>
      <c r="Y548" s="171"/>
      <c r="Z548" s="171"/>
    </row>
    <row r="549" spans="1:26" x14ac:dyDescent="0.25">
      <c r="A549" s="191"/>
      <c r="B549" s="171"/>
      <c r="C549" s="243"/>
      <c r="D549" s="171"/>
      <c r="E549" s="171"/>
      <c r="F549" s="193"/>
      <c r="G549" s="171"/>
      <c r="H549" s="171"/>
      <c r="I549" s="171"/>
      <c r="J549" s="171"/>
      <c r="K549" s="171"/>
      <c r="L549" s="171"/>
      <c r="M549" s="171"/>
      <c r="N549" s="171"/>
      <c r="O549" s="171"/>
      <c r="P549" s="171"/>
      <c r="Q549" s="171"/>
      <c r="R549" s="171"/>
      <c r="S549" s="171"/>
      <c r="T549" s="171"/>
      <c r="U549" s="171"/>
      <c r="V549" s="171"/>
      <c r="W549" s="171"/>
      <c r="X549" s="171"/>
      <c r="Y549" s="171"/>
      <c r="Z549" s="171"/>
    </row>
    <row r="550" spans="1:26" x14ac:dyDescent="0.25">
      <c r="A550" s="191"/>
      <c r="B550" s="171"/>
      <c r="C550" s="243"/>
      <c r="D550" s="171"/>
      <c r="E550" s="171"/>
      <c r="F550" s="193"/>
      <c r="G550" s="171"/>
      <c r="H550" s="171"/>
      <c r="I550" s="171"/>
      <c r="J550" s="171"/>
      <c r="K550" s="171"/>
      <c r="L550" s="171"/>
      <c r="M550" s="171"/>
      <c r="N550" s="171"/>
      <c r="O550" s="171"/>
      <c r="P550" s="171"/>
      <c r="Q550" s="171"/>
      <c r="R550" s="171"/>
      <c r="S550" s="171"/>
      <c r="T550" s="171"/>
      <c r="U550" s="171"/>
      <c r="V550" s="171"/>
      <c r="W550" s="171"/>
      <c r="X550" s="171"/>
      <c r="Y550" s="171"/>
      <c r="Z550" s="171"/>
    </row>
    <row r="551" spans="1:26" x14ac:dyDescent="0.25">
      <c r="A551" s="191"/>
      <c r="B551" s="171"/>
      <c r="C551" s="243"/>
      <c r="D551" s="171"/>
      <c r="E551" s="171"/>
      <c r="F551" s="193"/>
      <c r="G551" s="171"/>
      <c r="H551" s="171"/>
      <c r="I551" s="171"/>
      <c r="J551" s="171"/>
      <c r="K551" s="171"/>
      <c r="L551" s="171"/>
      <c r="M551" s="171"/>
      <c r="N551" s="171"/>
      <c r="O551" s="171"/>
      <c r="P551" s="171"/>
      <c r="Q551" s="171"/>
      <c r="R551" s="171"/>
      <c r="S551" s="171"/>
      <c r="T551" s="171"/>
      <c r="U551" s="171"/>
      <c r="V551" s="171"/>
      <c r="W551" s="171"/>
      <c r="X551" s="171"/>
      <c r="Y551" s="171"/>
      <c r="Z551" s="171"/>
    </row>
    <row r="552" spans="1:26" x14ac:dyDescent="0.25">
      <c r="A552" s="191"/>
      <c r="B552" s="171"/>
      <c r="C552" s="243"/>
      <c r="D552" s="171"/>
      <c r="E552" s="171"/>
      <c r="F552" s="193"/>
      <c r="G552" s="171"/>
      <c r="H552" s="171"/>
      <c r="I552" s="171"/>
      <c r="J552" s="171"/>
      <c r="K552" s="171"/>
      <c r="L552" s="171"/>
      <c r="M552" s="171"/>
      <c r="N552" s="171"/>
      <c r="O552" s="171"/>
      <c r="P552" s="171"/>
      <c r="Q552" s="171"/>
      <c r="R552" s="171"/>
      <c r="S552" s="171"/>
      <c r="T552" s="171"/>
      <c r="U552" s="171"/>
      <c r="V552" s="171"/>
      <c r="W552" s="171"/>
      <c r="X552" s="171"/>
      <c r="Y552" s="171"/>
      <c r="Z552" s="171"/>
    </row>
    <row r="553" spans="1:26" x14ac:dyDescent="0.25">
      <c r="A553" s="191"/>
      <c r="B553" s="171"/>
      <c r="C553" s="243"/>
      <c r="D553" s="171"/>
      <c r="E553" s="171"/>
      <c r="F553" s="193"/>
      <c r="G553" s="171"/>
      <c r="H553" s="171"/>
      <c r="I553" s="171"/>
      <c r="J553" s="171"/>
      <c r="K553" s="171"/>
      <c r="L553" s="171"/>
      <c r="M553" s="171"/>
      <c r="N553" s="171"/>
      <c r="O553" s="171"/>
      <c r="P553" s="171"/>
      <c r="Q553" s="171"/>
      <c r="R553" s="171"/>
      <c r="S553" s="171"/>
      <c r="T553" s="171"/>
      <c r="U553" s="171"/>
      <c r="V553" s="171"/>
      <c r="W553" s="171"/>
      <c r="X553" s="171"/>
      <c r="Y553" s="171"/>
      <c r="Z553" s="171"/>
    </row>
    <row r="554" spans="1:26" x14ac:dyDescent="0.25">
      <c r="A554" s="191"/>
      <c r="B554" s="171"/>
      <c r="C554" s="243"/>
      <c r="D554" s="171"/>
      <c r="E554" s="171"/>
      <c r="F554" s="193"/>
      <c r="G554" s="171"/>
      <c r="H554" s="171"/>
      <c r="I554" s="171"/>
      <c r="J554" s="171"/>
      <c r="K554" s="171"/>
      <c r="L554" s="171"/>
      <c r="M554" s="171"/>
      <c r="N554" s="171"/>
      <c r="O554" s="171"/>
      <c r="P554" s="171"/>
      <c r="Q554" s="171"/>
      <c r="R554" s="171"/>
      <c r="S554" s="171"/>
      <c r="T554" s="171"/>
      <c r="U554" s="171"/>
      <c r="V554" s="171"/>
      <c r="W554" s="171"/>
      <c r="X554" s="171"/>
      <c r="Y554" s="171"/>
      <c r="Z554" s="171"/>
    </row>
    <row r="555" spans="1:26" x14ac:dyDescent="0.25">
      <c r="A555" s="191"/>
      <c r="B555" s="171"/>
      <c r="C555" s="243"/>
      <c r="D555" s="171"/>
      <c r="E555" s="171"/>
      <c r="F555" s="193"/>
      <c r="G555" s="171"/>
      <c r="H555" s="171"/>
      <c r="I555" s="171"/>
      <c r="J555" s="171"/>
      <c r="K555" s="171"/>
      <c r="L555" s="171"/>
      <c r="M555" s="171"/>
      <c r="N555" s="171"/>
      <c r="O555" s="171"/>
      <c r="P555" s="171"/>
      <c r="Q555" s="171"/>
      <c r="R555" s="171"/>
      <c r="S555" s="171"/>
      <c r="T555" s="171"/>
      <c r="U555" s="171"/>
      <c r="V555" s="171"/>
      <c r="W555" s="171"/>
      <c r="X555" s="171"/>
      <c r="Y555" s="171"/>
      <c r="Z555" s="171"/>
    </row>
    <row r="556" spans="1:26" x14ac:dyDescent="0.25">
      <c r="A556" s="191"/>
      <c r="B556" s="171"/>
      <c r="C556" s="243"/>
      <c r="D556" s="171"/>
      <c r="E556" s="171"/>
      <c r="F556" s="193"/>
      <c r="G556" s="171"/>
      <c r="H556" s="171"/>
      <c r="I556" s="171"/>
      <c r="J556" s="171"/>
      <c r="K556" s="171"/>
      <c r="L556" s="171"/>
      <c r="M556" s="171"/>
      <c r="N556" s="171"/>
      <c r="O556" s="171"/>
      <c r="P556" s="171"/>
      <c r="Q556" s="171"/>
      <c r="R556" s="171"/>
      <c r="S556" s="171"/>
      <c r="T556" s="171"/>
      <c r="U556" s="171"/>
      <c r="V556" s="171"/>
      <c r="W556" s="171"/>
      <c r="X556" s="171"/>
      <c r="Y556" s="171"/>
      <c r="Z556" s="171"/>
    </row>
    <row r="557" spans="1:26" x14ac:dyDescent="0.25">
      <c r="A557" s="191"/>
      <c r="B557" s="171"/>
      <c r="C557" s="243"/>
      <c r="D557" s="171"/>
      <c r="E557" s="171"/>
      <c r="F557" s="193"/>
      <c r="G557" s="171"/>
      <c r="H557" s="171"/>
      <c r="I557" s="171"/>
      <c r="J557" s="171"/>
      <c r="K557" s="171"/>
      <c r="L557" s="171"/>
      <c r="M557" s="171"/>
      <c r="N557" s="171"/>
      <c r="O557" s="171"/>
      <c r="P557" s="171"/>
      <c r="Q557" s="171"/>
      <c r="R557" s="171"/>
      <c r="S557" s="171"/>
      <c r="T557" s="171"/>
      <c r="U557" s="171"/>
      <c r="V557" s="171"/>
      <c r="W557" s="171"/>
      <c r="X557" s="171"/>
      <c r="Y557" s="171"/>
      <c r="Z557" s="171"/>
    </row>
    <row r="558" spans="1:26" x14ac:dyDescent="0.25">
      <c r="A558" s="191"/>
      <c r="B558" s="171"/>
      <c r="C558" s="243"/>
      <c r="D558" s="171"/>
      <c r="E558" s="171"/>
      <c r="F558" s="193"/>
      <c r="G558" s="171"/>
      <c r="H558" s="171"/>
      <c r="I558" s="171"/>
      <c r="J558" s="171"/>
      <c r="K558" s="171"/>
      <c r="L558" s="171"/>
      <c r="M558" s="171"/>
      <c r="N558" s="171"/>
      <c r="O558" s="171"/>
      <c r="P558" s="171"/>
      <c r="Q558" s="171"/>
      <c r="R558" s="171"/>
      <c r="S558" s="171"/>
      <c r="T558" s="171"/>
      <c r="U558" s="171"/>
      <c r="V558" s="171"/>
      <c r="W558" s="171"/>
      <c r="X558" s="171"/>
      <c r="Y558" s="171"/>
      <c r="Z558" s="171"/>
    </row>
    <row r="559" spans="1:26" x14ac:dyDescent="0.25">
      <c r="A559" s="191"/>
      <c r="B559" s="171"/>
      <c r="C559" s="243"/>
      <c r="D559" s="171"/>
      <c r="E559" s="171"/>
      <c r="F559" s="193"/>
      <c r="G559" s="171"/>
      <c r="H559" s="171"/>
      <c r="I559" s="171"/>
      <c r="J559" s="171"/>
      <c r="K559" s="171"/>
      <c r="L559" s="171"/>
      <c r="M559" s="171"/>
      <c r="N559" s="171"/>
      <c r="O559" s="171"/>
      <c r="P559" s="171"/>
      <c r="Q559" s="171"/>
      <c r="R559" s="171"/>
      <c r="S559" s="171"/>
      <c r="T559" s="171"/>
      <c r="U559" s="171"/>
      <c r="V559" s="171"/>
      <c r="W559" s="171"/>
      <c r="X559" s="171"/>
      <c r="Y559" s="171"/>
      <c r="Z559" s="171"/>
    </row>
    <row r="560" spans="1:26" x14ac:dyDescent="0.25">
      <c r="A560" s="191"/>
      <c r="B560" s="171"/>
      <c r="C560" s="243"/>
      <c r="D560" s="171"/>
      <c r="E560" s="171"/>
      <c r="F560" s="193"/>
      <c r="G560" s="171"/>
      <c r="H560" s="171"/>
      <c r="I560" s="171"/>
      <c r="J560" s="171"/>
      <c r="K560" s="171"/>
      <c r="L560" s="171"/>
      <c r="M560" s="171"/>
      <c r="N560" s="171"/>
      <c r="O560" s="171"/>
      <c r="P560" s="171"/>
      <c r="Q560" s="171"/>
      <c r="R560" s="171"/>
      <c r="S560" s="171"/>
      <c r="T560" s="171"/>
      <c r="U560" s="171"/>
      <c r="V560" s="171"/>
      <c r="W560" s="171"/>
      <c r="X560" s="171"/>
      <c r="Y560" s="171"/>
      <c r="Z560" s="171"/>
    </row>
    <row r="561" spans="1:26" x14ac:dyDescent="0.25">
      <c r="A561" s="191"/>
      <c r="B561" s="171"/>
      <c r="C561" s="243"/>
      <c r="D561" s="171"/>
      <c r="E561" s="171"/>
      <c r="F561" s="193"/>
      <c r="G561" s="171"/>
      <c r="H561" s="171"/>
      <c r="I561" s="171"/>
      <c r="J561" s="171"/>
      <c r="K561" s="171"/>
      <c r="L561" s="171"/>
      <c r="M561" s="171"/>
      <c r="N561" s="171"/>
      <c r="O561" s="171"/>
      <c r="P561" s="171"/>
      <c r="Q561" s="171"/>
      <c r="R561" s="171"/>
      <c r="S561" s="171"/>
      <c r="T561" s="171"/>
      <c r="U561" s="171"/>
      <c r="V561" s="171"/>
      <c r="W561" s="171"/>
      <c r="X561" s="171"/>
      <c r="Y561" s="171"/>
      <c r="Z561" s="171"/>
    </row>
    <row r="562" spans="1:26" x14ac:dyDescent="0.25">
      <c r="A562" s="191"/>
      <c r="B562" s="171"/>
      <c r="C562" s="243"/>
      <c r="D562" s="171"/>
      <c r="E562" s="171"/>
      <c r="F562" s="193"/>
      <c r="G562" s="171"/>
      <c r="H562" s="171"/>
      <c r="I562" s="171"/>
      <c r="J562" s="171"/>
      <c r="K562" s="171"/>
      <c r="L562" s="171"/>
      <c r="M562" s="171"/>
      <c r="N562" s="171"/>
      <c r="O562" s="171"/>
      <c r="P562" s="171"/>
      <c r="Q562" s="171"/>
      <c r="R562" s="171"/>
      <c r="S562" s="171"/>
      <c r="T562" s="171"/>
      <c r="U562" s="171"/>
      <c r="V562" s="171"/>
      <c r="W562" s="171"/>
      <c r="X562" s="171"/>
      <c r="Y562" s="171"/>
      <c r="Z562" s="171"/>
    </row>
    <row r="563" spans="1:26" x14ac:dyDescent="0.25">
      <c r="A563" s="191"/>
      <c r="B563" s="171"/>
      <c r="C563" s="243"/>
      <c r="D563" s="171"/>
      <c r="E563" s="171"/>
      <c r="F563" s="193"/>
      <c r="G563" s="171"/>
      <c r="H563" s="171"/>
      <c r="I563" s="171"/>
      <c r="J563" s="171"/>
      <c r="K563" s="171"/>
      <c r="L563" s="171"/>
      <c r="M563" s="171"/>
      <c r="N563" s="171"/>
      <c r="O563" s="171"/>
      <c r="P563" s="171"/>
      <c r="Q563" s="171"/>
      <c r="R563" s="171"/>
      <c r="S563" s="171"/>
      <c r="T563" s="171"/>
      <c r="U563" s="171"/>
      <c r="V563" s="171"/>
      <c r="W563" s="171"/>
      <c r="X563" s="171"/>
      <c r="Y563" s="171"/>
      <c r="Z563" s="171"/>
    </row>
    <row r="564" spans="1:26" x14ac:dyDescent="0.25">
      <c r="A564" s="191"/>
      <c r="B564" s="171"/>
      <c r="C564" s="243"/>
      <c r="D564" s="171"/>
      <c r="E564" s="171"/>
      <c r="F564" s="193"/>
      <c r="G564" s="171"/>
      <c r="H564" s="171"/>
      <c r="I564" s="171"/>
      <c r="J564" s="171"/>
      <c r="K564" s="171"/>
      <c r="L564" s="171"/>
      <c r="M564" s="171"/>
      <c r="N564" s="171"/>
      <c r="O564" s="171"/>
      <c r="P564" s="171"/>
      <c r="Q564" s="171"/>
      <c r="R564" s="171"/>
      <c r="S564" s="171"/>
      <c r="T564" s="171"/>
      <c r="U564" s="171"/>
      <c r="V564" s="171"/>
      <c r="W564" s="171"/>
      <c r="X564" s="171"/>
      <c r="Y564" s="171"/>
      <c r="Z564" s="171"/>
    </row>
    <row r="565" spans="1:26" x14ac:dyDescent="0.25">
      <c r="A565" s="191"/>
      <c r="B565" s="171"/>
      <c r="C565" s="243"/>
      <c r="D565" s="171"/>
      <c r="E565" s="171"/>
      <c r="F565" s="193"/>
      <c r="G565" s="171"/>
      <c r="H565" s="171"/>
      <c r="I565" s="171"/>
      <c r="J565" s="171"/>
      <c r="K565" s="171"/>
      <c r="L565" s="171"/>
      <c r="M565" s="171"/>
      <c r="N565" s="171"/>
      <c r="O565" s="171"/>
      <c r="P565" s="171"/>
      <c r="Q565" s="171"/>
      <c r="R565" s="171"/>
      <c r="S565" s="171"/>
      <c r="T565" s="171"/>
      <c r="U565" s="171"/>
      <c r="V565" s="171"/>
      <c r="W565" s="171"/>
      <c r="X565" s="171"/>
      <c r="Y565" s="171"/>
      <c r="Z565" s="171"/>
    </row>
    <row r="566" spans="1:26" x14ac:dyDescent="0.25">
      <c r="A566" s="191"/>
      <c r="B566" s="171"/>
      <c r="C566" s="243"/>
      <c r="D566" s="171"/>
      <c r="E566" s="171"/>
      <c r="F566" s="193"/>
      <c r="G566" s="171"/>
      <c r="H566" s="171"/>
      <c r="I566" s="171"/>
      <c r="J566" s="171"/>
      <c r="K566" s="171"/>
      <c r="L566" s="171"/>
      <c r="M566" s="171"/>
      <c r="N566" s="171"/>
      <c r="O566" s="171"/>
      <c r="P566" s="171"/>
      <c r="Q566" s="171"/>
      <c r="R566" s="171"/>
      <c r="S566" s="171"/>
      <c r="T566" s="171"/>
      <c r="U566" s="171"/>
      <c r="V566" s="171"/>
      <c r="W566" s="171"/>
      <c r="X566" s="171"/>
      <c r="Y566" s="171"/>
      <c r="Z566" s="171"/>
    </row>
    <row r="567" spans="1:26" x14ac:dyDescent="0.25">
      <c r="A567" s="191"/>
      <c r="B567" s="171"/>
      <c r="C567" s="243"/>
      <c r="D567" s="171"/>
      <c r="E567" s="171"/>
      <c r="F567" s="193"/>
      <c r="G567" s="171"/>
      <c r="H567" s="171"/>
      <c r="I567" s="171"/>
      <c r="J567" s="171"/>
      <c r="K567" s="171"/>
      <c r="L567" s="171"/>
      <c r="M567" s="171"/>
      <c r="N567" s="171"/>
      <c r="O567" s="171"/>
      <c r="P567" s="171"/>
      <c r="Q567" s="171"/>
      <c r="R567" s="171"/>
      <c r="S567" s="171"/>
      <c r="T567" s="171"/>
      <c r="U567" s="171"/>
      <c r="V567" s="171"/>
      <c r="W567" s="171"/>
      <c r="X567" s="171"/>
      <c r="Y567" s="171"/>
      <c r="Z567" s="171"/>
    </row>
    <row r="568" spans="1:26" x14ac:dyDescent="0.25">
      <c r="A568" s="191"/>
      <c r="B568" s="171"/>
      <c r="C568" s="243"/>
      <c r="D568" s="171"/>
      <c r="E568" s="171"/>
      <c r="F568" s="193"/>
      <c r="G568" s="171"/>
      <c r="H568" s="171"/>
      <c r="I568" s="171"/>
      <c r="J568" s="171"/>
      <c r="K568" s="171"/>
      <c r="L568" s="171"/>
      <c r="M568" s="171"/>
      <c r="N568" s="171"/>
      <c r="O568" s="171"/>
      <c r="P568" s="171"/>
      <c r="Q568" s="171"/>
      <c r="R568" s="171"/>
      <c r="S568" s="171"/>
      <c r="T568" s="171"/>
      <c r="U568" s="171"/>
      <c r="V568" s="171"/>
      <c r="W568" s="171"/>
      <c r="X568" s="171"/>
      <c r="Y568" s="171"/>
      <c r="Z568" s="171"/>
    </row>
    <row r="569" spans="1:26" x14ac:dyDescent="0.25">
      <c r="A569" s="191"/>
      <c r="B569" s="171"/>
      <c r="C569" s="243"/>
      <c r="D569" s="171"/>
      <c r="E569" s="171"/>
      <c r="F569" s="193"/>
      <c r="G569" s="171"/>
      <c r="H569" s="171"/>
      <c r="I569" s="171"/>
      <c r="J569" s="171"/>
      <c r="K569" s="171"/>
      <c r="L569" s="171"/>
      <c r="M569" s="171"/>
      <c r="N569" s="171"/>
      <c r="O569" s="171"/>
      <c r="P569" s="171"/>
      <c r="Q569" s="171"/>
      <c r="R569" s="171"/>
      <c r="S569" s="171"/>
      <c r="T569" s="171"/>
      <c r="U569" s="171"/>
      <c r="V569" s="171"/>
      <c r="W569" s="171"/>
      <c r="X569" s="171"/>
      <c r="Y569" s="171"/>
      <c r="Z569" s="171"/>
    </row>
    <row r="570" spans="1:26" x14ac:dyDescent="0.25">
      <c r="A570" s="191"/>
      <c r="B570" s="171"/>
      <c r="C570" s="243"/>
      <c r="D570" s="171"/>
      <c r="E570" s="171"/>
      <c r="F570" s="193"/>
      <c r="G570" s="171"/>
      <c r="H570" s="171"/>
      <c r="I570" s="171"/>
      <c r="J570" s="171"/>
      <c r="K570" s="171"/>
      <c r="L570" s="171"/>
      <c r="M570" s="171"/>
      <c r="N570" s="171"/>
      <c r="O570" s="171"/>
      <c r="P570" s="171"/>
      <c r="Q570" s="171"/>
      <c r="R570" s="171"/>
      <c r="S570" s="171"/>
      <c r="T570" s="171"/>
      <c r="U570" s="171"/>
      <c r="V570" s="171"/>
      <c r="W570" s="171"/>
      <c r="X570" s="171"/>
      <c r="Y570" s="171"/>
      <c r="Z570" s="171"/>
    </row>
    <row r="571" spans="1:26" x14ac:dyDescent="0.25">
      <c r="A571" s="191"/>
      <c r="B571" s="171"/>
      <c r="C571" s="243"/>
      <c r="D571" s="171"/>
      <c r="E571" s="171"/>
      <c r="F571" s="193"/>
      <c r="G571" s="171"/>
      <c r="H571" s="171"/>
      <c r="I571" s="171"/>
      <c r="J571" s="171"/>
      <c r="K571" s="171"/>
      <c r="L571" s="171"/>
      <c r="M571" s="171"/>
      <c r="N571" s="171"/>
      <c r="O571" s="171"/>
      <c r="P571" s="171"/>
      <c r="Q571" s="171"/>
      <c r="R571" s="171"/>
      <c r="S571" s="171"/>
      <c r="T571" s="171"/>
      <c r="U571" s="171"/>
      <c r="V571" s="171"/>
      <c r="W571" s="171"/>
      <c r="X571" s="171"/>
      <c r="Y571" s="171"/>
      <c r="Z571" s="171"/>
    </row>
    <row r="572" spans="1:26" x14ac:dyDescent="0.25">
      <c r="A572" s="191"/>
      <c r="B572" s="171"/>
      <c r="C572" s="243"/>
      <c r="D572" s="171"/>
      <c r="E572" s="171"/>
      <c r="F572" s="193"/>
      <c r="G572" s="171"/>
      <c r="H572" s="171"/>
      <c r="I572" s="171"/>
      <c r="J572" s="171"/>
      <c r="K572" s="171"/>
      <c r="L572" s="171"/>
      <c r="M572" s="171"/>
      <c r="N572" s="171"/>
      <c r="O572" s="171"/>
      <c r="P572" s="171"/>
      <c r="Q572" s="171"/>
      <c r="R572" s="171"/>
      <c r="S572" s="171"/>
      <c r="T572" s="171"/>
      <c r="U572" s="171"/>
      <c r="V572" s="171"/>
      <c r="W572" s="171"/>
      <c r="X572" s="171"/>
      <c r="Y572" s="171"/>
      <c r="Z572" s="171"/>
    </row>
    <row r="573" spans="1:26" x14ac:dyDescent="0.25">
      <c r="A573" s="191"/>
      <c r="B573" s="171"/>
      <c r="C573" s="243"/>
      <c r="D573" s="171"/>
      <c r="E573" s="171"/>
      <c r="F573" s="193"/>
      <c r="G573" s="171"/>
      <c r="H573" s="171"/>
      <c r="I573" s="171"/>
      <c r="J573" s="171"/>
      <c r="K573" s="171"/>
      <c r="L573" s="171"/>
      <c r="M573" s="171"/>
      <c r="N573" s="171"/>
      <c r="O573" s="171"/>
      <c r="P573" s="171"/>
      <c r="Q573" s="171"/>
      <c r="R573" s="171"/>
      <c r="S573" s="171"/>
      <c r="T573" s="171"/>
      <c r="U573" s="171"/>
      <c r="V573" s="171"/>
      <c r="W573" s="171"/>
      <c r="X573" s="171"/>
      <c r="Y573" s="171"/>
      <c r="Z573" s="171"/>
    </row>
    <row r="574" spans="1:26" x14ac:dyDescent="0.25">
      <c r="A574" s="191"/>
      <c r="B574" s="171"/>
      <c r="C574" s="243"/>
      <c r="D574" s="171"/>
      <c r="E574" s="171"/>
      <c r="F574" s="193"/>
      <c r="G574" s="171"/>
      <c r="H574" s="171"/>
      <c r="I574" s="171"/>
      <c r="J574" s="171"/>
      <c r="K574" s="171"/>
      <c r="L574" s="171"/>
      <c r="M574" s="171"/>
      <c r="N574" s="171"/>
      <c r="O574" s="171"/>
      <c r="P574" s="171"/>
      <c r="Q574" s="171"/>
      <c r="R574" s="171"/>
      <c r="S574" s="171"/>
      <c r="T574" s="171"/>
      <c r="U574" s="171"/>
      <c r="V574" s="171"/>
      <c r="W574" s="171"/>
      <c r="X574" s="171"/>
      <c r="Y574" s="171"/>
      <c r="Z574" s="171"/>
    </row>
    <row r="575" spans="1:26" x14ac:dyDescent="0.25">
      <c r="A575" s="191"/>
      <c r="B575" s="171"/>
      <c r="C575" s="243"/>
      <c r="D575" s="171"/>
      <c r="E575" s="171"/>
      <c r="F575" s="193"/>
      <c r="G575" s="171"/>
      <c r="H575" s="171"/>
      <c r="I575" s="171"/>
      <c r="J575" s="171"/>
      <c r="K575" s="171"/>
      <c r="L575" s="171"/>
      <c r="M575" s="171"/>
      <c r="N575" s="171"/>
      <c r="O575" s="171"/>
      <c r="P575" s="171"/>
      <c r="Q575" s="171"/>
      <c r="R575" s="171"/>
      <c r="S575" s="171"/>
      <c r="T575" s="171"/>
      <c r="U575" s="171"/>
      <c r="V575" s="171"/>
      <c r="W575" s="171"/>
      <c r="X575" s="171"/>
      <c r="Y575" s="171"/>
      <c r="Z575" s="171"/>
    </row>
    <row r="576" spans="1:26" x14ac:dyDescent="0.25">
      <c r="A576" s="191"/>
      <c r="B576" s="171"/>
      <c r="C576" s="243"/>
      <c r="D576" s="171"/>
      <c r="E576" s="171"/>
      <c r="F576" s="193"/>
      <c r="G576" s="171"/>
      <c r="H576" s="171"/>
      <c r="I576" s="171"/>
      <c r="J576" s="171"/>
      <c r="K576" s="171"/>
      <c r="L576" s="171"/>
      <c r="M576" s="171"/>
      <c r="N576" s="171"/>
      <c r="O576" s="171"/>
      <c r="P576" s="171"/>
      <c r="Q576" s="171"/>
      <c r="R576" s="171"/>
      <c r="S576" s="171"/>
      <c r="T576" s="171"/>
      <c r="U576" s="171"/>
      <c r="V576" s="171"/>
      <c r="W576" s="171"/>
      <c r="X576" s="171"/>
      <c r="Y576" s="171"/>
      <c r="Z576" s="171"/>
    </row>
    <row r="577" spans="1:26" x14ac:dyDescent="0.25">
      <c r="A577" s="191"/>
      <c r="B577" s="171"/>
      <c r="C577" s="243"/>
      <c r="D577" s="171"/>
      <c r="E577" s="171"/>
      <c r="F577" s="193"/>
      <c r="G577" s="171"/>
      <c r="H577" s="171"/>
      <c r="I577" s="171"/>
      <c r="J577" s="171"/>
      <c r="K577" s="171"/>
      <c r="L577" s="171"/>
      <c r="M577" s="171"/>
      <c r="N577" s="171"/>
      <c r="O577" s="171"/>
      <c r="P577" s="171"/>
      <c r="Q577" s="171"/>
      <c r="R577" s="171"/>
      <c r="S577" s="171"/>
      <c r="T577" s="171"/>
      <c r="U577" s="171"/>
      <c r="V577" s="171"/>
      <c r="W577" s="171"/>
      <c r="X577" s="171"/>
      <c r="Y577" s="171"/>
      <c r="Z577" s="171"/>
    </row>
    <row r="578" spans="1:26" x14ac:dyDescent="0.25">
      <c r="A578" s="191"/>
      <c r="B578" s="171"/>
      <c r="C578" s="243"/>
      <c r="D578" s="171"/>
      <c r="E578" s="171"/>
      <c r="F578" s="193"/>
      <c r="G578" s="171"/>
      <c r="H578" s="171"/>
      <c r="I578" s="171"/>
      <c r="J578" s="171"/>
      <c r="K578" s="171"/>
      <c r="L578" s="171"/>
      <c r="M578" s="171"/>
      <c r="N578" s="171"/>
      <c r="O578" s="171"/>
      <c r="P578" s="171"/>
      <c r="Q578" s="171"/>
      <c r="R578" s="171"/>
      <c r="S578" s="171"/>
      <c r="T578" s="171"/>
      <c r="U578" s="171"/>
      <c r="V578" s="171"/>
      <c r="W578" s="171"/>
      <c r="X578" s="171"/>
      <c r="Y578" s="171"/>
      <c r="Z578" s="171"/>
    </row>
    <row r="579" spans="1:26" x14ac:dyDescent="0.25">
      <c r="A579" s="191"/>
      <c r="B579" s="171"/>
      <c r="C579" s="243"/>
      <c r="D579" s="171"/>
      <c r="E579" s="171"/>
      <c r="F579" s="193"/>
      <c r="G579" s="171"/>
      <c r="H579" s="171"/>
      <c r="I579" s="171"/>
      <c r="J579" s="171"/>
      <c r="K579" s="171"/>
      <c r="L579" s="171"/>
      <c r="M579" s="171"/>
      <c r="N579" s="171"/>
      <c r="O579" s="171"/>
      <c r="P579" s="171"/>
      <c r="Q579" s="171"/>
      <c r="R579" s="171"/>
      <c r="S579" s="171"/>
      <c r="T579" s="171"/>
      <c r="U579" s="171"/>
      <c r="V579" s="171"/>
      <c r="W579" s="171"/>
      <c r="X579" s="171"/>
      <c r="Y579" s="171"/>
      <c r="Z579" s="171"/>
    </row>
    <row r="580" spans="1:26" x14ac:dyDescent="0.25">
      <c r="A580" s="191"/>
      <c r="B580" s="171"/>
      <c r="C580" s="243"/>
      <c r="D580" s="171"/>
      <c r="E580" s="171"/>
      <c r="F580" s="193"/>
      <c r="G580" s="171"/>
      <c r="H580" s="171"/>
      <c r="I580" s="171"/>
      <c r="J580" s="171"/>
      <c r="K580" s="171"/>
      <c r="L580" s="171"/>
      <c r="M580" s="171"/>
      <c r="N580" s="171"/>
      <c r="O580" s="171"/>
      <c r="P580" s="171"/>
      <c r="Q580" s="171"/>
      <c r="R580" s="171"/>
      <c r="S580" s="171"/>
      <c r="T580" s="171"/>
      <c r="U580" s="171"/>
      <c r="V580" s="171"/>
      <c r="W580" s="171"/>
      <c r="X580" s="171"/>
      <c r="Y580" s="171"/>
      <c r="Z580" s="171"/>
    </row>
    <row r="581" spans="1:26" x14ac:dyDescent="0.25">
      <c r="A581" s="191"/>
      <c r="B581" s="171"/>
      <c r="C581" s="243"/>
      <c r="D581" s="171"/>
      <c r="E581" s="171"/>
      <c r="F581" s="193"/>
      <c r="G581" s="171"/>
      <c r="H581" s="171"/>
      <c r="I581" s="171"/>
      <c r="J581" s="171"/>
      <c r="K581" s="171"/>
      <c r="L581" s="171"/>
      <c r="M581" s="171"/>
      <c r="N581" s="171"/>
      <c r="O581" s="171"/>
      <c r="P581" s="171"/>
      <c r="Q581" s="171"/>
      <c r="R581" s="171"/>
      <c r="S581" s="171"/>
      <c r="T581" s="171"/>
      <c r="U581" s="171"/>
      <c r="V581" s="171"/>
      <c r="W581" s="171"/>
      <c r="X581" s="171"/>
      <c r="Y581" s="171"/>
      <c r="Z581" s="171"/>
    </row>
    <row r="582" spans="1:26" x14ac:dyDescent="0.25">
      <c r="A582" s="191"/>
      <c r="B582" s="171"/>
      <c r="C582" s="243"/>
      <c r="D582" s="171"/>
      <c r="E582" s="171"/>
      <c r="F582" s="193"/>
      <c r="G582" s="171"/>
      <c r="H582" s="171"/>
      <c r="I582" s="171"/>
      <c r="J582" s="171"/>
      <c r="K582" s="171"/>
      <c r="L582" s="171"/>
      <c r="M582" s="171"/>
      <c r="N582" s="171"/>
      <c r="O582" s="171"/>
      <c r="P582" s="171"/>
      <c r="Q582" s="171"/>
      <c r="R582" s="171"/>
      <c r="S582" s="171"/>
      <c r="T582" s="171"/>
      <c r="U582" s="171"/>
      <c r="V582" s="171"/>
      <c r="W582" s="171"/>
      <c r="X582" s="171"/>
      <c r="Y582" s="171"/>
      <c r="Z582" s="171"/>
    </row>
    <row r="583" spans="1:26" x14ac:dyDescent="0.25">
      <c r="A583" s="191"/>
      <c r="B583" s="171"/>
      <c r="C583" s="243"/>
      <c r="D583" s="171"/>
      <c r="E583" s="171"/>
      <c r="F583" s="193"/>
      <c r="G583" s="171"/>
      <c r="H583" s="171"/>
      <c r="I583" s="171"/>
      <c r="J583" s="171"/>
      <c r="K583" s="171"/>
      <c r="L583" s="171"/>
      <c r="M583" s="171"/>
      <c r="N583" s="171"/>
      <c r="O583" s="171"/>
      <c r="P583" s="171"/>
      <c r="Q583" s="171"/>
      <c r="R583" s="171"/>
      <c r="S583" s="171"/>
      <c r="T583" s="171"/>
      <c r="U583" s="171"/>
      <c r="V583" s="171"/>
      <c r="W583" s="171"/>
      <c r="X583" s="171"/>
      <c r="Y583" s="171"/>
      <c r="Z583" s="171"/>
    </row>
    <row r="584" spans="1:26" x14ac:dyDescent="0.25">
      <c r="A584" s="191"/>
      <c r="B584" s="171"/>
      <c r="C584" s="243"/>
      <c r="D584" s="171"/>
      <c r="E584" s="171"/>
      <c r="F584" s="193"/>
      <c r="G584" s="171"/>
      <c r="H584" s="171"/>
      <c r="I584" s="171"/>
      <c r="J584" s="171"/>
      <c r="K584" s="171"/>
      <c r="L584" s="171"/>
      <c r="M584" s="171"/>
      <c r="N584" s="171"/>
      <c r="O584" s="171"/>
      <c r="P584" s="171"/>
      <c r="Q584" s="171"/>
      <c r="R584" s="171"/>
      <c r="S584" s="171"/>
      <c r="T584" s="171"/>
      <c r="U584" s="171"/>
      <c r="V584" s="171"/>
      <c r="W584" s="171"/>
      <c r="X584" s="171"/>
      <c r="Y584" s="171"/>
      <c r="Z584" s="171"/>
    </row>
    <row r="585" spans="1:26" x14ac:dyDescent="0.25">
      <c r="A585" s="191"/>
      <c r="B585" s="171"/>
      <c r="C585" s="243"/>
      <c r="D585" s="171"/>
      <c r="E585" s="171"/>
      <c r="F585" s="193"/>
      <c r="G585" s="171"/>
      <c r="H585" s="171"/>
      <c r="I585" s="171"/>
      <c r="J585" s="171"/>
      <c r="K585" s="171"/>
      <c r="L585" s="171"/>
      <c r="M585" s="171"/>
      <c r="N585" s="171"/>
      <c r="O585" s="171"/>
      <c r="P585" s="171"/>
      <c r="Q585" s="171"/>
      <c r="R585" s="171"/>
      <c r="S585" s="171"/>
      <c r="T585" s="171"/>
      <c r="U585" s="171"/>
      <c r="V585" s="171"/>
      <c r="W585" s="171"/>
      <c r="X585" s="171"/>
      <c r="Y585" s="171"/>
      <c r="Z585" s="171"/>
    </row>
    <row r="586" spans="1:26" x14ac:dyDescent="0.25">
      <c r="A586" s="191"/>
      <c r="B586" s="171"/>
      <c r="C586" s="243"/>
      <c r="D586" s="171"/>
      <c r="E586" s="171"/>
      <c r="F586" s="193"/>
      <c r="G586" s="171"/>
      <c r="H586" s="171"/>
      <c r="I586" s="171"/>
      <c r="J586" s="171"/>
      <c r="K586" s="171"/>
      <c r="L586" s="171"/>
      <c r="M586" s="171"/>
      <c r="N586" s="171"/>
      <c r="O586" s="171"/>
      <c r="P586" s="171"/>
      <c r="Q586" s="171"/>
      <c r="R586" s="171"/>
      <c r="S586" s="171"/>
      <c r="T586" s="171"/>
      <c r="U586" s="171"/>
      <c r="V586" s="171"/>
      <c r="W586" s="171"/>
      <c r="X586" s="171"/>
      <c r="Y586" s="171"/>
      <c r="Z586" s="171"/>
    </row>
    <row r="587" spans="1:26" x14ac:dyDescent="0.25">
      <c r="A587" s="191"/>
      <c r="B587" s="171"/>
      <c r="C587" s="243"/>
      <c r="D587" s="171"/>
      <c r="E587" s="171"/>
      <c r="F587" s="193"/>
      <c r="G587" s="171"/>
      <c r="H587" s="171"/>
      <c r="I587" s="171"/>
      <c r="J587" s="171"/>
      <c r="K587" s="171"/>
      <c r="L587" s="171"/>
      <c r="M587" s="171"/>
      <c r="N587" s="171"/>
      <c r="O587" s="171"/>
      <c r="P587" s="171"/>
      <c r="Q587" s="171"/>
      <c r="R587" s="171"/>
      <c r="S587" s="171"/>
      <c r="T587" s="171"/>
      <c r="U587" s="171"/>
      <c r="V587" s="171"/>
      <c r="W587" s="171"/>
      <c r="X587" s="171"/>
      <c r="Y587" s="171"/>
      <c r="Z587" s="171"/>
    </row>
    <row r="588" spans="1:26" x14ac:dyDescent="0.25">
      <c r="A588" s="191"/>
      <c r="B588" s="171"/>
      <c r="C588" s="243"/>
      <c r="D588" s="171"/>
      <c r="E588" s="171"/>
      <c r="F588" s="193"/>
      <c r="G588" s="171"/>
      <c r="H588" s="171"/>
      <c r="I588" s="171"/>
      <c r="J588" s="171"/>
      <c r="K588" s="171"/>
      <c r="L588" s="171"/>
      <c r="M588" s="171"/>
      <c r="N588" s="171"/>
      <c r="O588" s="171"/>
      <c r="P588" s="171"/>
      <c r="Q588" s="171"/>
      <c r="R588" s="171"/>
      <c r="S588" s="171"/>
      <c r="T588" s="171"/>
      <c r="U588" s="171"/>
      <c r="V588" s="171"/>
      <c r="W588" s="171"/>
      <c r="X588" s="171"/>
      <c r="Y588" s="171"/>
      <c r="Z588" s="171"/>
    </row>
    <row r="589" spans="1:26" x14ac:dyDescent="0.25">
      <c r="A589" s="191"/>
      <c r="B589" s="171"/>
      <c r="C589" s="243"/>
      <c r="D589" s="171"/>
      <c r="E589" s="171"/>
      <c r="F589" s="193"/>
      <c r="G589" s="171"/>
      <c r="H589" s="171"/>
      <c r="I589" s="171"/>
      <c r="J589" s="171"/>
      <c r="K589" s="171"/>
      <c r="L589" s="171"/>
      <c r="M589" s="171"/>
      <c r="N589" s="171"/>
      <c r="O589" s="171"/>
      <c r="P589" s="171"/>
      <c r="Q589" s="171"/>
      <c r="R589" s="171"/>
      <c r="S589" s="171"/>
      <c r="T589" s="171"/>
      <c r="U589" s="171"/>
      <c r="V589" s="171"/>
      <c r="W589" s="171"/>
      <c r="X589" s="171"/>
      <c r="Y589" s="171"/>
      <c r="Z589" s="171"/>
    </row>
    <row r="590" spans="1:26" x14ac:dyDescent="0.25">
      <c r="A590" s="191"/>
      <c r="B590" s="171"/>
      <c r="C590" s="243"/>
      <c r="D590" s="171"/>
      <c r="E590" s="171"/>
      <c r="F590" s="193"/>
      <c r="G590" s="171"/>
      <c r="H590" s="171"/>
      <c r="I590" s="171"/>
      <c r="J590" s="171"/>
      <c r="K590" s="171"/>
      <c r="L590" s="171"/>
      <c r="M590" s="171"/>
      <c r="N590" s="171"/>
      <c r="O590" s="171"/>
      <c r="P590" s="171"/>
      <c r="Q590" s="171"/>
      <c r="R590" s="171"/>
      <c r="S590" s="171"/>
      <c r="T590" s="171"/>
      <c r="U590" s="171"/>
      <c r="V590" s="171"/>
      <c r="W590" s="171"/>
      <c r="X590" s="171"/>
      <c r="Y590" s="171"/>
      <c r="Z590" s="171"/>
    </row>
    <row r="591" spans="1:26" x14ac:dyDescent="0.25">
      <c r="A591" s="191"/>
      <c r="B591" s="171"/>
      <c r="C591" s="243"/>
      <c r="D591" s="171"/>
      <c r="E591" s="171"/>
      <c r="F591" s="193"/>
      <c r="G591" s="171"/>
      <c r="H591" s="171"/>
      <c r="I591" s="171"/>
      <c r="J591" s="171"/>
      <c r="K591" s="171"/>
      <c r="L591" s="171"/>
      <c r="M591" s="171"/>
      <c r="N591" s="171"/>
      <c r="O591" s="171"/>
      <c r="P591" s="171"/>
      <c r="Q591" s="171"/>
      <c r="R591" s="171"/>
      <c r="S591" s="171"/>
      <c r="T591" s="171"/>
      <c r="U591" s="171"/>
      <c r="V591" s="171"/>
      <c r="W591" s="171"/>
      <c r="X591" s="171"/>
      <c r="Y591" s="171"/>
      <c r="Z591" s="171"/>
    </row>
    <row r="592" spans="1:26" x14ac:dyDescent="0.25">
      <c r="A592" s="191"/>
      <c r="B592" s="171"/>
      <c r="C592" s="243"/>
      <c r="D592" s="171"/>
      <c r="E592" s="171"/>
      <c r="F592" s="193"/>
      <c r="G592" s="171"/>
      <c r="H592" s="171"/>
      <c r="I592" s="171"/>
      <c r="J592" s="171"/>
      <c r="K592" s="171"/>
      <c r="L592" s="171"/>
      <c r="M592" s="171"/>
      <c r="N592" s="171"/>
      <c r="O592" s="171"/>
      <c r="P592" s="171"/>
      <c r="Q592" s="171"/>
      <c r="R592" s="171"/>
      <c r="S592" s="171"/>
      <c r="T592" s="171"/>
      <c r="U592" s="171"/>
      <c r="V592" s="171"/>
      <c r="W592" s="171"/>
      <c r="X592" s="171"/>
      <c r="Y592" s="171"/>
      <c r="Z592" s="171"/>
    </row>
    <row r="593" spans="1:26" x14ac:dyDescent="0.25">
      <c r="A593" s="191"/>
      <c r="B593" s="171"/>
      <c r="C593" s="243"/>
      <c r="D593" s="171"/>
      <c r="E593" s="171"/>
      <c r="F593" s="193"/>
      <c r="G593" s="171"/>
      <c r="H593" s="171"/>
      <c r="I593" s="171"/>
      <c r="J593" s="171"/>
      <c r="K593" s="171"/>
      <c r="L593" s="171"/>
      <c r="M593" s="171"/>
      <c r="N593" s="171"/>
      <c r="O593" s="171"/>
      <c r="P593" s="171"/>
      <c r="Q593" s="171"/>
      <c r="R593" s="171"/>
      <c r="S593" s="171"/>
      <c r="T593" s="171"/>
      <c r="U593" s="171"/>
      <c r="V593" s="171"/>
      <c r="W593" s="171"/>
      <c r="X593" s="171"/>
      <c r="Y593" s="171"/>
      <c r="Z593" s="171"/>
    </row>
    <row r="594" spans="1:26" x14ac:dyDescent="0.25">
      <c r="A594" s="191"/>
      <c r="B594" s="171"/>
      <c r="C594" s="243"/>
      <c r="D594" s="171"/>
      <c r="E594" s="171"/>
      <c r="F594" s="193"/>
      <c r="G594" s="171"/>
      <c r="H594" s="171"/>
      <c r="I594" s="171"/>
      <c r="J594" s="171"/>
      <c r="K594" s="171"/>
      <c r="L594" s="171"/>
      <c r="M594" s="171"/>
      <c r="N594" s="171"/>
      <c r="O594" s="171"/>
      <c r="P594" s="171"/>
      <c r="Q594" s="171"/>
      <c r="R594" s="171"/>
      <c r="S594" s="171"/>
      <c r="T594" s="171"/>
      <c r="U594" s="171"/>
      <c r="V594" s="171"/>
      <c r="W594" s="171"/>
      <c r="X594" s="171"/>
      <c r="Y594" s="171"/>
      <c r="Z594" s="171"/>
    </row>
    <row r="595" spans="1:26" x14ac:dyDescent="0.25">
      <c r="A595" s="191"/>
      <c r="B595" s="171"/>
      <c r="C595" s="243"/>
      <c r="D595" s="171"/>
      <c r="E595" s="171"/>
      <c r="F595" s="193"/>
      <c r="G595" s="171"/>
      <c r="H595" s="171"/>
      <c r="I595" s="171"/>
      <c r="J595" s="171"/>
      <c r="K595" s="171"/>
      <c r="L595" s="171"/>
      <c r="M595" s="171"/>
      <c r="N595" s="171"/>
      <c r="O595" s="171"/>
      <c r="P595" s="171"/>
      <c r="Q595" s="171"/>
      <c r="R595" s="171"/>
      <c r="S595" s="171"/>
      <c r="T595" s="171"/>
      <c r="U595" s="171"/>
      <c r="V595" s="171"/>
      <c r="W595" s="171"/>
      <c r="X595" s="171"/>
      <c r="Y595" s="171"/>
      <c r="Z595" s="171"/>
    </row>
    <row r="596" spans="1:26" x14ac:dyDescent="0.25">
      <c r="A596" s="191"/>
      <c r="B596" s="171"/>
      <c r="C596" s="243"/>
      <c r="D596" s="171"/>
      <c r="E596" s="171"/>
      <c r="F596" s="193"/>
      <c r="G596" s="171"/>
      <c r="H596" s="171"/>
      <c r="I596" s="171"/>
      <c r="J596" s="171"/>
      <c r="K596" s="171"/>
      <c r="L596" s="171"/>
      <c r="M596" s="171"/>
      <c r="N596" s="171"/>
      <c r="O596" s="171"/>
      <c r="P596" s="171"/>
      <c r="Q596" s="171"/>
      <c r="R596" s="171"/>
      <c r="S596" s="171"/>
      <c r="T596" s="171"/>
      <c r="U596" s="171"/>
      <c r="V596" s="171"/>
      <c r="W596" s="171"/>
      <c r="X596" s="171"/>
      <c r="Y596" s="171"/>
      <c r="Z596" s="171"/>
    </row>
    <row r="597" spans="1:26" x14ac:dyDescent="0.25">
      <c r="A597" s="191"/>
      <c r="B597" s="171"/>
      <c r="C597" s="243"/>
      <c r="D597" s="171"/>
      <c r="E597" s="171"/>
      <c r="F597" s="193"/>
      <c r="G597" s="171"/>
      <c r="H597" s="171"/>
      <c r="I597" s="171"/>
      <c r="J597" s="171"/>
      <c r="K597" s="171"/>
      <c r="L597" s="171"/>
      <c r="M597" s="171"/>
      <c r="N597" s="171"/>
      <c r="O597" s="171"/>
      <c r="P597" s="171"/>
      <c r="Q597" s="171"/>
      <c r="R597" s="171"/>
      <c r="S597" s="171"/>
      <c r="T597" s="171"/>
      <c r="U597" s="171"/>
      <c r="V597" s="171"/>
      <c r="W597" s="171"/>
      <c r="X597" s="171"/>
      <c r="Y597" s="171"/>
      <c r="Z597" s="171"/>
    </row>
    <row r="598" spans="1:26" x14ac:dyDescent="0.25">
      <c r="A598" s="191"/>
      <c r="B598" s="171"/>
      <c r="C598" s="243"/>
      <c r="D598" s="171"/>
      <c r="E598" s="171"/>
      <c r="F598" s="193"/>
      <c r="G598" s="171"/>
      <c r="H598" s="171"/>
      <c r="I598" s="171"/>
      <c r="J598" s="171"/>
      <c r="K598" s="171"/>
      <c r="L598" s="171"/>
      <c r="M598" s="171"/>
      <c r="N598" s="171"/>
      <c r="O598" s="171"/>
      <c r="P598" s="171"/>
      <c r="Q598" s="171"/>
      <c r="R598" s="171"/>
      <c r="S598" s="171"/>
      <c r="T598" s="171"/>
      <c r="U598" s="171"/>
      <c r="V598" s="171"/>
      <c r="W598" s="171"/>
      <c r="X598" s="171"/>
      <c r="Y598" s="171"/>
      <c r="Z598" s="171"/>
    </row>
    <row r="599" spans="1:26" x14ac:dyDescent="0.25">
      <c r="A599" s="191"/>
      <c r="B599" s="171"/>
      <c r="C599" s="243"/>
      <c r="D599" s="171"/>
      <c r="E599" s="171"/>
      <c r="F599" s="193"/>
      <c r="G599" s="171"/>
      <c r="H599" s="171"/>
      <c r="I599" s="171"/>
      <c r="J599" s="171"/>
      <c r="K599" s="171"/>
      <c r="L599" s="171"/>
      <c r="M599" s="171"/>
      <c r="N599" s="171"/>
      <c r="O599" s="171"/>
      <c r="P599" s="171"/>
      <c r="Q599" s="171"/>
      <c r="R599" s="171"/>
      <c r="S599" s="171"/>
      <c r="T599" s="171"/>
      <c r="U599" s="171"/>
      <c r="V599" s="171"/>
      <c r="W599" s="171"/>
      <c r="X599" s="171"/>
      <c r="Y599" s="171"/>
      <c r="Z599" s="171"/>
    </row>
    <row r="600" spans="1:26" x14ac:dyDescent="0.25">
      <c r="A600" s="191"/>
      <c r="B600" s="171"/>
      <c r="C600" s="243"/>
      <c r="D600" s="171"/>
      <c r="E600" s="171"/>
      <c r="F600" s="193"/>
      <c r="G600" s="171"/>
      <c r="H600" s="171"/>
      <c r="I600" s="171"/>
      <c r="J600" s="171"/>
      <c r="K600" s="171"/>
      <c r="L600" s="171"/>
      <c r="M600" s="171"/>
      <c r="N600" s="171"/>
      <c r="O600" s="171"/>
      <c r="P600" s="171"/>
      <c r="Q600" s="171"/>
      <c r="R600" s="171"/>
      <c r="S600" s="171"/>
      <c r="T600" s="171"/>
      <c r="U600" s="171"/>
      <c r="V600" s="171"/>
      <c r="W600" s="171"/>
      <c r="X600" s="171"/>
      <c r="Y600" s="171"/>
      <c r="Z600" s="171"/>
    </row>
    <row r="601" spans="1:26" x14ac:dyDescent="0.25">
      <c r="A601" s="191"/>
      <c r="B601" s="171"/>
      <c r="C601" s="243"/>
      <c r="D601" s="171"/>
      <c r="E601" s="171"/>
      <c r="F601" s="193"/>
      <c r="G601" s="171"/>
      <c r="H601" s="171"/>
      <c r="I601" s="171"/>
      <c r="J601" s="171"/>
      <c r="K601" s="171"/>
      <c r="L601" s="171"/>
      <c r="M601" s="171"/>
      <c r="N601" s="171"/>
      <c r="O601" s="171"/>
      <c r="P601" s="171"/>
      <c r="Q601" s="171"/>
      <c r="R601" s="171"/>
      <c r="S601" s="171"/>
      <c r="T601" s="171"/>
      <c r="U601" s="171"/>
      <c r="V601" s="171"/>
      <c r="W601" s="171"/>
      <c r="X601" s="171"/>
      <c r="Y601" s="171"/>
      <c r="Z601" s="171"/>
    </row>
    <row r="602" spans="1:26" x14ac:dyDescent="0.25">
      <c r="A602" s="191"/>
      <c r="B602" s="171"/>
      <c r="C602" s="243"/>
      <c r="D602" s="171"/>
      <c r="E602" s="171"/>
      <c r="F602" s="193"/>
      <c r="G602" s="171"/>
      <c r="H602" s="171"/>
      <c r="I602" s="171"/>
      <c r="J602" s="171"/>
      <c r="K602" s="171"/>
      <c r="L602" s="171"/>
      <c r="M602" s="171"/>
      <c r="N602" s="171"/>
      <c r="O602" s="171"/>
      <c r="P602" s="171"/>
      <c r="Q602" s="171"/>
      <c r="R602" s="171"/>
      <c r="S602" s="171"/>
      <c r="T602" s="171"/>
      <c r="U602" s="171"/>
      <c r="V602" s="171"/>
      <c r="W602" s="171"/>
      <c r="X602" s="171"/>
      <c r="Y602" s="171"/>
      <c r="Z602" s="171"/>
    </row>
    <row r="603" spans="1:26" x14ac:dyDescent="0.25">
      <c r="A603" s="191"/>
      <c r="B603" s="171"/>
      <c r="C603" s="243"/>
      <c r="D603" s="171"/>
      <c r="E603" s="171"/>
      <c r="F603" s="193"/>
      <c r="G603" s="171"/>
      <c r="H603" s="171"/>
      <c r="I603" s="171"/>
      <c r="J603" s="171"/>
      <c r="K603" s="171"/>
      <c r="L603" s="171"/>
      <c r="M603" s="171"/>
      <c r="N603" s="171"/>
      <c r="O603" s="171"/>
      <c r="P603" s="171"/>
      <c r="Q603" s="171"/>
      <c r="R603" s="171"/>
      <c r="S603" s="171"/>
      <c r="T603" s="171"/>
      <c r="U603" s="171"/>
      <c r="V603" s="171"/>
      <c r="W603" s="171"/>
      <c r="X603" s="171"/>
      <c r="Y603" s="171"/>
      <c r="Z603" s="171"/>
    </row>
    <row r="604" spans="1:26" x14ac:dyDescent="0.25">
      <c r="A604" s="191"/>
      <c r="B604" s="171"/>
      <c r="C604" s="243"/>
      <c r="D604" s="171"/>
      <c r="E604" s="171"/>
      <c r="F604" s="193"/>
      <c r="G604" s="171"/>
      <c r="H604" s="171"/>
      <c r="I604" s="171"/>
      <c r="J604" s="171"/>
      <c r="K604" s="171"/>
      <c r="L604" s="171"/>
      <c r="M604" s="171"/>
      <c r="N604" s="171"/>
      <c r="O604" s="171"/>
      <c r="P604" s="171"/>
      <c r="Q604" s="171"/>
      <c r="R604" s="171"/>
      <c r="S604" s="171"/>
      <c r="T604" s="171"/>
      <c r="U604" s="171"/>
      <c r="V604" s="171"/>
      <c r="W604" s="171"/>
      <c r="X604" s="171"/>
      <c r="Y604" s="171"/>
      <c r="Z604" s="171"/>
    </row>
    <row r="605" spans="1:26" x14ac:dyDescent="0.25">
      <c r="A605" s="191"/>
      <c r="B605" s="171"/>
      <c r="C605" s="243"/>
      <c r="D605" s="171"/>
      <c r="E605" s="171"/>
      <c r="F605" s="193"/>
      <c r="G605" s="171"/>
      <c r="H605" s="171"/>
      <c r="I605" s="171"/>
      <c r="J605" s="171"/>
      <c r="K605" s="171"/>
      <c r="L605" s="171"/>
      <c r="M605" s="171"/>
      <c r="N605" s="171"/>
      <c r="O605" s="171"/>
      <c r="P605" s="171"/>
      <c r="Q605" s="171"/>
      <c r="R605" s="171"/>
      <c r="S605" s="171"/>
      <c r="T605" s="171"/>
      <c r="U605" s="171"/>
      <c r="V605" s="171"/>
      <c r="W605" s="171"/>
      <c r="X605" s="171"/>
      <c r="Y605" s="171"/>
      <c r="Z605" s="171"/>
    </row>
    <row r="606" spans="1:26" x14ac:dyDescent="0.25">
      <c r="A606" s="191"/>
      <c r="B606" s="171"/>
      <c r="C606" s="243"/>
      <c r="D606" s="171"/>
      <c r="E606" s="171"/>
      <c r="F606" s="193"/>
      <c r="G606" s="171"/>
      <c r="H606" s="171"/>
      <c r="I606" s="171"/>
      <c r="J606" s="171"/>
      <c r="K606" s="171"/>
      <c r="L606" s="171"/>
      <c r="M606" s="171"/>
      <c r="N606" s="171"/>
      <c r="O606" s="171"/>
      <c r="P606" s="171"/>
      <c r="Q606" s="171"/>
      <c r="R606" s="171"/>
      <c r="S606" s="171"/>
      <c r="T606" s="171"/>
      <c r="U606" s="171"/>
      <c r="V606" s="171"/>
      <c r="W606" s="171"/>
      <c r="X606" s="171"/>
      <c r="Y606" s="171"/>
      <c r="Z606" s="171"/>
    </row>
    <row r="607" spans="1:26" x14ac:dyDescent="0.25">
      <c r="A607" s="191"/>
      <c r="B607" s="171"/>
      <c r="C607" s="243"/>
      <c r="D607" s="171"/>
      <c r="E607" s="171"/>
      <c r="F607" s="193"/>
      <c r="G607" s="171"/>
      <c r="H607" s="171"/>
      <c r="I607" s="171"/>
      <c r="J607" s="171"/>
      <c r="K607" s="171"/>
      <c r="L607" s="171"/>
      <c r="M607" s="171"/>
      <c r="N607" s="171"/>
      <c r="O607" s="171"/>
      <c r="P607" s="171"/>
      <c r="Q607" s="171"/>
      <c r="R607" s="171"/>
      <c r="S607" s="171"/>
      <c r="T607" s="171"/>
      <c r="U607" s="171"/>
      <c r="V607" s="171"/>
      <c r="W607" s="171"/>
      <c r="X607" s="171"/>
      <c r="Y607" s="171"/>
      <c r="Z607" s="171"/>
    </row>
    <row r="608" spans="1:26" x14ac:dyDescent="0.25">
      <c r="A608" s="191"/>
      <c r="B608" s="171"/>
      <c r="C608" s="243"/>
      <c r="D608" s="171"/>
      <c r="E608" s="171"/>
      <c r="F608" s="193"/>
      <c r="G608" s="171"/>
      <c r="H608" s="171"/>
      <c r="I608" s="171"/>
      <c r="J608" s="171"/>
      <c r="K608" s="171"/>
      <c r="L608" s="171"/>
      <c r="M608" s="171"/>
      <c r="N608" s="171"/>
      <c r="O608" s="171"/>
      <c r="P608" s="171"/>
      <c r="Q608" s="171"/>
      <c r="R608" s="171"/>
      <c r="S608" s="171"/>
      <c r="T608" s="171"/>
      <c r="U608" s="171"/>
      <c r="V608" s="171"/>
      <c r="W608" s="171"/>
      <c r="X608" s="171"/>
      <c r="Y608" s="171"/>
      <c r="Z608" s="171"/>
    </row>
    <row r="609" spans="1:26" x14ac:dyDescent="0.25">
      <c r="A609" s="191"/>
      <c r="B609" s="171"/>
      <c r="C609" s="243"/>
      <c r="D609" s="171"/>
      <c r="E609" s="171"/>
      <c r="F609" s="193"/>
      <c r="G609" s="171"/>
      <c r="H609" s="171"/>
      <c r="I609" s="171"/>
      <c r="J609" s="171"/>
      <c r="K609" s="171"/>
      <c r="L609" s="171"/>
      <c r="M609" s="171"/>
      <c r="N609" s="171"/>
      <c r="O609" s="171"/>
      <c r="P609" s="171"/>
      <c r="Q609" s="171"/>
      <c r="R609" s="171"/>
      <c r="S609" s="171"/>
      <c r="T609" s="171"/>
      <c r="U609" s="171"/>
      <c r="V609" s="171"/>
      <c r="W609" s="171"/>
      <c r="X609" s="171"/>
      <c r="Y609" s="171"/>
      <c r="Z609" s="171"/>
    </row>
    <row r="610" spans="1:26" x14ac:dyDescent="0.25">
      <c r="A610" s="191"/>
      <c r="B610" s="171"/>
      <c r="C610" s="243"/>
      <c r="D610" s="171"/>
      <c r="E610" s="171"/>
      <c r="F610" s="193"/>
      <c r="G610" s="171"/>
      <c r="H610" s="171"/>
      <c r="I610" s="171"/>
      <c r="J610" s="171"/>
      <c r="K610" s="171"/>
      <c r="L610" s="171"/>
      <c r="M610" s="171"/>
      <c r="N610" s="171"/>
      <c r="O610" s="171"/>
      <c r="P610" s="171"/>
      <c r="Q610" s="171"/>
      <c r="R610" s="171"/>
      <c r="S610" s="171"/>
      <c r="T610" s="171"/>
      <c r="U610" s="171"/>
      <c r="V610" s="171"/>
      <c r="W610" s="171"/>
      <c r="X610" s="171"/>
      <c r="Y610" s="171"/>
      <c r="Z610" s="171"/>
    </row>
    <row r="611" spans="1:26" x14ac:dyDescent="0.25">
      <c r="A611" s="191"/>
      <c r="B611" s="171"/>
      <c r="C611" s="243"/>
      <c r="D611" s="171"/>
      <c r="E611" s="171"/>
      <c r="F611" s="193"/>
      <c r="G611" s="171"/>
      <c r="H611" s="171"/>
      <c r="I611" s="171"/>
      <c r="J611" s="171"/>
      <c r="K611" s="171"/>
      <c r="L611" s="171"/>
      <c r="M611" s="171"/>
      <c r="N611" s="171"/>
      <c r="O611" s="171"/>
      <c r="P611" s="171"/>
      <c r="Q611" s="171"/>
      <c r="R611" s="171"/>
      <c r="S611" s="171"/>
      <c r="T611" s="171"/>
      <c r="U611" s="171"/>
      <c r="V611" s="171"/>
      <c r="W611" s="171"/>
      <c r="X611" s="171"/>
      <c r="Y611" s="171"/>
      <c r="Z611" s="171"/>
    </row>
    <row r="612" spans="1:26" x14ac:dyDescent="0.25">
      <c r="A612" s="191"/>
      <c r="B612" s="171"/>
      <c r="C612" s="243"/>
      <c r="D612" s="171"/>
      <c r="E612" s="171"/>
      <c r="F612" s="193"/>
      <c r="G612" s="171"/>
      <c r="H612" s="171"/>
      <c r="I612" s="171"/>
      <c r="J612" s="171"/>
      <c r="K612" s="171"/>
      <c r="L612" s="171"/>
      <c r="M612" s="171"/>
      <c r="N612" s="171"/>
      <c r="O612" s="171"/>
      <c r="P612" s="171"/>
      <c r="Q612" s="171"/>
      <c r="R612" s="171"/>
      <c r="S612" s="171"/>
      <c r="T612" s="171"/>
      <c r="U612" s="171"/>
      <c r="V612" s="171"/>
      <c r="W612" s="171"/>
      <c r="X612" s="171"/>
      <c r="Y612" s="171"/>
      <c r="Z612" s="171"/>
    </row>
    <row r="613" spans="1:26" x14ac:dyDescent="0.25">
      <c r="A613" s="191"/>
      <c r="B613" s="171"/>
      <c r="C613" s="243"/>
      <c r="D613" s="171"/>
      <c r="E613" s="171"/>
      <c r="F613" s="193"/>
      <c r="G613" s="171"/>
      <c r="H613" s="171"/>
      <c r="I613" s="171"/>
      <c r="J613" s="171"/>
      <c r="K613" s="171"/>
      <c r="L613" s="171"/>
      <c r="M613" s="171"/>
      <c r="N613" s="171"/>
      <c r="O613" s="171"/>
      <c r="P613" s="171"/>
      <c r="Q613" s="171"/>
      <c r="R613" s="171"/>
      <c r="S613" s="171"/>
      <c r="T613" s="171"/>
      <c r="U613" s="171"/>
      <c r="V613" s="171"/>
      <c r="W613" s="171"/>
      <c r="X613" s="171"/>
      <c r="Y613" s="171"/>
      <c r="Z613" s="171"/>
    </row>
    <row r="614" spans="1:26" x14ac:dyDescent="0.25">
      <c r="A614" s="191"/>
      <c r="B614" s="171"/>
      <c r="C614" s="243"/>
      <c r="D614" s="171"/>
      <c r="E614" s="171"/>
      <c r="F614" s="193"/>
      <c r="G614" s="171"/>
      <c r="H614" s="171"/>
      <c r="I614" s="171"/>
      <c r="J614" s="171"/>
      <c r="K614" s="171"/>
      <c r="L614" s="171"/>
      <c r="M614" s="171"/>
      <c r="N614" s="171"/>
      <c r="O614" s="171"/>
      <c r="P614" s="171"/>
      <c r="Q614" s="171"/>
      <c r="R614" s="171"/>
      <c r="S614" s="171"/>
      <c r="T614" s="171"/>
      <c r="U614" s="171"/>
      <c r="V614" s="171"/>
      <c r="W614" s="171"/>
      <c r="X614" s="171"/>
      <c r="Y614" s="171"/>
      <c r="Z614" s="171"/>
    </row>
    <row r="615" spans="1:26" x14ac:dyDescent="0.25">
      <c r="A615" s="191"/>
      <c r="B615" s="171"/>
      <c r="C615" s="243"/>
      <c r="D615" s="171"/>
      <c r="E615" s="171"/>
      <c r="F615" s="193"/>
      <c r="G615" s="171"/>
      <c r="H615" s="171"/>
      <c r="I615" s="171"/>
      <c r="J615" s="171"/>
      <c r="K615" s="171"/>
      <c r="L615" s="171"/>
      <c r="M615" s="171"/>
      <c r="N615" s="171"/>
      <c r="O615" s="171"/>
      <c r="P615" s="171"/>
      <c r="Q615" s="171"/>
      <c r="R615" s="171"/>
      <c r="S615" s="171"/>
      <c r="T615" s="171"/>
      <c r="U615" s="171"/>
      <c r="V615" s="171"/>
      <c r="W615" s="171"/>
      <c r="X615" s="171"/>
      <c r="Y615" s="171"/>
      <c r="Z615" s="171"/>
    </row>
    <row r="616" spans="1:26" x14ac:dyDescent="0.25">
      <c r="A616" s="191"/>
      <c r="B616" s="171"/>
      <c r="C616" s="243"/>
      <c r="D616" s="171"/>
      <c r="E616" s="171"/>
      <c r="F616" s="193"/>
      <c r="G616" s="171"/>
      <c r="H616" s="171"/>
      <c r="I616" s="171"/>
      <c r="J616" s="171"/>
      <c r="K616" s="171"/>
      <c r="L616" s="171"/>
      <c r="M616" s="171"/>
      <c r="N616" s="171"/>
      <c r="O616" s="171"/>
      <c r="P616" s="171"/>
      <c r="Q616" s="171"/>
      <c r="R616" s="171"/>
      <c r="S616" s="171"/>
      <c r="T616" s="171"/>
      <c r="U616" s="171"/>
      <c r="V616" s="171"/>
      <c r="W616" s="171"/>
      <c r="X616" s="171"/>
      <c r="Y616" s="171"/>
      <c r="Z616" s="171"/>
    </row>
    <row r="617" spans="1:26" x14ac:dyDescent="0.25">
      <c r="A617" s="191"/>
      <c r="B617" s="171"/>
      <c r="C617" s="243"/>
      <c r="D617" s="171"/>
      <c r="E617" s="171"/>
      <c r="F617" s="193"/>
      <c r="G617" s="171"/>
      <c r="H617" s="171"/>
      <c r="I617" s="171"/>
      <c r="J617" s="171"/>
      <c r="K617" s="171"/>
      <c r="L617" s="171"/>
      <c r="M617" s="171"/>
      <c r="N617" s="171"/>
      <c r="O617" s="171"/>
      <c r="P617" s="171"/>
      <c r="Q617" s="171"/>
      <c r="R617" s="171"/>
      <c r="S617" s="171"/>
      <c r="T617" s="171"/>
      <c r="U617" s="171"/>
      <c r="V617" s="171"/>
      <c r="W617" s="171"/>
      <c r="X617" s="171"/>
      <c r="Y617" s="171"/>
      <c r="Z617" s="171"/>
    </row>
    <row r="618" spans="1:26" x14ac:dyDescent="0.25">
      <c r="A618" s="191"/>
      <c r="B618" s="171"/>
      <c r="C618" s="243"/>
      <c r="D618" s="171"/>
      <c r="E618" s="171"/>
      <c r="F618" s="193"/>
      <c r="G618" s="171"/>
      <c r="H618" s="171"/>
      <c r="I618" s="171"/>
      <c r="J618" s="171"/>
      <c r="K618" s="171"/>
      <c r="L618" s="171"/>
      <c r="M618" s="171"/>
      <c r="N618" s="171"/>
      <c r="O618" s="171"/>
      <c r="P618" s="171"/>
      <c r="Q618" s="171"/>
      <c r="R618" s="171"/>
      <c r="S618" s="171"/>
      <c r="T618" s="171"/>
      <c r="U618" s="171"/>
      <c r="V618" s="171"/>
      <c r="W618" s="171"/>
      <c r="X618" s="171"/>
      <c r="Y618" s="171"/>
      <c r="Z618" s="171"/>
    </row>
    <row r="619" spans="1:26" x14ac:dyDescent="0.25">
      <c r="A619" s="191"/>
      <c r="B619" s="171"/>
      <c r="C619" s="243"/>
      <c r="D619" s="171"/>
      <c r="E619" s="171"/>
      <c r="F619" s="193"/>
      <c r="G619" s="171"/>
      <c r="H619" s="171"/>
      <c r="I619" s="171"/>
      <c r="J619" s="171"/>
      <c r="K619" s="171"/>
      <c r="L619" s="171"/>
      <c r="M619" s="171"/>
      <c r="N619" s="171"/>
      <c r="O619" s="171"/>
      <c r="P619" s="171"/>
      <c r="Q619" s="171"/>
      <c r="R619" s="171"/>
      <c r="S619" s="171"/>
      <c r="T619" s="171"/>
      <c r="U619" s="171"/>
      <c r="V619" s="171"/>
      <c r="W619" s="171"/>
      <c r="X619" s="171"/>
      <c r="Y619" s="171"/>
      <c r="Z619" s="171"/>
    </row>
    <row r="620" spans="1:26" x14ac:dyDescent="0.25">
      <c r="A620" s="191"/>
      <c r="B620" s="171"/>
      <c r="C620" s="243"/>
      <c r="D620" s="171"/>
      <c r="E620" s="171"/>
      <c r="F620" s="193"/>
      <c r="G620" s="171"/>
      <c r="H620" s="171"/>
      <c r="I620" s="171"/>
      <c r="J620" s="171"/>
      <c r="K620" s="171"/>
      <c r="L620" s="171"/>
      <c r="M620" s="171"/>
      <c r="N620" s="171"/>
      <c r="O620" s="171"/>
      <c r="P620" s="171"/>
      <c r="Q620" s="171"/>
      <c r="R620" s="171"/>
      <c r="S620" s="171"/>
      <c r="T620" s="171"/>
      <c r="U620" s="171"/>
      <c r="V620" s="171"/>
      <c r="W620" s="171"/>
      <c r="X620" s="171"/>
      <c r="Y620" s="171"/>
      <c r="Z620" s="171"/>
    </row>
    <row r="621" spans="1:26" x14ac:dyDescent="0.25">
      <c r="A621" s="191"/>
      <c r="B621" s="171"/>
      <c r="C621" s="243"/>
      <c r="D621" s="171"/>
      <c r="E621" s="171"/>
      <c r="F621" s="193"/>
      <c r="G621" s="171"/>
      <c r="H621" s="171"/>
      <c r="I621" s="171"/>
      <c r="J621" s="171"/>
      <c r="K621" s="171"/>
      <c r="L621" s="171"/>
      <c r="M621" s="171"/>
      <c r="N621" s="171"/>
      <c r="O621" s="171"/>
      <c r="P621" s="171"/>
      <c r="Q621" s="171"/>
      <c r="R621" s="171"/>
      <c r="S621" s="171"/>
      <c r="T621" s="171"/>
      <c r="U621" s="171"/>
      <c r="V621" s="171"/>
      <c r="W621" s="171"/>
      <c r="X621" s="171"/>
      <c r="Y621" s="171"/>
      <c r="Z621" s="171"/>
    </row>
    <row r="622" spans="1:26" x14ac:dyDescent="0.25">
      <c r="A622" s="191"/>
      <c r="B622" s="171"/>
      <c r="C622" s="243"/>
      <c r="D622" s="171"/>
      <c r="E622" s="171"/>
      <c r="F622" s="193"/>
      <c r="G622" s="171"/>
      <c r="H622" s="171"/>
      <c r="I622" s="171"/>
      <c r="J622" s="171"/>
      <c r="K622" s="171"/>
      <c r="L622" s="171"/>
      <c r="M622" s="171"/>
      <c r="N622" s="171"/>
      <c r="O622" s="171"/>
      <c r="P622" s="171"/>
      <c r="Q622" s="171"/>
      <c r="R622" s="171"/>
      <c r="S622" s="171"/>
      <c r="T622" s="171"/>
      <c r="U622" s="171"/>
      <c r="V622" s="171"/>
      <c r="W622" s="171"/>
      <c r="X622" s="171"/>
      <c r="Y622" s="171"/>
      <c r="Z622" s="171"/>
    </row>
    <row r="623" spans="1:26" x14ac:dyDescent="0.25">
      <c r="A623" s="191"/>
      <c r="B623" s="171"/>
      <c r="C623" s="243"/>
      <c r="D623" s="171"/>
      <c r="E623" s="171"/>
      <c r="F623" s="193"/>
      <c r="G623" s="171"/>
      <c r="H623" s="171"/>
      <c r="I623" s="171"/>
      <c r="J623" s="171"/>
      <c r="K623" s="171"/>
      <c r="L623" s="171"/>
      <c r="M623" s="171"/>
      <c r="N623" s="171"/>
      <c r="O623" s="171"/>
      <c r="P623" s="171"/>
      <c r="Q623" s="171"/>
      <c r="R623" s="171"/>
      <c r="S623" s="171"/>
      <c r="T623" s="171"/>
      <c r="U623" s="171"/>
      <c r="V623" s="171"/>
      <c r="W623" s="171"/>
      <c r="X623" s="171"/>
      <c r="Y623" s="171"/>
      <c r="Z623" s="171"/>
    </row>
    <row r="624" spans="1:26" x14ac:dyDescent="0.25">
      <c r="A624" s="191"/>
      <c r="B624" s="171"/>
      <c r="C624" s="243"/>
      <c r="D624" s="171"/>
      <c r="E624" s="171"/>
      <c r="F624" s="193"/>
      <c r="G624" s="171"/>
      <c r="H624" s="171"/>
      <c r="I624" s="171"/>
      <c r="J624" s="171"/>
      <c r="K624" s="171"/>
      <c r="L624" s="171"/>
      <c r="M624" s="171"/>
      <c r="N624" s="171"/>
      <c r="O624" s="171"/>
      <c r="P624" s="171"/>
      <c r="Q624" s="171"/>
      <c r="R624" s="171"/>
      <c r="S624" s="171"/>
      <c r="T624" s="171"/>
      <c r="U624" s="171"/>
      <c r="V624" s="171"/>
      <c r="W624" s="171"/>
      <c r="X624" s="171"/>
      <c r="Y624" s="171"/>
      <c r="Z624" s="171"/>
    </row>
    <row r="625" spans="1:26" x14ac:dyDescent="0.25">
      <c r="A625" s="191"/>
      <c r="B625" s="171"/>
      <c r="C625" s="243"/>
      <c r="D625" s="171"/>
      <c r="E625" s="171"/>
      <c r="F625" s="193"/>
      <c r="G625" s="171"/>
      <c r="H625" s="171"/>
      <c r="I625" s="171"/>
      <c r="J625" s="171"/>
      <c r="K625" s="171"/>
      <c r="L625" s="171"/>
      <c r="M625" s="171"/>
      <c r="N625" s="171"/>
      <c r="O625" s="171"/>
      <c r="P625" s="171"/>
      <c r="Q625" s="171"/>
      <c r="R625" s="171"/>
      <c r="S625" s="171"/>
      <c r="T625" s="171"/>
      <c r="U625" s="171"/>
      <c r="V625" s="171"/>
      <c r="W625" s="171"/>
      <c r="X625" s="171"/>
      <c r="Y625" s="171"/>
      <c r="Z625" s="171"/>
    </row>
    <row r="626" spans="1:26" x14ac:dyDescent="0.25">
      <c r="A626" s="191"/>
      <c r="B626" s="171"/>
      <c r="C626" s="243"/>
      <c r="D626" s="171"/>
      <c r="E626" s="171"/>
      <c r="F626" s="193"/>
      <c r="G626" s="171"/>
      <c r="H626" s="171"/>
      <c r="I626" s="171"/>
      <c r="J626" s="171"/>
      <c r="K626" s="171"/>
      <c r="L626" s="171"/>
      <c r="M626" s="171"/>
      <c r="N626" s="171"/>
      <c r="O626" s="171"/>
      <c r="P626" s="171"/>
      <c r="Q626" s="171"/>
      <c r="R626" s="171"/>
      <c r="S626" s="171"/>
      <c r="T626" s="171"/>
      <c r="U626" s="171"/>
      <c r="V626" s="171"/>
      <c r="W626" s="171"/>
      <c r="X626" s="171"/>
      <c r="Y626" s="171"/>
      <c r="Z626" s="171"/>
    </row>
    <row r="627" spans="1:26" x14ac:dyDescent="0.25">
      <c r="A627" s="191"/>
      <c r="B627" s="171"/>
      <c r="C627" s="243"/>
      <c r="D627" s="171"/>
      <c r="E627" s="171"/>
      <c r="F627" s="193"/>
      <c r="G627" s="171"/>
      <c r="H627" s="171"/>
      <c r="I627" s="171"/>
      <c r="J627" s="171"/>
      <c r="K627" s="171"/>
      <c r="L627" s="171"/>
      <c r="M627" s="171"/>
      <c r="N627" s="171"/>
      <c r="O627" s="171"/>
      <c r="P627" s="171"/>
      <c r="Q627" s="171"/>
      <c r="R627" s="171"/>
      <c r="S627" s="171"/>
      <c r="T627" s="171"/>
      <c r="U627" s="171"/>
      <c r="V627" s="171"/>
      <c r="W627" s="171"/>
      <c r="X627" s="171"/>
      <c r="Y627" s="171"/>
      <c r="Z627" s="171"/>
    </row>
    <row r="628" spans="1:26" x14ac:dyDescent="0.25">
      <c r="A628" s="191"/>
      <c r="B628" s="171"/>
      <c r="C628" s="243"/>
      <c r="D628" s="171"/>
      <c r="E628" s="171"/>
      <c r="F628" s="193"/>
      <c r="G628" s="171"/>
      <c r="H628" s="171"/>
      <c r="I628" s="171"/>
      <c r="J628" s="171"/>
      <c r="K628" s="171"/>
      <c r="L628" s="171"/>
      <c r="M628" s="171"/>
      <c r="N628" s="171"/>
      <c r="O628" s="171"/>
      <c r="P628" s="171"/>
      <c r="Q628" s="171"/>
      <c r="R628" s="171"/>
      <c r="S628" s="171"/>
      <c r="T628" s="171"/>
      <c r="U628" s="171"/>
      <c r="V628" s="171"/>
      <c r="W628" s="171"/>
      <c r="X628" s="171"/>
      <c r="Y628" s="171"/>
      <c r="Z628" s="171"/>
    </row>
    <row r="629" spans="1:26" x14ac:dyDescent="0.25">
      <c r="A629" s="191"/>
      <c r="B629" s="171"/>
      <c r="C629" s="243"/>
      <c r="D629" s="171"/>
      <c r="E629" s="171"/>
      <c r="F629" s="193"/>
      <c r="G629" s="171"/>
      <c r="H629" s="171"/>
      <c r="I629" s="171"/>
      <c r="J629" s="171"/>
      <c r="K629" s="171"/>
      <c r="L629" s="171"/>
      <c r="M629" s="171"/>
      <c r="N629" s="171"/>
      <c r="O629" s="171"/>
      <c r="P629" s="171"/>
      <c r="Q629" s="171"/>
      <c r="R629" s="171"/>
      <c r="S629" s="171"/>
      <c r="T629" s="171"/>
      <c r="U629" s="171"/>
      <c r="V629" s="171"/>
      <c r="W629" s="171"/>
      <c r="X629" s="171"/>
      <c r="Y629" s="171"/>
      <c r="Z629" s="171"/>
    </row>
    <row r="630" spans="1:26" x14ac:dyDescent="0.25">
      <c r="A630" s="191"/>
      <c r="B630" s="171"/>
      <c r="C630" s="243"/>
      <c r="D630" s="171"/>
      <c r="E630" s="171"/>
      <c r="F630" s="193"/>
      <c r="G630" s="171"/>
      <c r="H630" s="171"/>
      <c r="I630" s="171"/>
      <c r="J630" s="171"/>
      <c r="K630" s="171"/>
      <c r="L630" s="171"/>
      <c r="M630" s="171"/>
      <c r="N630" s="171"/>
      <c r="O630" s="171"/>
      <c r="P630" s="171"/>
      <c r="Q630" s="171"/>
      <c r="R630" s="171"/>
      <c r="S630" s="171"/>
      <c r="T630" s="171"/>
      <c r="U630" s="171"/>
      <c r="V630" s="171"/>
      <c r="W630" s="171"/>
      <c r="X630" s="171"/>
      <c r="Y630" s="171"/>
      <c r="Z630" s="171"/>
    </row>
    <row r="631" spans="1:26" x14ac:dyDescent="0.25">
      <c r="A631" s="191"/>
      <c r="B631" s="171"/>
      <c r="C631" s="243"/>
      <c r="D631" s="171"/>
      <c r="E631" s="171"/>
      <c r="F631" s="193"/>
      <c r="G631" s="171"/>
      <c r="H631" s="171"/>
      <c r="I631" s="171"/>
      <c r="J631" s="171"/>
      <c r="K631" s="171"/>
      <c r="L631" s="171"/>
      <c r="M631" s="171"/>
      <c r="N631" s="171"/>
      <c r="O631" s="171"/>
      <c r="P631" s="171"/>
      <c r="Q631" s="171"/>
      <c r="R631" s="171"/>
      <c r="S631" s="171"/>
      <c r="T631" s="171"/>
      <c r="U631" s="171"/>
      <c r="V631" s="171"/>
      <c r="W631" s="171"/>
      <c r="X631" s="171"/>
      <c r="Y631" s="171"/>
      <c r="Z631" s="171"/>
    </row>
    <row r="632" spans="1:26" x14ac:dyDescent="0.25">
      <c r="A632" s="191"/>
      <c r="B632" s="171"/>
      <c r="C632" s="243"/>
      <c r="D632" s="171"/>
      <c r="E632" s="171"/>
      <c r="F632" s="193"/>
      <c r="G632" s="171"/>
      <c r="H632" s="171"/>
      <c r="I632" s="171"/>
      <c r="J632" s="171"/>
      <c r="K632" s="171"/>
      <c r="L632" s="171"/>
      <c r="M632" s="171"/>
      <c r="N632" s="171"/>
      <c r="O632" s="171"/>
      <c r="P632" s="171"/>
      <c r="Q632" s="171"/>
      <c r="R632" s="171"/>
      <c r="S632" s="171"/>
      <c r="T632" s="171"/>
      <c r="U632" s="171"/>
      <c r="V632" s="171"/>
      <c r="W632" s="171"/>
      <c r="X632" s="171"/>
      <c r="Y632" s="171"/>
      <c r="Z632" s="171"/>
    </row>
    <row r="633" spans="1:26" x14ac:dyDescent="0.25">
      <c r="A633" s="191"/>
      <c r="B633" s="171"/>
      <c r="C633" s="243"/>
      <c r="D633" s="171"/>
      <c r="E633" s="171"/>
      <c r="F633" s="193"/>
      <c r="G633" s="171"/>
      <c r="H633" s="171"/>
      <c r="I633" s="171"/>
      <c r="J633" s="171"/>
      <c r="K633" s="171"/>
      <c r="L633" s="171"/>
      <c r="M633" s="171"/>
      <c r="N633" s="171"/>
      <c r="O633" s="171"/>
      <c r="P633" s="171"/>
      <c r="Q633" s="171"/>
      <c r="R633" s="171"/>
      <c r="S633" s="171"/>
      <c r="T633" s="171"/>
      <c r="U633" s="171"/>
      <c r="V633" s="171"/>
      <c r="W633" s="171"/>
      <c r="X633" s="171"/>
      <c r="Y633" s="171"/>
      <c r="Z633" s="171"/>
    </row>
    <row r="634" spans="1:26" x14ac:dyDescent="0.25">
      <c r="A634" s="191"/>
      <c r="B634" s="171"/>
      <c r="C634" s="243"/>
      <c r="D634" s="171"/>
      <c r="E634" s="171"/>
      <c r="F634" s="193"/>
      <c r="G634" s="171"/>
      <c r="H634" s="171"/>
      <c r="I634" s="171"/>
      <c r="J634" s="171"/>
      <c r="K634" s="171"/>
      <c r="L634" s="171"/>
      <c r="M634" s="171"/>
      <c r="N634" s="171"/>
      <c r="O634" s="171"/>
      <c r="P634" s="171"/>
      <c r="Q634" s="171"/>
      <c r="R634" s="171"/>
      <c r="S634" s="171"/>
      <c r="T634" s="171"/>
      <c r="U634" s="171"/>
      <c r="V634" s="171"/>
      <c r="W634" s="171"/>
      <c r="X634" s="171"/>
      <c r="Y634" s="171"/>
      <c r="Z634" s="171"/>
    </row>
    <row r="635" spans="1:26" x14ac:dyDescent="0.25">
      <c r="A635" s="191"/>
      <c r="B635" s="171"/>
      <c r="C635" s="243"/>
      <c r="D635" s="171"/>
      <c r="E635" s="171"/>
      <c r="F635" s="193"/>
      <c r="G635" s="171"/>
      <c r="H635" s="171"/>
      <c r="I635" s="171"/>
      <c r="J635" s="171"/>
      <c r="K635" s="171"/>
      <c r="L635" s="171"/>
      <c r="M635" s="171"/>
      <c r="N635" s="171"/>
      <c r="O635" s="171"/>
      <c r="P635" s="171"/>
      <c r="Q635" s="171"/>
      <c r="R635" s="171"/>
      <c r="S635" s="171"/>
      <c r="T635" s="171"/>
      <c r="U635" s="171"/>
      <c r="V635" s="171"/>
      <c r="W635" s="171"/>
      <c r="X635" s="171"/>
      <c r="Y635" s="171"/>
      <c r="Z635" s="171"/>
    </row>
    <row r="636" spans="1:26" x14ac:dyDescent="0.25">
      <c r="A636" s="191"/>
      <c r="B636" s="171"/>
      <c r="C636" s="243"/>
      <c r="D636" s="171"/>
      <c r="E636" s="171"/>
      <c r="F636" s="193"/>
      <c r="G636" s="171"/>
      <c r="H636" s="171"/>
      <c r="I636" s="171"/>
      <c r="J636" s="171"/>
      <c r="K636" s="171"/>
      <c r="L636" s="171"/>
      <c r="M636" s="171"/>
      <c r="N636" s="171"/>
      <c r="O636" s="171"/>
      <c r="P636" s="171"/>
      <c r="Q636" s="171"/>
      <c r="R636" s="171"/>
      <c r="S636" s="171"/>
      <c r="T636" s="171"/>
      <c r="U636" s="171"/>
      <c r="V636" s="171"/>
      <c r="W636" s="171"/>
      <c r="X636" s="171"/>
      <c r="Y636" s="171"/>
      <c r="Z636" s="171"/>
    </row>
    <row r="637" spans="1:26" x14ac:dyDescent="0.25">
      <c r="A637" s="191"/>
      <c r="B637" s="171"/>
      <c r="C637" s="243"/>
      <c r="D637" s="171"/>
      <c r="E637" s="171"/>
      <c r="F637" s="193"/>
      <c r="G637" s="171"/>
      <c r="H637" s="171"/>
      <c r="I637" s="171"/>
      <c r="J637" s="171"/>
      <c r="K637" s="171"/>
      <c r="L637" s="171"/>
      <c r="M637" s="171"/>
      <c r="N637" s="171"/>
      <c r="O637" s="171"/>
      <c r="P637" s="171"/>
      <c r="Q637" s="171"/>
      <c r="R637" s="171"/>
      <c r="S637" s="171"/>
      <c r="T637" s="171"/>
      <c r="U637" s="171"/>
      <c r="V637" s="171"/>
      <c r="W637" s="171"/>
      <c r="X637" s="171"/>
      <c r="Y637" s="171"/>
      <c r="Z637" s="171"/>
    </row>
    <row r="638" spans="1:26" x14ac:dyDescent="0.25">
      <c r="A638" s="191"/>
      <c r="B638" s="171"/>
      <c r="C638" s="243"/>
      <c r="D638" s="171"/>
      <c r="E638" s="171"/>
      <c r="F638" s="193"/>
      <c r="G638" s="171"/>
      <c r="H638" s="171"/>
      <c r="I638" s="171"/>
      <c r="J638" s="171"/>
      <c r="K638" s="171"/>
      <c r="L638" s="171"/>
      <c r="M638" s="171"/>
      <c r="N638" s="171"/>
      <c r="O638" s="171"/>
      <c r="P638" s="171"/>
      <c r="Q638" s="171"/>
      <c r="R638" s="171"/>
      <c r="S638" s="171"/>
      <c r="T638" s="171"/>
      <c r="U638" s="171"/>
      <c r="V638" s="171"/>
      <c r="W638" s="171"/>
      <c r="X638" s="171"/>
      <c r="Y638" s="171"/>
      <c r="Z638" s="171"/>
    </row>
    <row r="639" spans="1:26" x14ac:dyDescent="0.25">
      <c r="A639" s="191"/>
      <c r="B639" s="171"/>
      <c r="C639" s="243"/>
      <c r="D639" s="171"/>
      <c r="E639" s="171"/>
      <c r="F639" s="193"/>
      <c r="G639" s="171"/>
      <c r="H639" s="171"/>
      <c r="I639" s="171"/>
      <c r="J639" s="171"/>
      <c r="K639" s="171"/>
      <c r="L639" s="171"/>
      <c r="M639" s="171"/>
      <c r="N639" s="171"/>
      <c r="O639" s="171"/>
      <c r="P639" s="171"/>
      <c r="Q639" s="171"/>
      <c r="R639" s="171"/>
      <c r="S639" s="171"/>
      <c r="T639" s="171"/>
      <c r="U639" s="171"/>
      <c r="V639" s="171"/>
      <c r="W639" s="171"/>
      <c r="X639" s="171"/>
      <c r="Y639" s="171"/>
      <c r="Z639" s="171"/>
    </row>
    <row r="640" spans="1:26" x14ac:dyDescent="0.25">
      <c r="A640" s="191"/>
      <c r="B640" s="171"/>
      <c r="C640" s="243"/>
      <c r="D640" s="171"/>
      <c r="E640" s="171"/>
      <c r="F640" s="193"/>
      <c r="G640" s="171"/>
      <c r="H640" s="171"/>
      <c r="I640" s="171"/>
      <c r="J640" s="171"/>
      <c r="K640" s="171"/>
      <c r="L640" s="171"/>
      <c r="M640" s="171"/>
      <c r="N640" s="171"/>
      <c r="O640" s="171"/>
      <c r="P640" s="171"/>
      <c r="Q640" s="171"/>
      <c r="R640" s="171"/>
      <c r="S640" s="171"/>
      <c r="T640" s="171"/>
      <c r="U640" s="171"/>
      <c r="V640" s="171"/>
      <c r="W640" s="171"/>
      <c r="X640" s="171"/>
      <c r="Y640" s="171"/>
      <c r="Z640" s="171"/>
    </row>
    <row r="641" spans="1:26" x14ac:dyDescent="0.25">
      <c r="A641" s="191"/>
      <c r="B641" s="171"/>
      <c r="C641" s="243"/>
      <c r="D641" s="171"/>
      <c r="E641" s="171"/>
      <c r="F641" s="193"/>
      <c r="G641" s="171"/>
      <c r="H641" s="171"/>
      <c r="I641" s="171"/>
      <c r="J641" s="171"/>
      <c r="K641" s="171"/>
      <c r="L641" s="171"/>
      <c r="M641" s="171"/>
      <c r="N641" s="171"/>
      <c r="O641" s="171"/>
      <c r="P641" s="171"/>
      <c r="Q641" s="171"/>
      <c r="R641" s="171"/>
      <c r="S641" s="171"/>
      <c r="T641" s="171"/>
      <c r="U641" s="171"/>
      <c r="V641" s="171"/>
      <c r="W641" s="171"/>
      <c r="X641" s="171"/>
      <c r="Y641" s="171"/>
      <c r="Z641" s="171"/>
    </row>
    <row r="642" spans="1:26" x14ac:dyDescent="0.25">
      <c r="A642" s="191"/>
      <c r="B642" s="171"/>
      <c r="C642" s="243"/>
      <c r="D642" s="171"/>
      <c r="E642" s="171"/>
      <c r="F642" s="193"/>
      <c r="G642" s="171"/>
      <c r="H642" s="171"/>
      <c r="I642" s="171"/>
      <c r="J642" s="171"/>
      <c r="K642" s="171"/>
      <c r="L642" s="171"/>
      <c r="M642" s="171"/>
      <c r="N642" s="171"/>
      <c r="O642" s="171"/>
      <c r="P642" s="171"/>
      <c r="Q642" s="171"/>
      <c r="R642" s="171"/>
      <c r="S642" s="171"/>
      <c r="T642" s="171"/>
      <c r="U642" s="171"/>
      <c r="V642" s="171"/>
      <c r="W642" s="171"/>
      <c r="X642" s="171"/>
      <c r="Y642" s="171"/>
      <c r="Z642" s="171"/>
    </row>
    <row r="643" spans="1:26" x14ac:dyDescent="0.25">
      <c r="A643" s="191"/>
      <c r="B643" s="171"/>
      <c r="C643" s="243"/>
      <c r="D643" s="171"/>
      <c r="E643" s="171"/>
      <c r="F643" s="193"/>
      <c r="G643" s="171"/>
      <c r="H643" s="171"/>
      <c r="I643" s="171"/>
      <c r="J643" s="171"/>
      <c r="K643" s="171"/>
      <c r="L643" s="171"/>
      <c r="M643" s="171"/>
      <c r="N643" s="171"/>
      <c r="O643" s="171"/>
      <c r="P643" s="171"/>
      <c r="Q643" s="171"/>
      <c r="R643" s="171"/>
      <c r="S643" s="171"/>
      <c r="T643" s="171"/>
      <c r="U643" s="171"/>
      <c r="V643" s="171"/>
      <c r="W643" s="171"/>
      <c r="X643" s="171"/>
      <c r="Y643" s="171"/>
      <c r="Z643" s="171"/>
    </row>
    <row r="644" spans="1:26" x14ac:dyDescent="0.25">
      <c r="A644" s="191"/>
      <c r="B644" s="171"/>
      <c r="C644" s="243"/>
      <c r="D644" s="171"/>
      <c r="E644" s="171"/>
      <c r="F644" s="193"/>
      <c r="G644" s="171"/>
      <c r="H644" s="171"/>
      <c r="I644" s="171"/>
      <c r="J644" s="171"/>
      <c r="K644" s="171"/>
      <c r="L644" s="171"/>
      <c r="M644" s="171"/>
      <c r="N644" s="171"/>
      <c r="O644" s="171"/>
      <c r="P644" s="171"/>
      <c r="Q644" s="171"/>
      <c r="R644" s="171"/>
      <c r="S644" s="171"/>
      <c r="T644" s="171"/>
      <c r="U644" s="171"/>
      <c r="V644" s="171"/>
      <c r="W644" s="171"/>
      <c r="X644" s="171"/>
      <c r="Y644" s="171"/>
      <c r="Z644" s="171"/>
    </row>
    <row r="645" spans="1:26" x14ac:dyDescent="0.25">
      <c r="A645" s="191"/>
      <c r="B645" s="171"/>
      <c r="C645" s="243"/>
      <c r="D645" s="171"/>
      <c r="E645" s="171"/>
      <c r="F645" s="193"/>
      <c r="G645" s="171"/>
      <c r="H645" s="171"/>
      <c r="I645" s="171"/>
      <c r="J645" s="171"/>
      <c r="K645" s="171"/>
      <c r="L645" s="171"/>
      <c r="M645" s="171"/>
      <c r="N645" s="171"/>
      <c r="O645" s="171"/>
      <c r="P645" s="171"/>
      <c r="Q645" s="171"/>
      <c r="R645" s="171"/>
      <c r="S645" s="171"/>
      <c r="T645" s="171"/>
      <c r="U645" s="171"/>
      <c r="V645" s="171"/>
      <c r="W645" s="171"/>
      <c r="X645" s="171"/>
      <c r="Y645" s="171"/>
      <c r="Z645" s="171"/>
    </row>
    <row r="646" spans="1:26" x14ac:dyDescent="0.25">
      <c r="A646" s="191"/>
      <c r="B646" s="171"/>
      <c r="C646" s="243"/>
      <c r="D646" s="171"/>
      <c r="E646" s="171"/>
      <c r="F646" s="193"/>
      <c r="G646" s="171"/>
      <c r="H646" s="171"/>
      <c r="I646" s="171"/>
      <c r="J646" s="171"/>
      <c r="K646" s="171"/>
      <c r="L646" s="171"/>
      <c r="M646" s="171"/>
      <c r="N646" s="171"/>
      <c r="O646" s="171"/>
      <c r="P646" s="171"/>
      <c r="Q646" s="171"/>
      <c r="R646" s="171"/>
      <c r="S646" s="171"/>
      <c r="T646" s="171"/>
      <c r="U646" s="171"/>
      <c r="V646" s="171"/>
      <c r="W646" s="171"/>
      <c r="X646" s="171"/>
      <c r="Y646" s="171"/>
      <c r="Z646" s="171"/>
    </row>
    <row r="647" spans="1:26" x14ac:dyDescent="0.25">
      <c r="A647" s="191"/>
      <c r="B647" s="171"/>
      <c r="C647" s="243"/>
      <c r="D647" s="171"/>
      <c r="E647" s="171"/>
      <c r="F647" s="193"/>
      <c r="G647" s="171"/>
      <c r="H647" s="171"/>
      <c r="I647" s="171"/>
      <c r="J647" s="171"/>
      <c r="K647" s="171"/>
      <c r="L647" s="171"/>
      <c r="M647" s="171"/>
      <c r="N647" s="171"/>
      <c r="O647" s="171"/>
      <c r="P647" s="171"/>
      <c r="Q647" s="171"/>
      <c r="R647" s="171"/>
      <c r="S647" s="171"/>
      <c r="T647" s="171"/>
      <c r="U647" s="171"/>
      <c r="V647" s="171"/>
      <c r="W647" s="171"/>
      <c r="X647" s="171"/>
      <c r="Y647" s="171"/>
      <c r="Z647" s="171"/>
    </row>
    <row r="648" spans="1:26" x14ac:dyDescent="0.25">
      <c r="A648" s="191"/>
      <c r="B648" s="171"/>
      <c r="C648" s="243"/>
      <c r="D648" s="171"/>
      <c r="E648" s="171"/>
      <c r="F648" s="193"/>
      <c r="G648" s="171"/>
      <c r="H648" s="171"/>
      <c r="I648" s="171"/>
      <c r="J648" s="171"/>
      <c r="K648" s="171"/>
      <c r="L648" s="171"/>
      <c r="M648" s="171"/>
      <c r="N648" s="171"/>
      <c r="O648" s="171"/>
      <c r="P648" s="171"/>
      <c r="Q648" s="171"/>
      <c r="R648" s="171"/>
      <c r="S648" s="171"/>
      <c r="T648" s="171"/>
      <c r="U648" s="171"/>
      <c r="V648" s="171"/>
      <c r="W648" s="171"/>
      <c r="X648" s="171"/>
      <c r="Y648" s="171"/>
      <c r="Z648" s="171"/>
    </row>
    <row r="649" spans="1:26" x14ac:dyDescent="0.25">
      <c r="A649" s="191"/>
      <c r="B649" s="171"/>
      <c r="C649" s="243"/>
      <c r="D649" s="171"/>
      <c r="E649" s="171"/>
      <c r="F649" s="193"/>
      <c r="G649" s="171"/>
      <c r="H649" s="171"/>
      <c r="I649" s="171"/>
      <c r="J649" s="171"/>
      <c r="K649" s="171"/>
      <c r="L649" s="171"/>
      <c r="M649" s="171"/>
      <c r="N649" s="171"/>
      <c r="O649" s="171"/>
      <c r="P649" s="171"/>
      <c r="Q649" s="171"/>
      <c r="R649" s="171"/>
      <c r="S649" s="171"/>
      <c r="T649" s="171"/>
      <c r="U649" s="171"/>
      <c r="V649" s="171"/>
      <c r="W649" s="171"/>
      <c r="X649" s="171"/>
      <c r="Y649" s="171"/>
      <c r="Z649" s="171"/>
    </row>
    <row r="650" spans="1:26" x14ac:dyDescent="0.25">
      <c r="A650" s="191"/>
      <c r="B650" s="171"/>
      <c r="C650" s="243"/>
      <c r="D650" s="171"/>
      <c r="E650" s="171"/>
      <c r="F650" s="193"/>
      <c r="G650" s="171"/>
      <c r="H650" s="171"/>
      <c r="I650" s="171"/>
      <c r="J650" s="171"/>
      <c r="K650" s="171"/>
      <c r="L650" s="171"/>
      <c r="M650" s="171"/>
      <c r="N650" s="171"/>
      <c r="O650" s="171"/>
      <c r="P650" s="171"/>
      <c r="Q650" s="171"/>
      <c r="R650" s="171"/>
      <c r="S650" s="171"/>
      <c r="T650" s="171"/>
      <c r="U650" s="171"/>
      <c r="V650" s="171"/>
      <c r="W650" s="171"/>
      <c r="X650" s="171"/>
      <c r="Y650" s="171"/>
      <c r="Z650" s="171"/>
    </row>
    <row r="651" spans="1:26" x14ac:dyDescent="0.25">
      <c r="A651" s="191"/>
      <c r="B651" s="171"/>
      <c r="C651" s="243"/>
      <c r="D651" s="171"/>
      <c r="E651" s="171"/>
      <c r="F651" s="193"/>
      <c r="G651" s="171"/>
      <c r="H651" s="171"/>
      <c r="I651" s="171"/>
      <c r="J651" s="171"/>
      <c r="K651" s="171"/>
      <c r="L651" s="171"/>
      <c r="M651" s="171"/>
      <c r="N651" s="171"/>
      <c r="O651" s="171"/>
      <c r="P651" s="171"/>
      <c r="Q651" s="171"/>
      <c r="R651" s="171"/>
      <c r="S651" s="171"/>
      <c r="T651" s="171"/>
      <c r="U651" s="171"/>
      <c r="V651" s="171"/>
      <c r="W651" s="171"/>
      <c r="X651" s="171"/>
      <c r="Y651" s="171"/>
      <c r="Z651" s="171"/>
    </row>
    <row r="652" spans="1:26" x14ac:dyDescent="0.25">
      <c r="A652" s="191"/>
      <c r="B652" s="171"/>
      <c r="C652" s="243"/>
      <c r="D652" s="171"/>
      <c r="E652" s="171"/>
      <c r="F652" s="193"/>
      <c r="G652" s="171"/>
      <c r="H652" s="171"/>
      <c r="I652" s="171"/>
      <c r="J652" s="171"/>
      <c r="K652" s="171"/>
      <c r="L652" s="171"/>
      <c r="M652" s="171"/>
      <c r="N652" s="171"/>
      <c r="O652" s="171"/>
      <c r="P652" s="171"/>
      <c r="Q652" s="171"/>
      <c r="R652" s="171"/>
      <c r="S652" s="171"/>
      <c r="T652" s="171"/>
      <c r="U652" s="171"/>
      <c r="V652" s="171"/>
      <c r="W652" s="171"/>
      <c r="X652" s="171"/>
      <c r="Y652" s="171"/>
      <c r="Z652" s="171"/>
    </row>
    <row r="653" spans="1:26" x14ac:dyDescent="0.25">
      <c r="A653" s="191"/>
      <c r="B653" s="171"/>
      <c r="C653" s="243"/>
      <c r="D653" s="171"/>
      <c r="E653" s="171"/>
      <c r="F653" s="193"/>
      <c r="G653" s="171"/>
      <c r="H653" s="171"/>
      <c r="I653" s="171"/>
      <c r="J653" s="171"/>
      <c r="K653" s="171"/>
      <c r="L653" s="171"/>
      <c r="M653" s="171"/>
      <c r="N653" s="171"/>
      <c r="O653" s="171"/>
      <c r="P653" s="171"/>
      <c r="Q653" s="171"/>
      <c r="R653" s="171"/>
      <c r="S653" s="171"/>
      <c r="T653" s="171"/>
      <c r="U653" s="171"/>
      <c r="V653" s="171"/>
      <c r="W653" s="171"/>
      <c r="X653" s="171"/>
      <c r="Y653" s="171"/>
      <c r="Z653" s="171"/>
    </row>
    <row r="654" spans="1:26" x14ac:dyDescent="0.25">
      <c r="A654" s="191"/>
      <c r="B654" s="171"/>
      <c r="C654" s="243"/>
      <c r="D654" s="171"/>
      <c r="E654" s="171"/>
      <c r="F654" s="193"/>
      <c r="G654" s="171"/>
      <c r="H654" s="171"/>
      <c r="I654" s="171"/>
      <c r="J654" s="171"/>
      <c r="K654" s="171"/>
      <c r="L654" s="171"/>
      <c r="M654" s="171"/>
      <c r="N654" s="171"/>
      <c r="O654" s="171"/>
      <c r="P654" s="171"/>
      <c r="Q654" s="171"/>
      <c r="R654" s="171"/>
      <c r="S654" s="171"/>
      <c r="T654" s="171"/>
      <c r="U654" s="171"/>
      <c r="V654" s="171"/>
      <c r="W654" s="171"/>
      <c r="X654" s="171"/>
      <c r="Y654" s="171"/>
      <c r="Z654" s="171"/>
    </row>
    <row r="655" spans="1:26" x14ac:dyDescent="0.25">
      <c r="A655" s="191"/>
      <c r="B655" s="171"/>
      <c r="C655" s="243"/>
      <c r="D655" s="171"/>
      <c r="E655" s="171"/>
      <c r="F655" s="193"/>
      <c r="G655" s="171"/>
      <c r="H655" s="171"/>
      <c r="I655" s="171"/>
      <c r="J655" s="171"/>
      <c r="K655" s="171"/>
      <c r="L655" s="171"/>
      <c r="M655" s="171"/>
      <c r="N655" s="171"/>
      <c r="O655" s="171"/>
      <c r="P655" s="171"/>
      <c r="Q655" s="171"/>
      <c r="R655" s="171"/>
      <c r="S655" s="171"/>
      <c r="T655" s="171"/>
      <c r="U655" s="171"/>
      <c r="V655" s="171"/>
      <c r="W655" s="171"/>
      <c r="X655" s="171"/>
      <c r="Y655" s="171"/>
      <c r="Z655" s="171"/>
    </row>
    <row r="656" spans="1:26" x14ac:dyDescent="0.25">
      <c r="A656" s="191"/>
      <c r="B656" s="171"/>
      <c r="C656" s="243"/>
      <c r="D656" s="171"/>
      <c r="E656" s="171"/>
      <c r="F656" s="193"/>
      <c r="G656" s="171"/>
      <c r="H656" s="171"/>
      <c r="I656" s="171"/>
      <c r="J656" s="171"/>
      <c r="K656" s="171"/>
      <c r="L656" s="171"/>
      <c r="M656" s="171"/>
      <c r="N656" s="171"/>
      <c r="O656" s="171"/>
      <c r="P656" s="171"/>
      <c r="Q656" s="171"/>
      <c r="R656" s="171"/>
      <c r="S656" s="171"/>
      <c r="T656" s="171"/>
      <c r="U656" s="171"/>
      <c r="V656" s="171"/>
      <c r="W656" s="171"/>
      <c r="X656" s="171"/>
      <c r="Y656" s="171"/>
      <c r="Z656" s="171"/>
    </row>
    <row r="657" spans="1:26" x14ac:dyDescent="0.25">
      <c r="A657" s="191"/>
      <c r="B657" s="171"/>
      <c r="C657" s="243"/>
      <c r="D657" s="171"/>
      <c r="E657" s="171"/>
      <c r="F657" s="193"/>
      <c r="G657" s="171"/>
      <c r="H657" s="171"/>
      <c r="I657" s="171"/>
      <c r="J657" s="171"/>
      <c r="K657" s="171"/>
      <c r="L657" s="171"/>
      <c r="M657" s="171"/>
      <c r="N657" s="171"/>
      <c r="O657" s="171"/>
      <c r="P657" s="171"/>
      <c r="Q657" s="171"/>
      <c r="R657" s="171"/>
      <c r="S657" s="171"/>
      <c r="T657" s="171"/>
      <c r="U657" s="171"/>
      <c r="V657" s="171"/>
      <c r="W657" s="171"/>
      <c r="X657" s="171"/>
      <c r="Y657" s="171"/>
      <c r="Z657" s="171"/>
    </row>
    <row r="658" spans="1:26" x14ac:dyDescent="0.25">
      <c r="A658" s="191"/>
      <c r="B658" s="171"/>
      <c r="C658" s="243"/>
      <c r="D658" s="171"/>
      <c r="E658" s="171"/>
      <c r="F658" s="193"/>
      <c r="G658" s="171"/>
      <c r="H658" s="171"/>
      <c r="I658" s="171"/>
      <c r="J658" s="171"/>
      <c r="K658" s="171"/>
      <c r="L658" s="171"/>
      <c r="M658" s="171"/>
      <c r="N658" s="171"/>
      <c r="O658" s="171"/>
      <c r="P658" s="171"/>
      <c r="Q658" s="171"/>
      <c r="R658" s="171"/>
      <c r="S658" s="171"/>
      <c r="T658" s="171"/>
      <c r="U658" s="171"/>
      <c r="V658" s="171"/>
      <c r="W658" s="171"/>
      <c r="X658" s="171"/>
      <c r="Y658" s="171"/>
      <c r="Z658" s="171"/>
    </row>
    <row r="659" spans="1:26" x14ac:dyDescent="0.25">
      <c r="A659" s="191"/>
      <c r="B659" s="171"/>
      <c r="C659" s="243"/>
      <c r="D659" s="171"/>
      <c r="E659" s="171"/>
      <c r="F659" s="193"/>
      <c r="G659" s="171"/>
      <c r="H659" s="171"/>
      <c r="I659" s="171"/>
      <c r="J659" s="171"/>
      <c r="K659" s="171"/>
      <c r="L659" s="171"/>
      <c r="M659" s="171"/>
      <c r="N659" s="171"/>
      <c r="O659" s="171"/>
      <c r="P659" s="171"/>
      <c r="Q659" s="171"/>
      <c r="R659" s="171"/>
      <c r="S659" s="171"/>
      <c r="T659" s="171"/>
      <c r="U659" s="171"/>
      <c r="V659" s="171"/>
      <c r="W659" s="171"/>
      <c r="X659" s="171"/>
      <c r="Y659" s="171"/>
      <c r="Z659" s="171"/>
    </row>
    <row r="660" spans="1:26" x14ac:dyDescent="0.25">
      <c r="A660" s="191"/>
      <c r="B660" s="171"/>
      <c r="C660" s="243"/>
      <c r="D660" s="171"/>
      <c r="E660" s="171"/>
      <c r="F660" s="193"/>
      <c r="G660" s="171"/>
      <c r="H660" s="171"/>
      <c r="I660" s="171"/>
      <c r="J660" s="171"/>
      <c r="K660" s="171"/>
      <c r="L660" s="171"/>
      <c r="M660" s="171"/>
      <c r="N660" s="171"/>
      <c r="O660" s="171"/>
      <c r="P660" s="171"/>
      <c r="Q660" s="171"/>
      <c r="R660" s="171"/>
      <c r="S660" s="171"/>
      <c r="T660" s="171"/>
      <c r="U660" s="171"/>
      <c r="V660" s="171"/>
      <c r="W660" s="171"/>
      <c r="X660" s="171"/>
      <c r="Y660" s="171"/>
      <c r="Z660" s="171"/>
    </row>
    <row r="661" spans="1:26" x14ac:dyDescent="0.25">
      <c r="A661" s="191"/>
      <c r="B661" s="171"/>
      <c r="C661" s="243"/>
      <c r="D661" s="171"/>
      <c r="E661" s="171"/>
      <c r="F661" s="193"/>
      <c r="G661" s="171"/>
      <c r="H661" s="171"/>
      <c r="I661" s="171"/>
      <c r="J661" s="171"/>
      <c r="K661" s="171"/>
      <c r="L661" s="171"/>
      <c r="M661" s="171"/>
      <c r="N661" s="171"/>
      <c r="O661" s="171"/>
      <c r="P661" s="171"/>
      <c r="Q661" s="171"/>
      <c r="R661" s="171"/>
      <c r="S661" s="171"/>
      <c r="T661" s="171"/>
      <c r="U661" s="171"/>
      <c r="V661" s="171"/>
      <c r="W661" s="171"/>
      <c r="X661" s="171"/>
      <c r="Y661" s="171"/>
      <c r="Z661" s="171"/>
    </row>
    <row r="662" spans="1:26" x14ac:dyDescent="0.25">
      <c r="A662" s="191"/>
      <c r="B662" s="171"/>
      <c r="C662" s="243"/>
      <c r="D662" s="171"/>
      <c r="E662" s="171"/>
      <c r="F662" s="193"/>
      <c r="G662" s="171"/>
      <c r="H662" s="171"/>
      <c r="I662" s="171"/>
      <c r="J662" s="171"/>
      <c r="K662" s="171"/>
      <c r="L662" s="171"/>
      <c r="M662" s="171"/>
      <c r="N662" s="171"/>
      <c r="O662" s="171"/>
      <c r="P662" s="171"/>
      <c r="Q662" s="171"/>
      <c r="R662" s="171"/>
      <c r="S662" s="171"/>
      <c r="T662" s="171"/>
      <c r="U662" s="171"/>
      <c r="V662" s="171"/>
      <c r="W662" s="171"/>
      <c r="X662" s="171"/>
      <c r="Y662" s="171"/>
      <c r="Z662" s="171"/>
    </row>
    <row r="663" spans="1:26" x14ac:dyDescent="0.25">
      <c r="A663" s="191"/>
      <c r="B663" s="171"/>
      <c r="C663" s="243"/>
      <c r="D663" s="171"/>
      <c r="E663" s="171"/>
      <c r="F663" s="193"/>
      <c r="G663" s="171"/>
      <c r="H663" s="171"/>
      <c r="I663" s="171"/>
      <c r="J663" s="171"/>
      <c r="K663" s="171"/>
      <c r="L663" s="171"/>
      <c r="M663" s="171"/>
      <c r="N663" s="171"/>
      <c r="O663" s="171"/>
      <c r="P663" s="171"/>
      <c r="Q663" s="171"/>
      <c r="R663" s="171"/>
      <c r="S663" s="171"/>
      <c r="T663" s="171"/>
      <c r="U663" s="171"/>
      <c r="V663" s="171"/>
      <c r="W663" s="171"/>
      <c r="X663" s="171"/>
      <c r="Y663" s="171"/>
      <c r="Z663" s="171"/>
    </row>
    <row r="664" spans="1:26" x14ac:dyDescent="0.25">
      <c r="A664" s="191"/>
      <c r="B664" s="171"/>
      <c r="C664" s="243"/>
      <c r="D664" s="171"/>
      <c r="E664" s="171"/>
      <c r="F664" s="193"/>
      <c r="G664" s="171"/>
      <c r="H664" s="171"/>
      <c r="I664" s="171"/>
      <c r="J664" s="171"/>
      <c r="K664" s="171"/>
      <c r="L664" s="171"/>
      <c r="M664" s="171"/>
      <c r="N664" s="171"/>
      <c r="O664" s="171"/>
      <c r="P664" s="171"/>
      <c r="Q664" s="171"/>
      <c r="R664" s="171"/>
      <c r="S664" s="171"/>
      <c r="T664" s="171"/>
      <c r="U664" s="171"/>
      <c r="V664" s="171"/>
      <c r="W664" s="171"/>
      <c r="X664" s="171"/>
      <c r="Y664" s="171"/>
      <c r="Z664" s="171"/>
    </row>
    <row r="665" spans="1:26" x14ac:dyDescent="0.25">
      <c r="A665" s="191"/>
      <c r="B665" s="171"/>
      <c r="C665" s="243"/>
      <c r="D665" s="171"/>
      <c r="E665" s="171"/>
      <c r="F665" s="193"/>
      <c r="G665" s="171"/>
      <c r="H665" s="171"/>
      <c r="I665" s="171"/>
      <c r="J665" s="171"/>
      <c r="K665" s="171"/>
      <c r="L665" s="171"/>
      <c r="M665" s="171"/>
      <c r="N665" s="171"/>
      <c r="O665" s="171"/>
      <c r="P665" s="171"/>
      <c r="Q665" s="171"/>
      <c r="R665" s="171"/>
      <c r="S665" s="171"/>
      <c r="T665" s="171"/>
      <c r="U665" s="171"/>
      <c r="V665" s="171"/>
      <c r="W665" s="171"/>
      <c r="X665" s="171"/>
      <c r="Y665" s="171"/>
      <c r="Z665" s="171"/>
    </row>
    <row r="666" spans="1:26" x14ac:dyDescent="0.25">
      <c r="A666" s="191"/>
      <c r="B666" s="171"/>
      <c r="C666" s="243"/>
      <c r="D666" s="171"/>
      <c r="E666" s="171"/>
      <c r="F666" s="193"/>
      <c r="G666" s="171"/>
      <c r="H666" s="171"/>
      <c r="I666" s="171"/>
      <c r="J666" s="171"/>
      <c r="K666" s="171"/>
      <c r="L666" s="171"/>
      <c r="M666" s="171"/>
      <c r="N666" s="171"/>
      <c r="O666" s="171"/>
      <c r="P666" s="171"/>
      <c r="Q666" s="171"/>
      <c r="R666" s="171"/>
      <c r="S666" s="171"/>
      <c r="T666" s="171"/>
      <c r="U666" s="171"/>
      <c r="V666" s="171"/>
      <c r="W666" s="171"/>
      <c r="X666" s="171"/>
      <c r="Y666" s="171"/>
      <c r="Z666" s="171"/>
    </row>
    <row r="667" spans="1:26" x14ac:dyDescent="0.25">
      <c r="A667" s="191"/>
      <c r="B667" s="171"/>
      <c r="C667" s="243"/>
      <c r="D667" s="171"/>
      <c r="E667" s="171"/>
      <c r="F667" s="193"/>
      <c r="G667" s="171"/>
      <c r="H667" s="171"/>
      <c r="I667" s="171"/>
      <c r="J667" s="171"/>
      <c r="K667" s="171"/>
      <c r="L667" s="171"/>
      <c r="M667" s="171"/>
      <c r="N667" s="171"/>
      <c r="O667" s="171"/>
      <c r="P667" s="171"/>
      <c r="Q667" s="171"/>
      <c r="R667" s="171"/>
      <c r="S667" s="171"/>
      <c r="T667" s="171"/>
      <c r="U667" s="171"/>
      <c r="V667" s="171"/>
      <c r="W667" s="171"/>
      <c r="X667" s="171"/>
      <c r="Y667" s="171"/>
      <c r="Z667" s="171"/>
    </row>
    <row r="668" spans="1:26" x14ac:dyDescent="0.25">
      <c r="A668" s="191"/>
      <c r="B668" s="171"/>
      <c r="C668" s="243"/>
      <c r="D668" s="171"/>
      <c r="E668" s="171"/>
      <c r="F668" s="193"/>
      <c r="G668" s="171"/>
      <c r="H668" s="171"/>
      <c r="I668" s="171"/>
      <c r="J668" s="171"/>
      <c r="K668" s="171"/>
      <c r="L668" s="171"/>
      <c r="M668" s="171"/>
      <c r="N668" s="171"/>
      <c r="O668" s="171"/>
      <c r="P668" s="171"/>
      <c r="Q668" s="171"/>
      <c r="R668" s="171"/>
      <c r="S668" s="171"/>
      <c r="T668" s="171"/>
      <c r="U668" s="171"/>
      <c r="V668" s="171"/>
      <c r="W668" s="171"/>
      <c r="X668" s="171"/>
      <c r="Y668" s="171"/>
      <c r="Z668" s="171"/>
    </row>
    <row r="669" spans="1:26" x14ac:dyDescent="0.25">
      <c r="A669" s="191"/>
      <c r="B669" s="171"/>
      <c r="C669" s="243"/>
      <c r="D669" s="171"/>
      <c r="E669" s="171"/>
      <c r="F669" s="193"/>
      <c r="G669" s="171"/>
      <c r="H669" s="171"/>
      <c r="I669" s="171"/>
      <c r="J669" s="171"/>
      <c r="K669" s="171"/>
      <c r="L669" s="171"/>
      <c r="M669" s="171"/>
      <c r="N669" s="171"/>
      <c r="O669" s="171"/>
      <c r="P669" s="171"/>
      <c r="Q669" s="171"/>
      <c r="R669" s="171"/>
      <c r="S669" s="171"/>
      <c r="T669" s="171"/>
      <c r="U669" s="171"/>
      <c r="V669" s="171"/>
      <c r="W669" s="171"/>
      <c r="X669" s="171"/>
      <c r="Y669" s="171"/>
      <c r="Z669" s="171"/>
    </row>
    <row r="670" spans="1:26" x14ac:dyDescent="0.25">
      <c r="A670" s="191"/>
      <c r="B670" s="171"/>
      <c r="C670" s="243"/>
      <c r="D670" s="171"/>
      <c r="E670" s="171"/>
      <c r="F670" s="193"/>
      <c r="G670" s="171"/>
      <c r="H670" s="171"/>
      <c r="I670" s="171"/>
      <c r="J670" s="171"/>
      <c r="K670" s="171"/>
      <c r="L670" s="171"/>
      <c r="M670" s="171"/>
      <c r="N670" s="171"/>
      <c r="O670" s="171"/>
      <c r="P670" s="171"/>
      <c r="Q670" s="171"/>
      <c r="R670" s="171"/>
      <c r="S670" s="171"/>
      <c r="T670" s="171"/>
      <c r="U670" s="171"/>
      <c r="V670" s="171"/>
      <c r="W670" s="171"/>
      <c r="X670" s="171"/>
      <c r="Y670" s="171"/>
      <c r="Z670" s="171"/>
    </row>
    <row r="671" spans="1:26" x14ac:dyDescent="0.25">
      <c r="A671" s="191"/>
      <c r="B671" s="171"/>
      <c r="C671" s="243"/>
      <c r="D671" s="171"/>
      <c r="E671" s="171"/>
      <c r="F671" s="193"/>
      <c r="G671" s="171"/>
      <c r="H671" s="171"/>
      <c r="I671" s="171"/>
      <c r="J671" s="171"/>
      <c r="K671" s="171"/>
      <c r="L671" s="171"/>
      <c r="M671" s="171"/>
      <c r="N671" s="171"/>
      <c r="O671" s="171"/>
      <c r="P671" s="171"/>
      <c r="Q671" s="171"/>
      <c r="R671" s="171"/>
      <c r="S671" s="171"/>
      <c r="T671" s="171"/>
      <c r="U671" s="171"/>
      <c r="V671" s="171"/>
      <c r="W671" s="171"/>
      <c r="X671" s="171"/>
      <c r="Y671" s="171"/>
      <c r="Z671" s="171"/>
    </row>
    <row r="672" spans="1:26" x14ac:dyDescent="0.25">
      <c r="A672" s="191"/>
      <c r="B672" s="171"/>
      <c r="C672" s="243"/>
      <c r="D672" s="171"/>
      <c r="E672" s="171"/>
      <c r="F672" s="193"/>
      <c r="G672" s="171"/>
      <c r="H672" s="171"/>
      <c r="I672" s="171"/>
      <c r="J672" s="171"/>
      <c r="K672" s="171"/>
      <c r="L672" s="171"/>
      <c r="M672" s="171"/>
      <c r="N672" s="171"/>
      <c r="O672" s="171"/>
      <c r="P672" s="171"/>
      <c r="Q672" s="171"/>
      <c r="R672" s="171"/>
      <c r="S672" s="171"/>
      <c r="T672" s="171"/>
      <c r="U672" s="171"/>
      <c r="V672" s="171"/>
      <c r="W672" s="171"/>
      <c r="X672" s="171"/>
      <c r="Y672" s="171"/>
      <c r="Z672" s="171"/>
    </row>
    <row r="673" spans="1:26" x14ac:dyDescent="0.25">
      <c r="A673" s="191"/>
      <c r="B673" s="171"/>
      <c r="C673" s="243"/>
      <c r="D673" s="171"/>
      <c r="E673" s="171"/>
      <c r="F673" s="193"/>
      <c r="G673" s="171"/>
      <c r="H673" s="171"/>
      <c r="I673" s="171"/>
      <c r="J673" s="171"/>
      <c r="K673" s="171"/>
      <c r="L673" s="171"/>
      <c r="M673" s="171"/>
      <c r="N673" s="171"/>
      <c r="O673" s="171"/>
      <c r="P673" s="171"/>
      <c r="Q673" s="171"/>
      <c r="R673" s="171"/>
      <c r="S673" s="171"/>
      <c r="T673" s="171"/>
      <c r="U673" s="171"/>
      <c r="V673" s="171"/>
      <c r="W673" s="171"/>
      <c r="X673" s="171"/>
      <c r="Y673" s="171"/>
      <c r="Z673" s="171"/>
    </row>
    <row r="674" spans="1:26" x14ac:dyDescent="0.25">
      <c r="A674" s="191"/>
      <c r="B674" s="171"/>
      <c r="C674" s="243"/>
      <c r="D674" s="171"/>
      <c r="E674" s="171"/>
      <c r="F674" s="193"/>
      <c r="G674" s="171"/>
      <c r="H674" s="171"/>
      <c r="I674" s="171"/>
      <c r="J674" s="171"/>
      <c r="K674" s="171"/>
      <c r="L674" s="171"/>
      <c r="M674" s="171"/>
      <c r="N674" s="171"/>
      <c r="O674" s="171"/>
      <c r="P674" s="171"/>
      <c r="Q674" s="171"/>
      <c r="R674" s="171"/>
      <c r="S674" s="171"/>
      <c r="T674" s="171"/>
      <c r="U674" s="171"/>
      <c r="V674" s="171"/>
      <c r="W674" s="171"/>
      <c r="X674" s="171"/>
      <c r="Y674" s="171"/>
      <c r="Z674" s="171"/>
    </row>
    <row r="675" spans="1:26" x14ac:dyDescent="0.25">
      <c r="A675" s="191"/>
      <c r="B675" s="171"/>
      <c r="C675" s="243"/>
      <c r="D675" s="171"/>
      <c r="E675" s="171"/>
      <c r="F675" s="193"/>
      <c r="G675" s="171"/>
      <c r="H675" s="171"/>
      <c r="I675" s="171"/>
      <c r="J675" s="171"/>
      <c r="K675" s="171"/>
      <c r="L675" s="171"/>
      <c r="M675" s="171"/>
      <c r="N675" s="171"/>
      <c r="O675" s="171"/>
      <c r="P675" s="171"/>
      <c r="Q675" s="171"/>
      <c r="R675" s="171"/>
      <c r="S675" s="171"/>
      <c r="T675" s="171"/>
      <c r="U675" s="171"/>
      <c r="V675" s="171"/>
      <c r="W675" s="171"/>
      <c r="X675" s="171"/>
      <c r="Y675" s="171"/>
      <c r="Z675" s="171"/>
    </row>
    <row r="676" spans="1:26" x14ac:dyDescent="0.25">
      <c r="A676" s="191"/>
      <c r="B676" s="171"/>
      <c r="C676" s="243"/>
      <c r="D676" s="171"/>
      <c r="E676" s="171"/>
      <c r="F676" s="193"/>
      <c r="G676" s="171"/>
      <c r="H676" s="171"/>
      <c r="I676" s="171"/>
      <c r="J676" s="171"/>
      <c r="K676" s="171"/>
      <c r="L676" s="171"/>
      <c r="M676" s="171"/>
      <c r="N676" s="171"/>
      <c r="O676" s="171"/>
      <c r="P676" s="171"/>
      <c r="Q676" s="171"/>
      <c r="R676" s="171"/>
      <c r="S676" s="171"/>
      <c r="T676" s="171"/>
      <c r="U676" s="171"/>
      <c r="V676" s="171"/>
      <c r="W676" s="171"/>
      <c r="X676" s="171"/>
      <c r="Y676" s="171"/>
      <c r="Z676" s="171"/>
    </row>
    <row r="677" spans="1:26" x14ac:dyDescent="0.25">
      <c r="A677" s="191"/>
      <c r="B677" s="171"/>
      <c r="C677" s="243"/>
      <c r="D677" s="171"/>
      <c r="E677" s="171"/>
      <c r="F677" s="193"/>
      <c r="G677" s="171"/>
      <c r="H677" s="171"/>
      <c r="I677" s="171"/>
      <c r="J677" s="171"/>
      <c r="K677" s="171"/>
      <c r="L677" s="171"/>
      <c r="M677" s="171"/>
      <c r="N677" s="171"/>
      <c r="O677" s="171"/>
      <c r="P677" s="171"/>
      <c r="Q677" s="171"/>
      <c r="R677" s="171"/>
      <c r="S677" s="171"/>
      <c r="T677" s="171"/>
      <c r="U677" s="171"/>
      <c r="V677" s="171"/>
      <c r="W677" s="171"/>
      <c r="X677" s="171"/>
      <c r="Y677" s="171"/>
      <c r="Z677" s="171"/>
    </row>
    <row r="678" spans="1:26" x14ac:dyDescent="0.25">
      <c r="A678" s="191"/>
      <c r="B678" s="171"/>
      <c r="C678" s="243"/>
      <c r="D678" s="171"/>
      <c r="E678" s="171"/>
      <c r="F678" s="193"/>
      <c r="G678" s="171"/>
      <c r="H678" s="171"/>
      <c r="I678" s="171"/>
      <c r="J678" s="171"/>
      <c r="K678" s="171"/>
      <c r="L678" s="171"/>
      <c r="M678" s="171"/>
      <c r="N678" s="171"/>
      <c r="O678" s="171"/>
      <c r="P678" s="171"/>
      <c r="Q678" s="171"/>
      <c r="R678" s="171"/>
      <c r="S678" s="171"/>
      <c r="T678" s="171"/>
      <c r="U678" s="171"/>
      <c r="V678" s="171"/>
      <c r="W678" s="171"/>
      <c r="X678" s="171"/>
      <c r="Y678" s="171"/>
      <c r="Z678" s="171"/>
    </row>
    <row r="679" spans="1:26" x14ac:dyDescent="0.25">
      <c r="A679" s="191"/>
      <c r="B679" s="171"/>
      <c r="C679" s="243"/>
      <c r="D679" s="171"/>
      <c r="E679" s="171"/>
      <c r="F679" s="193"/>
      <c r="G679" s="171"/>
      <c r="H679" s="171"/>
      <c r="I679" s="171"/>
      <c r="J679" s="171"/>
      <c r="K679" s="171"/>
      <c r="L679" s="171"/>
      <c r="M679" s="171"/>
      <c r="N679" s="171"/>
      <c r="O679" s="171"/>
      <c r="P679" s="171"/>
      <c r="Q679" s="171"/>
      <c r="R679" s="171"/>
      <c r="S679" s="171"/>
      <c r="T679" s="171"/>
      <c r="U679" s="171"/>
      <c r="V679" s="171"/>
      <c r="W679" s="171"/>
      <c r="X679" s="171"/>
      <c r="Y679" s="171"/>
      <c r="Z679" s="171"/>
    </row>
    <row r="680" spans="1:26" x14ac:dyDescent="0.25">
      <c r="A680" s="191"/>
      <c r="B680" s="171"/>
      <c r="C680" s="243"/>
      <c r="D680" s="171"/>
      <c r="E680" s="171"/>
      <c r="F680" s="193"/>
      <c r="G680" s="171"/>
      <c r="H680" s="171"/>
      <c r="I680" s="171"/>
      <c r="J680" s="171"/>
      <c r="K680" s="171"/>
      <c r="L680" s="171"/>
      <c r="M680" s="171"/>
      <c r="N680" s="171"/>
      <c r="O680" s="171"/>
      <c r="P680" s="171"/>
      <c r="Q680" s="171"/>
      <c r="R680" s="171"/>
      <c r="S680" s="171"/>
      <c r="T680" s="171"/>
      <c r="U680" s="171"/>
      <c r="V680" s="171"/>
      <c r="W680" s="171"/>
      <c r="X680" s="171"/>
      <c r="Y680" s="171"/>
      <c r="Z680" s="171"/>
    </row>
    <row r="681" spans="1:26" x14ac:dyDescent="0.25">
      <c r="A681" s="191"/>
      <c r="B681" s="171"/>
      <c r="C681" s="243"/>
      <c r="D681" s="171"/>
      <c r="E681" s="171"/>
      <c r="F681" s="193"/>
      <c r="G681" s="171"/>
      <c r="H681" s="171"/>
      <c r="I681" s="171"/>
      <c r="J681" s="171"/>
      <c r="K681" s="171"/>
      <c r="L681" s="171"/>
      <c r="M681" s="171"/>
      <c r="N681" s="171"/>
      <c r="O681" s="171"/>
      <c r="P681" s="171"/>
      <c r="Q681" s="171"/>
      <c r="R681" s="171"/>
      <c r="S681" s="171"/>
      <c r="T681" s="171"/>
      <c r="U681" s="171"/>
      <c r="V681" s="171"/>
      <c r="W681" s="171"/>
      <c r="X681" s="171"/>
      <c r="Y681" s="171"/>
      <c r="Z681" s="171"/>
    </row>
    <row r="682" spans="1:26" x14ac:dyDescent="0.25">
      <c r="A682" s="191"/>
      <c r="B682" s="171"/>
      <c r="C682" s="243"/>
      <c r="D682" s="171"/>
      <c r="E682" s="171"/>
      <c r="F682" s="193"/>
      <c r="G682" s="171"/>
      <c r="H682" s="171"/>
      <c r="I682" s="171"/>
      <c r="J682" s="171"/>
      <c r="K682" s="171"/>
      <c r="L682" s="171"/>
      <c r="M682" s="171"/>
      <c r="N682" s="171"/>
      <c r="O682" s="171"/>
      <c r="P682" s="171"/>
      <c r="Q682" s="171"/>
      <c r="R682" s="171"/>
      <c r="S682" s="171"/>
      <c r="T682" s="171"/>
      <c r="U682" s="171"/>
      <c r="V682" s="171"/>
      <c r="W682" s="171"/>
      <c r="X682" s="171"/>
      <c r="Y682" s="171"/>
      <c r="Z682" s="171"/>
    </row>
    <row r="683" spans="1:26" x14ac:dyDescent="0.25">
      <c r="A683" s="191"/>
      <c r="B683" s="171"/>
      <c r="C683" s="243"/>
      <c r="D683" s="171"/>
      <c r="E683" s="171"/>
      <c r="F683" s="193"/>
      <c r="G683" s="171"/>
      <c r="H683" s="171"/>
      <c r="I683" s="171"/>
      <c r="J683" s="171"/>
      <c r="K683" s="171"/>
      <c r="L683" s="171"/>
      <c r="M683" s="171"/>
      <c r="N683" s="171"/>
      <c r="O683" s="171"/>
      <c r="P683" s="171"/>
      <c r="Q683" s="171"/>
      <c r="R683" s="171"/>
      <c r="S683" s="171"/>
      <c r="T683" s="171"/>
      <c r="U683" s="171"/>
      <c r="V683" s="171"/>
      <c r="W683" s="171"/>
      <c r="X683" s="171"/>
      <c r="Y683" s="171"/>
      <c r="Z683" s="171"/>
    </row>
    <row r="684" spans="1:26" x14ac:dyDescent="0.25">
      <c r="A684" s="191"/>
      <c r="B684" s="171"/>
      <c r="C684" s="243"/>
      <c r="D684" s="171"/>
      <c r="E684" s="171"/>
      <c r="F684" s="193"/>
      <c r="G684" s="171"/>
      <c r="H684" s="171"/>
      <c r="I684" s="171"/>
      <c r="J684" s="171"/>
      <c r="K684" s="171"/>
      <c r="L684" s="171"/>
      <c r="M684" s="171"/>
      <c r="N684" s="171"/>
      <c r="O684" s="171"/>
      <c r="P684" s="171"/>
      <c r="Q684" s="171"/>
      <c r="R684" s="171"/>
      <c r="S684" s="171"/>
      <c r="T684" s="171"/>
      <c r="U684" s="171"/>
      <c r="V684" s="171"/>
      <c r="W684" s="171"/>
      <c r="X684" s="171"/>
      <c r="Y684" s="171"/>
      <c r="Z684" s="171"/>
    </row>
    <row r="685" spans="1:26" x14ac:dyDescent="0.25">
      <c r="A685" s="191"/>
      <c r="B685" s="171"/>
      <c r="C685" s="243"/>
      <c r="D685" s="171"/>
      <c r="E685" s="171"/>
      <c r="F685" s="193"/>
      <c r="G685" s="171"/>
      <c r="H685" s="171"/>
      <c r="I685" s="171"/>
      <c r="J685" s="171"/>
      <c r="K685" s="171"/>
      <c r="L685" s="171"/>
      <c r="M685" s="171"/>
      <c r="N685" s="171"/>
      <c r="O685" s="171"/>
      <c r="P685" s="171"/>
      <c r="Q685" s="171"/>
      <c r="R685" s="171"/>
      <c r="S685" s="171"/>
      <c r="T685" s="171"/>
      <c r="U685" s="171"/>
      <c r="V685" s="171"/>
      <c r="W685" s="171"/>
      <c r="X685" s="171"/>
      <c r="Y685" s="171"/>
      <c r="Z685" s="171"/>
    </row>
    <row r="686" spans="1:26" x14ac:dyDescent="0.25">
      <c r="A686" s="191"/>
      <c r="B686" s="171"/>
      <c r="C686" s="243"/>
      <c r="D686" s="171"/>
      <c r="E686" s="171"/>
      <c r="F686" s="193"/>
      <c r="G686" s="171"/>
      <c r="H686" s="171"/>
      <c r="I686" s="171"/>
      <c r="J686" s="171"/>
      <c r="K686" s="171"/>
      <c r="L686" s="171"/>
      <c r="M686" s="171"/>
      <c r="N686" s="171"/>
      <c r="O686" s="171"/>
      <c r="P686" s="171"/>
      <c r="Q686" s="171"/>
      <c r="R686" s="171"/>
      <c r="S686" s="171"/>
      <c r="T686" s="171"/>
      <c r="U686" s="171"/>
      <c r="V686" s="171"/>
      <c r="W686" s="171"/>
      <c r="X686" s="171"/>
      <c r="Y686" s="171"/>
      <c r="Z686" s="171"/>
    </row>
    <row r="687" spans="1:26" x14ac:dyDescent="0.25">
      <c r="A687" s="191"/>
      <c r="B687" s="171"/>
      <c r="C687" s="243"/>
      <c r="D687" s="171"/>
      <c r="E687" s="171"/>
      <c r="F687" s="193"/>
      <c r="G687" s="171"/>
      <c r="H687" s="171"/>
      <c r="I687" s="171"/>
      <c r="J687" s="171"/>
      <c r="K687" s="171"/>
      <c r="L687" s="171"/>
      <c r="M687" s="171"/>
      <c r="N687" s="171"/>
      <c r="O687" s="171"/>
      <c r="P687" s="171"/>
      <c r="Q687" s="171"/>
      <c r="R687" s="171"/>
      <c r="S687" s="171"/>
      <c r="T687" s="171"/>
      <c r="U687" s="171"/>
      <c r="V687" s="171"/>
      <c r="W687" s="171"/>
      <c r="X687" s="171"/>
      <c r="Y687" s="171"/>
      <c r="Z687" s="171"/>
    </row>
    <row r="688" spans="1:26" x14ac:dyDescent="0.25">
      <c r="A688" s="191"/>
      <c r="B688" s="171"/>
      <c r="C688" s="243"/>
      <c r="D688" s="171"/>
      <c r="E688" s="171"/>
      <c r="F688" s="193"/>
      <c r="G688" s="171"/>
      <c r="H688" s="171"/>
      <c r="I688" s="171"/>
      <c r="J688" s="171"/>
      <c r="K688" s="171"/>
      <c r="L688" s="171"/>
      <c r="M688" s="171"/>
      <c r="N688" s="171"/>
      <c r="O688" s="171"/>
      <c r="P688" s="171"/>
      <c r="Q688" s="171"/>
      <c r="R688" s="171"/>
      <c r="S688" s="171"/>
      <c r="T688" s="171"/>
      <c r="U688" s="171"/>
      <c r="V688" s="171"/>
      <c r="W688" s="171"/>
      <c r="X688" s="171"/>
      <c r="Y688" s="171"/>
      <c r="Z688" s="171"/>
    </row>
    <row r="689" spans="1:26" x14ac:dyDescent="0.25">
      <c r="A689" s="191"/>
      <c r="B689" s="171"/>
      <c r="C689" s="243"/>
      <c r="D689" s="171"/>
      <c r="E689" s="171"/>
      <c r="F689" s="193"/>
      <c r="G689" s="171"/>
      <c r="H689" s="171"/>
      <c r="I689" s="171"/>
      <c r="J689" s="171"/>
      <c r="K689" s="171"/>
      <c r="L689" s="171"/>
      <c r="M689" s="171"/>
      <c r="N689" s="171"/>
      <c r="O689" s="171"/>
      <c r="P689" s="171"/>
      <c r="Q689" s="171"/>
      <c r="R689" s="171"/>
      <c r="S689" s="171"/>
      <c r="T689" s="171"/>
      <c r="U689" s="171"/>
      <c r="V689" s="171"/>
      <c r="W689" s="171"/>
      <c r="X689" s="171"/>
      <c r="Y689" s="171"/>
      <c r="Z689" s="171"/>
    </row>
    <row r="690" spans="1:26" x14ac:dyDescent="0.25">
      <c r="A690" s="191"/>
      <c r="B690" s="171"/>
      <c r="C690" s="243"/>
      <c r="D690" s="171"/>
      <c r="E690" s="171"/>
      <c r="F690" s="193"/>
      <c r="G690" s="171"/>
      <c r="H690" s="171"/>
      <c r="I690" s="171"/>
      <c r="J690" s="171"/>
      <c r="K690" s="171"/>
      <c r="L690" s="171"/>
      <c r="M690" s="171"/>
      <c r="N690" s="171"/>
      <c r="O690" s="171"/>
      <c r="P690" s="171"/>
      <c r="Q690" s="171"/>
      <c r="R690" s="171"/>
      <c r="S690" s="171"/>
      <c r="T690" s="171"/>
      <c r="U690" s="171"/>
      <c r="V690" s="171"/>
      <c r="W690" s="171"/>
      <c r="X690" s="171"/>
      <c r="Y690" s="171"/>
      <c r="Z690" s="171"/>
    </row>
    <row r="691" spans="1:26" x14ac:dyDescent="0.25">
      <c r="A691" s="191"/>
      <c r="B691" s="171"/>
      <c r="C691" s="243"/>
      <c r="D691" s="171"/>
      <c r="E691" s="171"/>
      <c r="F691" s="193"/>
      <c r="G691" s="171"/>
      <c r="H691" s="171"/>
      <c r="I691" s="171"/>
      <c r="J691" s="171"/>
      <c r="K691" s="171"/>
      <c r="L691" s="171"/>
      <c r="M691" s="171"/>
      <c r="N691" s="171"/>
      <c r="O691" s="171"/>
      <c r="P691" s="171"/>
      <c r="Q691" s="171"/>
      <c r="R691" s="171"/>
      <c r="S691" s="171"/>
      <c r="T691" s="171"/>
      <c r="U691" s="171"/>
      <c r="V691" s="171"/>
      <c r="W691" s="171"/>
      <c r="X691" s="171"/>
      <c r="Y691" s="171"/>
      <c r="Z691" s="171"/>
    </row>
    <row r="692" spans="1:26" x14ac:dyDescent="0.25">
      <c r="A692" s="191"/>
      <c r="B692" s="171"/>
      <c r="C692" s="243"/>
      <c r="D692" s="171"/>
      <c r="E692" s="171"/>
      <c r="F692" s="193"/>
      <c r="G692" s="171"/>
      <c r="H692" s="171"/>
      <c r="I692" s="171"/>
      <c r="J692" s="171"/>
      <c r="K692" s="171"/>
      <c r="L692" s="171"/>
      <c r="M692" s="171"/>
      <c r="N692" s="171"/>
      <c r="O692" s="171"/>
      <c r="P692" s="171"/>
      <c r="Q692" s="171"/>
      <c r="R692" s="171"/>
      <c r="S692" s="171"/>
      <c r="T692" s="171"/>
      <c r="U692" s="171"/>
      <c r="V692" s="171"/>
      <c r="W692" s="171"/>
      <c r="X692" s="171"/>
      <c r="Y692" s="171"/>
      <c r="Z692" s="171"/>
    </row>
    <row r="693" spans="1:26" x14ac:dyDescent="0.25">
      <c r="A693" s="191"/>
      <c r="B693" s="171"/>
      <c r="C693" s="243"/>
      <c r="D693" s="171"/>
      <c r="E693" s="171"/>
      <c r="F693" s="193"/>
      <c r="G693" s="171"/>
      <c r="H693" s="171"/>
      <c r="I693" s="171"/>
      <c r="J693" s="171"/>
      <c r="K693" s="171"/>
      <c r="L693" s="171"/>
      <c r="M693" s="171"/>
      <c r="N693" s="171"/>
      <c r="O693" s="171"/>
      <c r="P693" s="171"/>
      <c r="Q693" s="171"/>
      <c r="R693" s="171"/>
      <c r="S693" s="171"/>
      <c r="T693" s="171"/>
      <c r="U693" s="171"/>
      <c r="V693" s="171"/>
      <c r="W693" s="171"/>
      <c r="X693" s="171"/>
      <c r="Y693" s="171"/>
      <c r="Z693" s="171"/>
    </row>
    <row r="694" spans="1:26" x14ac:dyDescent="0.25">
      <c r="A694" s="191"/>
      <c r="B694" s="171"/>
      <c r="C694" s="243"/>
      <c r="D694" s="171"/>
      <c r="E694" s="171"/>
      <c r="F694" s="193"/>
      <c r="G694" s="171"/>
      <c r="H694" s="171"/>
      <c r="I694" s="171"/>
      <c r="J694" s="171"/>
      <c r="K694" s="171"/>
      <c r="L694" s="171"/>
      <c r="M694" s="171"/>
      <c r="N694" s="171"/>
      <c r="O694" s="171"/>
      <c r="P694" s="171"/>
      <c r="Q694" s="171"/>
      <c r="R694" s="171"/>
      <c r="S694" s="171"/>
      <c r="T694" s="171"/>
      <c r="U694" s="171"/>
      <c r="V694" s="171"/>
      <c r="W694" s="171"/>
      <c r="X694" s="171"/>
      <c r="Y694" s="171"/>
      <c r="Z694" s="171"/>
    </row>
    <row r="695" spans="1:26" x14ac:dyDescent="0.25">
      <c r="A695" s="191"/>
      <c r="B695" s="171"/>
      <c r="C695" s="243"/>
      <c r="D695" s="171"/>
      <c r="E695" s="171"/>
      <c r="F695" s="193"/>
      <c r="G695" s="171"/>
      <c r="H695" s="171"/>
      <c r="I695" s="171"/>
      <c r="J695" s="171"/>
      <c r="K695" s="171"/>
      <c r="L695" s="171"/>
      <c r="M695" s="171"/>
      <c r="N695" s="171"/>
      <c r="O695" s="171"/>
      <c r="P695" s="171"/>
      <c r="Q695" s="171"/>
      <c r="R695" s="171"/>
      <c r="S695" s="171"/>
      <c r="T695" s="171"/>
      <c r="U695" s="171"/>
      <c r="V695" s="171"/>
      <c r="W695" s="171"/>
      <c r="X695" s="171"/>
      <c r="Y695" s="171"/>
      <c r="Z695" s="171"/>
    </row>
    <row r="696" spans="1:26" x14ac:dyDescent="0.25">
      <c r="A696" s="191"/>
      <c r="B696" s="171"/>
      <c r="C696" s="243"/>
      <c r="D696" s="171"/>
      <c r="E696" s="171"/>
      <c r="F696" s="193"/>
      <c r="G696" s="171"/>
      <c r="H696" s="171"/>
      <c r="I696" s="171"/>
      <c r="J696" s="171"/>
      <c r="K696" s="171"/>
      <c r="L696" s="171"/>
      <c r="M696" s="171"/>
      <c r="N696" s="171"/>
      <c r="O696" s="171"/>
      <c r="P696" s="171"/>
      <c r="Q696" s="171"/>
      <c r="R696" s="171"/>
      <c r="S696" s="171"/>
      <c r="T696" s="171"/>
      <c r="U696" s="171"/>
      <c r="V696" s="171"/>
      <c r="W696" s="171"/>
      <c r="X696" s="171"/>
      <c r="Y696" s="171"/>
      <c r="Z696" s="171"/>
    </row>
    <row r="697" spans="1:26" x14ac:dyDescent="0.25">
      <c r="A697" s="191"/>
      <c r="B697" s="171"/>
      <c r="C697" s="243"/>
      <c r="D697" s="171"/>
      <c r="E697" s="171"/>
      <c r="F697" s="193"/>
      <c r="G697" s="171"/>
      <c r="H697" s="171"/>
      <c r="I697" s="171"/>
      <c r="J697" s="171"/>
      <c r="K697" s="171"/>
      <c r="L697" s="171"/>
      <c r="M697" s="171"/>
      <c r="N697" s="171"/>
      <c r="O697" s="171"/>
      <c r="P697" s="171"/>
      <c r="Q697" s="171"/>
      <c r="R697" s="171"/>
      <c r="S697" s="171"/>
      <c r="T697" s="171"/>
      <c r="U697" s="171"/>
      <c r="V697" s="171"/>
      <c r="W697" s="171"/>
      <c r="X697" s="171"/>
      <c r="Y697" s="171"/>
      <c r="Z697" s="171"/>
    </row>
    <row r="698" spans="1:26" x14ac:dyDescent="0.25">
      <c r="A698" s="191"/>
      <c r="B698" s="171"/>
      <c r="C698" s="243"/>
      <c r="D698" s="171"/>
      <c r="E698" s="171"/>
      <c r="F698" s="193"/>
      <c r="G698" s="171"/>
      <c r="H698" s="171"/>
      <c r="I698" s="171"/>
      <c r="J698" s="171"/>
      <c r="K698" s="171"/>
      <c r="L698" s="171"/>
      <c r="M698" s="171"/>
      <c r="N698" s="171"/>
      <c r="O698" s="171"/>
      <c r="P698" s="171"/>
      <c r="Q698" s="171"/>
      <c r="R698" s="171"/>
      <c r="S698" s="171"/>
      <c r="T698" s="171"/>
      <c r="U698" s="171"/>
      <c r="V698" s="171"/>
      <c r="W698" s="171"/>
      <c r="X698" s="171"/>
      <c r="Y698" s="171"/>
      <c r="Z698" s="171"/>
    </row>
    <row r="699" spans="1:26" x14ac:dyDescent="0.25">
      <c r="A699" s="191"/>
      <c r="B699" s="171"/>
      <c r="C699" s="243"/>
      <c r="D699" s="171"/>
      <c r="E699" s="171"/>
      <c r="F699" s="193"/>
      <c r="G699" s="171"/>
      <c r="H699" s="171"/>
      <c r="I699" s="171"/>
      <c r="J699" s="171"/>
      <c r="K699" s="171"/>
      <c r="L699" s="171"/>
      <c r="M699" s="171"/>
      <c r="N699" s="171"/>
      <c r="O699" s="171"/>
      <c r="P699" s="171"/>
      <c r="Q699" s="171"/>
      <c r="R699" s="171"/>
      <c r="S699" s="171"/>
      <c r="T699" s="171"/>
      <c r="U699" s="171"/>
      <c r="V699" s="171"/>
      <c r="W699" s="171"/>
      <c r="X699" s="171"/>
      <c r="Y699" s="171"/>
      <c r="Z699" s="171"/>
    </row>
    <row r="700" spans="1:26" x14ac:dyDescent="0.25">
      <c r="A700" s="191"/>
      <c r="B700" s="171"/>
      <c r="C700" s="243"/>
      <c r="D700" s="171"/>
      <c r="E700" s="171"/>
      <c r="F700" s="193"/>
      <c r="G700" s="171"/>
      <c r="H700" s="171"/>
      <c r="I700" s="171"/>
      <c r="J700" s="171"/>
      <c r="K700" s="171"/>
      <c r="L700" s="171"/>
      <c r="M700" s="171"/>
      <c r="N700" s="171"/>
      <c r="O700" s="171"/>
      <c r="P700" s="171"/>
      <c r="Q700" s="171"/>
      <c r="R700" s="171"/>
      <c r="S700" s="171"/>
      <c r="T700" s="171"/>
      <c r="U700" s="171"/>
      <c r="V700" s="171"/>
      <c r="W700" s="171"/>
      <c r="X700" s="171"/>
      <c r="Y700" s="171"/>
      <c r="Z700" s="171"/>
    </row>
    <row r="701" spans="1:26" x14ac:dyDescent="0.25">
      <c r="A701" s="191"/>
      <c r="B701" s="171"/>
      <c r="C701" s="243"/>
      <c r="D701" s="171"/>
      <c r="E701" s="171"/>
      <c r="F701" s="193"/>
      <c r="G701" s="171"/>
      <c r="H701" s="171"/>
      <c r="I701" s="171"/>
      <c r="J701" s="171"/>
      <c r="K701" s="171"/>
      <c r="L701" s="171"/>
      <c r="M701" s="171"/>
      <c r="N701" s="171"/>
      <c r="O701" s="171"/>
      <c r="P701" s="171"/>
      <c r="Q701" s="171"/>
      <c r="R701" s="171"/>
      <c r="S701" s="171"/>
      <c r="T701" s="171"/>
      <c r="U701" s="171"/>
      <c r="V701" s="171"/>
      <c r="W701" s="171"/>
      <c r="X701" s="171"/>
      <c r="Y701" s="171"/>
      <c r="Z701" s="171"/>
    </row>
    <row r="702" spans="1:26" x14ac:dyDescent="0.25">
      <c r="A702" s="191"/>
      <c r="B702" s="171"/>
      <c r="C702" s="243"/>
      <c r="D702" s="171"/>
      <c r="E702" s="171"/>
      <c r="F702" s="193"/>
      <c r="G702" s="171"/>
      <c r="H702" s="171"/>
      <c r="I702" s="171"/>
      <c r="J702" s="171"/>
      <c r="K702" s="171"/>
      <c r="L702" s="171"/>
      <c r="M702" s="171"/>
      <c r="N702" s="171"/>
      <c r="O702" s="171"/>
      <c r="P702" s="171"/>
      <c r="Q702" s="171"/>
      <c r="R702" s="171"/>
      <c r="S702" s="171"/>
      <c r="T702" s="171"/>
      <c r="U702" s="171"/>
      <c r="V702" s="171"/>
      <c r="W702" s="171"/>
      <c r="X702" s="171"/>
      <c r="Y702" s="171"/>
      <c r="Z702" s="171"/>
    </row>
    <row r="703" spans="1:26" x14ac:dyDescent="0.25">
      <c r="A703" s="191"/>
      <c r="B703" s="171"/>
      <c r="C703" s="243"/>
      <c r="D703" s="171"/>
      <c r="E703" s="171"/>
      <c r="F703" s="193"/>
      <c r="G703" s="171"/>
      <c r="H703" s="171"/>
      <c r="I703" s="171"/>
      <c r="J703" s="171"/>
      <c r="K703" s="171"/>
      <c r="L703" s="171"/>
      <c r="M703" s="171"/>
      <c r="N703" s="171"/>
      <c r="O703" s="171"/>
      <c r="P703" s="171"/>
      <c r="Q703" s="171"/>
      <c r="R703" s="171"/>
      <c r="S703" s="171"/>
      <c r="T703" s="171"/>
      <c r="U703" s="171"/>
      <c r="V703" s="171"/>
      <c r="W703" s="171"/>
      <c r="X703" s="171"/>
      <c r="Y703" s="171"/>
      <c r="Z703" s="171"/>
    </row>
    <row r="704" spans="1:26" x14ac:dyDescent="0.25">
      <c r="A704" s="191"/>
      <c r="B704" s="171"/>
      <c r="C704" s="243"/>
      <c r="D704" s="171"/>
      <c r="E704" s="171"/>
      <c r="F704" s="193"/>
      <c r="G704" s="171"/>
      <c r="H704" s="171"/>
      <c r="I704" s="171"/>
      <c r="J704" s="171"/>
      <c r="K704" s="171"/>
      <c r="L704" s="171"/>
      <c r="M704" s="171"/>
      <c r="N704" s="171"/>
      <c r="O704" s="171"/>
      <c r="P704" s="171"/>
      <c r="Q704" s="171"/>
      <c r="R704" s="171"/>
      <c r="S704" s="171"/>
      <c r="T704" s="171"/>
      <c r="U704" s="171"/>
      <c r="V704" s="171"/>
      <c r="W704" s="171"/>
      <c r="X704" s="171"/>
      <c r="Y704" s="171"/>
      <c r="Z704" s="171"/>
    </row>
    <row r="705" spans="1:26" x14ac:dyDescent="0.25">
      <c r="A705" s="191"/>
      <c r="B705" s="171"/>
      <c r="C705" s="243"/>
      <c r="D705" s="171"/>
      <c r="E705" s="171"/>
      <c r="F705" s="193"/>
      <c r="G705" s="171"/>
      <c r="H705" s="171"/>
      <c r="I705" s="171"/>
      <c r="J705" s="171"/>
      <c r="K705" s="171"/>
      <c r="L705" s="171"/>
      <c r="M705" s="171"/>
      <c r="N705" s="171"/>
      <c r="O705" s="171"/>
      <c r="P705" s="171"/>
      <c r="Q705" s="171"/>
      <c r="R705" s="171"/>
      <c r="S705" s="171"/>
      <c r="T705" s="171"/>
      <c r="U705" s="171"/>
      <c r="V705" s="171"/>
      <c r="W705" s="171"/>
      <c r="X705" s="171"/>
      <c r="Y705" s="171"/>
      <c r="Z705" s="171"/>
    </row>
    <row r="706" spans="1:26" x14ac:dyDescent="0.25">
      <c r="A706" s="191"/>
      <c r="B706" s="171"/>
      <c r="C706" s="243"/>
      <c r="D706" s="171"/>
      <c r="E706" s="171"/>
      <c r="F706" s="193"/>
      <c r="G706" s="171"/>
      <c r="H706" s="171"/>
      <c r="I706" s="171"/>
      <c r="J706" s="171"/>
      <c r="K706" s="171"/>
      <c r="L706" s="171"/>
      <c r="M706" s="171"/>
      <c r="N706" s="171"/>
      <c r="O706" s="171"/>
      <c r="P706" s="171"/>
      <c r="Q706" s="171"/>
      <c r="R706" s="171"/>
      <c r="S706" s="171"/>
      <c r="T706" s="171"/>
      <c r="U706" s="171"/>
      <c r="V706" s="171"/>
      <c r="W706" s="171"/>
      <c r="X706" s="171"/>
      <c r="Y706" s="171"/>
      <c r="Z706" s="171"/>
    </row>
    <row r="707" spans="1:26" x14ac:dyDescent="0.25">
      <c r="A707" s="191"/>
      <c r="B707" s="171"/>
      <c r="C707" s="243"/>
      <c r="D707" s="171"/>
      <c r="E707" s="171"/>
      <c r="F707" s="193"/>
      <c r="G707" s="171"/>
      <c r="H707" s="171"/>
      <c r="I707" s="171"/>
      <c r="J707" s="171"/>
      <c r="K707" s="171"/>
      <c r="L707" s="171"/>
      <c r="M707" s="171"/>
      <c r="N707" s="171"/>
      <c r="O707" s="171"/>
      <c r="P707" s="171"/>
      <c r="Q707" s="171"/>
      <c r="R707" s="171"/>
      <c r="S707" s="171"/>
      <c r="T707" s="171"/>
      <c r="U707" s="171"/>
      <c r="V707" s="171"/>
      <c r="W707" s="171"/>
      <c r="X707" s="171"/>
      <c r="Y707" s="171"/>
      <c r="Z707" s="171"/>
    </row>
    <row r="708" spans="1:26" x14ac:dyDescent="0.25">
      <c r="A708" s="191"/>
      <c r="B708" s="171"/>
      <c r="C708" s="243"/>
      <c r="D708" s="171"/>
      <c r="E708" s="171"/>
      <c r="F708" s="193"/>
      <c r="G708" s="171"/>
      <c r="H708" s="171"/>
      <c r="I708" s="171"/>
      <c r="J708" s="171"/>
      <c r="K708" s="171"/>
      <c r="L708" s="171"/>
      <c r="M708" s="171"/>
      <c r="N708" s="171"/>
      <c r="O708" s="171"/>
      <c r="P708" s="171"/>
      <c r="Q708" s="171"/>
      <c r="R708" s="171"/>
      <c r="S708" s="171"/>
      <c r="T708" s="171"/>
      <c r="U708" s="171"/>
      <c r="V708" s="171"/>
      <c r="W708" s="171"/>
      <c r="X708" s="171"/>
      <c r="Y708" s="171"/>
      <c r="Z708" s="171"/>
    </row>
    <row r="709" spans="1:26" x14ac:dyDescent="0.25">
      <c r="A709" s="191"/>
      <c r="B709" s="171"/>
      <c r="C709" s="243"/>
      <c r="D709" s="171"/>
      <c r="E709" s="171"/>
      <c r="F709" s="193"/>
      <c r="G709" s="171"/>
      <c r="H709" s="171"/>
      <c r="I709" s="171"/>
      <c r="J709" s="171"/>
      <c r="K709" s="171"/>
      <c r="L709" s="171"/>
      <c r="M709" s="171"/>
      <c r="N709" s="171"/>
      <c r="O709" s="171"/>
      <c r="P709" s="171"/>
      <c r="Q709" s="171"/>
      <c r="R709" s="171"/>
      <c r="S709" s="171"/>
      <c r="T709" s="171"/>
      <c r="U709" s="171"/>
      <c r="V709" s="171"/>
      <c r="W709" s="171"/>
      <c r="X709" s="171"/>
      <c r="Y709" s="171"/>
      <c r="Z709" s="171"/>
    </row>
    <row r="710" spans="1:26" x14ac:dyDescent="0.25">
      <c r="A710" s="191"/>
      <c r="B710" s="171"/>
      <c r="C710" s="243"/>
      <c r="D710" s="171"/>
      <c r="E710" s="171"/>
      <c r="F710" s="193"/>
      <c r="G710" s="171"/>
      <c r="H710" s="171"/>
      <c r="I710" s="171"/>
      <c r="J710" s="171"/>
      <c r="K710" s="171"/>
      <c r="L710" s="171"/>
      <c r="M710" s="171"/>
      <c r="N710" s="171"/>
      <c r="O710" s="171"/>
      <c r="P710" s="171"/>
      <c r="Q710" s="171"/>
      <c r="R710" s="171"/>
      <c r="S710" s="171"/>
      <c r="T710" s="171"/>
      <c r="U710" s="171"/>
      <c r="V710" s="171"/>
      <c r="W710" s="171"/>
      <c r="X710" s="171"/>
      <c r="Y710" s="171"/>
      <c r="Z710" s="171"/>
    </row>
    <row r="711" spans="1:26" x14ac:dyDescent="0.25">
      <c r="A711" s="191"/>
      <c r="B711" s="171"/>
      <c r="C711" s="243"/>
      <c r="D711" s="171"/>
      <c r="E711" s="171"/>
      <c r="F711" s="193"/>
      <c r="G711" s="171"/>
      <c r="H711" s="171"/>
      <c r="I711" s="171"/>
      <c r="J711" s="171"/>
      <c r="K711" s="171"/>
      <c r="L711" s="171"/>
      <c r="M711" s="171"/>
      <c r="N711" s="171"/>
      <c r="O711" s="171"/>
      <c r="P711" s="171"/>
      <c r="Q711" s="171"/>
      <c r="R711" s="171"/>
      <c r="S711" s="171"/>
      <c r="T711" s="171"/>
      <c r="U711" s="171"/>
      <c r="V711" s="171"/>
      <c r="W711" s="171"/>
      <c r="X711" s="171"/>
      <c r="Y711" s="171"/>
      <c r="Z711" s="171"/>
    </row>
    <row r="712" spans="1:26" x14ac:dyDescent="0.25">
      <c r="A712" s="191"/>
      <c r="B712" s="171"/>
      <c r="C712" s="243"/>
      <c r="D712" s="171"/>
      <c r="E712" s="171"/>
      <c r="F712" s="193"/>
      <c r="G712" s="171"/>
      <c r="H712" s="171"/>
      <c r="I712" s="171"/>
      <c r="J712" s="171"/>
      <c r="K712" s="171"/>
      <c r="L712" s="171"/>
      <c r="M712" s="171"/>
      <c r="N712" s="171"/>
      <c r="O712" s="171"/>
      <c r="P712" s="171"/>
      <c r="Q712" s="171"/>
      <c r="R712" s="171"/>
      <c r="S712" s="171"/>
      <c r="T712" s="171"/>
      <c r="U712" s="171"/>
      <c r="V712" s="171"/>
      <c r="W712" s="171"/>
      <c r="X712" s="171"/>
      <c r="Y712" s="171"/>
      <c r="Z712" s="171"/>
    </row>
    <row r="713" spans="1:26" x14ac:dyDescent="0.25">
      <c r="A713" s="191"/>
      <c r="B713" s="171"/>
      <c r="C713" s="243"/>
      <c r="D713" s="171"/>
      <c r="E713" s="171"/>
      <c r="F713" s="193"/>
      <c r="G713" s="171"/>
      <c r="H713" s="171"/>
      <c r="I713" s="171"/>
      <c r="J713" s="171"/>
      <c r="K713" s="171"/>
      <c r="L713" s="171"/>
      <c r="M713" s="171"/>
      <c r="N713" s="171"/>
      <c r="O713" s="171"/>
      <c r="P713" s="171"/>
      <c r="Q713" s="171"/>
      <c r="R713" s="171"/>
      <c r="S713" s="171"/>
      <c r="T713" s="171"/>
      <c r="U713" s="171"/>
      <c r="V713" s="171"/>
      <c r="W713" s="171"/>
      <c r="X713" s="171"/>
      <c r="Y713" s="171"/>
      <c r="Z713" s="171"/>
    </row>
    <row r="714" spans="1:26" x14ac:dyDescent="0.25">
      <c r="A714" s="191"/>
      <c r="B714" s="171"/>
      <c r="C714" s="243"/>
      <c r="D714" s="171"/>
      <c r="E714" s="171"/>
      <c r="F714" s="193"/>
      <c r="G714" s="171"/>
      <c r="H714" s="171"/>
      <c r="I714" s="171"/>
      <c r="J714" s="171"/>
      <c r="K714" s="171"/>
      <c r="L714" s="171"/>
      <c r="M714" s="171"/>
      <c r="N714" s="171"/>
      <c r="O714" s="171"/>
      <c r="P714" s="171"/>
      <c r="Q714" s="171"/>
      <c r="R714" s="171"/>
      <c r="S714" s="171"/>
      <c r="T714" s="171"/>
      <c r="U714" s="171"/>
      <c r="V714" s="171"/>
      <c r="W714" s="171"/>
      <c r="X714" s="171"/>
      <c r="Y714" s="171"/>
      <c r="Z714" s="171"/>
    </row>
    <row r="715" spans="1:26" x14ac:dyDescent="0.25">
      <c r="A715" s="191"/>
      <c r="B715" s="171"/>
      <c r="C715" s="243"/>
      <c r="D715" s="171"/>
      <c r="E715" s="171"/>
      <c r="F715" s="193"/>
      <c r="G715" s="171"/>
      <c r="H715" s="171"/>
      <c r="I715" s="171"/>
      <c r="J715" s="171"/>
      <c r="K715" s="171"/>
      <c r="L715" s="171"/>
      <c r="M715" s="171"/>
      <c r="N715" s="171"/>
      <c r="O715" s="171"/>
      <c r="P715" s="171"/>
      <c r="Q715" s="171"/>
      <c r="R715" s="171"/>
      <c r="S715" s="171"/>
      <c r="T715" s="171"/>
      <c r="U715" s="171"/>
      <c r="V715" s="171"/>
      <c r="W715" s="171"/>
      <c r="X715" s="171"/>
      <c r="Y715" s="171"/>
      <c r="Z715" s="171"/>
    </row>
    <row r="716" spans="1:26" x14ac:dyDescent="0.25">
      <c r="A716" s="191"/>
      <c r="B716" s="171"/>
      <c r="C716" s="243"/>
      <c r="D716" s="171"/>
      <c r="E716" s="171"/>
      <c r="F716" s="193"/>
      <c r="G716" s="171"/>
      <c r="H716" s="171"/>
      <c r="I716" s="171"/>
      <c r="J716" s="171"/>
      <c r="K716" s="171"/>
      <c r="L716" s="171"/>
      <c r="M716" s="171"/>
      <c r="N716" s="171"/>
      <c r="O716" s="171"/>
      <c r="P716" s="171"/>
      <c r="Q716" s="171"/>
      <c r="R716" s="171"/>
      <c r="S716" s="171"/>
      <c r="T716" s="171"/>
      <c r="U716" s="171"/>
      <c r="V716" s="171"/>
      <c r="W716" s="171"/>
      <c r="X716" s="171"/>
      <c r="Y716" s="171"/>
      <c r="Z716" s="171"/>
    </row>
    <row r="717" spans="1:26" x14ac:dyDescent="0.25">
      <c r="A717" s="191"/>
      <c r="B717" s="171"/>
      <c r="C717" s="243"/>
      <c r="D717" s="171"/>
      <c r="E717" s="171"/>
      <c r="F717" s="193"/>
      <c r="G717" s="171"/>
      <c r="H717" s="171"/>
      <c r="I717" s="171"/>
      <c r="J717" s="171"/>
      <c r="K717" s="171"/>
      <c r="L717" s="171"/>
      <c r="M717" s="171"/>
      <c r="N717" s="171"/>
      <c r="O717" s="171"/>
      <c r="P717" s="171"/>
      <c r="Q717" s="171"/>
      <c r="R717" s="171"/>
      <c r="S717" s="171"/>
      <c r="T717" s="171"/>
      <c r="U717" s="171"/>
      <c r="V717" s="171"/>
      <c r="W717" s="171"/>
      <c r="X717" s="171"/>
      <c r="Y717" s="171"/>
      <c r="Z717" s="171"/>
    </row>
    <row r="718" spans="1:26" x14ac:dyDescent="0.25">
      <c r="A718" s="191"/>
      <c r="B718" s="171"/>
      <c r="C718" s="243"/>
      <c r="D718" s="171"/>
      <c r="E718" s="171"/>
      <c r="F718" s="193"/>
      <c r="G718" s="171"/>
      <c r="H718" s="171"/>
      <c r="I718" s="171"/>
      <c r="J718" s="171"/>
      <c r="K718" s="171"/>
      <c r="L718" s="171"/>
      <c r="M718" s="171"/>
      <c r="N718" s="171"/>
      <c r="O718" s="171"/>
      <c r="P718" s="171"/>
      <c r="Q718" s="171"/>
      <c r="R718" s="171"/>
      <c r="S718" s="171"/>
      <c r="T718" s="171"/>
      <c r="U718" s="171"/>
      <c r="V718" s="171"/>
      <c r="W718" s="171"/>
      <c r="X718" s="171"/>
      <c r="Y718" s="171"/>
      <c r="Z718" s="171"/>
    </row>
    <row r="719" spans="1:26" x14ac:dyDescent="0.25">
      <c r="A719" s="191"/>
      <c r="B719" s="171"/>
      <c r="C719" s="243"/>
      <c r="D719" s="171"/>
      <c r="E719" s="171"/>
      <c r="F719" s="193"/>
      <c r="G719" s="171"/>
      <c r="H719" s="171"/>
      <c r="I719" s="171"/>
      <c r="J719" s="171"/>
      <c r="K719" s="171"/>
      <c r="L719" s="171"/>
      <c r="M719" s="171"/>
      <c r="N719" s="171"/>
      <c r="O719" s="171"/>
      <c r="P719" s="171"/>
      <c r="Q719" s="171"/>
      <c r="R719" s="171"/>
      <c r="S719" s="171"/>
      <c r="T719" s="171"/>
      <c r="U719" s="171"/>
      <c r="V719" s="171"/>
      <c r="W719" s="171"/>
      <c r="X719" s="171"/>
      <c r="Y719" s="171"/>
      <c r="Z719" s="171"/>
    </row>
    <row r="720" spans="1:26" x14ac:dyDescent="0.25">
      <c r="A720" s="191"/>
      <c r="B720" s="171"/>
      <c r="C720" s="243"/>
      <c r="D720" s="171"/>
      <c r="E720" s="171"/>
      <c r="F720" s="193"/>
      <c r="G720" s="171"/>
      <c r="H720" s="171"/>
      <c r="I720" s="171"/>
      <c r="J720" s="171"/>
      <c r="K720" s="171"/>
      <c r="L720" s="171"/>
      <c r="M720" s="171"/>
      <c r="N720" s="171"/>
      <c r="O720" s="171"/>
      <c r="P720" s="171"/>
      <c r="Q720" s="171"/>
      <c r="R720" s="171"/>
      <c r="S720" s="171"/>
      <c r="T720" s="171"/>
      <c r="U720" s="171"/>
      <c r="V720" s="171"/>
      <c r="W720" s="171"/>
      <c r="X720" s="171"/>
      <c r="Y720" s="171"/>
      <c r="Z720" s="171"/>
    </row>
    <row r="721" spans="1:26" x14ac:dyDescent="0.25">
      <c r="A721" s="191"/>
      <c r="B721" s="171"/>
      <c r="C721" s="243"/>
      <c r="D721" s="171"/>
      <c r="E721" s="171"/>
      <c r="F721" s="193"/>
      <c r="G721" s="171"/>
      <c r="H721" s="171"/>
      <c r="I721" s="171"/>
      <c r="J721" s="171"/>
      <c r="K721" s="171"/>
      <c r="L721" s="171"/>
      <c r="M721" s="171"/>
      <c r="N721" s="171"/>
      <c r="O721" s="171"/>
      <c r="P721" s="171"/>
      <c r="Q721" s="171"/>
      <c r="R721" s="171"/>
      <c r="S721" s="171"/>
      <c r="T721" s="171"/>
      <c r="U721" s="171"/>
      <c r="V721" s="171"/>
      <c r="W721" s="171"/>
      <c r="X721" s="171"/>
      <c r="Y721" s="171"/>
      <c r="Z721" s="171"/>
    </row>
    <row r="722" spans="1:26" x14ac:dyDescent="0.25">
      <c r="A722" s="191"/>
      <c r="B722" s="171"/>
      <c r="C722" s="243"/>
      <c r="D722" s="171"/>
      <c r="E722" s="171"/>
      <c r="F722" s="193"/>
      <c r="G722" s="171"/>
      <c r="H722" s="171"/>
      <c r="I722" s="171"/>
      <c r="J722" s="171"/>
      <c r="K722" s="171"/>
      <c r="L722" s="171"/>
      <c r="M722" s="171"/>
      <c r="N722" s="171"/>
      <c r="O722" s="171"/>
      <c r="P722" s="171"/>
      <c r="Q722" s="171"/>
      <c r="R722" s="171"/>
      <c r="S722" s="171"/>
      <c r="T722" s="171"/>
      <c r="U722" s="171"/>
      <c r="V722" s="171"/>
      <c r="W722" s="171"/>
      <c r="X722" s="171"/>
      <c r="Y722" s="171"/>
      <c r="Z722" s="171"/>
    </row>
    <row r="723" spans="1:26" x14ac:dyDescent="0.25">
      <c r="A723" s="191"/>
      <c r="B723" s="171"/>
      <c r="C723" s="243"/>
      <c r="D723" s="171"/>
      <c r="E723" s="171"/>
      <c r="F723" s="193"/>
      <c r="G723" s="171"/>
      <c r="H723" s="171"/>
      <c r="I723" s="171"/>
      <c r="J723" s="171"/>
      <c r="K723" s="171"/>
      <c r="L723" s="171"/>
      <c r="M723" s="171"/>
      <c r="N723" s="171"/>
      <c r="O723" s="171"/>
      <c r="P723" s="171"/>
      <c r="Q723" s="171"/>
      <c r="R723" s="171"/>
      <c r="S723" s="171"/>
      <c r="T723" s="171"/>
      <c r="U723" s="171"/>
      <c r="V723" s="171"/>
      <c r="W723" s="171"/>
      <c r="X723" s="171"/>
      <c r="Y723" s="171"/>
      <c r="Z723" s="171"/>
    </row>
    <row r="724" spans="1:26" x14ac:dyDescent="0.25">
      <c r="A724" s="191"/>
      <c r="B724" s="171"/>
      <c r="C724" s="243"/>
      <c r="D724" s="171"/>
      <c r="E724" s="171"/>
      <c r="F724" s="193"/>
      <c r="G724" s="171"/>
      <c r="H724" s="171"/>
      <c r="I724" s="171"/>
      <c r="J724" s="171"/>
      <c r="K724" s="171"/>
      <c r="L724" s="171"/>
      <c r="M724" s="171"/>
      <c r="N724" s="171"/>
      <c r="O724" s="171"/>
      <c r="P724" s="171"/>
      <c r="Q724" s="171"/>
      <c r="R724" s="171"/>
      <c r="S724" s="171"/>
      <c r="T724" s="171"/>
      <c r="U724" s="171"/>
      <c r="V724" s="171"/>
      <c r="W724" s="171"/>
      <c r="X724" s="171"/>
      <c r="Y724" s="171"/>
      <c r="Z724" s="171"/>
    </row>
    <row r="725" spans="1:26" x14ac:dyDescent="0.25">
      <c r="A725" s="191"/>
      <c r="B725" s="171"/>
      <c r="C725" s="243"/>
      <c r="D725" s="171"/>
      <c r="E725" s="171"/>
      <c r="F725" s="193"/>
      <c r="G725" s="171"/>
      <c r="H725" s="171"/>
      <c r="I725" s="171"/>
      <c r="J725" s="171"/>
      <c r="K725" s="171"/>
      <c r="L725" s="171"/>
      <c r="M725" s="171"/>
      <c r="N725" s="171"/>
      <c r="O725" s="171"/>
      <c r="P725" s="171"/>
      <c r="Q725" s="171"/>
      <c r="R725" s="171"/>
      <c r="S725" s="171"/>
      <c r="T725" s="171"/>
      <c r="U725" s="171"/>
      <c r="V725" s="171"/>
      <c r="W725" s="171"/>
      <c r="X725" s="171"/>
      <c r="Y725" s="171"/>
      <c r="Z725" s="171"/>
    </row>
    <row r="726" spans="1:26" x14ac:dyDescent="0.25">
      <c r="A726" s="191"/>
      <c r="B726" s="171"/>
      <c r="C726" s="243"/>
      <c r="D726" s="171"/>
      <c r="E726" s="171"/>
      <c r="F726" s="193"/>
      <c r="G726" s="171"/>
      <c r="H726" s="171"/>
      <c r="I726" s="171"/>
      <c r="J726" s="171"/>
      <c r="K726" s="171"/>
      <c r="L726" s="171"/>
      <c r="M726" s="171"/>
      <c r="N726" s="171"/>
      <c r="O726" s="171"/>
      <c r="P726" s="171"/>
      <c r="Q726" s="171"/>
      <c r="R726" s="171"/>
      <c r="S726" s="171"/>
      <c r="T726" s="171"/>
      <c r="U726" s="171"/>
      <c r="V726" s="171"/>
      <c r="W726" s="171"/>
      <c r="X726" s="171"/>
      <c r="Y726" s="171"/>
      <c r="Z726" s="171"/>
    </row>
    <row r="727" spans="1:26" x14ac:dyDescent="0.25">
      <c r="A727" s="191"/>
      <c r="B727" s="171"/>
      <c r="C727" s="243"/>
      <c r="D727" s="171"/>
      <c r="E727" s="171"/>
      <c r="F727" s="193"/>
      <c r="G727" s="171"/>
      <c r="H727" s="171"/>
      <c r="I727" s="171"/>
      <c r="J727" s="171"/>
      <c r="K727" s="171"/>
      <c r="L727" s="171"/>
      <c r="M727" s="171"/>
      <c r="N727" s="171"/>
      <c r="O727" s="171"/>
      <c r="P727" s="171"/>
      <c r="Q727" s="171"/>
      <c r="R727" s="171"/>
      <c r="S727" s="171"/>
      <c r="T727" s="171"/>
      <c r="U727" s="171"/>
      <c r="V727" s="171"/>
      <c r="W727" s="171"/>
      <c r="X727" s="171"/>
      <c r="Y727" s="171"/>
      <c r="Z727" s="171"/>
    </row>
    <row r="728" spans="1:26" x14ac:dyDescent="0.25">
      <c r="A728" s="191"/>
      <c r="B728" s="171"/>
      <c r="C728" s="243"/>
      <c r="D728" s="171"/>
      <c r="E728" s="171"/>
      <c r="F728" s="193"/>
      <c r="G728" s="171"/>
      <c r="H728" s="171"/>
      <c r="I728" s="171"/>
      <c r="J728" s="171"/>
      <c r="K728" s="171"/>
      <c r="L728" s="171"/>
      <c r="M728" s="171"/>
      <c r="N728" s="171"/>
      <c r="O728" s="171"/>
      <c r="P728" s="171"/>
      <c r="Q728" s="171"/>
      <c r="R728" s="171"/>
      <c r="S728" s="171"/>
      <c r="T728" s="171"/>
      <c r="U728" s="171"/>
      <c r="V728" s="171"/>
      <c r="W728" s="171"/>
      <c r="X728" s="171"/>
      <c r="Y728" s="171"/>
      <c r="Z728" s="171"/>
    </row>
    <row r="729" spans="1:26" x14ac:dyDescent="0.25">
      <c r="A729" s="191"/>
      <c r="B729" s="171"/>
      <c r="C729" s="243"/>
      <c r="D729" s="171"/>
      <c r="E729" s="171"/>
      <c r="F729" s="193"/>
      <c r="G729" s="171"/>
      <c r="H729" s="171"/>
      <c r="I729" s="171"/>
      <c r="J729" s="171"/>
      <c r="K729" s="171"/>
      <c r="L729" s="171"/>
      <c r="M729" s="171"/>
      <c r="N729" s="171"/>
      <c r="O729" s="171"/>
      <c r="P729" s="171"/>
      <c r="Q729" s="171"/>
      <c r="R729" s="171"/>
      <c r="S729" s="171"/>
      <c r="T729" s="171"/>
      <c r="U729" s="171"/>
      <c r="V729" s="171"/>
      <c r="W729" s="171"/>
      <c r="X729" s="171"/>
      <c r="Y729" s="171"/>
      <c r="Z729" s="171"/>
    </row>
    <row r="730" spans="1:26" x14ac:dyDescent="0.25">
      <c r="A730" s="191"/>
      <c r="B730" s="171"/>
      <c r="C730" s="243"/>
      <c r="D730" s="171"/>
      <c r="E730" s="171"/>
      <c r="F730" s="193"/>
      <c r="G730" s="171"/>
      <c r="H730" s="171"/>
      <c r="I730" s="171"/>
      <c r="J730" s="171"/>
      <c r="K730" s="171"/>
      <c r="L730" s="171"/>
      <c r="M730" s="171"/>
      <c r="N730" s="171"/>
      <c r="O730" s="171"/>
      <c r="P730" s="171"/>
      <c r="Q730" s="171"/>
      <c r="R730" s="171"/>
      <c r="S730" s="171"/>
      <c r="T730" s="171"/>
      <c r="U730" s="171"/>
      <c r="V730" s="171"/>
      <c r="W730" s="171"/>
      <c r="X730" s="171"/>
      <c r="Y730" s="171"/>
      <c r="Z730" s="171"/>
    </row>
    <row r="731" spans="1:26" x14ac:dyDescent="0.25">
      <c r="A731" s="191"/>
      <c r="B731" s="171"/>
      <c r="C731" s="243"/>
      <c r="D731" s="171"/>
      <c r="E731" s="171"/>
      <c r="F731" s="193"/>
      <c r="G731" s="171"/>
      <c r="H731" s="171"/>
      <c r="I731" s="171"/>
      <c r="J731" s="171"/>
      <c r="K731" s="171"/>
      <c r="L731" s="171"/>
      <c r="M731" s="171"/>
      <c r="N731" s="171"/>
      <c r="O731" s="171"/>
      <c r="P731" s="171"/>
      <c r="Q731" s="171"/>
      <c r="R731" s="171"/>
      <c r="S731" s="171"/>
      <c r="T731" s="171"/>
      <c r="U731" s="171"/>
      <c r="V731" s="171"/>
      <c r="W731" s="171"/>
      <c r="X731" s="171"/>
      <c r="Y731" s="171"/>
      <c r="Z731" s="171"/>
    </row>
    <row r="732" spans="1:26" x14ac:dyDescent="0.25">
      <c r="A732" s="191"/>
      <c r="B732" s="171"/>
      <c r="C732" s="243"/>
      <c r="D732" s="171"/>
      <c r="E732" s="171"/>
      <c r="F732" s="193"/>
      <c r="G732" s="171"/>
      <c r="H732" s="171"/>
      <c r="I732" s="171"/>
      <c r="J732" s="171"/>
      <c r="K732" s="171"/>
      <c r="L732" s="171"/>
      <c r="M732" s="171"/>
      <c r="N732" s="171"/>
      <c r="O732" s="171"/>
      <c r="P732" s="171"/>
      <c r="Q732" s="171"/>
      <c r="R732" s="171"/>
      <c r="S732" s="171"/>
      <c r="T732" s="171"/>
      <c r="U732" s="171"/>
      <c r="V732" s="171"/>
      <c r="W732" s="171"/>
      <c r="X732" s="171"/>
      <c r="Y732" s="171"/>
      <c r="Z732" s="171"/>
    </row>
    <row r="733" spans="1:26" x14ac:dyDescent="0.25">
      <c r="A733" s="191"/>
      <c r="B733" s="171"/>
      <c r="C733" s="243"/>
      <c r="D733" s="171"/>
      <c r="E733" s="171"/>
      <c r="F733" s="193"/>
      <c r="G733" s="171"/>
      <c r="H733" s="171"/>
      <c r="I733" s="171"/>
      <c r="J733" s="171"/>
      <c r="K733" s="171"/>
      <c r="L733" s="171"/>
      <c r="M733" s="171"/>
      <c r="N733" s="171"/>
      <c r="O733" s="171"/>
      <c r="P733" s="171"/>
      <c r="Q733" s="171"/>
      <c r="R733" s="171"/>
      <c r="S733" s="171"/>
      <c r="T733" s="171"/>
      <c r="U733" s="171"/>
      <c r="V733" s="171"/>
      <c r="W733" s="171"/>
      <c r="X733" s="171"/>
      <c r="Y733" s="171"/>
      <c r="Z733" s="171"/>
    </row>
    <row r="734" spans="1:26" x14ac:dyDescent="0.25">
      <c r="A734" s="191"/>
      <c r="B734" s="171"/>
      <c r="C734" s="243"/>
      <c r="D734" s="171"/>
      <c r="E734" s="171"/>
      <c r="F734" s="193"/>
      <c r="G734" s="171"/>
      <c r="H734" s="171"/>
      <c r="I734" s="171"/>
      <c r="J734" s="171"/>
      <c r="K734" s="171"/>
      <c r="L734" s="171"/>
      <c r="M734" s="171"/>
      <c r="N734" s="171"/>
      <c r="O734" s="171"/>
      <c r="P734" s="171"/>
      <c r="Q734" s="171"/>
      <c r="R734" s="171"/>
      <c r="S734" s="171"/>
      <c r="T734" s="171"/>
      <c r="U734" s="171"/>
      <c r="V734" s="171"/>
      <c r="W734" s="171"/>
      <c r="X734" s="171"/>
      <c r="Y734" s="171"/>
      <c r="Z734" s="171"/>
    </row>
    <row r="735" spans="1:26" x14ac:dyDescent="0.25">
      <c r="A735" s="191"/>
      <c r="B735" s="171"/>
      <c r="C735" s="243"/>
      <c r="D735" s="171"/>
      <c r="E735" s="171"/>
      <c r="F735" s="193"/>
      <c r="G735" s="171"/>
      <c r="H735" s="171"/>
      <c r="I735" s="171"/>
      <c r="J735" s="171"/>
      <c r="K735" s="171"/>
      <c r="L735" s="171"/>
      <c r="M735" s="171"/>
      <c r="N735" s="171"/>
      <c r="O735" s="171"/>
      <c r="P735" s="171"/>
      <c r="Q735" s="171"/>
      <c r="R735" s="171"/>
      <c r="S735" s="171"/>
      <c r="T735" s="171"/>
      <c r="U735" s="171"/>
      <c r="V735" s="171"/>
      <c r="W735" s="171"/>
      <c r="X735" s="171"/>
      <c r="Y735" s="171"/>
      <c r="Z735" s="171"/>
    </row>
    <row r="736" spans="1:26" x14ac:dyDescent="0.25">
      <c r="A736" s="191"/>
      <c r="B736" s="171"/>
      <c r="C736" s="243"/>
      <c r="D736" s="171"/>
      <c r="E736" s="171"/>
      <c r="F736" s="193"/>
      <c r="G736" s="171"/>
      <c r="H736" s="171"/>
      <c r="I736" s="171"/>
      <c r="J736" s="171"/>
      <c r="K736" s="171"/>
      <c r="L736" s="171"/>
      <c r="M736" s="171"/>
      <c r="N736" s="171"/>
      <c r="O736" s="171"/>
      <c r="P736" s="171"/>
      <c r="Q736" s="171"/>
      <c r="R736" s="171"/>
      <c r="S736" s="171"/>
      <c r="T736" s="171"/>
      <c r="U736" s="171"/>
      <c r="V736" s="171"/>
      <c r="W736" s="171"/>
      <c r="X736" s="171"/>
      <c r="Y736" s="171"/>
      <c r="Z736" s="171"/>
    </row>
    <row r="737" spans="1:26" x14ac:dyDescent="0.25">
      <c r="A737" s="191"/>
      <c r="B737" s="171"/>
      <c r="C737" s="243"/>
      <c r="D737" s="171"/>
      <c r="E737" s="171"/>
      <c r="F737" s="193"/>
      <c r="G737" s="171"/>
      <c r="H737" s="171"/>
      <c r="I737" s="171"/>
      <c r="J737" s="171"/>
      <c r="K737" s="171"/>
      <c r="L737" s="171"/>
      <c r="M737" s="171"/>
      <c r="N737" s="171"/>
      <c r="O737" s="171"/>
      <c r="P737" s="171"/>
      <c r="Q737" s="171"/>
      <c r="R737" s="171"/>
      <c r="S737" s="171"/>
      <c r="T737" s="171"/>
      <c r="U737" s="171"/>
      <c r="V737" s="171"/>
      <c r="W737" s="171"/>
      <c r="X737" s="171"/>
      <c r="Y737" s="171"/>
      <c r="Z737" s="171"/>
    </row>
    <row r="738" spans="1:26" x14ac:dyDescent="0.25">
      <c r="A738" s="191"/>
      <c r="B738" s="171"/>
      <c r="C738" s="243"/>
      <c r="D738" s="171"/>
      <c r="E738" s="171"/>
      <c r="F738" s="193"/>
      <c r="G738" s="171"/>
      <c r="H738" s="171"/>
      <c r="I738" s="171"/>
      <c r="J738" s="171"/>
      <c r="K738" s="171"/>
      <c r="L738" s="171"/>
      <c r="M738" s="171"/>
      <c r="N738" s="171"/>
      <c r="O738" s="171"/>
      <c r="P738" s="171"/>
      <c r="Q738" s="171"/>
      <c r="R738" s="171"/>
      <c r="S738" s="171"/>
      <c r="T738" s="171"/>
      <c r="U738" s="171"/>
      <c r="V738" s="171"/>
      <c r="W738" s="171"/>
      <c r="X738" s="171"/>
      <c r="Y738" s="171"/>
      <c r="Z738" s="171"/>
    </row>
    <row r="739" spans="1:26" x14ac:dyDescent="0.25">
      <c r="A739" s="191"/>
      <c r="B739" s="171"/>
      <c r="C739" s="243"/>
      <c r="D739" s="171"/>
      <c r="E739" s="171"/>
      <c r="F739" s="193"/>
      <c r="G739" s="171"/>
      <c r="H739" s="171"/>
      <c r="I739" s="171"/>
      <c r="J739" s="171"/>
      <c r="K739" s="171"/>
      <c r="L739" s="171"/>
      <c r="M739" s="171"/>
      <c r="N739" s="171"/>
      <c r="O739" s="171"/>
      <c r="P739" s="171"/>
      <c r="Q739" s="171"/>
      <c r="R739" s="171"/>
      <c r="S739" s="171"/>
      <c r="T739" s="171"/>
      <c r="U739" s="171"/>
      <c r="V739" s="171"/>
      <c r="W739" s="171"/>
      <c r="X739" s="171"/>
      <c r="Y739" s="171"/>
      <c r="Z739" s="171"/>
    </row>
    <row r="740" spans="1:26" x14ac:dyDescent="0.25">
      <c r="A740" s="191"/>
      <c r="B740" s="171"/>
      <c r="C740" s="243"/>
      <c r="D740" s="171"/>
      <c r="E740" s="171"/>
      <c r="F740" s="193"/>
      <c r="G740" s="171"/>
      <c r="H740" s="171"/>
      <c r="I740" s="171"/>
      <c r="J740" s="171"/>
      <c r="K740" s="171"/>
      <c r="L740" s="171"/>
      <c r="M740" s="171"/>
      <c r="N740" s="171"/>
      <c r="O740" s="171"/>
      <c r="P740" s="171"/>
      <c r="Q740" s="171"/>
      <c r="R740" s="171"/>
      <c r="S740" s="171"/>
      <c r="T740" s="171"/>
      <c r="U740" s="171"/>
      <c r="V740" s="171"/>
      <c r="W740" s="171"/>
      <c r="X740" s="171"/>
      <c r="Y740" s="171"/>
      <c r="Z740" s="171"/>
    </row>
    <row r="741" spans="1:26" x14ac:dyDescent="0.25">
      <c r="A741" s="191"/>
      <c r="B741" s="171"/>
      <c r="C741" s="243"/>
      <c r="D741" s="171"/>
      <c r="E741" s="171"/>
      <c r="F741" s="193"/>
      <c r="G741" s="171"/>
      <c r="H741" s="171"/>
      <c r="I741" s="171"/>
      <c r="J741" s="171"/>
      <c r="K741" s="171"/>
      <c r="L741" s="171"/>
      <c r="M741" s="171"/>
      <c r="N741" s="171"/>
      <c r="O741" s="171"/>
      <c r="P741" s="171"/>
      <c r="Q741" s="171"/>
      <c r="R741" s="171"/>
      <c r="S741" s="171"/>
      <c r="T741" s="171"/>
      <c r="U741" s="171"/>
      <c r="V741" s="171"/>
      <c r="W741" s="171"/>
      <c r="X741" s="171"/>
      <c r="Y741" s="171"/>
      <c r="Z741" s="171"/>
    </row>
    <row r="742" spans="1:26" x14ac:dyDescent="0.25">
      <c r="A742" s="191"/>
      <c r="B742" s="171"/>
      <c r="C742" s="243"/>
      <c r="D742" s="171"/>
      <c r="E742" s="171"/>
      <c r="F742" s="193"/>
      <c r="G742" s="171"/>
      <c r="H742" s="171"/>
      <c r="I742" s="171"/>
      <c r="J742" s="171"/>
      <c r="K742" s="171"/>
      <c r="L742" s="171"/>
      <c r="M742" s="171"/>
      <c r="N742" s="171"/>
      <c r="O742" s="171"/>
      <c r="P742" s="171"/>
      <c r="Q742" s="171"/>
      <c r="R742" s="171"/>
      <c r="S742" s="171"/>
      <c r="T742" s="171"/>
      <c r="U742" s="171"/>
      <c r="V742" s="171"/>
      <c r="W742" s="171"/>
      <c r="X742" s="171"/>
      <c r="Y742" s="171"/>
      <c r="Z742" s="171"/>
    </row>
    <row r="743" spans="1:26" x14ac:dyDescent="0.25">
      <c r="A743" s="191"/>
      <c r="B743" s="171"/>
      <c r="C743" s="243"/>
      <c r="D743" s="171"/>
      <c r="E743" s="171"/>
      <c r="F743" s="193"/>
      <c r="G743" s="171"/>
      <c r="H743" s="171"/>
      <c r="I743" s="171"/>
      <c r="J743" s="171"/>
      <c r="K743" s="171"/>
      <c r="L743" s="171"/>
      <c r="M743" s="171"/>
      <c r="N743" s="171"/>
      <c r="O743" s="171"/>
      <c r="P743" s="171"/>
      <c r="Q743" s="171"/>
      <c r="R743" s="171"/>
      <c r="S743" s="171"/>
      <c r="T743" s="171"/>
      <c r="U743" s="171"/>
      <c r="V743" s="171"/>
      <c r="W743" s="171"/>
      <c r="X743" s="171"/>
      <c r="Y743" s="171"/>
      <c r="Z743" s="171"/>
    </row>
    <row r="744" spans="1:26" x14ac:dyDescent="0.25">
      <c r="A744" s="191"/>
      <c r="B744" s="171"/>
      <c r="C744" s="243"/>
      <c r="D744" s="171"/>
      <c r="E744" s="171"/>
      <c r="F744" s="193"/>
      <c r="G744" s="171"/>
      <c r="H744" s="171"/>
      <c r="I744" s="171"/>
      <c r="J744" s="171"/>
      <c r="K744" s="171"/>
      <c r="L744" s="171"/>
      <c r="M744" s="171"/>
      <c r="N744" s="171"/>
      <c r="O744" s="171"/>
      <c r="P744" s="171"/>
      <c r="Q744" s="171"/>
      <c r="R744" s="171"/>
      <c r="S744" s="171"/>
      <c r="T744" s="171"/>
      <c r="U744" s="171"/>
      <c r="V744" s="171"/>
      <c r="W744" s="171"/>
      <c r="X744" s="171"/>
      <c r="Y744" s="171"/>
      <c r="Z744" s="171"/>
    </row>
    <row r="745" spans="1:26" x14ac:dyDescent="0.25">
      <c r="A745" s="191"/>
      <c r="B745" s="171"/>
      <c r="C745" s="243"/>
      <c r="D745" s="171"/>
      <c r="E745" s="171"/>
      <c r="F745" s="193"/>
      <c r="G745" s="171"/>
      <c r="H745" s="171"/>
      <c r="I745" s="171"/>
      <c r="J745" s="171"/>
      <c r="K745" s="171"/>
      <c r="L745" s="171"/>
      <c r="M745" s="171"/>
      <c r="N745" s="171"/>
      <c r="O745" s="171"/>
      <c r="P745" s="171"/>
      <c r="Q745" s="171"/>
      <c r="R745" s="171"/>
      <c r="S745" s="171"/>
      <c r="T745" s="171"/>
      <c r="U745" s="171"/>
      <c r="V745" s="171"/>
      <c r="W745" s="171"/>
      <c r="X745" s="171"/>
      <c r="Y745" s="171"/>
      <c r="Z745" s="171"/>
    </row>
    <row r="746" spans="1:26" x14ac:dyDescent="0.25">
      <c r="A746" s="191"/>
      <c r="B746" s="171"/>
      <c r="C746" s="243"/>
      <c r="D746" s="171"/>
      <c r="E746" s="171"/>
      <c r="F746" s="193"/>
      <c r="G746" s="171"/>
      <c r="H746" s="171"/>
      <c r="I746" s="171"/>
      <c r="J746" s="171"/>
      <c r="K746" s="171"/>
      <c r="L746" s="171"/>
      <c r="M746" s="171"/>
      <c r="N746" s="171"/>
      <c r="O746" s="171"/>
      <c r="P746" s="171"/>
      <c r="Q746" s="171"/>
      <c r="R746" s="171"/>
      <c r="S746" s="171"/>
      <c r="T746" s="171"/>
      <c r="U746" s="171"/>
      <c r="V746" s="171"/>
      <c r="W746" s="171"/>
      <c r="X746" s="171"/>
      <c r="Y746" s="171"/>
      <c r="Z746" s="171"/>
    </row>
    <row r="747" spans="1:26" x14ac:dyDescent="0.25">
      <c r="A747" s="191"/>
      <c r="B747" s="171"/>
      <c r="C747" s="243"/>
      <c r="D747" s="171"/>
      <c r="E747" s="171"/>
      <c r="F747" s="193"/>
      <c r="G747" s="171"/>
      <c r="H747" s="171"/>
      <c r="I747" s="171"/>
      <c r="J747" s="171"/>
      <c r="K747" s="171"/>
      <c r="L747" s="171"/>
      <c r="M747" s="171"/>
      <c r="N747" s="171"/>
      <c r="O747" s="171"/>
      <c r="P747" s="171"/>
      <c r="Q747" s="171"/>
      <c r="R747" s="171"/>
      <c r="S747" s="171"/>
      <c r="T747" s="171"/>
      <c r="U747" s="171"/>
      <c r="V747" s="171"/>
      <c r="W747" s="171"/>
      <c r="X747" s="171"/>
      <c r="Y747" s="171"/>
      <c r="Z747" s="171"/>
    </row>
    <row r="748" spans="1:26" x14ac:dyDescent="0.25">
      <c r="A748" s="191"/>
      <c r="B748" s="171"/>
      <c r="C748" s="243"/>
      <c r="D748" s="171"/>
      <c r="E748" s="171"/>
      <c r="F748" s="193"/>
      <c r="G748" s="171"/>
      <c r="H748" s="171"/>
      <c r="I748" s="171"/>
      <c r="J748" s="171"/>
      <c r="K748" s="171"/>
      <c r="L748" s="171"/>
      <c r="M748" s="171"/>
      <c r="N748" s="171"/>
      <c r="O748" s="171"/>
      <c r="P748" s="171"/>
      <c r="Q748" s="171"/>
      <c r="R748" s="171"/>
      <c r="S748" s="171"/>
      <c r="T748" s="171"/>
      <c r="U748" s="171"/>
      <c r="V748" s="171"/>
      <c r="W748" s="171"/>
      <c r="X748" s="171"/>
      <c r="Y748" s="171"/>
      <c r="Z748" s="171"/>
    </row>
    <row r="749" spans="1:26" x14ac:dyDescent="0.25">
      <c r="A749" s="191"/>
      <c r="B749" s="171"/>
      <c r="C749" s="243"/>
      <c r="D749" s="171"/>
      <c r="E749" s="171"/>
      <c r="F749" s="193"/>
      <c r="G749" s="171"/>
      <c r="H749" s="171"/>
      <c r="I749" s="171"/>
      <c r="J749" s="171"/>
      <c r="K749" s="171"/>
      <c r="L749" s="171"/>
      <c r="M749" s="171"/>
      <c r="N749" s="171"/>
      <c r="O749" s="171"/>
      <c r="P749" s="171"/>
      <c r="Q749" s="171"/>
      <c r="R749" s="171"/>
      <c r="S749" s="171"/>
      <c r="T749" s="171"/>
      <c r="U749" s="171"/>
      <c r="V749" s="171"/>
      <c r="W749" s="171"/>
      <c r="X749" s="171"/>
      <c r="Y749" s="171"/>
      <c r="Z749" s="171"/>
    </row>
    <row r="750" spans="1:26" x14ac:dyDescent="0.25">
      <c r="A750" s="191"/>
      <c r="B750" s="171"/>
      <c r="C750" s="243"/>
      <c r="D750" s="171"/>
      <c r="E750" s="171"/>
      <c r="F750" s="193"/>
      <c r="G750" s="171"/>
      <c r="H750" s="171"/>
      <c r="I750" s="171"/>
      <c r="J750" s="171"/>
      <c r="K750" s="171"/>
      <c r="L750" s="171"/>
      <c r="M750" s="171"/>
      <c r="N750" s="171"/>
      <c r="O750" s="171"/>
      <c r="P750" s="171"/>
      <c r="Q750" s="171"/>
      <c r="R750" s="171"/>
      <c r="S750" s="171"/>
      <c r="T750" s="171"/>
      <c r="U750" s="171"/>
      <c r="V750" s="171"/>
      <c r="W750" s="171"/>
      <c r="X750" s="171"/>
      <c r="Y750" s="171"/>
      <c r="Z750" s="171"/>
    </row>
    <row r="751" spans="1:26" x14ac:dyDescent="0.25">
      <c r="A751" s="191"/>
      <c r="B751" s="171"/>
      <c r="C751" s="243"/>
      <c r="D751" s="171"/>
      <c r="E751" s="171"/>
      <c r="F751" s="193"/>
      <c r="G751" s="171"/>
      <c r="H751" s="171"/>
      <c r="I751" s="171"/>
      <c r="J751" s="171"/>
      <c r="K751" s="171"/>
      <c r="L751" s="171"/>
      <c r="M751" s="171"/>
      <c r="N751" s="171"/>
      <c r="O751" s="171"/>
      <c r="P751" s="171"/>
      <c r="Q751" s="171"/>
      <c r="R751" s="171"/>
      <c r="S751" s="171"/>
      <c r="T751" s="171"/>
      <c r="U751" s="171"/>
      <c r="V751" s="171"/>
      <c r="W751" s="171"/>
      <c r="X751" s="171"/>
      <c r="Y751" s="171"/>
      <c r="Z751" s="171"/>
    </row>
    <row r="752" spans="1:26" x14ac:dyDescent="0.25">
      <c r="A752" s="191"/>
      <c r="B752" s="171"/>
      <c r="C752" s="243"/>
      <c r="D752" s="171"/>
      <c r="E752" s="171"/>
      <c r="F752" s="193"/>
      <c r="G752" s="171"/>
      <c r="H752" s="171"/>
      <c r="I752" s="171"/>
      <c r="J752" s="171"/>
      <c r="K752" s="171"/>
      <c r="L752" s="171"/>
      <c r="M752" s="171"/>
      <c r="N752" s="171"/>
      <c r="O752" s="171"/>
      <c r="P752" s="171"/>
      <c r="Q752" s="171"/>
      <c r="R752" s="171"/>
      <c r="S752" s="171"/>
      <c r="T752" s="171"/>
      <c r="U752" s="171"/>
      <c r="V752" s="171"/>
      <c r="W752" s="171"/>
      <c r="X752" s="171"/>
      <c r="Y752" s="171"/>
      <c r="Z752" s="171"/>
    </row>
    <row r="753" spans="1:26" x14ac:dyDescent="0.25">
      <c r="A753" s="191"/>
      <c r="B753" s="171"/>
      <c r="C753" s="243"/>
      <c r="D753" s="171"/>
      <c r="E753" s="171"/>
      <c r="F753" s="193"/>
      <c r="G753" s="171"/>
      <c r="H753" s="171"/>
      <c r="I753" s="171"/>
      <c r="J753" s="171"/>
      <c r="K753" s="171"/>
      <c r="L753" s="171"/>
      <c r="M753" s="171"/>
      <c r="N753" s="171"/>
      <c r="O753" s="171"/>
      <c r="P753" s="171"/>
      <c r="Q753" s="171"/>
      <c r="R753" s="171"/>
      <c r="S753" s="171"/>
      <c r="T753" s="171"/>
      <c r="U753" s="171"/>
      <c r="V753" s="171"/>
      <c r="W753" s="171"/>
      <c r="X753" s="171"/>
      <c r="Y753" s="171"/>
      <c r="Z753" s="171"/>
    </row>
    <row r="754" spans="1:26" x14ac:dyDescent="0.25">
      <c r="A754" s="191"/>
      <c r="B754" s="171"/>
      <c r="C754" s="243"/>
      <c r="D754" s="171"/>
      <c r="E754" s="171"/>
      <c r="F754" s="193"/>
      <c r="G754" s="171"/>
      <c r="H754" s="171"/>
      <c r="I754" s="171"/>
      <c r="J754" s="171"/>
      <c r="K754" s="171"/>
      <c r="L754" s="171"/>
      <c r="M754" s="171"/>
      <c r="N754" s="171"/>
      <c r="O754" s="171"/>
      <c r="P754" s="171"/>
      <c r="Q754" s="171"/>
      <c r="R754" s="171"/>
      <c r="S754" s="171"/>
      <c r="T754" s="171"/>
      <c r="U754" s="171"/>
      <c r="V754" s="171"/>
      <c r="W754" s="171"/>
      <c r="X754" s="171"/>
      <c r="Y754" s="171"/>
      <c r="Z754" s="171"/>
    </row>
    <row r="755" spans="1:26" x14ac:dyDescent="0.25">
      <c r="A755" s="191"/>
      <c r="B755" s="171"/>
      <c r="C755" s="243"/>
      <c r="D755" s="171"/>
      <c r="E755" s="171"/>
      <c r="F755" s="193"/>
      <c r="G755" s="171"/>
      <c r="H755" s="171"/>
      <c r="I755" s="171"/>
      <c r="J755" s="171"/>
      <c r="K755" s="171"/>
      <c r="L755" s="171"/>
      <c r="M755" s="171"/>
      <c r="N755" s="171"/>
      <c r="O755" s="171"/>
      <c r="P755" s="171"/>
      <c r="Q755" s="171"/>
      <c r="R755" s="171"/>
      <c r="S755" s="171"/>
      <c r="T755" s="171"/>
      <c r="U755" s="171"/>
      <c r="V755" s="171"/>
      <c r="W755" s="171"/>
      <c r="X755" s="171"/>
      <c r="Y755" s="171"/>
      <c r="Z755" s="171"/>
    </row>
    <row r="756" spans="1:26" x14ac:dyDescent="0.25">
      <c r="A756" s="191"/>
      <c r="B756" s="171"/>
      <c r="C756" s="243"/>
      <c r="D756" s="171"/>
      <c r="E756" s="171"/>
      <c r="F756" s="193"/>
      <c r="G756" s="171"/>
      <c r="H756" s="171"/>
      <c r="I756" s="171"/>
      <c r="J756" s="171"/>
      <c r="K756" s="171"/>
      <c r="L756" s="171"/>
      <c r="M756" s="171"/>
      <c r="N756" s="171"/>
      <c r="O756" s="171"/>
      <c r="P756" s="171"/>
      <c r="Q756" s="171"/>
      <c r="R756" s="171"/>
      <c r="S756" s="171"/>
      <c r="T756" s="171"/>
      <c r="U756" s="171"/>
      <c r="V756" s="171"/>
      <c r="W756" s="171"/>
      <c r="X756" s="171"/>
      <c r="Y756" s="171"/>
      <c r="Z756" s="171"/>
    </row>
    <row r="757" spans="1:26" x14ac:dyDescent="0.25">
      <c r="A757" s="191"/>
      <c r="B757" s="171"/>
      <c r="C757" s="243"/>
      <c r="D757" s="171"/>
      <c r="E757" s="171"/>
      <c r="F757" s="193"/>
      <c r="G757" s="171"/>
      <c r="H757" s="171"/>
      <c r="I757" s="171"/>
      <c r="J757" s="171"/>
      <c r="K757" s="171"/>
      <c r="L757" s="171"/>
      <c r="M757" s="171"/>
      <c r="N757" s="171"/>
      <c r="O757" s="171"/>
      <c r="P757" s="171"/>
      <c r="Q757" s="171"/>
      <c r="R757" s="171"/>
      <c r="S757" s="171"/>
      <c r="T757" s="171"/>
      <c r="U757" s="171"/>
      <c r="V757" s="171"/>
      <c r="W757" s="171"/>
      <c r="X757" s="171"/>
      <c r="Y757" s="171"/>
      <c r="Z757" s="171"/>
    </row>
    <row r="758" spans="1:26" x14ac:dyDescent="0.25">
      <c r="A758" s="191"/>
      <c r="B758" s="171"/>
      <c r="C758" s="243"/>
      <c r="D758" s="171"/>
      <c r="E758" s="171"/>
      <c r="F758" s="193"/>
      <c r="G758" s="171"/>
      <c r="H758" s="171"/>
      <c r="I758" s="171"/>
      <c r="J758" s="171"/>
      <c r="K758" s="171"/>
      <c r="L758" s="171"/>
      <c r="M758" s="171"/>
      <c r="N758" s="171"/>
      <c r="O758" s="171"/>
      <c r="P758" s="171"/>
      <c r="Q758" s="171"/>
      <c r="R758" s="171"/>
      <c r="S758" s="171"/>
      <c r="T758" s="171"/>
      <c r="U758" s="171"/>
      <c r="V758" s="171"/>
      <c r="W758" s="171"/>
      <c r="X758" s="171"/>
      <c r="Y758" s="171"/>
      <c r="Z758" s="171"/>
    </row>
    <row r="759" spans="1:26" x14ac:dyDescent="0.25">
      <c r="A759" s="191"/>
      <c r="B759" s="171"/>
      <c r="C759" s="243"/>
      <c r="D759" s="171"/>
      <c r="E759" s="171"/>
      <c r="F759" s="193"/>
      <c r="G759" s="171"/>
      <c r="H759" s="171"/>
      <c r="I759" s="171"/>
      <c r="J759" s="171"/>
      <c r="K759" s="171"/>
      <c r="L759" s="171"/>
      <c r="M759" s="171"/>
      <c r="N759" s="171"/>
      <c r="O759" s="171"/>
      <c r="P759" s="171"/>
      <c r="Q759" s="171"/>
      <c r="R759" s="171"/>
      <c r="S759" s="171"/>
      <c r="T759" s="171"/>
      <c r="U759" s="171"/>
      <c r="V759" s="171"/>
      <c r="W759" s="171"/>
      <c r="X759" s="171"/>
      <c r="Y759" s="171"/>
      <c r="Z759" s="171"/>
    </row>
    <row r="760" spans="1:26" x14ac:dyDescent="0.25">
      <c r="A760" s="191"/>
      <c r="B760" s="171"/>
      <c r="C760" s="243"/>
      <c r="D760" s="171"/>
      <c r="E760" s="171"/>
      <c r="F760" s="193"/>
      <c r="G760" s="171"/>
      <c r="H760" s="171"/>
      <c r="I760" s="171"/>
      <c r="J760" s="171"/>
      <c r="K760" s="171"/>
      <c r="L760" s="171"/>
      <c r="M760" s="171"/>
      <c r="N760" s="171"/>
      <c r="O760" s="171"/>
      <c r="P760" s="171"/>
      <c r="Q760" s="171"/>
      <c r="R760" s="171"/>
      <c r="S760" s="171"/>
      <c r="T760" s="171"/>
      <c r="U760" s="171"/>
      <c r="V760" s="171"/>
      <c r="W760" s="171"/>
      <c r="X760" s="171"/>
      <c r="Y760" s="171"/>
      <c r="Z760" s="171"/>
    </row>
    <row r="761" spans="1:26" x14ac:dyDescent="0.25">
      <c r="A761" s="191"/>
      <c r="B761" s="171"/>
      <c r="C761" s="243"/>
      <c r="D761" s="171"/>
      <c r="E761" s="171"/>
      <c r="F761" s="193"/>
      <c r="G761" s="171"/>
      <c r="H761" s="171"/>
      <c r="I761" s="171"/>
      <c r="J761" s="171"/>
      <c r="K761" s="171"/>
      <c r="L761" s="171"/>
      <c r="M761" s="171"/>
      <c r="N761" s="171"/>
      <c r="O761" s="171"/>
      <c r="P761" s="171"/>
      <c r="Q761" s="171"/>
      <c r="R761" s="171"/>
      <c r="S761" s="171"/>
      <c r="T761" s="171"/>
      <c r="U761" s="171"/>
      <c r="V761" s="171"/>
      <c r="W761" s="171"/>
      <c r="X761" s="171"/>
      <c r="Y761" s="171"/>
      <c r="Z761" s="171"/>
    </row>
    <row r="762" spans="1:26" x14ac:dyDescent="0.25">
      <c r="A762" s="191"/>
      <c r="B762" s="171"/>
      <c r="C762" s="243"/>
      <c r="D762" s="171"/>
      <c r="E762" s="171"/>
      <c r="F762" s="193"/>
      <c r="G762" s="171"/>
      <c r="H762" s="171"/>
      <c r="I762" s="171"/>
      <c r="J762" s="171"/>
      <c r="K762" s="171"/>
      <c r="L762" s="171"/>
      <c r="M762" s="171"/>
      <c r="N762" s="171"/>
      <c r="O762" s="171"/>
      <c r="P762" s="171"/>
      <c r="Q762" s="171"/>
      <c r="R762" s="171"/>
      <c r="S762" s="171"/>
      <c r="T762" s="171"/>
      <c r="U762" s="171"/>
      <c r="V762" s="171"/>
      <c r="W762" s="171"/>
      <c r="X762" s="171"/>
      <c r="Y762" s="171"/>
      <c r="Z762" s="171"/>
    </row>
    <row r="763" spans="1:26" x14ac:dyDescent="0.25">
      <c r="A763" s="191"/>
      <c r="B763" s="171"/>
      <c r="C763" s="243"/>
      <c r="D763" s="171"/>
      <c r="E763" s="171"/>
      <c r="F763" s="193"/>
      <c r="G763" s="171"/>
      <c r="H763" s="171"/>
      <c r="I763" s="171"/>
      <c r="J763" s="171"/>
      <c r="K763" s="171"/>
      <c r="L763" s="171"/>
      <c r="M763" s="171"/>
      <c r="N763" s="171"/>
      <c r="O763" s="171"/>
      <c r="P763" s="171"/>
      <c r="Q763" s="171"/>
      <c r="R763" s="171"/>
      <c r="S763" s="171"/>
      <c r="T763" s="171"/>
      <c r="U763" s="171"/>
      <c r="V763" s="171"/>
      <c r="W763" s="171"/>
      <c r="X763" s="171"/>
      <c r="Y763" s="171"/>
      <c r="Z763" s="171"/>
    </row>
    <row r="764" spans="1:26" x14ac:dyDescent="0.25">
      <c r="A764" s="191"/>
      <c r="B764" s="171"/>
      <c r="C764" s="243"/>
      <c r="D764" s="171"/>
      <c r="E764" s="171"/>
      <c r="F764" s="193"/>
      <c r="G764" s="171"/>
      <c r="H764" s="171"/>
      <c r="I764" s="171"/>
      <c r="J764" s="171"/>
      <c r="K764" s="171"/>
      <c r="L764" s="171"/>
      <c r="M764" s="171"/>
      <c r="N764" s="171"/>
      <c r="O764" s="171"/>
      <c r="P764" s="171"/>
      <c r="Q764" s="171"/>
      <c r="R764" s="171"/>
      <c r="S764" s="171"/>
      <c r="T764" s="171"/>
      <c r="U764" s="171"/>
      <c r="V764" s="171"/>
      <c r="W764" s="171"/>
      <c r="X764" s="171"/>
      <c r="Y764" s="171"/>
      <c r="Z764" s="171"/>
    </row>
    <row r="765" spans="1:26" x14ac:dyDescent="0.25">
      <c r="A765" s="191"/>
      <c r="B765" s="171"/>
      <c r="C765" s="243"/>
      <c r="D765" s="171"/>
      <c r="E765" s="171"/>
      <c r="F765" s="193"/>
      <c r="G765" s="171"/>
      <c r="H765" s="171"/>
      <c r="I765" s="171"/>
      <c r="J765" s="171"/>
      <c r="K765" s="171"/>
      <c r="L765" s="171"/>
      <c r="M765" s="171"/>
      <c r="N765" s="171"/>
      <c r="O765" s="171"/>
      <c r="P765" s="171"/>
      <c r="Q765" s="171"/>
      <c r="R765" s="171"/>
      <c r="S765" s="171"/>
      <c r="T765" s="171"/>
      <c r="U765" s="171"/>
      <c r="V765" s="171"/>
      <c r="W765" s="171"/>
      <c r="X765" s="171"/>
      <c r="Y765" s="171"/>
      <c r="Z765" s="171"/>
    </row>
    <row r="766" spans="1:26" x14ac:dyDescent="0.25">
      <c r="A766" s="191"/>
      <c r="B766" s="171"/>
      <c r="C766" s="243"/>
      <c r="D766" s="171"/>
      <c r="E766" s="171"/>
      <c r="F766" s="193"/>
      <c r="G766" s="171"/>
      <c r="H766" s="171"/>
      <c r="I766" s="171"/>
      <c r="J766" s="171"/>
      <c r="K766" s="171"/>
      <c r="L766" s="171"/>
      <c r="M766" s="171"/>
      <c r="N766" s="171"/>
      <c r="O766" s="171"/>
      <c r="P766" s="171"/>
      <c r="Q766" s="171"/>
      <c r="R766" s="171"/>
      <c r="S766" s="171"/>
      <c r="T766" s="171"/>
      <c r="U766" s="171"/>
      <c r="V766" s="171"/>
      <c r="W766" s="171"/>
      <c r="X766" s="171"/>
      <c r="Y766" s="171"/>
      <c r="Z766" s="171"/>
    </row>
    <row r="767" spans="1:26" x14ac:dyDescent="0.25">
      <c r="A767" s="191"/>
      <c r="B767" s="171"/>
      <c r="C767" s="243"/>
      <c r="D767" s="171"/>
      <c r="E767" s="171"/>
      <c r="F767" s="193"/>
      <c r="G767" s="171"/>
      <c r="H767" s="171"/>
      <c r="I767" s="171"/>
      <c r="J767" s="171"/>
      <c r="K767" s="171"/>
      <c r="L767" s="171"/>
      <c r="M767" s="171"/>
      <c r="N767" s="171"/>
      <c r="O767" s="171"/>
      <c r="P767" s="171"/>
      <c r="Q767" s="171"/>
      <c r="R767" s="171"/>
      <c r="S767" s="171"/>
      <c r="T767" s="171"/>
      <c r="U767" s="171"/>
      <c r="V767" s="171"/>
      <c r="W767" s="171"/>
      <c r="X767" s="171"/>
      <c r="Y767" s="171"/>
      <c r="Z767" s="171"/>
    </row>
    <row r="768" spans="1:26" x14ac:dyDescent="0.25">
      <c r="A768" s="191"/>
      <c r="B768" s="171"/>
      <c r="C768" s="243"/>
      <c r="D768" s="171"/>
      <c r="E768" s="171"/>
      <c r="F768" s="193"/>
      <c r="G768" s="171"/>
      <c r="H768" s="171"/>
      <c r="I768" s="171"/>
      <c r="J768" s="171"/>
      <c r="K768" s="171"/>
      <c r="L768" s="171"/>
      <c r="M768" s="171"/>
      <c r="N768" s="171"/>
      <c r="O768" s="171"/>
      <c r="P768" s="171"/>
      <c r="Q768" s="171"/>
      <c r="R768" s="171"/>
      <c r="S768" s="171"/>
      <c r="T768" s="171"/>
      <c r="U768" s="171"/>
      <c r="V768" s="171"/>
      <c r="W768" s="171"/>
      <c r="X768" s="171"/>
      <c r="Y768" s="171"/>
      <c r="Z768" s="171"/>
    </row>
    <row r="769" spans="1:26" x14ac:dyDescent="0.25">
      <c r="A769" s="191"/>
      <c r="B769" s="171"/>
      <c r="C769" s="243"/>
      <c r="D769" s="171"/>
      <c r="E769" s="171"/>
      <c r="F769" s="193"/>
      <c r="G769" s="171"/>
      <c r="H769" s="171"/>
      <c r="I769" s="171"/>
      <c r="J769" s="171"/>
      <c r="K769" s="171"/>
      <c r="L769" s="171"/>
      <c r="M769" s="171"/>
      <c r="N769" s="171"/>
      <c r="O769" s="171"/>
      <c r="P769" s="171"/>
      <c r="Q769" s="171"/>
      <c r="R769" s="171"/>
      <c r="S769" s="171"/>
      <c r="T769" s="171"/>
      <c r="U769" s="171"/>
      <c r="V769" s="171"/>
      <c r="W769" s="171"/>
      <c r="X769" s="171"/>
      <c r="Y769" s="171"/>
      <c r="Z769" s="171"/>
    </row>
    <row r="770" spans="1:26" x14ac:dyDescent="0.25">
      <c r="A770" s="191"/>
      <c r="B770" s="171"/>
      <c r="C770" s="243"/>
      <c r="D770" s="171"/>
      <c r="E770" s="171"/>
      <c r="F770" s="193"/>
      <c r="G770" s="171"/>
      <c r="H770" s="171"/>
      <c r="I770" s="171"/>
      <c r="J770" s="171"/>
      <c r="K770" s="171"/>
      <c r="L770" s="171"/>
      <c r="M770" s="171"/>
      <c r="N770" s="171"/>
      <c r="O770" s="171"/>
      <c r="P770" s="171"/>
      <c r="Q770" s="171"/>
      <c r="R770" s="171"/>
      <c r="S770" s="171"/>
      <c r="T770" s="171"/>
      <c r="U770" s="171"/>
      <c r="V770" s="171"/>
      <c r="W770" s="171"/>
      <c r="X770" s="171"/>
      <c r="Y770" s="171"/>
      <c r="Z770" s="171"/>
    </row>
    <row r="771" spans="1:26" x14ac:dyDescent="0.25">
      <c r="A771" s="191"/>
      <c r="B771" s="171"/>
      <c r="C771" s="243"/>
      <c r="D771" s="171"/>
      <c r="E771" s="171"/>
      <c r="F771" s="193"/>
      <c r="G771" s="171"/>
      <c r="H771" s="171"/>
      <c r="I771" s="171"/>
      <c r="J771" s="171"/>
      <c r="K771" s="171"/>
      <c r="L771" s="171"/>
      <c r="M771" s="171"/>
      <c r="N771" s="171"/>
      <c r="O771" s="171"/>
      <c r="P771" s="171"/>
      <c r="Q771" s="171"/>
      <c r="R771" s="171"/>
      <c r="S771" s="171"/>
      <c r="T771" s="171"/>
      <c r="U771" s="171"/>
      <c r="V771" s="171"/>
      <c r="W771" s="171"/>
      <c r="X771" s="171"/>
      <c r="Y771" s="171"/>
      <c r="Z771" s="171"/>
    </row>
    <row r="772" spans="1:26" x14ac:dyDescent="0.25">
      <c r="A772" s="191"/>
      <c r="B772" s="171"/>
      <c r="C772" s="243"/>
      <c r="D772" s="171"/>
      <c r="E772" s="171"/>
      <c r="F772" s="193"/>
      <c r="G772" s="171"/>
      <c r="H772" s="171"/>
      <c r="I772" s="171"/>
      <c r="J772" s="171"/>
      <c r="K772" s="171"/>
      <c r="L772" s="171"/>
      <c r="M772" s="171"/>
      <c r="N772" s="171"/>
      <c r="O772" s="171"/>
      <c r="P772" s="171"/>
      <c r="Q772" s="171"/>
      <c r="R772" s="171"/>
      <c r="S772" s="171"/>
      <c r="T772" s="171"/>
      <c r="U772" s="171"/>
      <c r="V772" s="171"/>
      <c r="W772" s="171"/>
      <c r="X772" s="171"/>
      <c r="Y772" s="171"/>
      <c r="Z772" s="171"/>
    </row>
    <row r="773" spans="1:26" x14ac:dyDescent="0.25">
      <c r="A773" s="191"/>
      <c r="B773" s="171"/>
      <c r="C773" s="243"/>
      <c r="D773" s="171"/>
      <c r="E773" s="171"/>
      <c r="F773" s="193"/>
      <c r="G773" s="171"/>
      <c r="H773" s="171"/>
      <c r="I773" s="171"/>
      <c r="J773" s="171"/>
      <c r="K773" s="171"/>
      <c r="L773" s="171"/>
      <c r="M773" s="171"/>
      <c r="N773" s="171"/>
      <c r="O773" s="171"/>
      <c r="P773" s="171"/>
      <c r="Q773" s="171"/>
      <c r="R773" s="171"/>
      <c r="S773" s="171"/>
      <c r="T773" s="171"/>
      <c r="U773" s="171"/>
      <c r="V773" s="171"/>
      <c r="W773" s="171"/>
      <c r="X773" s="171"/>
      <c r="Y773" s="171"/>
      <c r="Z773" s="171"/>
    </row>
    <row r="774" spans="1:26" x14ac:dyDescent="0.25">
      <c r="A774" s="191"/>
      <c r="B774" s="171"/>
      <c r="C774" s="243"/>
      <c r="D774" s="171"/>
      <c r="E774" s="171"/>
      <c r="F774" s="193"/>
      <c r="G774" s="171"/>
      <c r="H774" s="171"/>
      <c r="I774" s="171"/>
      <c r="J774" s="171"/>
      <c r="K774" s="171"/>
      <c r="L774" s="171"/>
      <c r="M774" s="171"/>
      <c r="N774" s="171"/>
      <c r="O774" s="171"/>
      <c r="P774" s="171"/>
      <c r="Q774" s="171"/>
      <c r="R774" s="171"/>
      <c r="S774" s="171"/>
      <c r="T774" s="171"/>
      <c r="U774" s="171"/>
      <c r="V774" s="171"/>
      <c r="W774" s="171"/>
      <c r="X774" s="171"/>
      <c r="Y774" s="171"/>
      <c r="Z774" s="171"/>
    </row>
    <row r="775" spans="1:26" x14ac:dyDescent="0.25">
      <c r="A775" s="191"/>
      <c r="B775" s="171"/>
      <c r="C775" s="243"/>
      <c r="D775" s="171"/>
      <c r="E775" s="171"/>
      <c r="F775" s="193"/>
      <c r="G775" s="171"/>
      <c r="H775" s="171"/>
      <c r="I775" s="171"/>
      <c r="J775" s="171"/>
      <c r="K775" s="171"/>
      <c r="L775" s="171"/>
      <c r="M775" s="171"/>
      <c r="N775" s="171"/>
      <c r="O775" s="171"/>
      <c r="P775" s="171"/>
      <c r="Q775" s="171"/>
      <c r="R775" s="171"/>
      <c r="S775" s="171"/>
      <c r="T775" s="171"/>
      <c r="U775" s="171"/>
      <c r="V775" s="171"/>
      <c r="W775" s="171"/>
      <c r="X775" s="171"/>
      <c r="Y775" s="171"/>
      <c r="Z775" s="171"/>
    </row>
    <row r="776" spans="1:26" x14ac:dyDescent="0.25">
      <c r="A776" s="191"/>
      <c r="B776" s="171"/>
      <c r="C776" s="243"/>
      <c r="D776" s="171"/>
      <c r="E776" s="171"/>
      <c r="F776" s="193"/>
      <c r="G776" s="171"/>
      <c r="H776" s="171"/>
      <c r="I776" s="171"/>
      <c r="J776" s="171"/>
      <c r="K776" s="171"/>
      <c r="L776" s="171"/>
      <c r="M776" s="171"/>
      <c r="N776" s="171"/>
      <c r="O776" s="171"/>
      <c r="P776" s="171"/>
      <c r="Q776" s="171"/>
      <c r="R776" s="171"/>
      <c r="S776" s="171"/>
      <c r="T776" s="171"/>
      <c r="U776" s="171"/>
      <c r="V776" s="171"/>
      <c r="W776" s="171"/>
      <c r="X776" s="171"/>
      <c r="Y776" s="171"/>
      <c r="Z776" s="171"/>
    </row>
    <row r="777" spans="1:26" x14ac:dyDescent="0.25">
      <c r="A777" s="191"/>
      <c r="B777" s="171"/>
      <c r="C777" s="243"/>
      <c r="D777" s="171"/>
      <c r="E777" s="171"/>
      <c r="F777" s="193"/>
      <c r="G777" s="171"/>
      <c r="H777" s="171"/>
      <c r="I777" s="171"/>
      <c r="J777" s="171"/>
      <c r="K777" s="171"/>
      <c r="L777" s="171"/>
      <c r="M777" s="171"/>
      <c r="N777" s="171"/>
      <c r="O777" s="171"/>
      <c r="P777" s="171"/>
      <c r="Q777" s="171"/>
      <c r="R777" s="171"/>
      <c r="S777" s="171"/>
      <c r="T777" s="171"/>
      <c r="U777" s="171"/>
      <c r="V777" s="171"/>
      <c r="W777" s="171"/>
      <c r="X777" s="171"/>
      <c r="Y777" s="171"/>
      <c r="Z777" s="171"/>
    </row>
    <row r="778" spans="1:26" x14ac:dyDescent="0.25">
      <c r="A778" s="191"/>
      <c r="B778" s="171"/>
      <c r="C778" s="243"/>
      <c r="D778" s="171"/>
      <c r="E778" s="171"/>
      <c r="F778" s="193"/>
      <c r="G778" s="171"/>
      <c r="H778" s="171"/>
      <c r="I778" s="171"/>
      <c r="J778" s="171"/>
      <c r="K778" s="171"/>
      <c r="L778" s="171"/>
      <c r="M778" s="171"/>
      <c r="N778" s="171"/>
      <c r="O778" s="171"/>
      <c r="P778" s="171"/>
      <c r="Q778" s="171"/>
      <c r="R778" s="171"/>
      <c r="S778" s="171"/>
      <c r="T778" s="171"/>
      <c r="U778" s="171"/>
      <c r="V778" s="171"/>
      <c r="W778" s="171"/>
      <c r="X778" s="171"/>
      <c r="Y778" s="171"/>
      <c r="Z778" s="171"/>
    </row>
    <row r="779" spans="1:26" x14ac:dyDescent="0.25">
      <c r="A779" s="191"/>
      <c r="B779" s="171"/>
      <c r="C779" s="243"/>
      <c r="D779" s="171"/>
      <c r="E779" s="171"/>
      <c r="F779" s="193"/>
      <c r="G779" s="171"/>
      <c r="H779" s="171"/>
      <c r="I779" s="171"/>
      <c r="J779" s="171"/>
      <c r="K779" s="171"/>
      <c r="L779" s="171"/>
      <c r="M779" s="171"/>
      <c r="N779" s="171"/>
      <c r="O779" s="171"/>
      <c r="P779" s="171"/>
      <c r="Q779" s="171"/>
      <c r="R779" s="171"/>
      <c r="S779" s="171"/>
      <c r="T779" s="171"/>
      <c r="U779" s="171"/>
      <c r="V779" s="171"/>
      <c r="W779" s="171"/>
      <c r="X779" s="171"/>
      <c r="Y779" s="171"/>
      <c r="Z779" s="171"/>
    </row>
    <row r="780" spans="1:26" x14ac:dyDescent="0.25">
      <c r="A780" s="191"/>
      <c r="B780" s="171"/>
      <c r="C780" s="243"/>
      <c r="D780" s="171"/>
      <c r="E780" s="171"/>
      <c r="F780" s="193"/>
      <c r="G780" s="171"/>
      <c r="H780" s="171"/>
      <c r="I780" s="171"/>
      <c r="J780" s="171"/>
      <c r="K780" s="171"/>
      <c r="L780" s="171"/>
      <c r="M780" s="171"/>
      <c r="N780" s="171"/>
      <c r="O780" s="171"/>
      <c r="P780" s="171"/>
      <c r="Q780" s="171"/>
      <c r="R780" s="171"/>
      <c r="S780" s="171"/>
      <c r="T780" s="171"/>
      <c r="U780" s="171"/>
      <c r="V780" s="171"/>
      <c r="W780" s="171"/>
      <c r="X780" s="171"/>
      <c r="Y780" s="171"/>
      <c r="Z780" s="171"/>
    </row>
    <row r="781" spans="1:26" x14ac:dyDescent="0.25">
      <c r="A781" s="191"/>
      <c r="B781" s="171"/>
      <c r="C781" s="243"/>
      <c r="D781" s="171"/>
      <c r="E781" s="171"/>
      <c r="F781" s="193"/>
      <c r="G781" s="171"/>
      <c r="H781" s="171"/>
      <c r="I781" s="171"/>
      <c r="J781" s="171"/>
      <c r="K781" s="171"/>
      <c r="L781" s="171"/>
      <c r="M781" s="171"/>
      <c r="N781" s="171"/>
      <c r="O781" s="171"/>
      <c r="P781" s="171"/>
      <c r="Q781" s="171"/>
      <c r="R781" s="171"/>
      <c r="S781" s="171"/>
      <c r="T781" s="171"/>
      <c r="U781" s="171"/>
      <c r="V781" s="171"/>
      <c r="W781" s="171"/>
      <c r="X781" s="171"/>
      <c r="Y781" s="171"/>
      <c r="Z781" s="171"/>
    </row>
    <row r="782" spans="1:26" x14ac:dyDescent="0.25">
      <c r="A782" s="191"/>
      <c r="B782" s="171"/>
      <c r="C782" s="243"/>
      <c r="D782" s="171"/>
      <c r="E782" s="171"/>
      <c r="F782" s="193"/>
      <c r="G782" s="171"/>
      <c r="H782" s="171"/>
      <c r="I782" s="171"/>
      <c r="J782" s="171"/>
      <c r="K782" s="171"/>
      <c r="L782" s="171"/>
      <c r="M782" s="171"/>
      <c r="N782" s="171"/>
      <c r="O782" s="171"/>
      <c r="P782" s="171"/>
      <c r="Q782" s="171"/>
      <c r="R782" s="171"/>
      <c r="S782" s="171"/>
      <c r="T782" s="171"/>
      <c r="U782" s="171"/>
      <c r="V782" s="171"/>
      <c r="W782" s="171"/>
      <c r="X782" s="171"/>
      <c r="Y782" s="171"/>
      <c r="Z782" s="171"/>
    </row>
    <row r="783" spans="1:26" x14ac:dyDescent="0.25">
      <c r="A783" s="191"/>
      <c r="B783" s="171"/>
      <c r="C783" s="243"/>
      <c r="D783" s="171"/>
      <c r="E783" s="171"/>
      <c r="F783" s="193"/>
      <c r="G783" s="171"/>
      <c r="H783" s="171"/>
      <c r="I783" s="171"/>
      <c r="J783" s="171"/>
      <c r="K783" s="171"/>
      <c r="L783" s="171"/>
      <c r="M783" s="171"/>
      <c r="N783" s="171"/>
      <c r="O783" s="171"/>
      <c r="P783" s="171"/>
      <c r="Q783" s="171"/>
      <c r="R783" s="171"/>
      <c r="S783" s="171"/>
      <c r="T783" s="171"/>
      <c r="U783" s="171"/>
      <c r="V783" s="171"/>
      <c r="W783" s="171"/>
      <c r="X783" s="171"/>
      <c r="Y783" s="171"/>
      <c r="Z783" s="171"/>
    </row>
    <row r="784" spans="1:26" x14ac:dyDescent="0.25">
      <c r="A784" s="191"/>
      <c r="B784" s="171"/>
      <c r="C784" s="243"/>
      <c r="D784" s="171"/>
      <c r="E784" s="171"/>
      <c r="F784" s="193"/>
      <c r="G784" s="171"/>
      <c r="H784" s="171"/>
      <c r="I784" s="171"/>
      <c r="J784" s="171"/>
      <c r="K784" s="171"/>
      <c r="L784" s="171"/>
      <c r="M784" s="171"/>
      <c r="N784" s="171"/>
      <c r="O784" s="171"/>
      <c r="P784" s="171"/>
      <c r="Q784" s="171"/>
      <c r="R784" s="171"/>
      <c r="S784" s="171"/>
      <c r="T784" s="171"/>
      <c r="U784" s="171"/>
      <c r="V784" s="171"/>
      <c r="W784" s="171"/>
      <c r="X784" s="171"/>
      <c r="Y784" s="171"/>
      <c r="Z784" s="171"/>
    </row>
    <row r="785" spans="1:26" x14ac:dyDescent="0.25">
      <c r="A785" s="191"/>
      <c r="B785" s="171"/>
      <c r="C785" s="243"/>
      <c r="D785" s="171"/>
      <c r="E785" s="171"/>
      <c r="F785" s="193"/>
      <c r="G785" s="171"/>
      <c r="H785" s="171"/>
      <c r="I785" s="171"/>
      <c r="J785" s="171"/>
      <c r="K785" s="171"/>
      <c r="L785" s="171"/>
      <c r="M785" s="171"/>
      <c r="N785" s="171"/>
      <c r="O785" s="171"/>
      <c r="P785" s="171"/>
      <c r="Q785" s="171"/>
      <c r="R785" s="171"/>
      <c r="S785" s="171"/>
      <c r="T785" s="171"/>
      <c r="U785" s="171"/>
      <c r="V785" s="171"/>
      <c r="W785" s="171"/>
      <c r="X785" s="171"/>
      <c r="Y785" s="171"/>
      <c r="Z785" s="171"/>
    </row>
    <row r="786" spans="1:26" x14ac:dyDescent="0.25">
      <c r="A786" s="191"/>
      <c r="B786" s="171"/>
      <c r="C786" s="243"/>
      <c r="D786" s="171"/>
      <c r="E786" s="171"/>
      <c r="F786" s="193"/>
      <c r="G786" s="171"/>
      <c r="H786" s="171"/>
      <c r="I786" s="171"/>
      <c r="J786" s="171"/>
      <c r="K786" s="171"/>
      <c r="L786" s="171"/>
      <c r="M786" s="171"/>
      <c r="N786" s="171"/>
      <c r="O786" s="171"/>
      <c r="P786" s="171"/>
      <c r="Q786" s="171"/>
      <c r="R786" s="171"/>
      <c r="S786" s="171"/>
      <c r="T786" s="171"/>
      <c r="U786" s="171"/>
      <c r="V786" s="171"/>
      <c r="W786" s="171"/>
      <c r="X786" s="171"/>
      <c r="Y786" s="171"/>
      <c r="Z786" s="171"/>
    </row>
    <row r="787" spans="1:26" x14ac:dyDescent="0.25">
      <c r="A787" s="191"/>
      <c r="B787" s="171"/>
      <c r="C787" s="243"/>
      <c r="D787" s="171"/>
      <c r="E787" s="171"/>
      <c r="F787" s="193"/>
      <c r="G787" s="171"/>
      <c r="H787" s="171"/>
      <c r="I787" s="171"/>
      <c r="J787" s="171"/>
      <c r="K787" s="171"/>
      <c r="L787" s="171"/>
      <c r="M787" s="171"/>
      <c r="N787" s="171"/>
      <c r="O787" s="171"/>
      <c r="P787" s="171"/>
      <c r="Q787" s="171"/>
      <c r="R787" s="171"/>
      <c r="S787" s="171"/>
      <c r="T787" s="171"/>
      <c r="U787" s="171"/>
      <c r="V787" s="171"/>
      <c r="W787" s="171"/>
      <c r="X787" s="171"/>
      <c r="Y787" s="171"/>
      <c r="Z787" s="171"/>
    </row>
    <row r="788" spans="1:26" x14ac:dyDescent="0.25">
      <c r="A788" s="191"/>
      <c r="B788" s="171"/>
      <c r="C788" s="243"/>
      <c r="D788" s="171"/>
      <c r="E788" s="171"/>
      <c r="F788" s="193"/>
      <c r="G788" s="171"/>
      <c r="H788" s="171"/>
      <c r="I788" s="171"/>
      <c r="J788" s="171"/>
      <c r="K788" s="171"/>
      <c r="L788" s="171"/>
      <c r="M788" s="171"/>
      <c r="N788" s="171"/>
      <c r="O788" s="171"/>
      <c r="P788" s="171"/>
      <c r="Q788" s="171"/>
      <c r="R788" s="171"/>
      <c r="S788" s="171"/>
      <c r="T788" s="171"/>
      <c r="U788" s="171"/>
      <c r="V788" s="171"/>
      <c r="W788" s="171"/>
      <c r="X788" s="171"/>
      <c r="Y788" s="171"/>
      <c r="Z788" s="171"/>
    </row>
    <row r="789" spans="1:26" x14ac:dyDescent="0.25">
      <c r="A789" s="191"/>
      <c r="B789" s="171"/>
      <c r="C789" s="243"/>
      <c r="D789" s="171"/>
      <c r="E789" s="171"/>
      <c r="F789" s="193"/>
      <c r="G789" s="171"/>
      <c r="H789" s="171"/>
      <c r="I789" s="171"/>
      <c r="J789" s="171"/>
      <c r="K789" s="171"/>
      <c r="L789" s="171"/>
      <c r="M789" s="171"/>
      <c r="N789" s="171"/>
      <c r="O789" s="171"/>
      <c r="P789" s="171"/>
      <c r="Q789" s="171"/>
      <c r="R789" s="171"/>
      <c r="S789" s="171"/>
      <c r="T789" s="171"/>
      <c r="U789" s="171"/>
      <c r="V789" s="171"/>
      <c r="W789" s="171"/>
      <c r="X789" s="171"/>
      <c r="Y789" s="171"/>
      <c r="Z789" s="171"/>
    </row>
    <row r="790" spans="1:26" x14ac:dyDescent="0.25">
      <c r="A790" s="191"/>
      <c r="B790" s="171"/>
      <c r="C790" s="243"/>
      <c r="D790" s="171"/>
      <c r="E790" s="171"/>
      <c r="F790" s="193"/>
      <c r="G790" s="171"/>
      <c r="H790" s="171"/>
      <c r="I790" s="171"/>
      <c r="J790" s="171"/>
      <c r="K790" s="171"/>
      <c r="L790" s="171"/>
      <c r="M790" s="171"/>
      <c r="N790" s="171"/>
      <c r="O790" s="171"/>
      <c r="P790" s="171"/>
      <c r="Q790" s="171"/>
      <c r="R790" s="171"/>
      <c r="S790" s="171"/>
      <c r="T790" s="171"/>
      <c r="U790" s="171"/>
      <c r="V790" s="171"/>
      <c r="W790" s="171"/>
      <c r="X790" s="171"/>
      <c r="Y790" s="171"/>
      <c r="Z790" s="171"/>
    </row>
    <row r="791" spans="1:26" x14ac:dyDescent="0.25">
      <c r="A791" s="191"/>
      <c r="B791" s="171"/>
      <c r="C791" s="243"/>
      <c r="D791" s="171"/>
      <c r="E791" s="171"/>
      <c r="F791" s="193"/>
      <c r="G791" s="171"/>
      <c r="H791" s="171"/>
      <c r="I791" s="171"/>
      <c r="J791" s="171"/>
      <c r="K791" s="171"/>
      <c r="L791" s="171"/>
      <c r="M791" s="171"/>
      <c r="N791" s="171"/>
      <c r="O791" s="171"/>
      <c r="P791" s="171"/>
      <c r="Q791" s="171"/>
      <c r="R791" s="171"/>
      <c r="S791" s="171"/>
      <c r="T791" s="171"/>
      <c r="U791" s="171"/>
      <c r="V791" s="171"/>
      <c r="W791" s="171"/>
      <c r="X791" s="171"/>
      <c r="Y791" s="171"/>
      <c r="Z791" s="171"/>
    </row>
    <row r="792" spans="1:26" x14ac:dyDescent="0.25">
      <c r="A792" s="191"/>
      <c r="B792" s="171"/>
      <c r="C792" s="243"/>
      <c r="D792" s="171"/>
      <c r="E792" s="171"/>
      <c r="F792" s="193"/>
      <c r="G792" s="171"/>
      <c r="H792" s="171"/>
      <c r="I792" s="171"/>
      <c r="J792" s="171"/>
      <c r="K792" s="171"/>
      <c r="L792" s="171"/>
      <c r="M792" s="171"/>
      <c r="N792" s="171"/>
      <c r="O792" s="171"/>
      <c r="P792" s="171"/>
      <c r="Q792" s="171"/>
      <c r="R792" s="171"/>
      <c r="S792" s="171"/>
      <c r="T792" s="171"/>
      <c r="U792" s="171"/>
      <c r="V792" s="171"/>
      <c r="W792" s="171"/>
      <c r="X792" s="171"/>
      <c r="Y792" s="171"/>
      <c r="Z792" s="171"/>
    </row>
    <row r="793" spans="1:26" x14ac:dyDescent="0.25">
      <c r="A793" s="191"/>
      <c r="B793" s="171"/>
      <c r="C793" s="243"/>
      <c r="D793" s="171"/>
      <c r="E793" s="171"/>
      <c r="F793" s="193"/>
      <c r="G793" s="171"/>
      <c r="H793" s="171"/>
      <c r="I793" s="171"/>
      <c r="J793" s="171"/>
      <c r="K793" s="171"/>
      <c r="L793" s="171"/>
      <c r="M793" s="171"/>
      <c r="N793" s="171"/>
      <c r="O793" s="171"/>
      <c r="P793" s="171"/>
      <c r="Q793" s="171"/>
      <c r="R793" s="171"/>
      <c r="S793" s="171"/>
      <c r="T793" s="171"/>
      <c r="U793" s="171"/>
      <c r="V793" s="171"/>
      <c r="W793" s="171"/>
      <c r="X793" s="171"/>
      <c r="Y793" s="171"/>
      <c r="Z793" s="171"/>
    </row>
    <row r="794" spans="1:26" x14ac:dyDescent="0.25">
      <c r="A794" s="191"/>
      <c r="B794" s="171"/>
      <c r="C794" s="243"/>
      <c r="D794" s="171"/>
      <c r="E794" s="171"/>
      <c r="F794" s="193"/>
      <c r="G794" s="171"/>
      <c r="H794" s="171"/>
      <c r="I794" s="171"/>
      <c r="J794" s="171"/>
      <c r="K794" s="171"/>
      <c r="L794" s="171"/>
      <c r="M794" s="171"/>
      <c r="N794" s="171"/>
      <c r="O794" s="171"/>
      <c r="P794" s="171"/>
      <c r="Q794" s="171"/>
      <c r="R794" s="171"/>
      <c r="S794" s="171"/>
      <c r="T794" s="171"/>
      <c r="U794" s="171"/>
      <c r="V794" s="171"/>
      <c r="W794" s="171"/>
      <c r="X794" s="171"/>
      <c r="Y794" s="171"/>
      <c r="Z794" s="171"/>
    </row>
    <row r="795" spans="1:26" x14ac:dyDescent="0.25">
      <c r="A795" s="191"/>
      <c r="B795" s="171"/>
      <c r="C795" s="243"/>
      <c r="D795" s="171"/>
      <c r="E795" s="171"/>
      <c r="F795" s="193"/>
      <c r="G795" s="171"/>
      <c r="H795" s="171"/>
      <c r="I795" s="171"/>
      <c r="J795" s="171"/>
      <c r="K795" s="171"/>
      <c r="L795" s="171"/>
      <c r="M795" s="171"/>
      <c r="N795" s="171"/>
      <c r="O795" s="171"/>
      <c r="P795" s="171"/>
      <c r="Q795" s="171"/>
      <c r="R795" s="171"/>
      <c r="S795" s="171"/>
      <c r="T795" s="171"/>
      <c r="U795" s="171"/>
      <c r="V795" s="171"/>
      <c r="W795" s="171"/>
      <c r="X795" s="171"/>
      <c r="Y795" s="171"/>
      <c r="Z795" s="171"/>
    </row>
    <row r="796" spans="1:26" x14ac:dyDescent="0.25">
      <c r="A796" s="191"/>
      <c r="B796" s="171"/>
      <c r="C796" s="243"/>
      <c r="D796" s="171"/>
      <c r="E796" s="171"/>
      <c r="F796" s="193"/>
      <c r="G796" s="171"/>
      <c r="H796" s="171"/>
      <c r="I796" s="171"/>
      <c r="J796" s="171"/>
      <c r="K796" s="171"/>
      <c r="L796" s="171"/>
      <c r="M796" s="171"/>
      <c r="N796" s="171"/>
      <c r="O796" s="171"/>
      <c r="P796" s="171"/>
      <c r="Q796" s="171"/>
      <c r="R796" s="171"/>
      <c r="S796" s="171"/>
      <c r="T796" s="171"/>
      <c r="U796" s="171"/>
      <c r="V796" s="171"/>
      <c r="W796" s="171"/>
      <c r="X796" s="171"/>
      <c r="Y796" s="171"/>
      <c r="Z796" s="171"/>
    </row>
    <row r="797" spans="1:26" x14ac:dyDescent="0.25">
      <c r="A797" s="191"/>
      <c r="B797" s="171"/>
      <c r="C797" s="243"/>
      <c r="D797" s="171"/>
      <c r="E797" s="171"/>
      <c r="F797" s="193"/>
      <c r="G797" s="171"/>
      <c r="H797" s="171"/>
      <c r="I797" s="171"/>
      <c r="J797" s="171"/>
      <c r="K797" s="171"/>
      <c r="L797" s="171"/>
      <c r="M797" s="171"/>
      <c r="N797" s="171"/>
      <c r="O797" s="171"/>
      <c r="P797" s="171"/>
      <c r="Q797" s="171"/>
      <c r="R797" s="171"/>
      <c r="S797" s="171"/>
      <c r="T797" s="171"/>
      <c r="U797" s="171"/>
      <c r="V797" s="171"/>
      <c r="W797" s="171"/>
      <c r="X797" s="171"/>
      <c r="Y797" s="171"/>
      <c r="Z797" s="171"/>
    </row>
    <row r="798" spans="1:26" x14ac:dyDescent="0.25">
      <c r="A798" s="191"/>
      <c r="B798" s="171"/>
      <c r="C798" s="243"/>
      <c r="D798" s="171"/>
      <c r="E798" s="171"/>
      <c r="F798" s="193"/>
      <c r="G798" s="171"/>
      <c r="H798" s="171"/>
      <c r="I798" s="171"/>
      <c r="J798" s="171"/>
      <c r="K798" s="171"/>
      <c r="L798" s="171"/>
      <c r="M798" s="171"/>
      <c r="N798" s="171"/>
      <c r="O798" s="171"/>
      <c r="P798" s="171"/>
      <c r="Q798" s="171"/>
      <c r="R798" s="171"/>
      <c r="S798" s="171"/>
      <c r="T798" s="171"/>
      <c r="U798" s="171"/>
      <c r="V798" s="171"/>
      <c r="W798" s="171"/>
      <c r="X798" s="171"/>
      <c r="Y798" s="171"/>
      <c r="Z798" s="171"/>
    </row>
    <row r="799" spans="1:26" x14ac:dyDescent="0.25">
      <c r="A799" s="191"/>
      <c r="B799" s="171"/>
      <c r="C799" s="243"/>
      <c r="D799" s="171"/>
      <c r="E799" s="171"/>
      <c r="F799" s="193"/>
      <c r="G799" s="171"/>
      <c r="H799" s="171"/>
      <c r="I799" s="171"/>
      <c r="J799" s="171"/>
      <c r="K799" s="171"/>
      <c r="L799" s="171"/>
      <c r="M799" s="171"/>
      <c r="N799" s="171"/>
      <c r="O799" s="171"/>
      <c r="P799" s="171"/>
      <c r="Q799" s="171"/>
      <c r="R799" s="171"/>
      <c r="S799" s="171"/>
      <c r="T799" s="171"/>
      <c r="U799" s="171"/>
      <c r="V799" s="171"/>
      <c r="W799" s="171"/>
      <c r="X799" s="171"/>
      <c r="Y799" s="171"/>
      <c r="Z799" s="171"/>
    </row>
    <row r="800" spans="1:26" x14ac:dyDescent="0.25">
      <c r="A800" s="191"/>
      <c r="B800" s="171"/>
      <c r="C800" s="243"/>
      <c r="D800" s="171"/>
      <c r="E800" s="171"/>
      <c r="F800" s="193"/>
      <c r="G800" s="171"/>
      <c r="H800" s="171"/>
      <c r="I800" s="171"/>
      <c r="J800" s="171"/>
      <c r="K800" s="171"/>
      <c r="L800" s="171"/>
      <c r="M800" s="171"/>
      <c r="N800" s="171"/>
      <c r="O800" s="171"/>
      <c r="P800" s="171"/>
      <c r="Q800" s="171"/>
      <c r="R800" s="171"/>
      <c r="S800" s="171"/>
      <c r="T800" s="171"/>
      <c r="U800" s="171"/>
      <c r="V800" s="171"/>
      <c r="W800" s="171"/>
      <c r="X800" s="171"/>
      <c r="Y800" s="171"/>
      <c r="Z800" s="171"/>
    </row>
    <row r="801" spans="1:26" x14ac:dyDescent="0.25">
      <c r="A801" s="191"/>
      <c r="B801" s="171"/>
      <c r="C801" s="243"/>
      <c r="D801" s="171"/>
      <c r="E801" s="171"/>
      <c r="F801" s="193"/>
      <c r="G801" s="171"/>
      <c r="H801" s="171"/>
      <c r="I801" s="171"/>
      <c r="J801" s="171"/>
      <c r="K801" s="171"/>
      <c r="L801" s="171"/>
      <c r="M801" s="171"/>
      <c r="N801" s="171"/>
      <c r="O801" s="171"/>
      <c r="P801" s="171"/>
      <c r="Q801" s="171"/>
      <c r="R801" s="171"/>
      <c r="S801" s="171"/>
      <c r="T801" s="171"/>
      <c r="U801" s="171"/>
      <c r="V801" s="171"/>
      <c r="W801" s="171"/>
      <c r="X801" s="171"/>
      <c r="Y801" s="171"/>
      <c r="Z801" s="171"/>
    </row>
    <row r="802" spans="1:26" x14ac:dyDescent="0.25">
      <c r="A802" s="191"/>
      <c r="B802" s="171"/>
      <c r="C802" s="243"/>
      <c r="D802" s="171"/>
      <c r="E802" s="171"/>
      <c r="F802" s="193"/>
      <c r="G802" s="171"/>
      <c r="H802" s="171"/>
      <c r="I802" s="171"/>
      <c r="J802" s="171"/>
      <c r="K802" s="171"/>
      <c r="L802" s="171"/>
      <c r="M802" s="171"/>
      <c r="N802" s="171"/>
      <c r="O802" s="171"/>
      <c r="P802" s="171"/>
      <c r="Q802" s="171"/>
      <c r="R802" s="171"/>
      <c r="S802" s="171"/>
      <c r="T802" s="171"/>
      <c r="U802" s="171"/>
      <c r="V802" s="171"/>
      <c r="W802" s="171"/>
      <c r="X802" s="171"/>
      <c r="Y802" s="171"/>
      <c r="Z802" s="171"/>
    </row>
    <row r="803" spans="1:26" x14ac:dyDescent="0.25">
      <c r="A803" s="191"/>
      <c r="B803" s="171"/>
      <c r="C803" s="243"/>
      <c r="D803" s="171"/>
      <c r="E803" s="171"/>
      <c r="F803" s="193"/>
      <c r="G803" s="171"/>
      <c r="H803" s="171"/>
      <c r="I803" s="171"/>
      <c r="J803" s="171"/>
      <c r="K803" s="171"/>
      <c r="L803" s="171"/>
      <c r="M803" s="171"/>
      <c r="N803" s="171"/>
      <c r="O803" s="171"/>
      <c r="P803" s="171"/>
      <c r="Q803" s="171"/>
      <c r="R803" s="171"/>
      <c r="S803" s="171"/>
      <c r="T803" s="171"/>
      <c r="U803" s="171"/>
      <c r="V803" s="171"/>
      <c r="W803" s="171"/>
      <c r="X803" s="171"/>
      <c r="Y803" s="171"/>
      <c r="Z803" s="171"/>
    </row>
    <row r="804" spans="1:26" x14ac:dyDescent="0.25">
      <c r="A804" s="191"/>
      <c r="B804" s="171"/>
      <c r="C804" s="243"/>
      <c r="D804" s="171"/>
      <c r="E804" s="171"/>
      <c r="F804" s="193"/>
      <c r="G804" s="171"/>
      <c r="H804" s="171"/>
      <c r="I804" s="171"/>
      <c r="J804" s="171"/>
      <c r="K804" s="171"/>
      <c r="L804" s="171"/>
      <c r="M804" s="171"/>
      <c r="N804" s="171"/>
      <c r="O804" s="171"/>
      <c r="P804" s="171"/>
      <c r="Q804" s="171"/>
      <c r="R804" s="171"/>
      <c r="S804" s="171"/>
      <c r="T804" s="171"/>
      <c r="U804" s="171"/>
      <c r="V804" s="171"/>
      <c r="W804" s="171"/>
      <c r="X804" s="171"/>
      <c r="Y804" s="171"/>
      <c r="Z804" s="171"/>
    </row>
    <row r="805" spans="1:26" x14ac:dyDescent="0.25">
      <c r="A805" s="191"/>
      <c r="B805" s="171"/>
      <c r="C805" s="243"/>
      <c r="D805" s="171"/>
      <c r="E805" s="171"/>
      <c r="F805" s="193"/>
      <c r="G805" s="171"/>
      <c r="H805" s="171"/>
      <c r="I805" s="171"/>
      <c r="J805" s="171"/>
      <c r="K805" s="171"/>
      <c r="L805" s="171"/>
      <c r="M805" s="171"/>
      <c r="N805" s="171"/>
      <c r="O805" s="171"/>
      <c r="P805" s="171"/>
      <c r="Q805" s="171"/>
      <c r="R805" s="171"/>
      <c r="S805" s="171"/>
      <c r="T805" s="171"/>
      <c r="U805" s="171"/>
      <c r="V805" s="171"/>
      <c r="W805" s="171"/>
      <c r="X805" s="171"/>
      <c r="Y805" s="171"/>
      <c r="Z805" s="171"/>
    </row>
    <row r="806" spans="1:26" x14ac:dyDescent="0.25">
      <c r="A806" s="191"/>
      <c r="B806" s="171"/>
      <c r="C806" s="243"/>
      <c r="D806" s="171"/>
      <c r="E806" s="171"/>
      <c r="F806" s="193"/>
      <c r="G806" s="171"/>
      <c r="H806" s="171"/>
      <c r="I806" s="171"/>
      <c r="J806" s="171"/>
      <c r="K806" s="171"/>
      <c r="L806" s="171"/>
      <c r="M806" s="171"/>
      <c r="N806" s="171"/>
      <c r="O806" s="171"/>
      <c r="P806" s="171"/>
      <c r="Q806" s="171"/>
      <c r="R806" s="171"/>
      <c r="S806" s="171"/>
      <c r="T806" s="171"/>
      <c r="U806" s="171"/>
      <c r="V806" s="171"/>
      <c r="W806" s="171"/>
      <c r="X806" s="171"/>
      <c r="Y806" s="171"/>
      <c r="Z806" s="171"/>
    </row>
    <row r="807" spans="1:26" x14ac:dyDescent="0.25">
      <c r="A807" s="191"/>
      <c r="B807" s="171"/>
      <c r="C807" s="243"/>
      <c r="D807" s="171"/>
      <c r="E807" s="171"/>
      <c r="F807" s="193"/>
      <c r="G807" s="171"/>
      <c r="H807" s="171"/>
      <c r="I807" s="171"/>
      <c r="J807" s="171"/>
      <c r="K807" s="171"/>
      <c r="L807" s="171"/>
      <c r="M807" s="171"/>
      <c r="N807" s="171"/>
      <c r="O807" s="171"/>
      <c r="P807" s="171"/>
      <c r="Q807" s="171"/>
      <c r="R807" s="171"/>
      <c r="S807" s="171"/>
      <c r="T807" s="171"/>
      <c r="U807" s="171"/>
      <c r="V807" s="171"/>
      <c r="W807" s="171"/>
      <c r="X807" s="171"/>
      <c r="Y807" s="171"/>
      <c r="Z807" s="171"/>
    </row>
    <row r="808" spans="1:26" x14ac:dyDescent="0.25">
      <c r="A808" s="191"/>
      <c r="B808" s="171"/>
      <c r="C808" s="243"/>
      <c r="D808" s="171"/>
      <c r="E808" s="171"/>
      <c r="F808" s="193"/>
      <c r="G808" s="171"/>
      <c r="H808" s="171"/>
      <c r="I808" s="171"/>
      <c r="J808" s="171"/>
      <c r="K808" s="171"/>
      <c r="L808" s="171"/>
      <c r="M808" s="171"/>
      <c r="N808" s="171"/>
      <c r="O808" s="171"/>
      <c r="P808" s="171"/>
      <c r="Q808" s="171"/>
      <c r="R808" s="171"/>
      <c r="S808" s="171"/>
      <c r="T808" s="171"/>
      <c r="U808" s="171"/>
      <c r="V808" s="171"/>
      <c r="W808" s="171"/>
      <c r="X808" s="171"/>
      <c r="Y808" s="171"/>
      <c r="Z808" s="171"/>
    </row>
    <row r="809" spans="1:26" x14ac:dyDescent="0.25">
      <c r="A809" s="191"/>
      <c r="B809" s="171"/>
      <c r="C809" s="243"/>
      <c r="D809" s="171"/>
      <c r="E809" s="171"/>
      <c r="F809" s="193"/>
      <c r="G809" s="171"/>
      <c r="H809" s="171"/>
      <c r="I809" s="171"/>
      <c r="J809" s="171"/>
      <c r="K809" s="171"/>
      <c r="L809" s="171"/>
      <c r="M809" s="171"/>
      <c r="N809" s="171"/>
      <c r="O809" s="171"/>
      <c r="P809" s="171"/>
      <c r="Q809" s="171"/>
      <c r="R809" s="171"/>
      <c r="S809" s="171"/>
      <c r="T809" s="171"/>
      <c r="U809" s="171"/>
      <c r="V809" s="171"/>
      <c r="W809" s="171"/>
      <c r="X809" s="171"/>
      <c r="Y809" s="171"/>
      <c r="Z809" s="171"/>
    </row>
    <row r="810" spans="1:26" x14ac:dyDescent="0.25">
      <c r="A810" s="191"/>
      <c r="B810" s="171"/>
      <c r="C810" s="243"/>
      <c r="D810" s="171"/>
      <c r="E810" s="171"/>
      <c r="F810" s="193"/>
      <c r="G810" s="171"/>
      <c r="H810" s="171"/>
      <c r="I810" s="171"/>
      <c r="J810" s="171"/>
      <c r="K810" s="171"/>
      <c r="L810" s="171"/>
      <c r="M810" s="171"/>
      <c r="N810" s="171"/>
      <c r="O810" s="171"/>
      <c r="P810" s="171"/>
      <c r="Q810" s="171"/>
      <c r="R810" s="171"/>
      <c r="S810" s="171"/>
      <c r="T810" s="171"/>
      <c r="U810" s="171"/>
      <c r="V810" s="171"/>
      <c r="W810" s="171"/>
      <c r="X810" s="171"/>
      <c r="Y810" s="171"/>
      <c r="Z810" s="171"/>
    </row>
    <row r="811" spans="1:26" x14ac:dyDescent="0.25">
      <c r="A811" s="191"/>
      <c r="B811" s="171"/>
      <c r="C811" s="243"/>
      <c r="D811" s="171"/>
      <c r="E811" s="171"/>
      <c r="F811" s="193"/>
      <c r="G811" s="171"/>
      <c r="H811" s="171"/>
      <c r="I811" s="171"/>
      <c r="J811" s="171"/>
      <c r="K811" s="171"/>
      <c r="L811" s="171"/>
      <c r="M811" s="171"/>
      <c r="N811" s="171"/>
      <c r="O811" s="171"/>
      <c r="P811" s="171"/>
      <c r="Q811" s="171"/>
      <c r="R811" s="171"/>
      <c r="S811" s="171"/>
      <c r="T811" s="171"/>
      <c r="U811" s="171"/>
      <c r="V811" s="171"/>
      <c r="W811" s="171"/>
      <c r="X811" s="171"/>
      <c r="Y811" s="171"/>
      <c r="Z811" s="171"/>
    </row>
    <row r="812" spans="1:26" x14ac:dyDescent="0.25">
      <c r="A812" s="191"/>
      <c r="B812" s="171"/>
      <c r="C812" s="243"/>
      <c r="D812" s="171"/>
      <c r="E812" s="171"/>
      <c r="F812" s="193"/>
      <c r="G812" s="171"/>
      <c r="H812" s="171"/>
      <c r="I812" s="171"/>
      <c r="J812" s="171"/>
      <c r="K812" s="171"/>
      <c r="L812" s="171"/>
      <c r="M812" s="171"/>
      <c r="N812" s="171"/>
      <c r="O812" s="171"/>
      <c r="P812" s="171"/>
      <c r="Q812" s="171"/>
      <c r="R812" s="171"/>
      <c r="S812" s="171"/>
      <c r="T812" s="171"/>
      <c r="U812" s="171"/>
      <c r="V812" s="171"/>
      <c r="W812" s="171"/>
      <c r="X812" s="171"/>
      <c r="Y812" s="171"/>
      <c r="Z812" s="171"/>
    </row>
    <row r="813" spans="1:26" x14ac:dyDescent="0.25">
      <c r="A813" s="191"/>
      <c r="B813" s="171"/>
      <c r="C813" s="243"/>
      <c r="D813" s="171"/>
      <c r="E813" s="171"/>
      <c r="F813" s="193"/>
      <c r="G813" s="171"/>
      <c r="H813" s="171"/>
      <c r="I813" s="171"/>
      <c r="J813" s="171"/>
      <c r="K813" s="171"/>
      <c r="L813" s="171"/>
      <c r="M813" s="171"/>
      <c r="N813" s="171"/>
      <c r="O813" s="171"/>
      <c r="P813" s="171"/>
      <c r="Q813" s="171"/>
      <c r="R813" s="171"/>
      <c r="S813" s="171"/>
      <c r="T813" s="171"/>
      <c r="U813" s="171"/>
      <c r="V813" s="171"/>
      <c r="W813" s="171"/>
      <c r="X813" s="171"/>
      <c r="Y813" s="171"/>
      <c r="Z813" s="171"/>
    </row>
    <row r="814" spans="1:26" x14ac:dyDescent="0.25">
      <c r="A814" s="191"/>
      <c r="B814" s="171"/>
      <c r="C814" s="243"/>
      <c r="D814" s="171"/>
      <c r="E814" s="171"/>
      <c r="F814" s="193"/>
      <c r="G814" s="171"/>
      <c r="H814" s="171"/>
      <c r="I814" s="171"/>
      <c r="J814" s="171"/>
      <c r="K814" s="171"/>
      <c r="L814" s="171"/>
      <c r="M814" s="171"/>
      <c r="N814" s="171"/>
      <c r="O814" s="171"/>
      <c r="P814" s="171"/>
      <c r="Q814" s="171"/>
      <c r="R814" s="171"/>
      <c r="S814" s="171"/>
      <c r="T814" s="171"/>
      <c r="U814" s="171"/>
      <c r="V814" s="171"/>
      <c r="W814" s="171"/>
      <c r="X814" s="171"/>
      <c r="Y814" s="171"/>
      <c r="Z814" s="171"/>
    </row>
    <row r="815" spans="1:26" x14ac:dyDescent="0.25">
      <c r="A815" s="191"/>
      <c r="B815" s="171"/>
      <c r="C815" s="243"/>
      <c r="D815" s="171"/>
      <c r="E815" s="171"/>
      <c r="F815" s="193"/>
      <c r="G815" s="171"/>
      <c r="H815" s="171"/>
      <c r="I815" s="171"/>
      <c r="J815" s="171"/>
      <c r="K815" s="171"/>
      <c r="L815" s="171"/>
      <c r="M815" s="171"/>
      <c r="N815" s="171"/>
      <c r="O815" s="171"/>
      <c r="P815" s="171"/>
      <c r="Q815" s="171"/>
      <c r="R815" s="171"/>
      <c r="S815" s="171"/>
      <c r="T815" s="171"/>
      <c r="U815" s="171"/>
      <c r="V815" s="171"/>
      <c r="W815" s="171"/>
      <c r="X815" s="171"/>
      <c r="Y815" s="171"/>
      <c r="Z815" s="171"/>
    </row>
    <row r="816" spans="1:26" x14ac:dyDescent="0.25">
      <c r="A816" s="191"/>
      <c r="B816" s="171"/>
      <c r="C816" s="243"/>
      <c r="D816" s="171"/>
      <c r="E816" s="171"/>
      <c r="F816" s="193"/>
      <c r="G816" s="171"/>
      <c r="H816" s="171"/>
      <c r="I816" s="171"/>
      <c r="J816" s="171"/>
      <c r="K816" s="171"/>
      <c r="L816" s="171"/>
      <c r="M816" s="171"/>
      <c r="N816" s="171"/>
      <c r="O816" s="171"/>
      <c r="P816" s="171"/>
      <c r="Q816" s="171"/>
      <c r="R816" s="171"/>
      <c r="S816" s="171"/>
      <c r="T816" s="171"/>
      <c r="U816" s="171"/>
      <c r="V816" s="171"/>
      <c r="W816" s="171"/>
      <c r="X816" s="171"/>
      <c r="Y816" s="171"/>
      <c r="Z816" s="171"/>
    </row>
    <row r="817" spans="1:26" x14ac:dyDescent="0.25">
      <c r="A817" s="191"/>
      <c r="B817" s="171"/>
      <c r="C817" s="243"/>
      <c r="D817" s="171"/>
      <c r="E817" s="171"/>
      <c r="F817" s="193"/>
      <c r="G817" s="171"/>
      <c r="H817" s="171"/>
      <c r="I817" s="171"/>
      <c r="J817" s="171"/>
      <c r="K817" s="171"/>
      <c r="L817" s="171"/>
      <c r="M817" s="171"/>
      <c r="N817" s="171"/>
      <c r="O817" s="171"/>
      <c r="P817" s="171"/>
      <c r="Q817" s="171"/>
      <c r="R817" s="171"/>
      <c r="S817" s="171"/>
      <c r="T817" s="171"/>
      <c r="U817" s="171"/>
      <c r="V817" s="171"/>
      <c r="W817" s="171"/>
      <c r="X817" s="171"/>
      <c r="Y817" s="171"/>
      <c r="Z817" s="171"/>
    </row>
    <row r="818" spans="1:26" x14ac:dyDescent="0.25">
      <c r="A818" s="191"/>
      <c r="B818" s="171"/>
      <c r="C818" s="243"/>
      <c r="D818" s="171"/>
      <c r="E818" s="171"/>
      <c r="F818" s="193"/>
      <c r="G818" s="171"/>
      <c r="H818" s="171"/>
      <c r="I818" s="171"/>
      <c r="J818" s="171"/>
      <c r="K818" s="171"/>
      <c r="L818" s="171"/>
      <c r="M818" s="171"/>
      <c r="N818" s="171"/>
      <c r="O818" s="171"/>
      <c r="P818" s="171"/>
      <c r="Q818" s="171"/>
      <c r="R818" s="171"/>
      <c r="S818" s="171"/>
      <c r="T818" s="171"/>
      <c r="U818" s="171"/>
      <c r="V818" s="171"/>
      <c r="W818" s="171"/>
      <c r="X818" s="171"/>
      <c r="Y818" s="171"/>
      <c r="Z818" s="171"/>
    </row>
    <row r="819" spans="1:26" x14ac:dyDescent="0.25">
      <c r="A819" s="191"/>
      <c r="B819" s="171"/>
      <c r="C819" s="243"/>
      <c r="D819" s="171"/>
      <c r="E819" s="171"/>
      <c r="F819" s="193"/>
      <c r="G819" s="171"/>
      <c r="H819" s="171"/>
      <c r="I819" s="171"/>
      <c r="J819" s="171"/>
      <c r="K819" s="171"/>
      <c r="L819" s="171"/>
      <c r="M819" s="171"/>
      <c r="N819" s="171"/>
      <c r="O819" s="171"/>
      <c r="P819" s="171"/>
      <c r="Q819" s="171"/>
      <c r="R819" s="171"/>
      <c r="S819" s="171"/>
      <c r="T819" s="171"/>
      <c r="U819" s="171"/>
      <c r="V819" s="171"/>
      <c r="W819" s="171"/>
      <c r="X819" s="171"/>
      <c r="Y819" s="171"/>
      <c r="Z819" s="171"/>
    </row>
    <row r="820" spans="1:26" x14ac:dyDescent="0.25">
      <c r="A820" s="191"/>
      <c r="B820" s="171"/>
      <c r="C820" s="243"/>
      <c r="D820" s="171"/>
      <c r="E820" s="171"/>
      <c r="F820" s="193"/>
      <c r="G820" s="171"/>
      <c r="H820" s="171"/>
      <c r="I820" s="171"/>
      <c r="J820" s="171"/>
      <c r="K820" s="171"/>
      <c r="L820" s="171"/>
      <c r="M820" s="171"/>
      <c r="N820" s="171"/>
      <c r="O820" s="171"/>
      <c r="P820" s="171"/>
      <c r="Q820" s="171"/>
      <c r="R820" s="171"/>
      <c r="S820" s="171"/>
      <c r="T820" s="171"/>
      <c r="U820" s="171"/>
      <c r="V820" s="171"/>
      <c r="W820" s="171"/>
      <c r="X820" s="171"/>
      <c r="Y820" s="171"/>
      <c r="Z820" s="171"/>
    </row>
    <row r="821" spans="1:26" x14ac:dyDescent="0.25">
      <c r="A821" s="191"/>
      <c r="B821" s="171"/>
      <c r="C821" s="243"/>
      <c r="D821" s="171"/>
      <c r="E821" s="171"/>
      <c r="F821" s="193"/>
      <c r="G821" s="171"/>
      <c r="H821" s="171"/>
      <c r="I821" s="171"/>
      <c r="J821" s="171"/>
      <c r="K821" s="171"/>
      <c r="L821" s="171"/>
      <c r="M821" s="171"/>
      <c r="N821" s="171"/>
      <c r="O821" s="171"/>
      <c r="P821" s="171"/>
      <c r="Q821" s="171"/>
      <c r="R821" s="171"/>
      <c r="S821" s="171"/>
      <c r="T821" s="171"/>
      <c r="U821" s="171"/>
      <c r="V821" s="171"/>
      <c r="W821" s="171"/>
      <c r="X821" s="171"/>
      <c r="Y821" s="171"/>
      <c r="Z821" s="171"/>
    </row>
    <row r="822" spans="1:26" x14ac:dyDescent="0.25">
      <c r="A822" s="191"/>
      <c r="B822" s="171"/>
      <c r="C822" s="243"/>
      <c r="D822" s="171"/>
      <c r="E822" s="171"/>
      <c r="F822" s="193"/>
      <c r="G822" s="171"/>
      <c r="H822" s="171"/>
      <c r="I822" s="171"/>
      <c r="J822" s="171"/>
      <c r="K822" s="171"/>
      <c r="L822" s="171"/>
      <c r="M822" s="171"/>
      <c r="N822" s="171"/>
      <c r="O822" s="171"/>
      <c r="P822" s="171"/>
      <c r="Q822" s="171"/>
      <c r="R822" s="171"/>
      <c r="S822" s="171"/>
      <c r="T822" s="171"/>
      <c r="U822" s="171"/>
      <c r="V822" s="171"/>
      <c r="W822" s="171"/>
      <c r="X822" s="171"/>
      <c r="Y822" s="171"/>
      <c r="Z822" s="171"/>
    </row>
    <row r="823" spans="1:26" x14ac:dyDescent="0.25">
      <c r="A823" s="191"/>
      <c r="B823" s="171"/>
      <c r="C823" s="243"/>
      <c r="D823" s="171"/>
      <c r="E823" s="171"/>
      <c r="F823" s="193"/>
      <c r="G823" s="171"/>
      <c r="H823" s="171"/>
      <c r="I823" s="171"/>
      <c r="J823" s="171"/>
      <c r="K823" s="171"/>
      <c r="L823" s="171"/>
      <c r="M823" s="171"/>
      <c r="N823" s="171"/>
      <c r="O823" s="171"/>
      <c r="P823" s="171"/>
      <c r="Q823" s="171"/>
      <c r="R823" s="171"/>
      <c r="S823" s="171"/>
      <c r="T823" s="171"/>
      <c r="U823" s="171"/>
      <c r="V823" s="171"/>
      <c r="W823" s="171"/>
      <c r="X823" s="171"/>
      <c r="Y823" s="171"/>
      <c r="Z823" s="171"/>
    </row>
    <row r="824" spans="1:26" x14ac:dyDescent="0.25">
      <c r="A824" s="191"/>
      <c r="B824" s="171"/>
      <c r="C824" s="243"/>
      <c r="D824" s="171"/>
      <c r="E824" s="171"/>
      <c r="F824" s="193"/>
      <c r="G824" s="171"/>
      <c r="H824" s="171"/>
      <c r="I824" s="171"/>
      <c r="J824" s="171"/>
      <c r="K824" s="171"/>
      <c r="L824" s="171"/>
      <c r="M824" s="171"/>
      <c r="N824" s="171"/>
      <c r="O824" s="171"/>
      <c r="P824" s="171"/>
      <c r="Q824" s="171"/>
      <c r="R824" s="171"/>
      <c r="S824" s="171"/>
      <c r="T824" s="171"/>
      <c r="U824" s="171"/>
      <c r="V824" s="171"/>
      <c r="W824" s="171"/>
      <c r="X824" s="171"/>
      <c r="Y824" s="171"/>
      <c r="Z824" s="171"/>
    </row>
    <row r="825" spans="1:26" x14ac:dyDescent="0.25">
      <c r="A825" s="191"/>
      <c r="B825" s="171"/>
      <c r="C825" s="243"/>
      <c r="D825" s="171"/>
      <c r="E825" s="171"/>
      <c r="F825" s="193"/>
      <c r="G825" s="171"/>
      <c r="H825" s="171"/>
      <c r="I825" s="171"/>
      <c r="J825" s="171"/>
      <c r="K825" s="171"/>
      <c r="L825" s="171"/>
      <c r="M825" s="171"/>
      <c r="N825" s="171"/>
      <c r="O825" s="171"/>
      <c r="P825" s="171"/>
      <c r="Q825" s="171"/>
      <c r="R825" s="171"/>
      <c r="S825" s="171"/>
      <c r="T825" s="171"/>
      <c r="U825" s="171"/>
      <c r="V825" s="171"/>
      <c r="W825" s="171"/>
      <c r="X825" s="171"/>
      <c r="Y825" s="171"/>
      <c r="Z825" s="171"/>
    </row>
    <row r="826" spans="1:26" x14ac:dyDescent="0.25">
      <c r="A826" s="191"/>
      <c r="B826" s="171"/>
      <c r="C826" s="243"/>
      <c r="D826" s="171"/>
      <c r="E826" s="171"/>
      <c r="F826" s="193"/>
      <c r="G826" s="171"/>
      <c r="H826" s="171"/>
      <c r="I826" s="171"/>
      <c r="J826" s="171"/>
      <c r="K826" s="171"/>
      <c r="L826" s="171"/>
      <c r="M826" s="171"/>
      <c r="N826" s="171"/>
      <c r="O826" s="171"/>
      <c r="P826" s="171"/>
      <c r="Q826" s="171"/>
      <c r="R826" s="171"/>
      <c r="S826" s="171"/>
      <c r="T826" s="171"/>
      <c r="U826" s="171"/>
      <c r="V826" s="171"/>
      <c r="W826" s="171"/>
      <c r="X826" s="171"/>
      <c r="Y826" s="171"/>
      <c r="Z826" s="171"/>
    </row>
    <row r="827" spans="1:26" x14ac:dyDescent="0.25">
      <c r="A827" s="191"/>
      <c r="B827" s="171"/>
      <c r="C827" s="243"/>
      <c r="D827" s="171"/>
      <c r="E827" s="171"/>
      <c r="F827" s="193"/>
      <c r="G827" s="171"/>
      <c r="H827" s="171"/>
      <c r="I827" s="171"/>
      <c r="J827" s="171"/>
      <c r="K827" s="171"/>
      <c r="L827" s="171"/>
      <c r="M827" s="171"/>
      <c r="N827" s="171"/>
      <c r="O827" s="171"/>
      <c r="P827" s="171"/>
      <c r="Q827" s="171"/>
      <c r="R827" s="171"/>
      <c r="S827" s="171"/>
      <c r="T827" s="171"/>
      <c r="U827" s="171"/>
      <c r="V827" s="171"/>
      <c r="W827" s="171"/>
      <c r="X827" s="171"/>
      <c r="Y827" s="171"/>
      <c r="Z827" s="171"/>
    </row>
    <row r="828" spans="1:26" x14ac:dyDescent="0.25">
      <c r="A828" s="191"/>
      <c r="B828" s="171"/>
      <c r="C828" s="243"/>
      <c r="D828" s="171"/>
      <c r="E828" s="171"/>
      <c r="F828" s="193"/>
      <c r="G828" s="171"/>
      <c r="H828" s="171"/>
      <c r="I828" s="171"/>
      <c r="J828" s="171"/>
      <c r="K828" s="171"/>
      <c r="L828" s="171"/>
      <c r="M828" s="171"/>
      <c r="N828" s="171"/>
      <c r="O828" s="171"/>
      <c r="P828" s="171"/>
      <c r="Q828" s="171"/>
      <c r="R828" s="171"/>
      <c r="S828" s="171"/>
      <c r="T828" s="171"/>
      <c r="U828" s="171"/>
      <c r="V828" s="171"/>
      <c r="W828" s="171"/>
      <c r="X828" s="171"/>
      <c r="Y828" s="171"/>
      <c r="Z828" s="171"/>
    </row>
    <row r="829" spans="1:26" x14ac:dyDescent="0.25">
      <c r="A829" s="191"/>
      <c r="B829" s="171"/>
      <c r="C829" s="243"/>
      <c r="D829" s="171"/>
      <c r="E829" s="171"/>
      <c r="F829" s="193"/>
      <c r="G829" s="171"/>
      <c r="H829" s="171"/>
      <c r="I829" s="171"/>
      <c r="J829" s="171"/>
      <c r="K829" s="171"/>
      <c r="L829" s="171"/>
      <c r="M829" s="171"/>
      <c r="N829" s="171"/>
      <c r="O829" s="171"/>
      <c r="P829" s="171"/>
      <c r="Q829" s="171"/>
      <c r="R829" s="171"/>
      <c r="S829" s="171"/>
      <c r="T829" s="171"/>
      <c r="U829" s="171"/>
      <c r="V829" s="171"/>
      <c r="W829" s="171"/>
      <c r="X829" s="171"/>
      <c r="Y829" s="171"/>
      <c r="Z829" s="171"/>
    </row>
    <row r="830" spans="1:26" x14ac:dyDescent="0.25">
      <c r="A830" s="191"/>
      <c r="B830" s="171"/>
      <c r="C830" s="243"/>
      <c r="D830" s="171"/>
      <c r="E830" s="171"/>
      <c r="F830" s="193"/>
      <c r="G830" s="171"/>
      <c r="H830" s="171"/>
      <c r="I830" s="171"/>
      <c r="J830" s="171"/>
      <c r="K830" s="171"/>
      <c r="L830" s="171"/>
      <c r="M830" s="171"/>
      <c r="N830" s="171"/>
      <c r="O830" s="171"/>
      <c r="P830" s="171"/>
      <c r="Q830" s="171"/>
      <c r="R830" s="171"/>
      <c r="S830" s="171"/>
      <c r="T830" s="171"/>
      <c r="U830" s="171"/>
      <c r="V830" s="171"/>
      <c r="W830" s="171"/>
      <c r="X830" s="171"/>
      <c r="Y830" s="171"/>
      <c r="Z830" s="171"/>
    </row>
    <row r="831" spans="1:26" x14ac:dyDescent="0.25">
      <c r="A831" s="191"/>
      <c r="B831" s="171"/>
      <c r="C831" s="243"/>
      <c r="D831" s="171"/>
      <c r="E831" s="171"/>
      <c r="F831" s="193"/>
      <c r="G831" s="171"/>
      <c r="H831" s="171"/>
      <c r="I831" s="171"/>
      <c r="J831" s="171"/>
      <c r="K831" s="171"/>
      <c r="L831" s="171"/>
      <c r="M831" s="171"/>
      <c r="N831" s="171"/>
      <c r="O831" s="171"/>
      <c r="P831" s="171"/>
      <c r="Q831" s="171"/>
      <c r="R831" s="171"/>
      <c r="S831" s="171"/>
      <c r="T831" s="171"/>
      <c r="U831" s="171"/>
      <c r="V831" s="171"/>
      <c r="W831" s="171"/>
      <c r="X831" s="171"/>
      <c r="Y831" s="171"/>
      <c r="Z831" s="171"/>
    </row>
    <row r="832" spans="1:26" x14ac:dyDescent="0.25">
      <c r="A832" s="191"/>
      <c r="B832" s="171"/>
      <c r="C832" s="243"/>
      <c r="D832" s="171"/>
      <c r="E832" s="171"/>
      <c r="F832" s="193"/>
      <c r="G832" s="171"/>
      <c r="H832" s="171"/>
      <c r="I832" s="171"/>
      <c r="J832" s="171"/>
      <c r="K832" s="171"/>
      <c r="L832" s="171"/>
      <c r="M832" s="171"/>
      <c r="N832" s="171"/>
      <c r="O832" s="171"/>
      <c r="P832" s="171"/>
      <c r="Q832" s="171"/>
      <c r="R832" s="171"/>
      <c r="S832" s="171"/>
      <c r="T832" s="171"/>
      <c r="U832" s="171"/>
      <c r="V832" s="171"/>
      <c r="W832" s="171"/>
      <c r="X832" s="171"/>
      <c r="Y832" s="171"/>
      <c r="Z832" s="171"/>
    </row>
    <row r="833" spans="1:26" x14ac:dyDescent="0.25">
      <c r="A833" s="191"/>
      <c r="B833" s="171"/>
      <c r="C833" s="243"/>
      <c r="D833" s="171"/>
      <c r="E833" s="171"/>
      <c r="F833" s="193"/>
      <c r="G833" s="171"/>
      <c r="H833" s="171"/>
      <c r="I833" s="171"/>
      <c r="J833" s="171"/>
      <c r="K833" s="171"/>
      <c r="L833" s="171"/>
      <c r="M833" s="171"/>
      <c r="N833" s="171"/>
      <c r="O833" s="171"/>
      <c r="P833" s="171"/>
      <c r="Q833" s="171"/>
      <c r="R833" s="171"/>
      <c r="S833" s="171"/>
      <c r="T833" s="171"/>
      <c r="U833" s="171"/>
      <c r="V833" s="171"/>
      <c r="W833" s="171"/>
      <c r="X833" s="171"/>
      <c r="Y833" s="171"/>
      <c r="Z833" s="171"/>
    </row>
    <row r="834" spans="1:26" x14ac:dyDescent="0.25">
      <c r="A834" s="191"/>
      <c r="B834" s="171"/>
      <c r="C834" s="243"/>
      <c r="D834" s="171"/>
      <c r="E834" s="171"/>
      <c r="F834" s="193"/>
      <c r="G834" s="171"/>
      <c r="H834" s="171"/>
      <c r="I834" s="171"/>
      <c r="J834" s="171"/>
      <c r="K834" s="171"/>
      <c r="L834" s="171"/>
      <c r="M834" s="171"/>
      <c r="N834" s="171"/>
      <c r="O834" s="171"/>
      <c r="P834" s="171"/>
      <c r="Q834" s="171"/>
      <c r="R834" s="171"/>
      <c r="S834" s="171"/>
      <c r="T834" s="171"/>
      <c r="U834" s="171"/>
      <c r="V834" s="171"/>
      <c r="W834" s="171"/>
      <c r="X834" s="171"/>
      <c r="Y834" s="171"/>
      <c r="Z834" s="171"/>
    </row>
    <row r="835" spans="1:26" x14ac:dyDescent="0.25">
      <c r="A835" s="191"/>
      <c r="B835" s="171"/>
      <c r="C835" s="243"/>
      <c r="D835" s="171"/>
      <c r="E835" s="171"/>
      <c r="F835" s="193"/>
      <c r="G835" s="171"/>
      <c r="H835" s="171"/>
      <c r="I835" s="171"/>
      <c r="J835" s="171"/>
      <c r="K835" s="171"/>
      <c r="L835" s="171"/>
      <c r="M835" s="171"/>
      <c r="N835" s="171"/>
      <c r="O835" s="171"/>
      <c r="P835" s="171"/>
      <c r="Q835" s="171"/>
      <c r="R835" s="171"/>
      <c r="S835" s="171"/>
      <c r="T835" s="171"/>
      <c r="U835" s="171"/>
      <c r="V835" s="171"/>
      <c r="W835" s="171"/>
      <c r="X835" s="171"/>
      <c r="Y835" s="171"/>
      <c r="Z835" s="171"/>
    </row>
    <row r="836" spans="1:26" x14ac:dyDescent="0.25">
      <c r="A836" s="191"/>
      <c r="B836" s="171"/>
      <c r="C836" s="243"/>
      <c r="D836" s="171"/>
      <c r="E836" s="171"/>
      <c r="F836" s="193"/>
      <c r="G836" s="171"/>
      <c r="H836" s="171"/>
      <c r="I836" s="171"/>
      <c r="J836" s="171"/>
      <c r="K836" s="171"/>
      <c r="L836" s="171"/>
      <c r="M836" s="171"/>
      <c r="N836" s="171"/>
      <c r="O836" s="171"/>
      <c r="P836" s="171"/>
      <c r="Q836" s="171"/>
      <c r="R836" s="171"/>
      <c r="S836" s="171"/>
      <c r="T836" s="171"/>
      <c r="U836" s="171"/>
      <c r="V836" s="171"/>
      <c r="W836" s="171"/>
      <c r="X836" s="171"/>
      <c r="Y836" s="171"/>
      <c r="Z836" s="171"/>
    </row>
    <row r="837" spans="1:26" x14ac:dyDescent="0.25">
      <c r="A837" s="191"/>
      <c r="B837" s="171"/>
      <c r="C837" s="243"/>
      <c r="D837" s="171"/>
      <c r="E837" s="171"/>
      <c r="F837" s="193"/>
      <c r="G837" s="171"/>
      <c r="H837" s="171"/>
      <c r="I837" s="171"/>
      <c r="J837" s="171"/>
      <c r="K837" s="171"/>
      <c r="L837" s="171"/>
      <c r="M837" s="171"/>
      <c r="N837" s="171"/>
      <c r="O837" s="171"/>
      <c r="P837" s="171"/>
      <c r="Q837" s="171"/>
      <c r="R837" s="171"/>
      <c r="S837" s="171"/>
      <c r="T837" s="171"/>
      <c r="U837" s="171"/>
      <c r="V837" s="171"/>
      <c r="W837" s="171"/>
      <c r="X837" s="171"/>
      <c r="Y837" s="171"/>
      <c r="Z837" s="171"/>
    </row>
    <row r="838" spans="1:26" x14ac:dyDescent="0.25">
      <c r="A838" s="191"/>
      <c r="B838" s="171"/>
      <c r="C838" s="243"/>
      <c r="D838" s="171"/>
      <c r="E838" s="171"/>
      <c r="F838" s="193"/>
      <c r="G838" s="171"/>
      <c r="H838" s="171"/>
      <c r="I838" s="171"/>
      <c r="J838" s="171"/>
      <c r="K838" s="171"/>
      <c r="L838" s="171"/>
      <c r="M838" s="171"/>
      <c r="N838" s="171"/>
      <c r="O838" s="171"/>
      <c r="P838" s="171"/>
      <c r="Q838" s="171"/>
      <c r="R838" s="171"/>
      <c r="S838" s="171"/>
      <c r="T838" s="171"/>
      <c r="U838" s="171"/>
      <c r="V838" s="171"/>
      <c r="W838" s="171"/>
      <c r="X838" s="171"/>
      <c r="Y838" s="171"/>
      <c r="Z838" s="171"/>
    </row>
    <row r="839" spans="1:26" x14ac:dyDescent="0.25">
      <c r="A839" s="191"/>
      <c r="B839" s="171"/>
      <c r="C839" s="243"/>
      <c r="D839" s="171"/>
      <c r="E839" s="171"/>
      <c r="F839" s="193"/>
      <c r="G839" s="171"/>
      <c r="H839" s="171"/>
      <c r="I839" s="171"/>
      <c r="J839" s="171"/>
      <c r="K839" s="171"/>
      <c r="L839" s="171"/>
      <c r="M839" s="171"/>
      <c r="N839" s="171"/>
      <c r="O839" s="171"/>
      <c r="P839" s="171"/>
      <c r="Q839" s="171"/>
      <c r="R839" s="171"/>
      <c r="S839" s="171"/>
      <c r="T839" s="171"/>
      <c r="U839" s="171"/>
      <c r="V839" s="171"/>
      <c r="W839" s="171"/>
      <c r="X839" s="171"/>
      <c r="Y839" s="171"/>
      <c r="Z839" s="171"/>
    </row>
    <row r="840" spans="1:26" x14ac:dyDescent="0.25">
      <c r="A840" s="191"/>
      <c r="B840" s="171"/>
      <c r="C840" s="243"/>
      <c r="D840" s="171"/>
      <c r="E840" s="171"/>
      <c r="F840" s="193"/>
      <c r="G840" s="171"/>
      <c r="H840" s="171"/>
      <c r="I840" s="171"/>
      <c r="J840" s="171"/>
      <c r="K840" s="171"/>
      <c r="L840" s="171"/>
      <c r="M840" s="171"/>
      <c r="N840" s="171"/>
      <c r="O840" s="171"/>
      <c r="P840" s="171"/>
      <c r="Q840" s="171"/>
      <c r="R840" s="171"/>
      <c r="S840" s="171"/>
      <c r="T840" s="171"/>
      <c r="U840" s="171"/>
      <c r="V840" s="171"/>
      <c r="W840" s="171"/>
      <c r="X840" s="171"/>
      <c r="Y840" s="171"/>
      <c r="Z840" s="171"/>
    </row>
    <row r="841" spans="1:26" x14ac:dyDescent="0.25">
      <c r="A841" s="191"/>
      <c r="B841" s="171"/>
      <c r="C841" s="243"/>
      <c r="D841" s="171"/>
      <c r="E841" s="171"/>
      <c r="F841" s="193"/>
      <c r="G841" s="171"/>
      <c r="H841" s="171"/>
      <c r="I841" s="171"/>
      <c r="J841" s="171"/>
      <c r="K841" s="171"/>
      <c r="L841" s="171"/>
      <c r="M841" s="171"/>
      <c r="N841" s="171"/>
      <c r="O841" s="171"/>
      <c r="P841" s="171"/>
      <c r="Q841" s="171"/>
      <c r="R841" s="171"/>
      <c r="S841" s="171"/>
      <c r="T841" s="171"/>
      <c r="U841" s="171"/>
      <c r="V841" s="171"/>
      <c r="W841" s="171"/>
      <c r="X841" s="171"/>
      <c r="Y841" s="171"/>
      <c r="Z841" s="171"/>
    </row>
    <row r="842" spans="1:26" x14ac:dyDescent="0.25">
      <c r="A842" s="191"/>
      <c r="B842" s="171"/>
      <c r="C842" s="243"/>
      <c r="D842" s="171"/>
      <c r="E842" s="171"/>
      <c r="F842" s="193"/>
      <c r="G842" s="171"/>
      <c r="H842" s="171"/>
      <c r="I842" s="171"/>
      <c r="J842" s="171"/>
      <c r="K842" s="171"/>
      <c r="L842" s="171"/>
      <c r="M842" s="171"/>
      <c r="N842" s="171"/>
      <c r="O842" s="171"/>
      <c r="P842" s="171"/>
      <c r="Q842" s="171"/>
      <c r="R842" s="171"/>
      <c r="S842" s="171"/>
      <c r="T842" s="171"/>
      <c r="U842" s="171"/>
      <c r="V842" s="171"/>
      <c r="W842" s="171"/>
      <c r="X842" s="171"/>
      <c r="Y842" s="171"/>
      <c r="Z842" s="171"/>
    </row>
    <row r="843" spans="1:26" x14ac:dyDescent="0.25">
      <c r="A843" s="191"/>
      <c r="B843" s="171"/>
      <c r="C843" s="243"/>
      <c r="D843" s="171"/>
      <c r="E843" s="171"/>
      <c r="F843" s="193"/>
      <c r="G843" s="171"/>
      <c r="H843" s="171"/>
      <c r="I843" s="171"/>
      <c r="J843" s="171"/>
      <c r="K843" s="171"/>
      <c r="L843" s="171"/>
      <c r="M843" s="171"/>
      <c r="N843" s="171"/>
      <c r="O843" s="171"/>
      <c r="P843" s="171"/>
      <c r="Q843" s="171"/>
      <c r="R843" s="171"/>
      <c r="S843" s="171"/>
      <c r="T843" s="171"/>
      <c r="U843" s="171"/>
      <c r="V843" s="171"/>
      <c r="W843" s="171"/>
      <c r="X843" s="171"/>
      <c r="Y843" s="171"/>
      <c r="Z843" s="171"/>
    </row>
    <row r="844" spans="1:26" x14ac:dyDescent="0.25">
      <c r="A844" s="191"/>
      <c r="B844" s="171"/>
      <c r="C844" s="243"/>
      <c r="D844" s="171"/>
      <c r="E844" s="171"/>
      <c r="F844" s="193"/>
      <c r="G844" s="171"/>
      <c r="H844" s="171"/>
      <c r="I844" s="171"/>
      <c r="J844" s="171"/>
      <c r="K844" s="171"/>
      <c r="L844" s="171"/>
      <c r="M844" s="171"/>
      <c r="N844" s="171"/>
      <c r="O844" s="171"/>
      <c r="P844" s="171"/>
      <c r="Q844" s="171"/>
      <c r="R844" s="171"/>
      <c r="S844" s="171"/>
      <c r="T844" s="171"/>
      <c r="U844" s="171"/>
      <c r="V844" s="171"/>
      <c r="W844" s="171"/>
      <c r="X844" s="171"/>
      <c r="Y844" s="171"/>
      <c r="Z844" s="171"/>
    </row>
    <row r="845" spans="1:26" x14ac:dyDescent="0.25">
      <c r="A845" s="191"/>
      <c r="B845" s="171"/>
      <c r="C845" s="243"/>
      <c r="D845" s="171"/>
      <c r="E845" s="171"/>
      <c r="F845" s="193"/>
      <c r="G845" s="171"/>
      <c r="H845" s="171"/>
      <c r="I845" s="171"/>
      <c r="J845" s="171"/>
      <c r="K845" s="171"/>
      <c r="L845" s="171"/>
      <c r="M845" s="171"/>
      <c r="N845" s="171"/>
      <c r="O845" s="171"/>
      <c r="P845" s="171"/>
      <c r="Q845" s="171"/>
      <c r="R845" s="171"/>
      <c r="S845" s="171"/>
      <c r="T845" s="171"/>
      <c r="U845" s="171"/>
      <c r="V845" s="171"/>
      <c r="W845" s="171"/>
      <c r="X845" s="171"/>
      <c r="Y845" s="171"/>
      <c r="Z845" s="171"/>
    </row>
    <row r="846" spans="1:26" x14ac:dyDescent="0.25">
      <c r="A846" s="191"/>
      <c r="B846" s="171"/>
      <c r="C846" s="243"/>
      <c r="D846" s="171"/>
      <c r="E846" s="171"/>
      <c r="F846" s="193"/>
      <c r="G846" s="171"/>
      <c r="H846" s="171"/>
      <c r="I846" s="171"/>
      <c r="J846" s="171"/>
      <c r="K846" s="171"/>
      <c r="L846" s="171"/>
      <c r="M846" s="171"/>
      <c r="N846" s="171"/>
      <c r="O846" s="171"/>
      <c r="P846" s="171"/>
      <c r="Q846" s="171"/>
      <c r="R846" s="171"/>
      <c r="S846" s="171"/>
      <c r="T846" s="171"/>
      <c r="U846" s="171"/>
      <c r="V846" s="171"/>
      <c r="W846" s="171"/>
      <c r="X846" s="171"/>
      <c r="Y846" s="171"/>
      <c r="Z846" s="171"/>
    </row>
    <row r="847" spans="1:26" x14ac:dyDescent="0.25">
      <c r="A847" s="191"/>
      <c r="B847" s="171"/>
      <c r="C847" s="243"/>
      <c r="D847" s="171"/>
      <c r="E847" s="171"/>
      <c r="F847" s="193"/>
      <c r="G847" s="171"/>
      <c r="H847" s="171"/>
      <c r="I847" s="171"/>
      <c r="J847" s="171"/>
      <c r="K847" s="171"/>
      <c r="L847" s="171"/>
      <c r="M847" s="171"/>
      <c r="N847" s="171"/>
      <c r="O847" s="171"/>
      <c r="P847" s="171"/>
      <c r="Q847" s="171"/>
      <c r="R847" s="171"/>
      <c r="S847" s="171"/>
      <c r="T847" s="171"/>
      <c r="U847" s="171"/>
      <c r="V847" s="171"/>
      <c r="W847" s="171"/>
      <c r="X847" s="171"/>
      <c r="Y847" s="171"/>
      <c r="Z847" s="171"/>
    </row>
    <row r="848" spans="1:26" x14ac:dyDescent="0.25">
      <c r="A848" s="191"/>
      <c r="B848" s="171"/>
      <c r="C848" s="243"/>
      <c r="D848" s="171"/>
      <c r="E848" s="171"/>
      <c r="F848" s="193"/>
      <c r="G848" s="171"/>
      <c r="H848" s="171"/>
      <c r="I848" s="171"/>
      <c r="J848" s="171"/>
      <c r="K848" s="171"/>
      <c r="L848" s="171"/>
      <c r="M848" s="171"/>
      <c r="N848" s="171"/>
      <c r="O848" s="171"/>
      <c r="P848" s="171"/>
      <c r="Q848" s="171"/>
      <c r="R848" s="171"/>
      <c r="S848" s="171"/>
      <c r="T848" s="171"/>
      <c r="U848" s="171"/>
      <c r="V848" s="171"/>
      <c r="W848" s="171"/>
      <c r="X848" s="171"/>
      <c r="Y848" s="171"/>
      <c r="Z848" s="171"/>
    </row>
    <row r="849" spans="1:26" x14ac:dyDescent="0.25">
      <c r="A849" s="191"/>
      <c r="B849" s="171"/>
      <c r="C849" s="243"/>
      <c r="D849" s="171"/>
      <c r="E849" s="171"/>
      <c r="F849" s="193"/>
      <c r="G849" s="171"/>
      <c r="H849" s="171"/>
      <c r="I849" s="171"/>
      <c r="J849" s="171"/>
      <c r="K849" s="171"/>
      <c r="L849" s="171"/>
      <c r="M849" s="171"/>
      <c r="N849" s="171"/>
      <c r="O849" s="171"/>
      <c r="P849" s="171"/>
      <c r="Q849" s="171"/>
      <c r="R849" s="171"/>
      <c r="S849" s="171"/>
      <c r="T849" s="171"/>
      <c r="U849" s="171"/>
      <c r="V849" s="171"/>
      <c r="W849" s="171"/>
      <c r="X849" s="171"/>
      <c r="Y849" s="171"/>
      <c r="Z849" s="171"/>
    </row>
    <row r="850" spans="1:26" x14ac:dyDescent="0.25">
      <c r="A850" s="191"/>
      <c r="B850" s="171"/>
      <c r="C850" s="243"/>
      <c r="D850" s="171"/>
      <c r="E850" s="171"/>
      <c r="F850" s="193"/>
      <c r="G850" s="171"/>
      <c r="H850" s="171"/>
      <c r="I850" s="171"/>
      <c r="J850" s="171"/>
      <c r="K850" s="171"/>
      <c r="L850" s="171"/>
      <c r="M850" s="171"/>
      <c r="N850" s="171"/>
      <c r="O850" s="171"/>
      <c r="P850" s="171"/>
      <c r="Q850" s="171"/>
      <c r="R850" s="171"/>
      <c r="S850" s="171"/>
      <c r="T850" s="171"/>
      <c r="U850" s="171"/>
      <c r="V850" s="171"/>
      <c r="W850" s="171"/>
      <c r="X850" s="171"/>
      <c r="Y850" s="171"/>
      <c r="Z850" s="171"/>
    </row>
    <row r="851" spans="1:26" x14ac:dyDescent="0.25">
      <c r="A851" s="191"/>
      <c r="B851" s="171"/>
      <c r="C851" s="243"/>
      <c r="D851" s="171"/>
      <c r="E851" s="171"/>
      <c r="F851" s="193"/>
      <c r="G851" s="171"/>
      <c r="H851" s="171"/>
      <c r="I851" s="171"/>
      <c r="J851" s="171"/>
      <c r="K851" s="171"/>
      <c r="L851" s="171"/>
      <c r="M851" s="171"/>
      <c r="N851" s="171"/>
      <c r="O851" s="171"/>
      <c r="P851" s="171"/>
      <c r="Q851" s="171"/>
      <c r="R851" s="171"/>
      <c r="S851" s="171"/>
      <c r="T851" s="171"/>
      <c r="U851" s="171"/>
      <c r="V851" s="171"/>
      <c r="W851" s="171"/>
      <c r="X851" s="171"/>
      <c r="Y851" s="171"/>
      <c r="Z851" s="171"/>
    </row>
    <row r="852" spans="1:26" x14ac:dyDescent="0.25">
      <c r="A852" s="191"/>
      <c r="B852" s="171"/>
      <c r="C852" s="243"/>
      <c r="D852" s="171"/>
      <c r="E852" s="171"/>
      <c r="F852" s="193"/>
      <c r="G852" s="171"/>
      <c r="H852" s="171"/>
      <c r="I852" s="171"/>
      <c r="J852" s="171"/>
      <c r="K852" s="171"/>
      <c r="L852" s="171"/>
      <c r="M852" s="171"/>
      <c r="N852" s="171"/>
      <c r="O852" s="171"/>
      <c r="P852" s="171"/>
      <c r="Q852" s="171"/>
      <c r="R852" s="171"/>
      <c r="S852" s="171"/>
      <c r="T852" s="171"/>
      <c r="U852" s="171"/>
      <c r="V852" s="171"/>
      <c r="W852" s="171"/>
      <c r="X852" s="171"/>
      <c r="Y852" s="171"/>
      <c r="Z852" s="171"/>
    </row>
    <row r="853" spans="1:26" x14ac:dyDescent="0.25">
      <c r="A853" s="191"/>
      <c r="B853" s="171"/>
      <c r="C853" s="243"/>
      <c r="D853" s="171"/>
      <c r="E853" s="171"/>
      <c r="F853" s="193"/>
      <c r="G853" s="171"/>
      <c r="H853" s="171"/>
      <c r="I853" s="171"/>
      <c r="J853" s="171"/>
      <c r="K853" s="171"/>
      <c r="L853" s="171"/>
      <c r="M853" s="171"/>
      <c r="N853" s="171"/>
      <c r="O853" s="171"/>
      <c r="P853" s="171"/>
      <c r="Q853" s="171"/>
      <c r="R853" s="171"/>
      <c r="S853" s="171"/>
      <c r="T853" s="171"/>
      <c r="U853" s="171"/>
      <c r="V853" s="171"/>
      <c r="W853" s="171"/>
      <c r="X853" s="171"/>
      <c r="Y853" s="171"/>
      <c r="Z853" s="171"/>
    </row>
    <row r="854" spans="1:26" x14ac:dyDescent="0.25">
      <c r="A854" s="191"/>
      <c r="B854" s="171"/>
      <c r="C854" s="243"/>
      <c r="D854" s="171"/>
      <c r="E854" s="171"/>
      <c r="F854" s="193"/>
      <c r="G854" s="171"/>
      <c r="H854" s="171"/>
      <c r="I854" s="171"/>
      <c r="J854" s="171"/>
      <c r="K854" s="171"/>
      <c r="L854" s="171"/>
      <c r="M854" s="171"/>
      <c r="N854" s="171"/>
      <c r="O854" s="171"/>
      <c r="P854" s="171"/>
      <c r="Q854" s="171"/>
      <c r="R854" s="171"/>
      <c r="S854" s="171"/>
      <c r="T854" s="171"/>
      <c r="U854" s="171"/>
      <c r="V854" s="171"/>
      <c r="W854" s="171"/>
      <c r="X854" s="171"/>
      <c r="Y854" s="171"/>
      <c r="Z854" s="171"/>
    </row>
    <row r="855" spans="1:26" x14ac:dyDescent="0.25">
      <c r="A855" s="191"/>
      <c r="B855" s="171"/>
      <c r="C855" s="243"/>
      <c r="D855" s="171"/>
      <c r="E855" s="171"/>
      <c r="F855" s="193"/>
      <c r="G855" s="171"/>
      <c r="H855" s="171"/>
      <c r="I855" s="171"/>
      <c r="J855" s="171"/>
      <c r="K855" s="171"/>
      <c r="L855" s="171"/>
      <c r="M855" s="171"/>
      <c r="N855" s="171"/>
      <c r="O855" s="171"/>
      <c r="P855" s="171"/>
      <c r="Q855" s="171"/>
      <c r="R855" s="171"/>
      <c r="S855" s="171"/>
      <c r="T855" s="171"/>
      <c r="U855" s="171"/>
      <c r="V855" s="171"/>
      <c r="W855" s="171"/>
      <c r="X855" s="171"/>
      <c r="Y855" s="171"/>
      <c r="Z855" s="171"/>
    </row>
    <row r="856" spans="1:26" x14ac:dyDescent="0.25">
      <c r="A856" s="191"/>
      <c r="B856" s="171"/>
      <c r="C856" s="243"/>
      <c r="D856" s="171"/>
      <c r="E856" s="171"/>
      <c r="F856" s="193"/>
      <c r="G856" s="171"/>
      <c r="H856" s="171"/>
      <c r="I856" s="171"/>
      <c r="J856" s="171"/>
      <c r="K856" s="171"/>
      <c r="L856" s="171"/>
      <c r="M856" s="171"/>
      <c r="N856" s="171"/>
      <c r="O856" s="171"/>
      <c r="P856" s="171"/>
      <c r="Q856" s="171"/>
      <c r="R856" s="171"/>
      <c r="S856" s="171"/>
      <c r="T856" s="171"/>
      <c r="U856" s="171"/>
      <c r="V856" s="171"/>
      <c r="W856" s="171"/>
      <c r="X856" s="171"/>
      <c r="Y856" s="171"/>
      <c r="Z856" s="171"/>
    </row>
    <row r="857" spans="1:26" x14ac:dyDescent="0.25">
      <c r="A857" s="191"/>
      <c r="B857" s="171"/>
      <c r="C857" s="243"/>
      <c r="D857" s="171"/>
      <c r="E857" s="171"/>
      <c r="F857" s="193"/>
      <c r="G857" s="171"/>
      <c r="H857" s="171"/>
      <c r="I857" s="171"/>
      <c r="J857" s="171"/>
      <c r="K857" s="171"/>
      <c r="L857" s="171"/>
      <c r="M857" s="171"/>
      <c r="N857" s="171"/>
      <c r="O857" s="171"/>
      <c r="P857" s="171"/>
      <c r="Q857" s="171"/>
      <c r="R857" s="171"/>
      <c r="S857" s="171"/>
      <c r="T857" s="171"/>
      <c r="U857" s="171"/>
      <c r="V857" s="171"/>
      <c r="W857" s="171"/>
      <c r="X857" s="171"/>
      <c r="Y857" s="171"/>
      <c r="Z857" s="171"/>
    </row>
    <row r="858" spans="1:26" x14ac:dyDescent="0.25">
      <c r="A858" s="191"/>
      <c r="B858" s="171"/>
      <c r="C858" s="243"/>
      <c r="D858" s="171"/>
      <c r="E858" s="171"/>
      <c r="F858" s="193"/>
      <c r="G858" s="171"/>
      <c r="H858" s="171"/>
      <c r="I858" s="171"/>
      <c r="J858" s="171"/>
      <c r="K858" s="171"/>
      <c r="L858" s="171"/>
      <c r="M858" s="171"/>
      <c r="N858" s="171"/>
      <c r="O858" s="171"/>
      <c r="P858" s="171"/>
      <c r="Q858" s="171"/>
      <c r="R858" s="171"/>
      <c r="S858" s="171"/>
      <c r="T858" s="171"/>
      <c r="U858" s="171"/>
      <c r="V858" s="171"/>
      <c r="W858" s="171"/>
      <c r="X858" s="171"/>
      <c r="Y858" s="171"/>
      <c r="Z858" s="171"/>
    </row>
    <row r="859" spans="1:26" x14ac:dyDescent="0.25">
      <c r="A859" s="191"/>
      <c r="B859" s="171"/>
      <c r="C859" s="243"/>
      <c r="D859" s="171"/>
      <c r="E859" s="171"/>
      <c r="F859" s="193"/>
      <c r="G859" s="171"/>
      <c r="H859" s="171"/>
      <c r="I859" s="171"/>
      <c r="J859" s="171"/>
      <c r="K859" s="171"/>
      <c r="L859" s="171"/>
      <c r="M859" s="171"/>
      <c r="N859" s="171"/>
      <c r="O859" s="171"/>
      <c r="P859" s="171"/>
      <c r="Q859" s="171"/>
      <c r="R859" s="171"/>
      <c r="S859" s="171"/>
      <c r="T859" s="171"/>
      <c r="U859" s="171"/>
      <c r="V859" s="171"/>
      <c r="W859" s="171"/>
      <c r="X859" s="171"/>
      <c r="Y859" s="171"/>
      <c r="Z859" s="171"/>
    </row>
    <row r="860" spans="1:26" x14ac:dyDescent="0.25">
      <c r="A860" s="191"/>
      <c r="B860" s="171"/>
      <c r="C860" s="243"/>
      <c r="D860" s="171"/>
      <c r="E860" s="171"/>
      <c r="F860" s="193"/>
      <c r="G860" s="171"/>
      <c r="H860" s="171"/>
      <c r="I860" s="171"/>
      <c r="J860" s="171"/>
      <c r="K860" s="171"/>
      <c r="L860" s="171"/>
      <c r="M860" s="171"/>
      <c r="N860" s="171"/>
      <c r="O860" s="171"/>
      <c r="P860" s="171"/>
      <c r="Q860" s="171"/>
      <c r="R860" s="171"/>
      <c r="S860" s="171"/>
      <c r="T860" s="171"/>
      <c r="U860" s="171"/>
      <c r="V860" s="171"/>
      <c r="W860" s="171"/>
      <c r="X860" s="171"/>
      <c r="Y860" s="171"/>
      <c r="Z860" s="171"/>
    </row>
    <row r="861" spans="1:26" x14ac:dyDescent="0.25">
      <c r="A861" s="191"/>
      <c r="B861" s="171"/>
      <c r="C861" s="243"/>
      <c r="D861" s="171"/>
      <c r="E861" s="171"/>
      <c r="F861" s="193"/>
      <c r="G861" s="171"/>
      <c r="H861" s="171"/>
      <c r="I861" s="171"/>
      <c r="J861" s="171"/>
      <c r="K861" s="171"/>
      <c r="L861" s="171"/>
      <c r="M861" s="171"/>
      <c r="N861" s="171"/>
      <c r="O861" s="171"/>
      <c r="P861" s="171"/>
      <c r="Q861" s="171"/>
      <c r="R861" s="171"/>
      <c r="S861" s="171"/>
      <c r="T861" s="171"/>
      <c r="U861" s="171"/>
      <c r="V861" s="171"/>
      <c r="W861" s="171"/>
      <c r="X861" s="171"/>
      <c r="Y861" s="171"/>
      <c r="Z861" s="171"/>
    </row>
    <row r="862" spans="1:26" x14ac:dyDescent="0.25">
      <c r="A862" s="191"/>
      <c r="B862" s="171"/>
      <c r="C862" s="243"/>
      <c r="D862" s="171"/>
      <c r="E862" s="171"/>
      <c r="F862" s="193"/>
      <c r="G862" s="171"/>
      <c r="H862" s="171"/>
      <c r="I862" s="171"/>
      <c r="J862" s="171"/>
      <c r="K862" s="171"/>
      <c r="L862" s="171"/>
      <c r="M862" s="171"/>
      <c r="N862" s="171"/>
      <c r="O862" s="171"/>
      <c r="P862" s="171"/>
      <c r="Q862" s="171"/>
      <c r="R862" s="171"/>
      <c r="S862" s="171"/>
      <c r="T862" s="171"/>
      <c r="U862" s="171"/>
      <c r="V862" s="171"/>
      <c r="W862" s="171"/>
      <c r="X862" s="171"/>
      <c r="Y862" s="171"/>
      <c r="Z862" s="171"/>
    </row>
    <row r="863" spans="1:26" x14ac:dyDescent="0.25">
      <c r="A863" s="191"/>
      <c r="B863" s="171"/>
      <c r="C863" s="243"/>
      <c r="D863" s="171"/>
      <c r="E863" s="171"/>
      <c r="F863" s="193"/>
      <c r="G863" s="171"/>
      <c r="H863" s="171"/>
      <c r="I863" s="171"/>
      <c r="J863" s="171"/>
      <c r="K863" s="171"/>
      <c r="L863" s="171"/>
      <c r="M863" s="171"/>
      <c r="N863" s="171"/>
      <c r="O863" s="171"/>
      <c r="P863" s="171"/>
      <c r="Q863" s="171"/>
      <c r="R863" s="171"/>
      <c r="S863" s="171"/>
      <c r="T863" s="171"/>
      <c r="U863" s="171"/>
      <c r="V863" s="171"/>
      <c r="W863" s="171"/>
      <c r="X863" s="171"/>
      <c r="Y863" s="171"/>
      <c r="Z863" s="171"/>
    </row>
    <row r="864" spans="1:26" x14ac:dyDescent="0.25">
      <c r="A864" s="191"/>
      <c r="B864" s="171"/>
      <c r="C864" s="243"/>
      <c r="D864" s="171"/>
      <c r="E864" s="171"/>
      <c r="F864" s="193"/>
      <c r="G864" s="171"/>
      <c r="H864" s="171"/>
      <c r="I864" s="171"/>
      <c r="J864" s="171"/>
      <c r="K864" s="171"/>
      <c r="L864" s="171"/>
      <c r="M864" s="171"/>
      <c r="N864" s="171"/>
      <c r="O864" s="171"/>
      <c r="P864" s="171"/>
      <c r="Q864" s="171"/>
      <c r="R864" s="171"/>
      <c r="S864" s="171"/>
      <c r="T864" s="171"/>
      <c r="U864" s="171"/>
      <c r="V864" s="171"/>
      <c r="W864" s="171"/>
      <c r="X864" s="171"/>
      <c r="Y864" s="171"/>
      <c r="Z864" s="171"/>
    </row>
    <row r="865" spans="1:26" x14ac:dyDescent="0.25">
      <c r="A865" s="191"/>
      <c r="B865" s="171"/>
      <c r="C865" s="243"/>
      <c r="D865" s="171"/>
      <c r="E865" s="171"/>
      <c r="F865" s="193"/>
      <c r="G865" s="171"/>
      <c r="H865" s="171"/>
      <c r="I865" s="171"/>
      <c r="J865" s="171"/>
      <c r="K865" s="171"/>
      <c r="L865" s="171"/>
      <c r="M865" s="171"/>
      <c r="N865" s="171"/>
      <c r="O865" s="171"/>
      <c r="P865" s="171"/>
      <c r="Q865" s="171"/>
      <c r="R865" s="171"/>
      <c r="S865" s="171"/>
      <c r="T865" s="171"/>
      <c r="U865" s="171"/>
      <c r="V865" s="171"/>
      <c r="W865" s="171"/>
      <c r="X865" s="171"/>
      <c r="Y865" s="171"/>
      <c r="Z865" s="171"/>
    </row>
    <row r="866" spans="1:26" x14ac:dyDescent="0.25">
      <c r="A866" s="191"/>
      <c r="B866" s="171"/>
      <c r="C866" s="243"/>
      <c r="D866" s="171"/>
      <c r="E866" s="171"/>
      <c r="F866" s="193"/>
      <c r="G866" s="171"/>
      <c r="H866" s="171"/>
      <c r="I866" s="171"/>
      <c r="J866" s="171"/>
      <c r="K866" s="171"/>
      <c r="L866" s="171"/>
      <c r="M866" s="171"/>
      <c r="N866" s="171"/>
      <c r="O866" s="171"/>
      <c r="P866" s="171"/>
      <c r="Q866" s="171"/>
      <c r="R866" s="171"/>
      <c r="S866" s="171"/>
      <c r="T866" s="171"/>
      <c r="U866" s="171"/>
      <c r="V866" s="171"/>
      <c r="W866" s="171"/>
      <c r="X866" s="171"/>
      <c r="Y866" s="171"/>
      <c r="Z866" s="171"/>
    </row>
    <row r="867" spans="1:26" x14ac:dyDescent="0.25">
      <c r="A867" s="191"/>
      <c r="B867" s="171"/>
      <c r="C867" s="243"/>
      <c r="D867" s="171"/>
      <c r="E867" s="171"/>
      <c r="F867" s="193"/>
      <c r="G867" s="171"/>
      <c r="H867" s="171"/>
      <c r="I867" s="171"/>
      <c r="J867" s="171"/>
      <c r="K867" s="171"/>
      <c r="L867" s="171"/>
      <c r="M867" s="171"/>
      <c r="N867" s="171"/>
      <c r="O867" s="171"/>
      <c r="P867" s="171"/>
      <c r="Q867" s="171"/>
      <c r="R867" s="171"/>
      <c r="S867" s="171"/>
      <c r="T867" s="171"/>
      <c r="U867" s="171"/>
      <c r="V867" s="171"/>
      <c r="W867" s="171"/>
      <c r="X867" s="171"/>
      <c r="Y867" s="171"/>
      <c r="Z867" s="171"/>
    </row>
    <row r="868" spans="1:26" x14ac:dyDescent="0.25">
      <c r="A868" s="191"/>
      <c r="B868" s="171"/>
      <c r="C868" s="243"/>
      <c r="D868" s="171"/>
      <c r="E868" s="171"/>
      <c r="F868" s="193"/>
      <c r="G868" s="171"/>
      <c r="H868" s="171"/>
      <c r="I868" s="171"/>
      <c r="J868" s="171"/>
      <c r="K868" s="171"/>
      <c r="L868" s="171"/>
      <c r="M868" s="171"/>
      <c r="N868" s="171"/>
      <c r="O868" s="171"/>
      <c r="P868" s="171"/>
      <c r="Q868" s="171"/>
      <c r="R868" s="171"/>
      <c r="S868" s="171"/>
      <c r="T868" s="171"/>
      <c r="U868" s="171"/>
      <c r="V868" s="171"/>
      <c r="W868" s="171"/>
      <c r="X868" s="171"/>
      <c r="Y868" s="171"/>
      <c r="Z868" s="171"/>
    </row>
    <row r="869" spans="1:26" x14ac:dyDescent="0.25">
      <c r="A869" s="191"/>
      <c r="B869" s="171"/>
      <c r="C869" s="243"/>
      <c r="D869" s="171"/>
      <c r="E869" s="171"/>
      <c r="F869" s="193"/>
      <c r="G869" s="171"/>
      <c r="H869" s="171"/>
      <c r="I869" s="171"/>
      <c r="J869" s="171"/>
      <c r="K869" s="171"/>
      <c r="L869" s="171"/>
      <c r="M869" s="171"/>
      <c r="N869" s="171"/>
      <c r="O869" s="171"/>
      <c r="P869" s="171"/>
      <c r="Q869" s="171"/>
      <c r="R869" s="171"/>
      <c r="S869" s="171"/>
      <c r="T869" s="171"/>
      <c r="U869" s="171"/>
      <c r="V869" s="171"/>
      <c r="W869" s="171"/>
      <c r="X869" s="171"/>
      <c r="Y869" s="171"/>
      <c r="Z869" s="171"/>
    </row>
    <row r="870" spans="1:26" x14ac:dyDescent="0.25">
      <c r="A870" s="191"/>
      <c r="B870" s="171"/>
      <c r="C870" s="243"/>
      <c r="D870" s="171"/>
      <c r="E870" s="171"/>
      <c r="F870" s="193"/>
      <c r="G870" s="171"/>
      <c r="H870" s="171"/>
      <c r="I870" s="171"/>
      <c r="J870" s="171"/>
      <c r="K870" s="171"/>
      <c r="L870" s="171"/>
      <c r="M870" s="171"/>
      <c r="N870" s="171"/>
      <c r="O870" s="171"/>
      <c r="P870" s="171"/>
      <c r="Q870" s="171"/>
      <c r="R870" s="171"/>
      <c r="S870" s="171"/>
      <c r="T870" s="171"/>
      <c r="U870" s="171"/>
      <c r="V870" s="171"/>
      <c r="W870" s="171"/>
      <c r="X870" s="171"/>
      <c r="Y870" s="171"/>
      <c r="Z870" s="171"/>
    </row>
    <row r="871" spans="1:26" x14ac:dyDescent="0.25">
      <c r="A871" s="191"/>
      <c r="B871" s="171"/>
      <c r="C871" s="243"/>
      <c r="D871" s="171"/>
      <c r="E871" s="171"/>
      <c r="F871" s="193"/>
      <c r="G871" s="171"/>
      <c r="H871" s="171"/>
      <c r="I871" s="171"/>
      <c r="J871" s="171"/>
      <c r="K871" s="171"/>
      <c r="L871" s="171"/>
      <c r="M871" s="171"/>
      <c r="N871" s="171"/>
      <c r="O871" s="171"/>
      <c r="P871" s="171"/>
      <c r="Q871" s="171"/>
      <c r="R871" s="171"/>
      <c r="S871" s="171"/>
      <c r="T871" s="171"/>
      <c r="U871" s="171"/>
      <c r="V871" s="171"/>
      <c r="W871" s="171"/>
      <c r="X871" s="171"/>
      <c r="Y871" s="171"/>
      <c r="Z871" s="171"/>
    </row>
    <row r="872" spans="1:26" x14ac:dyDescent="0.25">
      <c r="A872" s="191"/>
      <c r="B872" s="171"/>
      <c r="C872" s="243"/>
      <c r="D872" s="171"/>
      <c r="E872" s="171"/>
      <c r="F872" s="193"/>
      <c r="G872" s="171"/>
      <c r="H872" s="171"/>
      <c r="I872" s="171"/>
      <c r="J872" s="171"/>
      <c r="K872" s="171"/>
      <c r="L872" s="171"/>
      <c r="M872" s="171"/>
      <c r="N872" s="171"/>
      <c r="O872" s="171"/>
      <c r="P872" s="171"/>
      <c r="Q872" s="171"/>
      <c r="R872" s="171"/>
      <c r="S872" s="171"/>
      <c r="T872" s="171"/>
      <c r="U872" s="171"/>
      <c r="V872" s="171"/>
      <c r="W872" s="171"/>
      <c r="X872" s="171"/>
      <c r="Y872" s="171"/>
      <c r="Z872" s="171"/>
    </row>
    <row r="873" spans="1:26" x14ac:dyDescent="0.25">
      <c r="A873" s="191"/>
      <c r="B873" s="171"/>
      <c r="C873" s="243"/>
      <c r="D873" s="171"/>
      <c r="E873" s="171"/>
      <c r="F873" s="193"/>
      <c r="G873" s="171"/>
      <c r="H873" s="171"/>
      <c r="I873" s="171"/>
      <c r="J873" s="171"/>
      <c r="K873" s="171"/>
      <c r="L873" s="171"/>
      <c r="M873" s="171"/>
      <c r="N873" s="171"/>
      <c r="O873" s="171"/>
      <c r="P873" s="171"/>
      <c r="Q873" s="171"/>
      <c r="R873" s="171"/>
      <c r="S873" s="171"/>
      <c r="T873" s="171"/>
      <c r="U873" s="171"/>
      <c r="V873" s="171"/>
      <c r="W873" s="171"/>
      <c r="X873" s="171"/>
      <c r="Y873" s="171"/>
      <c r="Z873" s="171"/>
    </row>
    <row r="874" spans="1:26" x14ac:dyDescent="0.25">
      <c r="A874" s="191"/>
      <c r="B874" s="171"/>
      <c r="C874" s="243"/>
      <c r="D874" s="171"/>
      <c r="E874" s="171"/>
      <c r="F874" s="193"/>
      <c r="G874" s="171"/>
      <c r="H874" s="171"/>
      <c r="I874" s="171"/>
      <c r="J874" s="171"/>
      <c r="K874" s="171"/>
      <c r="L874" s="171"/>
      <c r="M874" s="171"/>
      <c r="N874" s="171"/>
      <c r="O874" s="171"/>
      <c r="P874" s="171"/>
      <c r="Q874" s="171"/>
      <c r="R874" s="171"/>
      <c r="S874" s="171"/>
      <c r="T874" s="171"/>
      <c r="U874" s="171"/>
      <c r="V874" s="171"/>
      <c r="W874" s="171"/>
      <c r="X874" s="171"/>
      <c r="Y874" s="171"/>
      <c r="Z874" s="171"/>
    </row>
    <row r="875" spans="1:26" x14ac:dyDescent="0.25">
      <c r="A875" s="191"/>
      <c r="B875" s="171"/>
      <c r="C875" s="243"/>
      <c r="D875" s="171"/>
      <c r="E875" s="171"/>
      <c r="F875" s="193"/>
      <c r="G875" s="171"/>
      <c r="H875" s="171"/>
      <c r="I875" s="171"/>
      <c r="J875" s="171"/>
      <c r="K875" s="171"/>
      <c r="L875" s="171"/>
      <c r="M875" s="171"/>
      <c r="N875" s="171"/>
      <c r="O875" s="171"/>
      <c r="P875" s="171"/>
      <c r="Q875" s="171"/>
      <c r="R875" s="171"/>
      <c r="S875" s="171"/>
      <c r="T875" s="171"/>
      <c r="U875" s="171"/>
      <c r="V875" s="171"/>
      <c r="W875" s="171"/>
      <c r="X875" s="171"/>
      <c r="Y875" s="171"/>
      <c r="Z875" s="171"/>
    </row>
    <row r="876" spans="1:26" x14ac:dyDescent="0.25">
      <c r="A876" s="191"/>
      <c r="B876" s="171"/>
      <c r="C876" s="243"/>
      <c r="D876" s="171"/>
      <c r="E876" s="171"/>
      <c r="F876" s="193"/>
      <c r="G876" s="171"/>
      <c r="H876" s="171"/>
      <c r="I876" s="171"/>
      <c r="J876" s="171"/>
      <c r="K876" s="171"/>
      <c r="L876" s="171"/>
      <c r="M876" s="171"/>
      <c r="N876" s="171"/>
      <c r="O876" s="171"/>
      <c r="P876" s="171"/>
      <c r="Q876" s="171"/>
      <c r="R876" s="171"/>
      <c r="S876" s="171"/>
      <c r="T876" s="171"/>
      <c r="U876" s="171"/>
      <c r="V876" s="171"/>
      <c r="W876" s="171"/>
      <c r="X876" s="171"/>
      <c r="Y876" s="171"/>
      <c r="Z876" s="171"/>
    </row>
    <row r="877" spans="1:26" x14ac:dyDescent="0.25">
      <c r="A877" s="191"/>
      <c r="B877" s="171"/>
      <c r="C877" s="243"/>
      <c r="D877" s="171"/>
      <c r="E877" s="171"/>
      <c r="F877" s="193"/>
      <c r="G877" s="171"/>
      <c r="H877" s="171"/>
      <c r="I877" s="171"/>
      <c r="J877" s="171"/>
      <c r="K877" s="171"/>
      <c r="L877" s="171"/>
      <c r="M877" s="171"/>
      <c r="N877" s="171"/>
      <c r="O877" s="171"/>
      <c r="P877" s="171"/>
      <c r="Q877" s="171"/>
      <c r="R877" s="171"/>
      <c r="S877" s="171"/>
      <c r="T877" s="171"/>
      <c r="U877" s="171"/>
      <c r="V877" s="171"/>
      <c r="W877" s="171"/>
      <c r="X877" s="171"/>
      <c r="Y877" s="171"/>
      <c r="Z877" s="171"/>
    </row>
    <row r="878" spans="1:26" x14ac:dyDescent="0.25">
      <c r="A878" s="191"/>
      <c r="B878" s="171"/>
      <c r="C878" s="243"/>
      <c r="D878" s="171"/>
      <c r="E878" s="171"/>
      <c r="F878" s="193"/>
      <c r="G878" s="171"/>
      <c r="H878" s="171"/>
      <c r="I878" s="171"/>
      <c r="J878" s="171"/>
      <c r="K878" s="171"/>
      <c r="L878" s="171"/>
      <c r="M878" s="171"/>
      <c r="N878" s="171"/>
      <c r="O878" s="171"/>
      <c r="P878" s="171"/>
      <c r="Q878" s="171"/>
      <c r="R878" s="171"/>
      <c r="S878" s="171"/>
      <c r="T878" s="171"/>
      <c r="U878" s="171"/>
      <c r="V878" s="171"/>
      <c r="W878" s="171"/>
      <c r="X878" s="171"/>
      <c r="Y878" s="171"/>
      <c r="Z878" s="171"/>
    </row>
    <row r="879" spans="1:26" x14ac:dyDescent="0.25">
      <c r="A879" s="191"/>
      <c r="B879" s="171"/>
      <c r="C879" s="243"/>
      <c r="D879" s="171"/>
      <c r="E879" s="171"/>
      <c r="F879" s="193"/>
      <c r="G879" s="171"/>
      <c r="H879" s="171"/>
      <c r="I879" s="171"/>
      <c r="J879" s="171"/>
      <c r="K879" s="171"/>
      <c r="L879" s="171"/>
      <c r="M879" s="171"/>
      <c r="N879" s="171"/>
      <c r="O879" s="171"/>
      <c r="P879" s="171"/>
      <c r="Q879" s="171"/>
      <c r="R879" s="171"/>
      <c r="S879" s="171"/>
      <c r="T879" s="171"/>
      <c r="U879" s="171"/>
      <c r="V879" s="171"/>
      <c r="W879" s="171"/>
      <c r="X879" s="171"/>
      <c r="Y879" s="171"/>
      <c r="Z879" s="171"/>
    </row>
    <row r="880" spans="1:26" x14ac:dyDescent="0.25">
      <c r="A880" s="191"/>
      <c r="B880" s="171"/>
      <c r="C880" s="243"/>
      <c r="D880" s="171"/>
      <c r="E880" s="171"/>
      <c r="F880" s="193"/>
      <c r="G880" s="171"/>
      <c r="H880" s="171"/>
      <c r="I880" s="171"/>
      <c r="J880" s="171"/>
      <c r="K880" s="171"/>
      <c r="L880" s="171"/>
      <c r="M880" s="171"/>
      <c r="N880" s="171"/>
      <c r="O880" s="171"/>
      <c r="P880" s="171"/>
      <c r="Q880" s="171"/>
      <c r="R880" s="171"/>
      <c r="S880" s="171"/>
      <c r="T880" s="171"/>
      <c r="U880" s="171"/>
      <c r="V880" s="171"/>
      <c r="W880" s="171"/>
      <c r="X880" s="171"/>
      <c r="Y880" s="171"/>
      <c r="Z880" s="171"/>
    </row>
    <row r="881" spans="1:26" x14ac:dyDescent="0.25">
      <c r="A881" s="191"/>
      <c r="B881" s="171"/>
      <c r="C881" s="243"/>
      <c r="D881" s="171"/>
      <c r="E881" s="171"/>
      <c r="F881" s="193"/>
      <c r="G881" s="171"/>
      <c r="H881" s="171"/>
      <c r="I881" s="171"/>
      <c r="J881" s="171"/>
      <c r="K881" s="171"/>
      <c r="L881" s="171"/>
      <c r="M881" s="171"/>
      <c r="N881" s="171"/>
      <c r="O881" s="171"/>
      <c r="P881" s="171"/>
      <c r="Q881" s="171"/>
      <c r="R881" s="171"/>
      <c r="S881" s="171"/>
      <c r="T881" s="171"/>
      <c r="U881" s="171"/>
      <c r="V881" s="171"/>
      <c r="W881" s="171"/>
      <c r="X881" s="171"/>
      <c r="Y881" s="171"/>
      <c r="Z881" s="171"/>
    </row>
    <row r="882" spans="1:26" x14ac:dyDescent="0.25">
      <c r="A882" s="191"/>
      <c r="B882" s="171"/>
      <c r="C882" s="243"/>
      <c r="D882" s="171"/>
      <c r="E882" s="171"/>
      <c r="F882" s="193"/>
      <c r="G882" s="171"/>
      <c r="H882" s="171"/>
      <c r="I882" s="171"/>
      <c r="J882" s="171"/>
      <c r="K882" s="171"/>
      <c r="L882" s="171"/>
      <c r="M882" s="171"/>
      <c r="N882" s="171"/>
      <c r="O882" s="171"/>
      <c r="P882" s="171"/>
      <c r="Q882" s="171"/>
      <c r="R882" s="171"/>
      <c r="S882" s="171"/>
      <c r="T882" s="171"/>
      <c r="U882" s="171"/>
      <c r="V882" s="171"/>
      <c r="W882" s="171"/>
      <c r="X882" s="171"/>
      <c r="Y882" s="171"/>
      <c r="Z882" s="171"/>
    </row>
    <row r="883" spans="1:26" x14ac:dyDescent="0.25">
      <c r="A883" s="191"/>
      <c r="B883" s="171"/>
      <c r="C883" s="243"/>
      <c r="D883" s="171"/>
      <c r="E883" s="171"/>
      <c r="F883" s="193"/>
      <c r="G883" s="171"/>
      <c r="H883" s="171"/>
      <c r="I883" s="171"/>
      <c r="J883" s="171"/>
      <c r="K883" s="171"/>
      <c r="L883" s="171"/>
      <c r="M883" s="171"/>
      <c r="N883" s="171"/>
      <c r="O883" s="171"/>
      <c r="P883" s="171"/>
      <c r="Q883" s="171"/>
      <c r="R883" s="171"/>
      <c r="S883" s="171"/>
      <c r="T883" s="171"/>
      <c r="U883" s="171"/>
      <c r="V883" s="171"/>
      <c r="W883" s="171"/>
      <c r="X883" s="171"/>
      <c r="Y883" s="171"/>
      <c r="Z883" s="171"/>
    </row>
    <row r="884" spans="1:26" x14ac:dyDescent="0.25">
      <c r="A884" s="191"/>
      <c r="B884" s="171"/>
      <c r="C884" s="243"/>
      <c r="D884" s="171"/>
      <c r="E884" s="171"/>
      <c r="F884" s="193"/>
      <c r="G884" s="171"/>
      <c r="H884" s="171"/>
      <c r="I884" s="171"/>
      <c r="J884" s="171"/>
      <c r="K884" s="171"/>
      <c r="L884" s="171"/>
      <c r="M884" s="171"/>
      <c r="N884" s="171"/>
      <c r="O884" s="171"/>
      <c r="P884" s="171"/>
      <c r="Q884" s="171"/>
      <c r="R884" s="171"/>
      <c r="S884" s="171"/>
      <c r="T884" s="171"/>
      <c r="U884" s="171"/>
      <c r="V884" s="171"/>
      <c r="W884" s="171"/>
      <c r="X884" s="171"/>
      <c r="Y884" s="171"/>
      <c r="Z884" s="171"/>
    </row>
    <row r="885" spans="1:26" x14ac:dyDescent="0.25">
      <c r="A885" s="191"/>
      <c r="B885" s="171"/>
      <c r="C885" s="243"/>
      <c r="D885" s="171"/>
      <c r="E885" s="171"/>
      <c r="F885" s="193"/>
      <c r="G885" s="171"/>
      <c r="H885" s="171"/>
      <c r="I885" s="171"/>
      <c r="J885" s="171"/>
      <c r="K885" s="171"/>
      <c r="L885" s="171"/>
      <c r="M885" s="171"/>
      <c r="N885" s="171"/>
      <c r="O885" s="171"/>
      <c r="P885" s="171"/>
      <c r="Q885" s="171"/>
      <c r="R885" s="171"/>
      <c r="S885" s="171"/>
      <c r="T885" s="171"/>
      <c r="U885" s="171"/>
      <c r="V885" s="171"/>
      <c r="W885" s="171"/>
      <c r="X885" s="171"/>
      <c r="Y885" s="171"/>
      <c r="Z885" s="171"/>
    </row>
    <row r="886" spans="1:26" x14ac:dyDescent="0.25">
      <c r="A886" s="191"/>
      <c r="B886" s="171"/>
      <c r="C886" s="243"/>
      <c r="D886" s="171"/>
      <c r="E886" s="171"/>
      <c r="F886" s="193"/>
      <c r="G886" s="171"/>
      <c r="H886" s="171"/>
      <c r="I886" s="171"/>
      <c r="J886" s="171"/>
      <c r="K886" s="171"/>
      <c r="L886" s="171"/>
      <c r="M886" s="171"/>
      <c r="N886" s="171"/>
      <c r="O886" s="171"/>
      <c r="P886" s="171"/>
      <c r="Q886" s="171"/>
      <c r="R886" s="171"/>
      <c r="S886" s="171"/>
      <c r="T886" s="171"/>
      <c r="U886" s="171"/>
      <c r="V886" s="171"/>
      <c r="W886" s="171"/>
      <c r="X886" s="171"/>
      <c r="Y886" s="171"/>
      <c r="Z886" s="171"/>
    </row>
    <row r="887" spans="1:26" x14ac:dyDescent="0.25">
      <c r="A887" s="191"/>
      <c r="B887" s="171"/>
      <c r="C887" s="243"/>
      <c r="D887" s="171"/>
      <c r="E887" s="171"/>
      <c r="F887" s="193"/>
      <c r="G887" s="171"/>
      <c r="H887" s="171"/>
      <c r="I887" s="171"/>
      <c r="J887" s="171"/>
      <c r="K887" s="171"/>
      <c r="L887" s="171"/>
      <c r="M887" s="171"/>
      <c r="N887" s="171"/>
      <c r="O887" s="171"/>
      <c r="P887" s="171"/>
      <c r="Q887" s="171"/>
      <c r="R887" s="171"/>
      <c r="S887" s="171"/>
      <c r="T887" s="171"/>
      <c r="U887" s="171"/>
      <c r="V887" s="171"/>
      <c r="W887" s="171"/>
      <c r="X887" s="171"/>
      <c r="Y887" s="171"/>
      <c r="Z887" s="171"/>
    </row>
    <row r="888" spans="1:26" x14ac:dyDescent="0.25">
      <c r="A888" s="191"/>
      <c r="B888" s="171"/>
      <c r="C888" s="243"/>
      <c r="D888" s="171"/>
      <c r="E888" s="171"/>
      <c r="F888" s="193"/>
      <c r="G888" s="171"/>
      <c r="H888" s="171"/>
      <c r="I888" s="171"/>
      <c r="J888" s="171"/>
      <c r="K888" s="171"/>
      <c r="L888" s="171"/>
      <c r="M888" s="171"/>
      <c r="N888" s="171"/>
      <c r="O888" s="171"/>
      <c r="P888" s="171"/>
      <c r="Q888" s="171"/>
      <c r="R888" s="171"/>
      <c r="S888" s="171"/>
      <c r="T888" s="171"/>
      <c r="U888" s="171"/>
      <c r="V888" s="171"/>
      <c r="W888" s="171"/>
      <c r="X888" s="171"/>
      <c r="Y888" s="171"/>
      <c r="Z888" s="171"/>
    </row>
    <row r="889" spans="1:26" x14ac:dyDescent="0.25">
      <c r="A889" s="191"/>
      <c r="B889" s="171"/>
      <c r="C889" s="243"/>
      <c r="D889" s="171"/>
      <c r="E889" s="171"/>
      <c r="F889" s="193"/>
      <c r="G889" s="171"/>
      <c r="H889" s="171"/>
      <c r="I889" s="171"/>
      <c r="J889" s="171"/>
      <c r="K889" s="171"/>
      <c r="L889" s="171"/>
      <c r="M889" s="171"/>
      <c r="N889" s="171"/>
      <c r="O889" s="171"/>
      <c r="P889" s="171"/>
      <c r="Q889" s="171"/>
      <c r="R889" s="171"/>
      <c r="S889" s="171"/>
      <c r="T889" s="171"/>
      <c r="U889" s="171"/>
      <c r="V889" s="171"/>
      <c r="W889" s="171"/>
      <c r="X889" s="171"/>
      <c r="Y889" s="171"/>
      <c r="Z889" s="171"/>
    </row>
    <row r="890" spans="1:26" x14ac:dyDescent="0.25">
      <c r="A890" s="191"/>
      <c r="B890" s="171"/>
      <c r="C890" s="243"/>
      <c r="D890" s="171"/>
      <c r="E890" s="171"/>
      <c r="F890" s="193"/>
      <c r="G890" s="171"/>
      <c r="H890" s="171"/>
      <c r="I890" s="171"/>
      <c r="J890" s="171"/>
      <c r="K890" s="171"/>
      <c r="L890" s="171"/>
      <c r="M890" s="171"/>
      <c r="N890" s="171"/>
      <c r="O890" s="171"/>
      <c r="P890" s="171"/>
      <c r="Q890" s="171"/>
      <c r="R890" s="171"/>
      <c r="S890" s="171"/>
      <c r="T890" s="171"/>
      <c r="U890" s="171"/>
      <c r="V890" s="171"/>
      <c r="W890" s="171"/>
      <c r="X890" s="171"/>
      <c r="Y890" s="171"/>
      <c r="Z890" s="171"/>
    </row>
    <row r="891" spans="1:26" x14ac:dyDescent="0.25">
      <c r="A891" s="191"/>
      <c r="B891" s="171"/>
      <c r="C891" s="243"/>
      <c r="D891" s="171"/>
      <c r="E891" s="171"/>
      <c r="F891" s="193"/>
      <c r="G891" s="171"/>
      <c r="H891" s="171"/>
      <c r="I891" s="171"/>
      <c r="J891" s="171"/>
      <c r="K891" s="171"/>
      <c r="L891" s="171"/>
      <c r="M891" s="171"/>
      <c r="N891" s="171"/>
      <c r="O891" s="171"/>
      <c r="P891" s="171"/>
      <c r="Q891" s="171"/>
      <c r="R891" s="171"/>
      <c r="S891" s="171"/>
      <c r="T891" s="171"/>
      <c r="U891" s="171"/>
      <c r="V891" s="171"/>
      <c r="W891" s="171"/>
      <c r="X891" s="171"/>
      <c r="Y891" s="171"/>
      <c r="Z891" s="171"/>
    </row>
    <row r="892" spans="1:26" x14ac:dyDescent="0.25">
      <c r="A892" s="191"/>
      <c r="B892" s="171"/>
      <c r="C892" s="243"/>
      <c r="D892" s="171"/>
      <c r="E892" s="171"/>
      <c r="F892" s="193"/>
      <c r="G892" s="171"/>
      <c r="H892" s="171"/>
      <c r="I892" s="171"/>
      <c r="J892" s="171"/>
      <c r="K892" s="171"/>
      <c r="L892" s="171"/>
      <c r="M892" s="171"/>
      <c r="N892" s="171"/>
      <c r="O892" s="171"/>
      <c r="P892" s="171"/>
      <c r="Q892" s="171"/>
      <c r="R892" s="171"/>
      <c r="S892" s="171"/>
      <c r="T892" s="171"/>
      <c r="U892" s="171"/>
      <c r="V892" s="171"/>
      <c r="W892" s="171"/>
      <c r="X892" s="171"/>
      <c r="Y892" s="171"/>
      <c r="Z892" s="171"/>
    </row>
    <row r="893" spans="1:26" x14ac:dyDescent="0.25">
      <c r="A893" s="191"/>
      <c r="B893" s="171"/>
      <c r="C893" s="243"/>
      <c r="D893" s="171"/>
      <c r="E893" s="171"/>
      <c r="F893" s="193"/>
      <c r="G893" s="171"/>
      <c r="H893" s="171"/>
      <c r="I893" s="171"/>
      <c r="J893" s="171"/>
      <c r="K893" s="171"/>
      <c r="L893" s="171"/>
      <c r="M893" s="171"/>
      <c r="N893" s="171"/>
      <c r="O893" s="171"/>
      <c r="P893" s="171"/>
      <c r="Q893" s="171"/>
      <c r="R893" s="171"/>
      <c r="S893" s="171"/>
      <c r="T893" s="171"/>
      <c r="U893" s="171"/>
      <c r="V893" s="171"/>
      <c r="W893" s="171"/>
      <c r="X893" s="171"/>
      <c r="Y893" s="171"/>
      <c r="Z893" s="171"/>
    </row>
    <row r="894" spans="1:26" x14ac:dyDescent="0.25">
      <c r="A894" s="191"/>
      <c r="B894" s="171"/>
      <c r="C894" s="243"/>
      <c r="D894" s="171"/>
      <c r="E894" s="171"/>
      <c r="F894" s="193"/>
      <c r="G894" s="171"/>
      <c r="H894" s="171"/>
      <c r="I894" s="171"/>
      <c r="J894" s="171"/>
      <c r="K894" s="171"/>
      <c r="L894" s="171"/>
      <c r="M894" s="171"/>
      <c r="N894" s="171"/>
      <c r="O894" s="171"/>
      <c r="P894" s="171"/>
      <c r="Q894" s="171"/>
      <c r="R894" s="171"/>
      <c r="S894" s="171"/>
      <c r="T894" s="171"/>
      <c r="U894" s="171"/>
      <c r="V894" s="171"/>
      <c r="W894" s="171"/>
      <c r="X894" s="171"/>
      <c r="Y894" s="171"/>
      <c r="Z894" s="171"/>
    </row>
    <row r="895" spans="1:26" x14ac:dyDescent="0.25">
      <c r="A895" s="191"/>
      <c r="B895" s="171"/>
      <c r="C895" s="243"/>
      <c r="D895" s="171"/>
      <c r="E895" s="171"/>
      <c r="F895" s="193"/>
      <c r="G895" s="171"/>
      <c r="H895" s="171"/>
      <c r="I895" s="171"/>
      <c r="J895" s="171"/>
      <c r="K895" s="171"/>
      <c r="L895" s="171"/>
      <c r="M895" s="171"/>
      <c r="N895" s="171"/>
      <c r="O895" s="171"/>
      <c r="P895" s="171"/>
      <c r="Q895" s="171"/>
      <c r="R895" s="171"/>
      <c r="S895" s="171"/>
      <c r="T895" s="171"/>
      <c r="U895" s="171"/>
      <c r="V895" s="171"/>
      <c r="W895" s="171"/>
      <c r="X895" s="171"/>
      <c r="Y895" s="171"/>
      <c r="Z895" s="171"/>
    </row>
    <row r="896" spans="1:26" x14ac:dyDescent="0.25">
      <c r="A896" s="191"/>
      <c r="B896" s="171"/>
      <c r="C896" s="243"/>
      <c r="D896" s="171"/>
      <c r="E896" s="171"/>
      <c r="F896" s="193"/>
      <c r="G896" s="171"/>
      <c r="H896" s="171"/>
      <c r="I896" s="171"/>
      <c r="J896" s="171"/>
      <c r="K896" s="171"/>
      <c r="L896" s="171"/>
      <c r="M896" s="171"/>
      <c r="N896" s="171"/>
      <c r="O896" s="171"/>
      <c r="P896" s="171"/>
      <c r="Q896" s="171"/>
      <c r="R896" s="171"/>
      <c r="S896" s="171"/>
      <c r="T896" s="171"/>
      <c r="U896" s="171"/>
      <c r="V896" s="171"/>
      <c r="W896" s="171"/>
      <c r="X896" s="171"/>
      <c r="Y896" s="171"/>
      <c r="Z896" s="171"/>
    </row>
    <row r="897" spans="1:26" x14ac:dyDescent="0.25">
      <c r="A897" s="191"/>
      <c r="B897" s="171"/>
      <c r="C897" s="243"/>
      <c r="D897" s="171"/>
      <c r="E897" s="171"/>
      <c r="F897" s="193"/>
      <c r="G897" s="171"/>
      <c r="H897" s="171"/>
      <c r="I897" s="171"/>
      <c r="J897" s="171"/>
      <c r="K897" s="171"/>
      <c r="L897" s="171"/>
      <c r="M897" s="171"/>
      <c r="N897" s="171"/>
      <c r="O897" s="171"/>
      <c r="P897" s="171"/>
      <c r="Q897" s="171"/>
      <c r="R897" s="171"/>
      <c r="S897" s="171"/>
      <c r="T897" s="171"/>
      <c r="U897" s="171"/>
      <c r="V897" s="171"/>
      <c r="W897" s="171"/>
      <c r="X897" s="171"/>
      <c r="Y897" s="171"/>
      <c r="Z897" s="171"/>
    </row>
    <row r="898" spans="1:26" x14ac:dyDescent="0.25">
      <c r="A898" s="191"/>
      <c r="B898" s="171"/>
      <c r="C898" s="243"/>
      <c r="D898" s="171"/>
      <c r="E898" s="171"/>
      <c r="F898" s="193"/>
      <c r="G898" s="171"/>
      <c r="H898" s="171"/>
      <c r="I898" s="171"/>
      <c r="J898" s="171"/>
      <c r="K898" s="171"/>
      <c r="L898" s="171"/>
      <c r="M898" s="171"/>
      <c r="N898" s="171"/>
      <c r="O898" s="171"/>
      <c r="P898" s="171"/>
      <c r="Q898" s="171"/>
      <c r="R898" s="171"/>
      <c r="S898" s="171"/>
      <c r="T898" s="171"/>
      <c r="U898" s="171"/>
      <c r="V898" s="171"/>
      <c r="W898" s="171"/>
      <c r="X898" s="171"/>
      <c r="Y898" s="171"/>
      <c r="Z898" s="171"/>
    </row>
    <row r="899" spans="1:26" x14ac:dyDescent="0.25">
      <c r="A899" s="191"/>
      <c r="B899" s="171"/>
      <c r="C899" s="243"/>
      <c r="D899" s="171"/>
      <c r="E899" s="171"/>
      <c r="F899" s="193"/>
      <c r="G899" s="171"/>
      <c r="H899" s="171"/>
      <c r="I899" s="171"/>
      <c r="J899" s="171"/>
      <c r="K899" s="171"/>
      <c r="L899" s="171"/>
      <c r="M899" s="171"/>
      <c r="N899" s="171"/>
      <c r="O899" s="171"/>
      <c r="P899" s="171"/>
      <c r="Q899" s="171"/>
      <c r="R899" s="171"/>
      <c r="S899" s="171"/>
      <c r="T899" s="171"/>
      <c r="U899" s="171"/>
      <c r="V899" s="171"/>
      <c r="W899" s="171"/>
      <c r="X899" s="171"/>
      <c r="Y899" s="171"/>
      <c r="Z899" s="171"/>
    </row>
    <row r="900" spans="1:26" x14ac:dyDescent="0.25">
      <c r="A900" s="191"/>
      <c r="B900" s="171"/>
      <c r="C900" s="243"/>
      <c r="D900" s="171"/>
      <c r="E900" s="171"/>
      <c r="F900" s="193"/>
      <c r="G900" s="171"/>
      <c r="H900" s="171"/>
      <c r="I900" s="171"/>
      <c r="J900" s="171"/>
      <c r="K900" s="171"/>
      <c r="L900" s="171"/>
      <c r="M900" s="171"/>
      <c r="N900" s="171"/>
      <c r="O900" s="171"/>
      <c r="P900" s="171"/>
      <c r="Q900" s="171"/>
      <c r="R900" s="171"/>
      <c r="S900" s="171"/>
      <c r="T900" s="171"/>
      <c r="U900" s="171"/>
      <c r="V900" s="171"/>
      <c r="W900" s="171"/>
      <c r="X900" s="171"/>
      <c r="Y900" s="171"/>
      <c r="Z900" s="171"/>
    </row>
    <row r="901" spans="1:26" x14ac:dyDescent="0.25">
      <c r="A901" s="191"/>
      <c r="B901" s="171"/>
      <c r="C901" s="243"/>
      <c r="D901" s="171"/>
      <c r="E901" s="171"/>
      <c r="F901" s="193"/>
      <c r="G901" s="171"/>
      <c r="H901" s="171"/>
      <c r="I901" s="171"/>
      <c r="J901" s="171"/>
      <c r="K901" s="171"/>
      <c r="L901" s="171"/>
      <c r="M901" s="171"/>
      <c r="N901" s="171"/>
      <c r="O901" s="171"/>
      <c r="P901" s="171"/>
      <c r="Q901" s="171"/>
      <c r="R901" s="171"/>
      <c r="S901" s="171"/>
      <c r="T901" s="171"/>
      <c r="U901" s="171"/>
      <c r="V901" s="171"/>
      <c r="W901" s="171"/>
      <c r="X901" s="171"/>
      <c r="Y901" s="171"/>
      <c r="Z901" s="171"/>
    </row>
    <row r="902" spans="1:26" x14ac:dyDescent="0.25">
      <c r="A902" s="191"/>
      <c r="B902" s="171"/>
      <c r="C902" s="243"/>
      <c r="D902" s="171"/>
      <c r="E902" s="171"/>
      <c r="F902" s="193"/>
      <c r="G902" s="171"/>
      <c r="H902" s="171"/>
      <c r="I902" s="171"/>
      <c r="J902" s="171"/>
      <c r="K902" s="171"/>
      <c r="L902" s="171"/>
      <c r="M902" s="171"/>
      <c r="N902" s="171"/>
      <c r="O902" s="171"/>
      <c r="P902" s="171"/>
      <c r="Q902" s="171"/>
      <c r="R902" s="171"/>
      <c r="S902" s="171"/>
      <c r="T902" s="171"/>
      <c r="U902" s="171"/>
      <c r="V902" s="171"/>
      <c r="W902" s="171"/>
      <c r="X902" s="171"/>
      <c r="Y902" s="171"/>
      <c r="Z902" s="171"/>
    </row>
    <row r="903" spans="1:26" x14ac:dyDescent="0.25">
      <c r="A903" s="191"/>
      <c r="B903" s="171"/>
      <c r="C903" s="243"/>
      <c r="D903" s="171"/>
      <c r="E903" s="171"/>
      <c r="F903" s="193"/>
      <c r="G903" s="171"/>
      <c r="H903" s="171"/>
      <c r="I903" s="171"/>
      <c r="J903" s="171"/>
      <c r="K903" s="171"/>
      <c r="L903" s="171"/>
      <c r="M903" s="171"/>
      <c r="N903" s="171"/>
      <c r="O903" s="171"/>
      <c r="P903" s="171"/>
      <c r="Q903" s="171"/>
      <c r="R903" s="171"/>
      <c r="S903" s="171"/>
      <c r="T903" s="171"/>
      <c r="U903" s="171"/>
      <c r="V903" s="171"/>
      <c r="W903" s="171"/>
      <c r="X903" s="171"/>
      <c r="Y903" s="171"/>
      <c r="Z903" s="171"/>
    </row>
    <row r="904" spans="1:26" x14ac:dyDescent="0.25">
      <c r="A904" s="191"/>
      <c r="B904" s="171"/>
      <c r="C904" s="243"/>
      <c r="D904" s="171"/>
      <c r="E904" s="171"/>
      <c r="F904" s="193"/>
      <c r="G904" s="171"/>
      <c r="H904" s="171"/>
      <c r="I904" s="171"/>
      <c r="J904" s="171"/>
      <c r="K904" s="171"/>
      <c r="L904" s="171"/>
      <c r="M904" s="171"/>
      <c r="N904" s="171"/>
      <c r="O904" s="171"/>
      <c r="P904" s="171"/>
      <c r="Q904" s="171"/>
      <c r="R904" s="171"/>
      <c r="S904" s="171"/>
      <c r="T904" s="171"/>
      <c r="U904" s="171"/>
      <c r="V904" s="171"/>
      <c r="W904" s="171"/>
      <c r="X904" s="171"/>
      <c r="Y904" s="171"/>
      <c r="Z904" s="171"/>
    </row>
    <row r="905" spans="1:26" x14ac:dyDescent="0.25">
      <c r="A905" s="191"/>
      <c r="B905" s="171"/>
      <c r="C905" s="243"/>
      <c r="D905" s="171"/>
      <c r="E905" s="171"/>
      <c r="F905" s="193"/>
      <c r="G905" s="171"/>
      <c r="H905" s="171"/>
      <c r="I905" s="171"/>
      <c r="J905" s="171"/>
      <c r="K905" s="171"/>
      <c r="L905" s="171"/>
      <c r="M905" s="171"/>
      <c r="N905" s="171"/>
      <c r="O905" s="171"/>
      <c r="P905" s="171"/>
      <c r="Q905" s="171"/>
      <c r="R905" s="171"/>
      <c r="S905" s="171"/>
      <c r="T905" s="171"/>
      <c r="U905" s="171"/>
      <c r="V905" s="171"/>
      <c r="W905" s="171"/>
      <c r="X905" s="171"/>
      <c r="Y905" s="171"/>
      <c r="Z905" s="171"/>
    </row>
    <row r="906" spans="1:26" x14ac:dyDescent="0.25">
      <c r="A906" s="191"/>
      <c r="B906" s="171"/>
      <c r="C906" s="243"/>
      <c r="D906" s="171"/>
      <c r="E906" s="171"/>
      <c r="F906" s="193"/>
      <c r="G906" s="171"/>
      <c r="H906" s="171"/>
      <c r="I906" s="171"/>
      <c r="J906" s="171"/>
      <c r="K906" s="171"/>
      <c r="L906" s="171"/>
      <c r="M906" s="171"/>
      <c r="N906" s="171"/>
      <c r="O906" s="171"/>
      <c r="P906" s="171"/>
      <c r="Q906" s="171"/>
      <c r="R906" s="171"/>
      <c r="S906" s="171"/>
      <c r="T906" s="171"/>
      <c r="U906" s="171"/>
      <c r="V906" s="171"/>
      <c r="W906" s="171"/>
      <c r="X906" s="171"/>
      <c r="Y906" s="171"/>
      <c r="Z906" s="171"/>
    </row>
    <row r="907" spans="1:26" x14ac:dyDescent="0.25">
      <c r="A907" s="191"/>
      <c r="B907" s="171"/>
      <c r="C907" s="243"/>
      <c r="D907" s="171"/>
      <c r="E907" s="171"/>
      <c r="F907" s="193"/>
      <c r="G907" s="171"/>
      <c r="H907" s="171"/>
      <c r="I907" s="171"/>
      <c r="J907" s="171"/>
      <c r="K907" s="171"/>
      <c r="L907" s="171"/>
      <c r="M907" s="171"/>
      <c r="N907" s="171"/>
      <c r="O907" s="171"/>
      <c r="P907" s="171"/>
      <c r="Q907" s="171"/>
      <c r="R907" s="171"/>
      <c r="S907" s="171"/>
      <c r="T907" s="171"/>
      <c r="U907" s="171"/>
      <c r="V907" s="171"/>
      <c r="W907" s="171"/>
      <c r="X907" s="171"/>
      <c r="Y907" s="171"/>
      <c r="Z907" s="171"/>
    </row>
    <row r="908" spans="1:26" x14ac:dyDescent="0.25">
      <c r="A908" s="191"/>
      <c r="B908" s="171"/>
      <c r="C908" s="243"/>
      <c r="D908" s="171"/>
      <c r="E908" s="171"/>
      <c r="F908" s="193"/>
      <c r="G908" s="171"/>
      <c r="H908" s="171"/>
      <c r="I908" s="171"/>
      <c r="J908" s="171"/>
      <c r="K908" s="171"/>
      <c r="L908" s="171"/>
      <c r="M908" s="171"/>
      <c r="N908" s="171"/>
      <c r="O908" s="171"/>
      <c r="P908" s="171"/>
      <c r="Q908" s="171"/>
      <c r="R908" s="171"/>
      <c r="S908" s="171"/>
      <c r="T908" s="171"/>
      <c r="U908" s="171"/>
      <c r="V908" s="171"/>
      <c r="W908" s="171"/>
      <c r="X908" s="171"/>
      <c r="Y908" s="171"/>
      <c r="Z908" s="171"/>
    </row>
    <row r="909" spans="1:26" x14ac:dyDescent="0.25">
      <c r="A909" s="191"/>
      <c r="B909" s="171"/>
      <c r="C909" s="243"/>
      <c r="D909" s="171"/>
      <c r="E909" s="171"/>
      <c r="F909" s="193"/>
      <c r="G909" s="171"/>
      <c r="H909" s="171"/>
      <c r="I909" s="171"/>
      <c r="J909" s="171"/>
      <c r="K909" s="171"/>
      <c r="L909" s="171"/>
      <c r="M909" s="171"/>
      <c r="N909" s="171"/>
      <c r="O909" s="171"/>
      <c r="P909" s="171"/>
      <c r="Q909" s="171"/>
      <c r="R909" s="171"/>
      <c r="S909" s="171"/>
      <c r="T909" s="171"/>
      <c r="U909" s="171"/>
      <c r="V909" s="171"/>
      <c r="W909" s="171"/>
      <c r="X909" s="171"/>
      <c r="Y909" s="171"/>
      <c r="Z909" s="171"/>
    </row>
    <row r="910" spans="1:26" x14ac:dyDescent="0.25">
      <c r="A910" s="191"/>
      <c r="B910" s="171"/>
      <c r="C910" s="243"/>
      <c r="D910" s="171"/>
      <c r="E910" s="171"/>
      <c r="F910" s="193"/>
      <c r="G910" s="171"/>
      <c r="H910" s="171"/>
      <c r="I910" s="171"/>
      <c r="J910" s="171"/>
      <c r="K910" s="171"/>
      <c r="L910" s="171"/>
      <c r="M910" s="171"/>
      <c r="N910" s="171"/>
      <c r="O910" s="171"/>
      <c r="P910" s="171"/>
      <c r="Q910" s="171"/>
      <c r="R910" s="171"/>
      <c r="S910" s="171"/>
      <c r="T910" s="171"/>
      <c r="U910" s="171"/>
      <c r="V910" s="171"/>
      <c r="W910" s="171"/>
      <c r="X910" s="171"/>
      <c r="Y910" s="171"/>
      <c r="Z910" s="171"/>
    </row>
    <row r="911" spans="1:26" x14ac:dyDescent="0.25">
      <c r="A911" s="191"/>
      <c r="B911" s="171"/>
      <c r="C911" s="243"/>
      <c r="D911" s="171"/>
      <c r="E911" s="171"/>
      <c r="F911" s="193"/>
      <c r="G911" s="171"/>
      <c r="H911" s="171"/>
      <c r="I911" s="171"/>
      <c r="J911" s="171"/>
      <c r="K911" s="171"/>
      <c r="L911" s="171"/>
      <c r="M911" s="171"/>
      <c r="N911" s="171"/>
      <c r="O911" s="171"/>
      <c r="P911" s="171"/>
      <c r="Q911" s="171"/>
      <c r="R911" s="171"/>
      <c r="S911" s="171"/>
      <c r="T911" s="171"/>
      <c r="U911" s="171"/>
      <c r="V911" s="171"/>
      <c r="W911" s="171"/>
      <c r="X911" s="171"/>
      <c r="Y911" s="171"/>
      <c r="Z911" s="171"/>
    </row>
    <row r="912" spans="1:26" x14ac:dyDescent="0.25">
      <c r="A912" s="191"/>
      <c r="B912" s="171"/>
      <c r="C912" s="243"/>
      <c r="D912" s="171"/>
      <c r="E912" s="171"/>
      <c r="F912" s="193"/>
      <c r="G912" s="171"/>
      <c r="H912" s="171"/>
      <c r="I912" s="171"/>
      <c r="J912" s="171"/>
      <c r="K912" s="171"/>
      <c r="L912" s="171"/>
      <c r="M912" s="171"/>
      <c r="N912" s="171"/>
      <c r="O912" s="171"/>
      <c r="P912" s="171"/>
      <c r="Q912" s="171"/>
      <c r="R912" s="171"/>
      <c r="S912" s="171"/>
      <c r="T912" s="171"/>
      <c r="U912" s="171"/>
      <c r="V912" s="171"/>
      <c r="W912" s="171"/>
      <c r="X912" s="171"/>
      <c r="Y912" s="171"/>
      <c r="Z912" s="171"/>
    </row>
    <row r="913" spans="1:26" x14ac:dyDescent="0.25">
      <c r="A913" s="191"/>
      <c r="B913" s="171"/>
      <c r="C913" s="243"/>
      <c r="D913" s="171"/>
      <c r="E913" s="171"/>
      <c r="F913" s="193"/>
      <c r="G913" s="171"/>
      <c r="H913" s="171"/>
      <c r="I913" s="171"/>
      <c r="J913" s="171"/>
      <c r="K913" s="171"/>
      <c r="L913" s="171"/>
      <c r="M913" s="171"/>
      <c r="N913" s="171"/>
      <c r="O913" s="171"/>
      <c r="P913" s="171"/>
      <c r="Q913" s="171"/>
      <c r="R913" s="171"/>
      <c r="S913" s="171"/>
      <c r="T913" s="171"/>
      <c r="U913" s="171"/>
      <c r="V913" s="171"/>
      <c r="W913" s="171"/>
      <c r="X913" s="171"/>
      <c r="Y913" s="171"/>
      <c r="Z913" s="171"/>
    </row>
    <row r="914" spans="1:26" x14ac:dyDescent="0.25">
      <c r="A914" s="191"/>
      <c r="B914" s="171"/>
      <c r="C914" s="243"/>
      <c r="D914" s="171"/>
      <c r="E914" s="171"/>
      <c r="F914" s="193"/>
      <c r="G914" s="171"/>
      <c r="H914" s="171"/>
      <c r="I914" s="171"/>
      <c r="J914" s="171"/>
      <c r="K914" s="171"/>
      <c r="L914" s="171"/>
      <c r="M914" s="171"/>
      <c r="N914" s="171"/>
      <c r="O914" s="171"/>
      <c r="P914" s="171"/>
      <c r="Q914" s="171"/>
      <c r="R914" s="171"/>
      <c r="S914" s="171"/>
      <c r="T914" s="171"/>
      <c r="U914" s="171"/>
      <c r="V914" s="171"/>
      <c r="W914" s="171"/>
      <c r="X914" s="171"/>
      <c r="Y914" s="171"/>
      <c r="Z914" s="171"/>
    </row>
    <row r="915" spans="1:26" x14ac:dyDescent="0.25">
      <c r="A915" s="191"/>
      <c r="B915" s="171"/>
      <c r="C915" s="243"/>
      <c r="D915" s="171"/>
      <c r="E915" s="171"/>
      <c r="F915" s="193"/>
      <c r="G915" s="171"/>
      <c r="H915" s="171"/>
      <c r="I915" s="171"/>
      <c r="J915" s="171"/>
      <c r="K915" s="171"/>
      <c r="L915" s="171"/>
      <c r="M915" s="171"/>
      <c r="N915" s="171"/>
      <c r="O915" s="171"/>
      <c r="P915" s="171"/>
      <c r="Q915" s="171"/>
      <c r="R915" s="171"/>
      <c r="S915" s="171"/>
      <c r="T915" s="171"/>
      <c r="U915" s="171"/>
      <c r="V915" s="171"/>
      <c r="W915" s="171"/>
      <c r="X915" s="171"/>
      <c r="Y915" s="171"/>
      <c r="Z915" s="171"/>
    </row>
    <row r="916" spans="1:26" x14ac:dyDescent="0.25">
      <c r="A916" s="191"/>
      <c r="B916" s="171"/>
      <c r="C916" s="243"/>
      <c r="D916" s="171"/>
      <c r="E916" s="171"/>
      <c r="F916" s="193"/>
      <c r="G916" s="171"/>
      <c r="H916" s="171"/>
      <c r="I916" s="171"/>
      <c r="J916" s="171"/>
      <c r="K916" s="171"/>
      <c r="L916" s="171"/>
      <c r="M916" s="171"/>
      <c r="N916" s="171"/>
      <c r="O916" s="171"/>
      <c r="P916" s="171"/>
      <c r="Q916" s="171"/>
      <c r="R916" s="171"/>
      <c r="S916" s="171"/>
      <c r="T916" s="171"/>
      <c r="U916" s="171"/>
      <c r="V916" s="171"/>
      <c r="W916" s="171"/>
      <c r="X916" s="171"/>
      <c r="Y916" s="171"/>
      <c r="Z916" s="171"/>
    </row>
    <row r="917" spans="1:26" x14ac:dyDescent="0.25">
      <c r="A917" s="191"/>
      <c r="B917" s="171"/>
      <c r="C917" s="243"/>
      <c r="D917" s="171"/>
      <c r="E917" s="171"/>
      <c r="F917" s="193"/>
      <c r="G917" s="171"/>
      <c r="H917" s="171"/>
      <c r="I917" s="171"/>
      <c r="J917" s="171"/>
      <c r="K917" s="171"/>
      <c r="L917" s="171"/>
      <c r="M917" s="171"/>
      <c r="N917" s="171"/>
      <c r="O917" s="171"/>
      <c r="P917" s="171"/>
      <c r="Q917" s="171"/>
      <c r="R917" s="171"/>
      <c r="S917" s="171"/>
      <c r="T917" s="171"/>
      <c r="U917" s="171"/>
      <c r="V917" s="171"/>
      <c r="W917" s="171"/>
      <c r="X917" s="171"/>
      <c r="Y917" s="171"/>
      <c r="Z917" s="171"/>
    </row>
    <row r="918" spans="1:26" x14ac:dyDescent="0.25">
      <c r="A918" s="191"/>
      <c r="B918" s="171"/>
      <c r="C918" s="243"/>
      <c r="D918" s="171"/>
      <c r="E918" s="171"/>
      <c r="F918" s="193"/>
      <c r="G918" s="171"/>
      <c r="H918" s="171"/>
      <c r="I918" s="171"/>
      <c r="J918" s="171"/>
      <c r="K918" s="171"/>
      <c r="L918" s="171"/>
      <c r="M918" s="171"/>
      <c r="N918" s="171"/>
      <c r="O918" s="171"/>
      <c r="P918" s="171"/>
      <c r="Q918" s="171"/>
      <c r="R918" s="171"/>
      <c r="S918" s="171"/>
      <c r="T918" s="171"/>
      <c r="U918" s="171"/>
      <c r="V918" s="171"/>
      <c r="W918" s="171"/>
      <c r="X918" s="171"/>
      <c r="Y918" s="171"/>
      <c r="Z918" s="171"/>
    </row>
    <row r="919" spans="1:26" x14ac:dyDescent="0.25">
      <c r="A919" s="191"/>
      <c r="B919" s="171"/>
      <c r="C919" s="243"/>
      <c r="D919" s="171"/>
      <c r="E919" s="171"/>
      <c r="F919" s="193"/>
      <c r="G919" s="171"/>
      <c r="H919" s="171"/>
      <c r="I919" s="171"/>
      <c r="J919" s="171"/>
      <c r="K919" s="171"/>
      <c r="L919" s="171"/>
      <c r="M919" s="171"/>
      <c r="N919" s="171"/>
      <c r="O919" s="171"/>
      <c r="P919" s="171"/>
      <c r="Q919" s="171"/>
      <c r="R919" s="171"/>
      <c r="S919" s="171"/>
      <c r="T919" s="171"/>
      <c r="U919" s="171"/>
      <c r="V919" s="171"/>
      <c r="W919" s="171"/>
      <c r="X919" s="171"/>
      <c r="Y919" s="171"/>
      <c r="Z919" s="171"/>
    </row>
    <row r="920" spans="1:26" x14ac:dyDescent="0.25">
      <c r="A920" s="191"/>
      <c r="B920" s="171"/>
      <c r="C920" s="243"/>
      <c r="D920" s="171"/>
      <c r="E920" s="171"/>
      <c r="F920" s="193"/>
      <c r="G920" s="171"/>
      <c r="H920" s="171"/>
      <c r="I920" s="171"/>
      <c r="J920" s="171"/>
      <c r="K920" s="171"/>
      <c r="L920" s="171"/>
      <c r="M920" s="171"/>
      <c r="N920" s="171"/>
      <c r="O920" s="171"/>
      <c r="P920" s="171"/>
      <c r="Q920" s="171"/>
      <c r="R920" s="171"/>
      <c r="S920" s="171"/>
      <c r="T920" s="171"/>
      <c r="U920" s="171"/>
      <c r="V920" s="171"/>
      <c r="W920" s="171"/>
      <c r="X920" s="171"/>
      <c r="Y920" s="171"/>
      <c r="Z920" s="171"/>
    </row>
    <row r="921" spans="1:26" x14ac:dyDescent="0.25">
      <c r="A921" s="191"/>
      <c r="B921" s="171"/>
      <c r="C921" s="243"/>
      <c r="D921" s="171"/>
      <c r="E921" s="171"/>
      <c r="F921" s="193"/>
      <c r="G921" s="171"/>
      <c r="H921" s="171"/>
      <c r="I921" s="171"/>
      <c r="J921" s="171"/>
      <c r="K921" s="171"/>
      <c r="L921" s="171"/>
      <c r="M921" s="171"/>
      <c r="N921" s="171"/>
      <c r="O921" s="171"/>
      <c r="P921" s="171"/>
      <c r="Q921" s="171"/>
      <c r="R921" s="171"/>
      <c r="S921" s="171"/>
      <c r="T921" s="171"/>
      <c r="U921" s="171"/>
      <c r="V921" s="171"/>
      <c r="W921" s="171"/>
      <c r="X921" s="171"/>
      <c r="Y921" s="171"/>
      <c r="Z921" s="171"/>
    </row>
    <row r="922" spans="1:26" x14ac:dyDescent="0.25">
      <c r="A922" s="191"/>
      <c r="B922" s="171"/>
      <c r="C922" s="243"/>
      <c r="D922" s="171"/>
      <c r="E922" s="171"/>
      <c r="F922" s="193"/>
      <c r="G922" s="171"/>
      <c r="H922" s="171"/>
      <c r="I922" s="171"/>
      <c r="J922" s="171"/>
      <c r="K922" s="171"/>
      <c r="L922" s="171"/>
      <c r="M922" s="171"/>
      <c r="N922" s="171"/>
      <c r="O922" s="171"/>
      <c r="P922" s="171"/>
      <c r="Q922" s="171"/>
      <c r="R922" s="171"/>
      <c r="S922" s="171"/>
      <c r="T922" s="171"/>
      <c r="U922" s="171"/>
      <c r="V922" s="171"/>
      <c r="W922" s="171"/>
      <c r="X922" s="171"/>
      <c r="Y922" s="171"/>
      <c r="Z922" s="171"/>
    </row>
    <row r="923" spans="1:26" x14ac:dyDescent="0.25">
      <c r="A923" s="191"/>
      <c r="B923" s="171"/>
      <c r="C923" s="243"/>
      <c r="D923" s="171"/>
      <c r="E923" s="171"/>
      <c r="F923" s="193"/>
      <c r="G923" s="171"/>
      <c r="H923" s="171"/>
      <c r="I923" s="171"/>
      <c r="J923" s="171"/>
      <c r="K923" s="171"/>
      <c r="L923" s="171"/>
      <c r="M923" s="171"/>
      <c r="N923" s="171"/>
      <c r="O923" s="171"/>
      <c r="P923" s="171"/>
      <c r="Q923" s="171"/>
      <c r="R923" s="171"/>
      <c r="S923" s="171"/>
      <c r="T923" s="171"/>
      <c r="U923" s="171"/>
      <c r="V923" s="171"/>
      <c r="W923" s="171"/>
      <c r="X923" s="171"/>
      <c r="Y923" s="171"/>
      <c r="Z923" s="171"/>
    </row>
    <row r="924" spans="1:26" x14ac:dyDescent="0.25">
      <c r="A924" s="191"/>
      <c r="B924" s="171"/>
      <c r="C924" s="243"/>
      <c r="D924" s="171"/>
      <c r="E924" s="171"/>
      <c r="F924" s="193"/>
      <c r="G924" s="171"/>
      <c r="H924" s="171"/>
      <c r="I924" s="171"/>
      <c r="J924" s="171"/>
      <c r="K924" s="171"/>
      <c r="L924" s="171"/>
      <c r="M924" s="171"/>
      <c r="N924" s="171"/>
      <c r="O924" s="171"/>
      <c r="P924" s="171"/>
      <c r="Q924" s="171"/>
      <c r="R924" s="171"/>
      <c r="S924" s="171"/>
      <c r="T924" s="171"/>
      <c r="U924" s="171"/>
      <c r="V924" s="171"/>
      <c r="W924" s="171"/>
      <c r="X924" s="171"/>
      <c r="Y924" s="171"/>
      <c r="Z924" s="171"/>
    </row>
    <row r="925" spans="1:26" x14ac:dyDescent="0.25">
      <c r="A925" s="191"/>
      <c r="B925" s="171"/>
      <c r="C925" s="243"/>
      <c r="D925" s="171"/>
      <c r="E925" s="171"/>
      <c r="F925" s="193"/>
      <c r="G925" s="171"/>
      <c r="H925" s="171"/>
      <c r="I925" s="171"/>
      <c r="J925" s="171"/>
      <c r="K925" s="171"/>
      <c r="L925" s="171"/>
      <c r="M925" s="171"/>
      <c r="N925" s="171"/>
      <c r="O925" s="171"/>
      <c r="P925" s="171"/>
      <c r="Q925" s="171"/>
      <c r="R925" s="171"/>
      <c r="S925" s="171"/>
      <c r="T925" s="171"/>
      <c r="U925" s="171"/>
      <c r="V925" s="171"/>
      <c r="W925" s="171"/>
      <c r="X925" s="171"/>
      <c r="Y925" s="171"/>
      <c r="Z925" s="171"/>
    </row>
    <row r="926" spans="1:26" x14ac:dyDescent="0.25">
      <c r="A926" s="191"/>
      <c r="B926" s="171"/>
      <c r="C926" s="243"/>
      <c r="D926" s="171"/>
      <c r="E926" s="171"/>
      <c r="F926" s="193"/>
      <c r="G926" s="171"/>
      <c r="H926" s="171"/>
      <c r="I926" s="171"/>
      <c r="J926" s="171"/>
      <c r="K926" s="171"/>
      <c r="L926" s="171"/>
      <c r="M926" s="171"/>
      <c r="N926" s="171"/>
      <c r="O926" s="171"/>
      <c r="P926" s="171"/>
      <c r="Q926" s="171"/>
      <c r="R926" s="171"/>
      <c r="S926" s="171"/>
      <c r="T926" s="171"/>
      <c r="U926" s="171"/>
      <c r="V926" s="171"/>
      <c r="W926" s="171"/>
      <c r="X926" s="171"/>
      <c r="Y926" s="171"/>
      <c r="Z926" s="171"/>
    </row>
    <row r="927" spans="1:26" x14ac:dyDescent="0.25">
      <c r="A927" s="191"/>
      <c r="B927" s="171"/>
      <c r="C927" s="243"/>
      <c r="D927" s="171"/>
      <c r="E927" s="171"/>
      <c r="F927" s="193"/>
      <c r="G927" s="171"/>
      <c r="H927" s="171"/>
      <c r="I927" s="171"/>
      <c r="J927" s="171"/>
      <c r="K927" s="171"/>
      <c r="L927" s="171"/>
      <c r="M927" s="171"/>
      <c r="N927" s="171"/>
      <c r="O927" s="171"/>
      <c r="P927" s="171"/>
      <c r="Q927" s="171"/>
      <c r="R927" s="171"/>
      <c r="S927" s="171"/>
      <c r="T927" s="171"/>
      <c r="U927" s="171"/>
      <c r="V927" s="171"/>
      <c r="W927" s="171"/>
      <c r="X927" s="171"/>
      <c r="Y927" s="171"/>
      <c r="Z927" s="171"/>
    </row>
    <row r="928" spans="1:26" x14ac:dyDescent="0.25">
      <c r="A928" s="191"/>
      <c r="B928" s="171"/>
      <c r="C928" s="243"/>
      <c r="D928" s="171"/>
      <c r="E928" s="171"/>
      <c r="F928" s="193"/>
      <c r="G928" s="171"/>
      <c r="H928" s="171"/>
      <c r="I928" s="171"/>
      <c r="J928" s="171"/>
      <c r="K928" s="171"/>
      <c r="L928" s="171"/>
      <c r="M928" s="171"/>
      <c r="N928" s="171"/>
      <c r="O928" s="171"/>
      <c r="P928" s="171"/>
      <c r="Q928" s="171"/>
      <c r="R928" s="171"/>
      <c r="S928" s="171"/>
      <c r="T928" s="171"/>
      <c r="U928" s="171"/>
      <c r="V928" s="171"/>
      <c r="W928" s="171"/>
      <c r="X928" s="171"/>
      <c r="Y928" s="171"/>
      <c r="Z928" s="171"/>
    </row>
    <row r="929" spans="1:26" x14ac:dyDescent="0.25">
      <c r="A929" s="191"/>
      <c r="B929" s="171"/>
      <c r="C929" s="243"/>
      <c r="D929" s="171"/>
      <c r="E929" s="171"/>
      <c r="F929" s="193"/>
      <c r="G929" s="171"/>
      <c r="H929" s="171"/>
      <c r="I929" s="171"/>
      <c r="J929" s="171"/>
      <c r="K929" s="171"/>
      <c r="L929" s="171"/>
      <c r="M929" s="171"/>
      <c r="N929" s="171"/>
      <c r="O929" s="171"/>
      <c r="P929" s="171"/>
      <c r="Q929" s="171"/>
      <c r="R929" s="171"/>
      <c r="S929" s="171"/>
      <c r="T929" s="171"/>
      <c r="U929" s="171"/>
      <c r="V929" s="171"/>
      <c r="W929" s="171"/>
      <c r="X929" s="171"/>
      <c r="Y929" s="171"/>
      <c r="Z929" s="171"/>
    </row>
    <row r="930" spans="1:26" x14ac:dyDescent="0.25">
      <c r="A930" s="191"/>
      <c r="B930" s="171"/>
      <c r="C930" s="243"/>
      <c r="D930" s="171"/>
      <c r="E930" s="171"/>
      <c r="F930" s="193"/>
      <c r="G930" s="171"/>
      <c r="H930" s="171"/>
      <c r="I930" s="171"/>
      <c r="J930" s="171"/>
      <c r="K930" s="171"/>
      <c r="L930" s="171"/>
      <c r="M930" s="171"/>
      <c r="N930" s="171"/>
      <c r="O930" s="171"/>
      <c r="P930" s="171"/>
      <c r="Q930" s="171"/>
      <c r="R930" s="171"/>
      <c r="S930" s="171"/>
      <c r="T930" s="171"/>
      <c r="U930" s="171"/>
      <c r="V930" s="171"/>
      <c r="W930" s="171"/>
      <c r="X930" s="171"/>
      <c r="Y930" s="171"/>
      <c r="Z930" s="171"/>
    </row>
    <row r="931" spans="1:26" x14ac:dyDescent="0.25">
      <c r="A931" s="191"/>
      <c r="B931" s="171"/>
      <c r="C931" s="243"/>
      <c r="D931" s="171"/>
      <c r="E931" s="171"/>
      <c r="F931" s="193"/>
      <c r="G931" s="171"/>
      <c r="H931" s="171"/>
      <c r="I931" s="171"/>
      <c r="J931" s="171"/>
      <c r="K931" s="171"/>
      <c r="L931" s="171"/>
      <c r="M931" s="171"/>
      <c r="N931" s="171"/>
      <c r="O931" s="171"/>
      <c r="P931" s="171"/>
      <c r="Q931" s="171"/>
      <c r="R931" s="171"/>
      <c r="S931" s="171"/>
      <c r="T931" s="171"/>
      <c r="U931" s="171"/>
      <c r="V931" s="171"/>
      <c r="W931" s="171"/>
      <c r="X931" s="171"/>
      <c r="Y931" s="171"/>
      <c r="Z931" s="171"/>
    </row>
    <row r="932" spans="1:26" x14ac:dyDescent="0.25">
      <c r="A932" s="191"/>
      <c r="B932" s="171"/>
      <c r="C932" s="243"/>
      <c r="D932" s="171"/>
      <c r="E932" s="171"/>
      <c r="F932" s="193"/>
      <c r="G932" s="171"/>
      <c r="H932" s="171"/>
      <c r="I932" s="171"/>
      <c r="J932" s="171"/>
      <c r="K932" s="171"/>
      <c r="L932" s="171"/>
      <c r="M932" s="171"/>
      <c r="N932" s="171"/>
      <c r="O932" s="171"/>
      <c r="P932" s="171"/>
      <c r="Q932" s="171"/>
      <c r="R932" s="171"/>
      <c r="S932" s="171"/>
      <c r="T932" s="171"/>
      <c r="U932" s="171"/>
      <c r="V932" s="171"/>
      <c r="W932" s="171"/>
      <c r="X932" s="171"/>
      <c r="Y932" s="171"/>
      <c r="Z932" s="171"/>
    </row>
    <row r="933" spans="1:26" x14ac:dyDescent="0.25">
      <c r="A933" s="191"/>
      <c r="B933" s="171"/>
      <c r="C933" s="243"/>
      <c r="D933" s="171"/>
      <c r="E933" s="171"/>
      <c r="F933" s="193"/>
      <c r="G933" s="171"/>
      <c r="H933" s="171"/>
      <c r="I933" s="171"/>
      <c r="J933" s="171"/>
      <c r="K933" s="171"/>
      <c r="L933" s="171"/>
      <c r="M933" s="171"/>
      <c r="N933" s="171"/>
      <c r="O933" s="171"/>
      <c r="P933" s="171"/>
      <c r="Q933" s="171"/>
      <c r="R933" s="171"/>
      <c r="S933" s="171"/>
      <c r="T933" s="171"/>
      <c r="U933" s="171"/>
      <c r="V933" s="171"/>
      <c r="W933" s="171"/>
      <c r="X933" s="171"/>
      <c r="Y933" s="171"/>
      <c r="Z933" s="171"/>
    </row>
    <row r="934" spans="1:26" x14ac:dyDescent="0.25">
      <c r="A934" s="191"/>
      <c r="B934" s="171"/>
      <c r="C934" s="243"/>
      <c r="D934" s="171"/>
      <c r="E934" s="171"/>
      <c r="F934" s="193"/>
      <c r="G934" s="171"/>
      <c r="H934" s="171"/>
      <c r="I934" s="171"/>
      <c r="J934" s="171"/>
      <c r="K934" s="171"/>
      <c r="L934" s="171"/>
      <c r="M934" s="171"/>
      <c r="N934" s="171"/>
      <c r="O934" s="171"/>
      <c r="P934" s="171"/>
      <c r="Q934" s="171"/>
      <c r="R934" s="171"/>
      <c r="S934" s="171"/>
      <c r="T934" s="171"/>
      <c r="U934" s="171"/>
      <c r="V934" s="171"/>
      <c r="W934" s="171"/>
      <c r="X934" s="171"/>
      <c r="Y934" s="171"/>
      <c r="Z934" s="171"/>
    </row>
    <row r="935" spans="1:26" x14ac:dyDescent="0.25">
      <c r="A935" s="191"/>
      <c r="B935" s="171"/>
      <c r="C935" s="243"/>
      <c r="D935" s="171"/>
      <c r="E935" s="171"/>
      <c r="F935" s="193"/>
      <c r="G935" s="171"/>
      <c r="H935" s="171"/>
      <c r="I935" s="171"/>
      <c r="J935" s="171"/>
      <c r="K935" s="171"/>
      <c r="L935" s="171"/>
      <c r="M935" s="171"/>
      <c r="N935" s="171"/>
      <c r="O935" s="171"/>
      <c r="P935" s="171"/>
      <c r="Q935" s="171"/>
      <c r="R935" s="171"/>
      <c r="S935" s="171"/>
      <c r="T935" s="171"/>
      <c r="U935" s="171"/>
      <c r="V935" s="171"/>
      <c r="W935" s="171"/>
      <c r="X935" s="171"/>
      <c r="Y935" s="171"/>
      <c r="Z935" s="171"/>
    </row>
    <row r="936" spans="1:26" x14ac:dyDescent="0.25">
      <c r="A936" s="191"/>
      <c r="B936" s="171"/>
      <c r="C936" s="243"/>
      <c r="D936" s="171"/>
      <c r="E936" s="171"/>
      <c r="F936" s="193"/>
      <c r="G936" s="171"/>
      <c r="H936" s="171"/>
      <c r="I936" s="171"/>
      <c r="J936" s="171"/>
      <c r="K936" s="171"/>
      <c r="L936" s="171"/>
      <c r="M936" s="171"/>
      <c r="N936" s="171"/>
      <c r="O936" s="171"/>
      <c r="P936" s="171"/>
      <c r="Q936" s="171"/>
      <c r="R936" s="171"/>
      <c r="S936" s="171"/>
      <c r="T936" s="171"/>
      <c r="U936" s="171"/>
      <c r="V936" s="171"/>
      <c r="W936" s="171"/>
      <c r="X936" s="171"/>
      <c r="Y936" s="171"/>
      <c r="Z936" s="171"/>
    </row>
    <row r="937" spans="1:26" x14ac:dyDescent="0.25">
      <c r="A937" s="191"/>
      <c r="B937" s="171"/>
      <c r="C937" s="243"/>
      <c r="D937" s="171"/>
      <c r="E937" s="171"/>
      <c r="F937" s="193"/>
      <c r="G937" s="171"/>
      <c r="H937" s="171"/>
      <c r="I937" s="171"/>
      <c r="J937" s="171"/>
      <c r="K937" s="171"/>
      <c r="L937" s="171"/>
      <c r="M937" s="171"/>
      <c r="N937" s="171"/>
      <c r="O937" s="171"/>
      <c r="P937" s="171"/>
      <c r="Q937" s="171"/>
      <c r="R937" s="171"/>
      <c r="S937" s="171"/>
      <c r="T937" s="171"/>
      <c r="U937" s="171"/>
      <c r="V937" s="171"/>
      <c r="W937" s="171"/>
      <c r="X937" s="171"/>
      <c r="Y937" s="171"/>
      <c r="Z937" s="171"/>
    </row>
    <row r="938" spans="1:26" x14ac:dyDescent="0.25">
      <c r="A938" s="191"/>
      <c r="B938" s="171"/>
      <c r="C938" s="243"/>
      <c r="D938" s="171"/>
      <c r="E938" s="171"/>
      <c r="F938" s="193"/>
      <c r="G938" s="171"/>
      <c r="H938" s="171"/>
      <c r="I938" s="171"/>
      <c r="J938" s="171"/>
      <c r="K938" s="171"/>
      <c r="L938" s="171"/>
      <c r="M938" s="171"/>
      <c r="N938" s="171"/>
      <c r="O938" s="171"/>
      <c r="P938" s="171"/>
      <c r="Q938" s="171"/>
      <c r="R938" s="171"/>
      <c r="S938" s="171"/>
      <c r="T938" s="171"/>
      <c r="U938" s="171"/>
      <c r="V938" s="171"/>
      <c r="W938" s="171"/>
      <c r="X938" s="171"/>
      <c r="Y938" s="171"/>
      <c r="Z938" s="171"/>
    </row>
    <row r="939" spans="1:26" x14ac:dyDescent="0.25">
      <c r="A939" s="191"/>
      <c r="B939" s="171"/>
      <c r="C939" s="243"/>
      <c r="D939" s="171"/>
      <c r="E939" s="171"/>
      <c r="F939" s="193"/>
      <c r="G939" s="171"/>
      <c r="H939" s="171"/>
      <c r="I939" s="171"/>
      <c r="J939" s="171"/>
      <c r="K939" s="171"/>
      <c r="L939" s="171"/>
      <c r="M939" s="171"/>
      <c r="N939" s="171"/>
      <c r="O939" s="171"/>
      <c r="P939" s="171"/>
      <c r="Q939" s="171"/>
      <c r="R939" s="171"/>
      <c r="S939" s="171"/>
      <c r="T939" s="171"/>
      <c r="U939" s="171"/>
      <c r="V939" s="171"/>
      <c r="W939" s="171"/>
      <c r="X939" s="171"/>
      <c r="Y939" s="171"/>
      <c r="Z939" s="171"/>
    </row>
    <row r="940" spans="1:26" x14ac:dyDescent="0.25">
      <c r="A940" s="191"/>
      <c r="B940" s="171"/>
      <c r="C940" s="243"/>
      <c r="D940" s="171"/>
      <c r="E940" s="171"/>
      <c r="F940" s="193"/>
      <c r="G940" s="171"/>
      <c r="H940" s="171"/>
      <c r="I940" s="171"/>
      <c r="J940" s="171"/>
      <c r="K940" s="171"/>
      <c r="L940" s="171"/>
      <c r="M940" s="171"/>
      <c r="N940" s="171"/>
      <c r="O940" s="171"/>
      <c r="P940" s="171"/>
      <c r="Q940" s="171"/>
      <c r="R940" s="171"/>
      <c r="S940" s="171"/>
      <c r="T940" s="171"/>
      <c r="U940" s="171"/>
      <c r="V940" s="171"/>
      <c r="W940" s="171"/>
      <c r="X940" s="171"/>
      <c r="Y940" s="171"/>
      <c r="Z940" s="171"/>
    </row>
    <row r="941" spans="1:26" x14ac:dyDescent="0.25">
      <c r="A941" s="191"/>
      <c r="B941" s="171"/>
      <c r="C941" s="243"/>
      <c r="D941" s="171"/>
      <c r="E941" s="171"/>
      <c r="F941" s="193"/>
      <c r="G941" s="171"/>
      <c r="H941" s="171"/>
      <c r="I941" s="171"/>
      <c r="J941" s="171"/>
      <c r="K941" s="171"/>
      <c r="L941" s="171"/>
      <c r="M941" s="171"/>
      <c r="N941" s="171"/>
      <c r="O941" s="171"/>
      <c r="P941" s="171"/>
      <c r="Q941" s="171"/>
      <c r="R941" s="171"/>
      <c r="S941" s="171"/>
      <c r="T941" s="171"/>
      <c r="U941" s="171"/>
      <c r="V941" s="171"/>
      <c r="W941" s="171"/>
      <c r="X941" s="171"/>
      <c r="Y941" s="171"/>
      <c r="Z941" s="171"/>
    </row>
    <row r="942" spans="1:26" x14ac:dyDescent="0.25">
      <c r="A942" s="191"/>
      <c r="B942" s="171"/>
      <c r="C942" s="243"/>
      <c r="D942" s="171"/>
      <c r="E942" s="171"/>
      <c r="F942" s="193"/>
      <c r="G942" s="171"/>
      <c r="H942" s="171"/>
      <c r="I942" s="171"/>
      <c r="J942" s="171"/>
      <c r="K942" s="171"/>
      <c r="L942" s="171"/>
      <c r="M942" s="171"/>
      <c r="N942" s="171"/>
      <c r="O942" s="171"/>
      <c r="P942" s="171"/>
      <c r="Q942" s="171"/>
      <c r="R942" s="171"/>
      <c r="S942" s="171"/>
      <c r="T942" s="171"/>
      <c r="U942" s="171"/>
      <c r="V942" s="171"/>
      <c r="W942" s="171"/>
      <c r="X942" s="171"/>
      <c r="Y942" s="171"/>
      <c r="Z942" s="171"/>
    </row>
    <row r="943" spans="1:26" x14ac:dyDescent="0.25">
      <c r="A943" s="191"/>
      <c r="B943" s="171"/>
      <c r="C943" s="243"/>
      <c r="D943" s="171"/>
      <c r="E943" s="171"/>
      <c r="F943" s="193"/>
      <c r="G943" s="171"/>
      <c r="H943" s="171"/>
      <c r="I943" s="171"/>
      <c r="J943" s="171"/>
      <c r="K943" s="171"/>
      <c r="L943" s="171"/>
      <c r="M943" s="171"/>
      <c r="N943" s="171"/>
      <c r="O943" s="171"/>
      <c r="P943" s="171"/>
      <c r="Q943" s="171"/>
      <c r="R943" s="171"/>
      <c r="S943" s="171"/>
      <c r="T943" s="171"/>
      <c r="U943" s="171"/>
      <c r="V943" s="171"/>
      <c r="W943" s="171"/>
      <c r="X943" s="171"/>
      <c r="Y943" s="171"/>
      <c r="Z943" s="171"/>
    </row>
    <row r="944" spans="1:26" x14ac:dyDescent="0.25">
      <c r="A944" s="191"/>
      <c r="B944" s="171"/>
      <c r="C944" s="243"/>
      <c r="D944" s="171"/>
      <c r="E944" s="171"/>
      <c r="F944" s="193"/>
      <c r="G944" s="171"/>
      <c r="H944" s="171"/>
      <c r="I944" s="171"/>
      <c r="J944" s="171"/>
      <c r="K944" s="171"/>
      <c r="L944" s="171"/>
      <c r="M944" s="171"/>
      <c r="N944" s="171"/>
      <c r="O944" s="171"/>
      <c r="P944" s="171"/>
      <c r="Q944" s="171"/>
      <c r="R944" s="171"/>
      <c r="S944" s="171"/>
      <c r="T944" s="171"/>
      <c r="U944" s="171"/>
      <c r="V944" s="171"/>
      <c r="W944" s="171"/>
      <c r="X944" s="171"/>
      <c r="Y944" s="171"/>
      <c r="Z944" s="171"/>
    </row>
    <row r="945" spans="1:26" x14ac:dyDescent="0.25">
      <c r="A945" s="191"/>
      <c r="B945" s="171"/>
      <c r="C945" s="243"/>
      <c r="D945" s="171"/>
      <c r="E945" s="171"/>
      <c r="F945" s="193"/>
      <c r="G945" s="171"/>
      <c r="H945" s="171"/>
      <c r="I945" s="171"/>
      <c r="J945" s="171"/>
      <c r="K945" s="171"/>
      <c r="L945" s="171"/>
      <c r="M945" s="171"/>
      <c r="N945" s="171"/>
      <c r="O945" s="171"/>
      <c r="P945" s="171"/>
      <c r="Q945" s="171"/>
      <c r="R945" s="171"/>
      <c r="S945" s="171"/>
      <c r="T945" s="171"/>
      <c r="U945" s="171"/>
      <c r="V945" s="171"/>
      <c r="W945" s="171"/>
      <c r="X945" s="171"/>
      <c r="Y945" s="171"/>
      <c r="Z945" s="171"/>
    </row>
    <row r="946" spans="1:26" x14ac:dyDescent="0.25">
      <c r="A946" s="191"/>
      <c r="B946" s="171"/>
      <c r="C946" s="243"/>
      <c r="D946" s="171"/>
      <c r="E946" s="171"/>
      <c r="F946" s="193"/>
      <c r="G946" s="171"/>
      <c r="H946" s="171"/>
      <c r="I946" s="171"/>
      <c r="J946" s="171"/>
      <c r="K946" s="171"/>
      <c r="L946" s="171"/>
      <c r="M946" s="171"/>
      <c r="N946" s="171"/>
      <c r="O946" s="171"/>
      <c r="P946" s="171"/>
      <c r="Q946" s="171"/>
      <c r="R946" s="171"/>
      <c r="S946" s="171"/>
      <c r="T946" s="171"/>
      <c r="U946" s="171"/>
      <c r="V946" s="171"/>
      <c r="W946" s="171"/>
      <c r="X946" s="171"/>
      <c r="Y946" s="171"/>
      <c r="Z946" s="171"/>
    </row>
    <row r="947" spans="1:26" x14ac:dyDescent="0.25">
      <c r="A947" s="191"/>
      <c r="B947" s="171"/>
      <c r="C947" s="243"/>
      <c r="D947" s="171"/>
      <c r="E947" s="171"/>
      <c r="F947" s="193"/>
      <c r="G947" s="171"/>
      <c r="H947" s="171"/>
      <c r="I947" s="171"/>
      <c r="J947" s="171"/>
      <c r="K947" s="171"/>
      <c r="L947" s="171"/>
      <c r="M947" s="171"/>
      <c r="N947" s="171"/>
      <c r="O947" s="171"/>
      <c r="P947" s="171"/>
      <c r="Q947" s="171"/>
      <c r="R947" s="171"/>
      <c r="S947" s="171"/>
      <c r="T947" s="171"/>
      <c r="U947" s="171"/>
      <c r="V947" s="171"/>
      <c r="W947" s="171"/>
      <c r="X947" s="171"/>
      <c r="Y947" s="171"/>
      <c r="Z947" s="171"/>
    </row>
    <row r="948" spans="1:26" x14ac:dyDescent="0.25">
      <c r="A948" s="191"/>
      <c r="B948" s="171"/>
      <c r="C948" s="243"/>
      <c r="D948" s="171"/>
      <c r="E948" s="171"/>
      <c r="F948" s="193"/>
      <c r="G948" s="171"/>
      <c r="H948" s="171"/>
      <c r="I948" s="171"/>
      <c r="J948" s="171"/>
      <c r="K948" s="171"/>
      <c r="L948" s="171"/>
      <c r="M948" s="171"/>
      <c r="N948" s="171"/>
      <c r="O948" s="171"/>
      <c r="P948" s="171"/>
      <c r="Q948" s="171"/>
      <c r="R948" s="171"/>
      <c r="S948" s="171"/>
      <c r="T948" s="171"/>
      <c r="U948" s="171"/>
      <c r="V948" s="171"/>
      <c r="W948" s="171"/>
      <c r="X948" s="171"/>
      <c r="Y948" s="171"/>
      <c r="Z948" s="171"/>
    </row>
    <row r="949" spans="1:26" x14ac:dyDescent="0.25">
      <c r="A949" s="191"/>
      <c r="B949" s="171"/>
      <c r="C949" s="243"/>
      <c r="D949" s="171"/>
      <c r="E949" s="171"/>
      <c r="F949" s="193"/>
      <c r="G949" s="171"/>
      <c r="H949" s="171"/>
      <c r="I949" s="171"/>
      <c r="J949" s="171"/>
      <c r="K949" s="171"/>
      <c r="L949" s="171"/>
      <c r="M949" s="171"/>
      <c r="N949" s="171"/>
      <c r="O949" s="171"/>
      <c r="P949" s="171"/>
      <c r="Q949" s="171"/>
      <c r="R949" s="171"/>
      <c r="S949" s="171"/>
      <c r="T949" s="171"/>
      <c r="U949" s="171"/>
      <c r="V949" s="171"/>
      <c r="W949" s="171"/>
      <c r="X949" s="171"/>
      <c r="Y949" s="171"/>
      <c r="Z949" s="171"/>
    </row>
    <row r="950" spans="1:26" x14ac:dyDescent="0.25">
      <c r="A950" s="191"/>
      <c r="B950" s="171"/>
      <c r="C950" s="243"/>
      <c r="D950" s="171"/>
      <c r="E950" s="171"/>
      <c r="F950" s="193"/>
      <c r="G950" s="171"/>
      <c r="H950" s="171"/>
      <c r="I950" s="171"/>
      <c r="J950" s="171"/>
      <c r="K950" s="171"/>
      <c r="L950" s="171"/>
      <c r="M950" s="171"/>
      <c r="N950" s="171"/>
      <c r="O950" s="171"/>
      <c r="P950" s="171"/>
      <c r="Q950" s="171"/>
      <c r="R950" s="171"/>
      <c r="S950" s="171"/>
      <c r="T950" s="171"/>
      <c r="U950" s="171"/>
      <c r="V950" s="171"/>
      <c r="W950" s="171"/>
      <c r="X950" s="171"/>
      <c r="Y950" s="171"/>
      <c r="Z950" s="171"/>
    </row>
    <row r="951" spans="1:26" x14ac:dyDescent="0.25">
      <c r="A951" s="191"/>
      <c r="B951" s="171"/>
      <c r="C951" s="243"/>
      <c r="D951" s="171"/>
      <c r="E951" s="171"/>
      <c r="F951" s="193"/>
      <c r="G951" s="171"/>
      <c r="H951" s="171"/>
      <c r="I951" s="171"/>
      <c r="J951" s="171"/>
      <c r="K951" s="171"/>
      <c r="L951" s="171"/>
      <c r="M951" s="171"/>
      <c r="N951" s="171"/>
      <c r="O951" s="171"/>
      <c r="P951" s="171"/>
      <c r="Q951" s="171"/>
      <c r="R951" s="171"/>
      <c r="S951" s="171"/>
      <c r="T951" s="171"/>
      <c r="U951" s="171"/>
      <c r="V951" s="171"/>
      <c r="W951" s="171"/>
      <c r="X951" s="171"/>
      <c r="Y951" s="171"/>
      <c r="Z951" s="171"/>
    </row>
    <row r="952" spans="1:26" x14ac:dyDescent="0.25">
      <c r="A952" s="191"/>
      <c r="B952" s="171"/>
      <c r="C952" s="243"/>
      <c r="D952" s="171"/>
      <c r="E952" s="171"/>
      <c r="F952" s="193"/>
      <c r="G952" s="171"/>
      <c r="H952" s="171"/>
      <c r="I952" s="171"/>
      <c r="J952" s="171"/>
      <c r="K952" s="171"/>
      <c r="L952" s="171"/>
      <c r="M952" s="171"/>
      <c r="N952" s="171"/>
      <c r="O952" s="171"/>
      <c r="P952" s="171"/>
      <c r="Q952" s="171"/>
      <c r="R952" s="171"/>
      <c r="S952" s="171"/>
      <c r="T952" s="171"/>
      <c r="U952" s="171"/>
      <c r="V952" s="171"/>
      <c r="W952" s="171"/>
      <c r="X952" s="171"/>
      <c r="Y952" s="171"/>
      <c r="Z952" s="171"/>
    </row>
    <row r="953" spans="1:26" x14ac:dyDescent="0.25">
      <c r="A953" s="191"/>
      <c r="B953" s="171"/>
      <c r="C953" s="243"/>
      <c r="D953" s="171"/>
      <c r="E953" s="171"/>
      <c r="F953" s="193"/>
      <c r="G953" s="171"/>
      <c r="H953" s="171"/>
      <c r="I953" s="171"/>
      <c r="J953" s="171"/>
      <c r="K953" s="171"/>
      <c r="L953" s="171"/>
      <c r="M953" s="171"/>
      <c r="N953" s="171"/>
      <c r="O953" s="171"/>
      <c r="P953" s="171"/>
      <c r="Q953" s="171"/>
      <c r="R953" s="171"/>
      <c r="S953" s="171"/>
      <c r="T953" s="171"/>
      <c r="U953" s="171"/>
      <c r="V953" s="171"/>
      <c r="W953" s="171"/>
      <c r="X953" s="171"/>
      <c r="Y953" s="171"/>
      <c r="Z953" s="171"/>
    </row>
    <row r="954" spans="1:26" x14ac:dyDescent="0.25">
      <c r="A954" s="191"/>
      <c r="B954" s="171"/>
      <c r="C954" s="243"/>
      <c r="D954" s="171"/>
      <c r="E954" s="171"/>
      <c r="F954" s="193"/>
      <c r="G954" s="171"/>
      <c r="H954" s="171"/>
      <c r="I954" s="171"/>
      <c r="J954" s="171"/>
      <c r="K954" s="171"/>
      <c r="L954" s="171"/>
      <c r="M954" s="171"/>
      <c r="N954" s="171"/>
      <c r="O954" s="171"/>
      <c r="P954" s="171"/>
      <c r="Q954" s="171"/>
      <c r="R954" s="171"/>
      <c r="S954" s="171"/>
      <c r="T954" s="171"/>
      <c r="U954" s="171"/>
      <c r="V954" s="171"/>
      <c r="W954" s="171"/>
      <c r="X954" s="171"/>
      <c r="Y954" s="171"/>
      <c r="Z954" s="171"/>
    </row>
    <row r="955" spans="1:26" x14ac:dyDescent="0.25">
      <c r="A955" s="191"/>
      <c r="B955" s="171"/>
      <c r="C955" s="243"/>
      <c r="D955" s="171"/>
      <c r="E955" s="171"/>
      <c r="F955" s="193"/>
      <c r="G955" s="171"/>
      <c r="H955" s="171"/>
      <c r="I955" s="171"/>
      <c r="J955" s="171"/>
      <c r="K955" s="171"/>
      <c r="L955" s="171"/>
      <c r="M955" s="171"/>
      <c r="N955" s="171"/>
      <c r="O955" s="171"/>
      <c r="P955" s="171"/>
      <c r="Q955" s="171"/>
      <c r="R955" s="171"/>
      <c r="S955" s="171"/>
      <c r="T955" s="171"/>
      <c r="U955" s="171"/>
      <c r="V955" s="171"/>
      <c r="W955" s="171"/>
      <c r="X955" s="171"/>
      <c r="Y955" s="171"/>
      <c r="Z955" s="171"/>
    </row>
    <row r="956" spans="1:26" x14ac:dyDescent="0.25">
      <c r="A956" s="191"/>
      <c r="B956" s="171"/>
      <c r="C956" s="243"/>
      <c r="D956" s="171"/>
      <c r="E956" s="171"/>
      <c r="F956" s="193"/>
      <c r="G956" s="171"/>
      <c r="H956" s="171"/>
      <c r="I956" s="171"/>
      <c r="J956" s="171"/>
      <c r="K956" s="171"/>
      <c r="L956" s="171"/>
      <c r="M956" s="171"/>
      <c r="N956" s="171"/>
      <c r="O956" s="171"/>
      <c r="P956" s="171"/>
      <c r="Q956" s="171"/>
      <c r="R956" s="171"/>
      <c r="S956" s="171"/>
      <c r="T956" s="171"/>
      <c r="U956" s="171"/>
      <c r="V956" s="171"/>
      <c r="W956" s="171"/>
      <c r="X956" s="171"/>
      <c r="Y956" s="171"/>
      <c r="Z956" s="171"/>
    </row>
    <row r="957" spans="1:26" x14ac:dyDescent="0.25">
      <c r="A957" s="191"/>
      <c r="B957" s="171"/>
      <c r="C957" s="243"/>
      <c r="D957" s="171"/>
      <c r="E957" s="171"/>
      <c r="F957" s="193"/>
      <c r="G957" s="171"/>
      <c r="H957" s="171"/>
      <c r="I957" s="171"/>
      <c r="J957" s="171"/>
      <c r="K957" s="171"/>
      <c r="L957" s="171"/>
      <c r="M957" s="171"/>
      <c r="N957" s="171"/>
      <c r="O957" s="171"/>
      <c r="P957" s="171"/>
      <c r="Q957" s="171"/>
      <c r="R957" s="171"/>
      <c r="S957" s="171"/>
      <c r="T957" s="171"/>
      <c r="U957" s="171"/>
      <c r="V957" s="171"/>
      <c r="W957" s="171"/>
      <c r="X957" s="171"/>
      <c r="Y957" s="171"/>
      <c r="Z957" s="171"/>
    </row>
    <row r="958" spans="1:26" x14ac:dyDescent="0.25">
      <c r="A958" s="191"/>
      <c r="B958" s="171"/>
      <c r="C958" s="243"/>
      <c r="D958" s="171"/>
      <c r="E958" s="171"/>
      <c r="F958" s="193"/>
      <c r="G958" s="171"/>
      <c r="H958" s="171"/>
      <c r="I958" s="171"/>
      <c r="J958" s="171"/>
      <c r="K958" s="171"/>
      <c r="L958" s="171"/>
      <c r="M958" s="171"/>
      <c r="N958" s="171"/>
      <c r="O958" s="171"/>
      <c r="P958" s="171"/>
      <c r="Q958" s="171"/>
      <c r="R958" s="171"/>
      <c r="S958" s="171"/>
      <c r="T958" s="171"/>
      <c r="U958" s="171"/>
      <c r="V958" s="171"/>
      <c r="W958" s="171"/>
      <c r="X958" s="171"/>
      <c r="Y958" s="171"/>
      <c r="Z958" s="171"/>
    </row>
    <row r="959" spans="1:26" x14ac:dyDescent="0.25">
      <c r="A959" s="191"/>
      <c r="B959" s="171"/>
      <c r="C959" s="243"/>
      <c r="D959" s="171"/>
      <c r="E959" s="171"/>
      <c r="F959" s="193"/>
      <c r="G959" s="171"/>
      <c r="H959" s="171"/>
      <c r="I959" s="171"/>
      <c r="J959" s="171"/>
      <c r="K959" s="171"/>
      <c r="L959" s="171"/>
      <c r="M959" s="171"/>
      <c r="N959" s="171"/>
      <c r="O959" s="171"/>
      <c r="P959" s="171"/>
      <c r="Q959" s="171"/>
      <c r="R959" s="171"/>
      <c r="S959" s="171"/>
      <c r="T959" s="171"/>
      <c r="U959" s="171"/>
      <c r="V959" s="171"/>
      <c r="W959" s="171"/>
      <c r="X959" s="171"/>
      <c r="Y959" s="171"/>
      <c r="Z959" s="171"/>
    </row>
    <row r="960" spans="1:26" x14ac:dyDescent="0.25">
      <c r="A960" s="191"/>
      <c r="B960" s="171"/>
      <c r="C960" s="243"/>
      <c r="D960" s="171"/>
      <c r="E960" s="171"/>
      <c r="F960" s="193"/>
      <c r="G960" s="171"/>
      <c r="H960" s="171"/>
      <c r="I960" s="171"/>
      <c r="J960" s="171"/>
      <c r="K960" s="171"/>
      <c r="L960" s="171"/>
      <c r="M960" s="171"/>
      <c r="N960" s="171"/>
      <c r="O960" s="171"/>
      <c r="P960" s="171"/>
      <c r="Q960" s="171"/>
      <c r="R960" s="171"/>
      <c r="S960" s="171"/>
      <c r="T960" s="171"/>
      <c r="U960" s="171"/>
      <c r="V960" s="171"/>
      <c r="W960" s="171"/>
      <c r="X960" s="171"/>
      <c r="Y960" s="171"/>
      <c r="Z960" s="171"/>
    </row>
    <row r="961" spans="1:26" x14ac:dyDescent="0.25">
      <c r="A961" s="191"/>
      <c r="B961" s="171"/>
      <c r="C961" s="243"/>
      <c r="D961" s="171"/>
      <c r="E961" s="171"/>
      <c r="F961" s="193"/>
      <c r="G961" s="171"/>
      <c r="H961" s="171"/>
      <c r="I961" s="171"/>
      <c r="J961" s="171"/>
      <c r="K961" s="171"/>
      <c r="L961" s="171"/>
      <c r="M961" s="171"/>
      <c r="N961" s="171"/>
      <c r="O961" s="171"/>
      <c r="P961" s="171"/>
      <c r="Q961" s="171"/>
      <c r="R961" s="171"/>
      <c r="S961" s="171"/>
      <c r="T961" s="171"/>
      <c r="U961" s="171"/>
      <c r="V961" s="171"/>
      <c r="W961" s="171"/>
      <c r="X961" s="171"/>
      <c r="Y961" s="171"/>
      <c r="Z961" s="171"/>
    </row>
    <row r="962" spans="1:26" x14ac:dyDescent="0.25">
      <c r="A962" s="191"/>
      <c r="B962" s="171"/>
      <c r="C962" s="243"/>
      <c r="D962" s="171"/>
      <c r="E962" s="171"/>
      <c r="F962" s="193"/>
      <c r="G962" s="171"/>
      <c r="H962" s="171"/>
      <c r="I962" s="171"/>
      <c r="J962" s="171"/>
      <c r="K962" s="171"/>
      <c r="L962" s="171"/>
      <c r="M962" s="171"/>
      <c r="N962" s="171"/>
      <c r="O962" s="171"/>
      <c r="P962" s="171"/>
      <c r="Q962" s="171"/>
      <c r="R962" s="171"/>
      <c r="S962" s="171"/>
      <c r="T962" s="171"/>
      <c r="U962" s="171"/>
      <c r="V962" s="171"/>
      <c r="W962" s="171"/>
      <c r="X962" s="171"/>
      <c r="Y962" s="171"/>
      <c r="Z962" s="171"/>
    </row>
    <row r="963" spans="1:26" x14ac:dyDescent="0.25">
      <c r="A963" s="191"/>
      <c r="B963" s="171"/>
      <c r="C963" s="243"/>
      <c r="D963" s="171"/>
      <c r="E963" s="171"/>
      <c r="F963" s="193"/>
      <c r="G963" s="171"/>
      <c r="H963" s="171"/>
      <c r="I963" s="171"/>
      <c r="J963" s="171"/>
      <c r="K963" s="171"/>
      <c r="L963" s="171"/>
      <c r="M963" s="171"/>
      <c r="N963" s="171"/>
      <c r="O963" s="171"/>
      <c r="P963" s="171"/>
      <c r="Q963" s="171"/>
      <c r="R963" s="171"/>
      <c r="S963" s="171"/>
      <c r="T963" s="171"/>
      <c r="U963" s="171"/>
      <c r="V963" s="171"/>
      <c r="W963" s="171"/>
      <c r="X963" s="171"/>
      <c r="Y963" s="171"/>
      <c r="Z963" s="171"/>
    </row>
    <row r="964" spans="1:26" x14ac:dyDescent="0.25">
      <c r="A964" s="191"/>
      <c r="B964" s="171"/>
      <c r="C964" s="243"/>
      <c r="D964" s="171"/>
      <c r="E964" s="171"/>
      <c r="F964" s="193"/>
      <c r="G964" s="171"/>
      <c r="H964" s="171"/>
      <c r="I964" s="171"/>
      <c r="J964" s="171"/>
      <c r="K964" s="171"/>
      <c r="L964" s="171"/>
      <c r="M964" s="171"/>
      <c r="N964" s="171"/>
      <c r="O964" s="171"/>
      <c r="P964" s="171"/>
      <c r="Q964" s="171"/>
      <c r="R964" s="171"/>
      <c r="S964" s="171"/>
      <c r="T964" s="171"/>
      <c r="U964" s="171"/>
      <c r="V964" s="171"/>
      <c r="W964" s="171"/>
      <c r="X964" s="171"/>
      <c r="Y964" s="171"/>
      <c r="Z964" s="171"/>
    </row>
    <row r="965" spans="1:26" x14ac:dyDescent="0.25">
      <c r="A965" s="191"/>
      <c r="B965" s="171"/>
      <c r="C965" s="243"/>
      <c r="D965" s="171"/>
      <c r="E965" s="171"/>
      <c r="F965" s="193"/>
      <c r="G965" s="171"/>
      <c r="H965" s="171"/>
      <c r="I965" s="171"/>
      <c r="J965" s="171"/>
      <c r="K965" s="171"/>
      <c r="L965" s="171"/>
      <c r="M965" s="171"/>
      <c r="N965" s="171"/>
      <c r="O965" s="171"/>
      <c r="P965" s="171"/>
      <c r="Q965" s="171"/>
      <c r="R965" s="171"/>
      <c r="S965" s="171"/>
      <c r="T965" s="171"/>
      <c r="U965" s="171"/>
      <c r="V965" s="171"/>
      <c r="W965" s="171"/>
      <c r="X965" s="171"/>
      <c r="Y965" s="171"/>
      <c r="Z965" s="171"/>
    </row>
    <row r="966" spans="1:26" x14ac:dyDescent="0.25">
      <c r="A966" s="191"/>
      <c r="B966" s="171"/>
      <c r="C966" s="243"/>
      <c r="D966" s="171"/>
      <c r="E966" s="171"/>
      <c r="F966" s="193"/>
      <c r="G966" s="171"/>
      <c r="H966" s="171"/>
      <c r="I966" s="171"/>
      <c r="J966" s="171"/>
      <c r="K966" s="171"/>
      <c r="L966" s="171"/>
      <c r="M966" s="171"/>
      <c r="N966" s="171"/>
      <c r="O966" s="171"/>
      <c r="P966" s="171"/>
      <c r="Q966" s="171"/>
      <c r="R966" s="171"/>
      <c r="S966" s="171"/>
      <c r="T966" s="171"/>
      <c r="U966" s="171"/>
      <c r="V966" s="171"/>
      <c r="W966" s="171"/>
      <c r="X966" s="171"/>
      <c r="Y966" s="171"/>
      <c r="Z966" s="171"/>
    </row>
    <row r="967" spans="1:26" x14ac:dyDescent="0.25">
      <c r="A967" s="191"/>
      <c r="B967" s="171"/>
      <c r="C967" s="243"/>
      <c r="D967" s="171"/>
      <c r="E967" s="171"/>
      <c r="F967" s="193"/>
      <c r="G967" s="171"/>
      <c r="H967" s="171"/>
      <c r="I967" s="171"/>
      <c r="J967" s="171"/>
      <c r="K967" s="171"/>
      <c r="L967" s="171"/>
      <c r="M967" s="171"/>
      <c r="N967" s="171"/>
      <c r="O967" s="171"/>
      <c r="P967" s="171"/>
      <c r="Q967" s="171"/>
      <c r="R967" s="171"/>
      <c r="S967" s="171"/>
      <c r="T967" s="171"/>
      <c r="U967" s="171"/>
      <c r="V967" s="171"/>
      <c r="W967" s="171"/>
      <c r="X967" s="171"/>
      <c r="Y967" s="171"/>
      <c r="Z967" s="171"/>
    </row>
    <row r="968" spans="1:26" x14ac:dyDescent="0.25">
      <c r="A968" s="191"/>
      <c r="B968" s="171"/>
      <c r="C968" s="243"/>
      <c r="D968" s="171"/>
      <c r="E968" s="171"/>
      <c r="F968" s="193"/>
      <c r="G968" s="171"/>
      <c r="H968" s="171"/>
      <c r="I968" s="171"/>
      <c r="J968" s="171"/>
      <c r="K968" s="171"/>
      <c r="L968" s="171"/>
      <c r="M968" s="171"/>
      <c r="N968" s="171"/>
      <c r="O968" s="171"/>
      <c r="P968" s="171"/>
      <c r="Q968" s="171"/>
      <c r="R968" s="171"/>
      <c r="S968" s="171"/>
      <c r="T968" s="171"/>
      <c r="U968" s="171"/>
      <c r="V968" s="171"/>
      <c r="W968" s="171"/>
      <c r="X968" s="171"/>
      <c r="Y968" s="171"/>
      <c r="Z968" s="171"/>
    </row>
    <row r="969" spans="1:26" x14ac:dyDescent="0.25">
      <c r="A969" s="191"/>
      <c r="B969" s="171"/>
      <c r="C969" s="243"/>
      <c r="D969" s="171"/>
      <c r="E969" s="171"/>
      <c r="F969" s="193"/>
      <c r="G969" s="171"/>
      <c r="H969" s="171"/>
      <c r="I969" s="171"/>
      <c r="J969" s="171"/>
      <c r="K969" s="171"/>
      <c r="L969" s="171"/>
      <c r="M969" s="171"/>
      <c r="N969" s="171"/>
      <c r="O969" s="171"/>
      <c r="P969" s="171"/>
      <c r="Q969" s="171"/>
      <c r="R969" s="171"/>
      <c r="S969" s="171"/>
      <c r="T969" s="171"/>
      <c r="U969" s="171"/>
      <c r="V969" s="171"/>
      <c r="W969" s="171"/>
      <c r="X969" s="171"/>
      <c r="Y969" s="171"/>
      <c r="Z969" s="171"/>
    </row>
    <row r="970" spans="1:26" x14ac:dyDescent="0.25">
      <c r="A970" s="191"/>
      <c r="B970" s="171"/>
      <c r="C970" s="243"/>
      <c r="D970" s="171"/>
      <c r="E970" s="171"/>
      <c r="F970" s="193"/>
      <c r="G970" s="171"/>
      <c r="H970" s="171"/>
      <c r="I970" s="171"/>
      <c r="J970" s="171"/>
      <c r="K970" s="171"/>
      <c r="L970" s="171"/>
      <c r="M970" s="171"/>
      <c r="N970" s="171"/>
      <c r="O970" s="171"/>
      <c r="P970" s="171"/>
      <c r="Q970" s="171"/>
      <c r="R970" s="171"/>
      <c r="S970" s="171"/>
      <c r="T970" s="171"/>
      <c r="U970" s="171"/>
      <c r="V970" s="171"/>
      <c r="W970" s="171"/>
      <c r="X970" s="171"/>
      <c r="Y970" s="171"/>
      <c r="Z970" s="171"/>
    </row>
    <row r="971" spans="1:26" x14ac:dyDescent="0.25">
      <c r="A971" s="191"/>
      <c r="B971" s="171"/>
      <c r="C971" s="243"/>
      <c r="D971" s="171"/>
      <c r="E971" s="171"/>
      <c r="F971" s="193"/>
      <c r="G971" s="171"/>
      <c r="H971" s="171"/>
      <c r="I971" s="171"/>
      <c r="J971" s="171"/>
      <c r="K971" s="171"/>
      <c r="L971" s="171"/>
      <c r="M971" s="171"/>
      <c r="N971" s="171"/>
      <c r="O971" s="171"/>
      <c r="P971" s="171"/>
      <c r="Q971" s="171"/>
      <c r="R971" s="171"/>
      <c r="S971" s="171"/>
      <c r="T971" s="171"/>
      <c r="U971" s="171"/>
      <c r="V971" s="171"/>
      <c r="W971" s="171"/>
      <c r="X971" s="171"/>
      <c r="Y971" s="171"/>
      <c r="Z971" s="171"/>
    </row>
    <row r="972" spans="1:26" x14ac:dyDescent="0.25">
      <c r="A972" s="191"/>
      <c r="B972" s="171"/>
      <c r="C972" s="243"/>
      <c r="D972" s="171"/>
      <c r="E972" s="171"/>
      <c r="F972" s="193"/>
      <c r="G972" s="171"/>
      <c r="H972" s="171"/>
      <c r="I972" s="171"/>
      <c r="J972" s="171"/>
      <c r="K972" s="171"/>
      <c r="L972" s="171"/>
      <c r="M972" s="171"/>
      <c r="N972" s="171"/>
      <c r="O972" s="171"/>
      <c r="P972" s="171"/>
      <c r="Q972" s="171"/>
      <c r="R972" s="171"/>
      <c r="S972" s="171"/>
      <c r="T972" s="171"/>
      <c r="U972" s="171"/>
      <c r="V972" s="171"/>
      <c r="W972" s="171"/>
      <c r="X972" s="171"/>
      <c r="Y972" s="171"/>
      <c r="Z972" s="171"/>
    </row>
    <row r="973" spans="1:26" x14ac:dyDescent="0.25">
      <c r="A973" s="191"/>
      <c r="B973" s="171"/>
      <c r="C973" s="243"/>
      <c r="D973" s="171"/>
      <c r="E973" s="171"/>
      <c r="F973" s="193"/>
      <c r="G973" s="171"/>
      <c r="H973" s="171"/>
      <c r="I973" s="171"/>
      <c r="J973" s="171"/>
      <c r="K973" s="171"/>
      <c r="L973" s="171"/>
      <c r="M973" s="171"/>
      <c r="N973" s="171"/>
      <c r="O973" s="171"/>
      <c r="P973" s="171"/>
      <c r="Q973" s="171"/>
      <c r="R973" s="171"/>
      <c r="S973" s="171"/>
      <c r="T973" s="171"/>
      <c r="U973" s="171"/>
      <c r="V973" s="171"/>
      <c r="W973" s="171"/>
      <c r="X973" s="171"/>
      <c r="Y973" s="171"/>
      <c r="Z973" s="171"/>
    </row>
    <row r="974" spans="1:26" x14ac:dyDescent="0.25">
      <c r="A974" s="191"/>
      <c r="B974" s="171"/>
      <c r="C974" s="243"/>
      <c r="D974" s="171"/>
      <c r="E974" s="171"/>
      <c r="F974" s="193"/>
      <c r="G974" s="171"/>
      <c r="H974" s="171"/>
      <c r="I974" s="171"/>
      <c r="J974" s="171"/>
      <c r="K974" s="171"/>
      <c r="L974" s="171"/>
      <c r="M974" s="171"/>
      <c r="N974" s="171"/>
      <c r="O974" s="171"/>
      <c r="P974" s="171"/>
      <c r="Q974" s="171"/>
      <c r="R974" s="171"/>
      <c r="S974" s="171"/>
      <c r="T974" s="171"/>
      <c r="U974" s="171"/>
      <c r="V974" s="171"/>
      <c r="W974" s="171"/>
      <c r="X974" s="171"/>
      <c r="Y974" s="171"/>
      <c r="Z974" s="171"/>
    </row>
    <row r="975" spans="1:26" x14ac:dyDescent="0.25">
      <c r="A975" s="191"/>
      <c r="B975" s="171"/>
      <c r="C975" s="243"/>
      <c r="D975" s="171"/>
      <c r="E975" s="171"/>
      <c r="F975" s="193"/>
      <c r="G975" s="171"/>
      <c r="H975" s="171"/>
      <c r="I975" s="171"/>
      <c r="J975" s="171"/>
      <c r="K975" s="171"/>
      <c r="L975" s="171"/>
      <c r="M975" s="171"/>
      <c r="N975" s="171"/>
      <c r="O975" s="171"/>
      <c r="P975" s="171"/>
      <c r="Q975" s="171"/>
      <c r="R975" s="171"/>
      <c r="S975" s="171"/>
      <c r="T975" s="171"/>
      <c r="U975" s="171"/>
      <c r="V975" s="171"/>
      <c r="W975" s="171"/>
      <c r="X975" s="171"/>
      <c r="Y975" s="171"/>
      <c r="Z975" s="171"/>
    </row>
    <row r="976" spans="1:26" x14ac:dyDescent="0.25">
      <c r="A976" s="191"/>
      <c r="B976" s="171"/>
      <c r="C976" s="243"/>
      <c r="D976" s="171"/>
      <c r="E976" s="171"/>
      <c r="F976" s="193"/>
      <c r="G976" s="171"/>
      <c r="H976" s="171"/>
      <c r="I976" s="171"/>
      <c r="J976" s="171"/>
      <c r="K976" s="171"/>
      <c r="L976" s="171"/>
      <c r="M976" s="171"/>
      <c r="N976" s="171"/>
      <c r="O976" s="171"/>
      <c r="P976" s="171"/>
      <c r="Q976" s="171"/>
      <c r="R976" s="171"/>
      <c r="S976" s="171"/>
      <c r="T976" s="171"/>
      <c r="U976" s="171"/>
      <c r="V976" s="171"/>
      <c r="W976" s="171"/>
      <c r="X976" s="171"/>
      <c r="Y976" s="171"/>
      <c r="Z976" s="171"/>
    </row>
    <row r="977" spans="1:26" x14ac:dyDescent="0.25">
      <c r="A977" s="191"/>
      <c r="B977" s="171"/>
      <c r="C977" s="243"/>
      <c r="D977" s="171"/>
      <c r="E977" s="171"/>
      <c r="F977" s="193"/>
      <c r="G977" s="171"/>
      <c r="H977" s="171"/>
      <c r="I977" s="171"/>
      <c r="J977" s="171"/>
      <c r="K977" s="171"/>
      <c r="L977" s="171"/>
      <c r="M977" s="171"/>
      <c r="N977" s="171"/>
      <c r="O977" s="171"/>
      <c r="P977" s="171"/>
      <c r="Q977" s="171"/>
      <c r="R977" s="171"/>
      <c r="S977" s="171"/>
      <c r="T977" s="171"/>
      <c r="U977" s="171"/>
      <c r="V977" s="171"/>
      <c r="W977" s="171"/>
      <c r="X977" s="171"/>
      <c r="Y977" s="171"/>
      <c r="Z977" s="171"/>
    </row>
    <row r="978" spans="1:26" x14ac:dyDescent="0.25">
      <c r="A978" s="191"/>
      <c r="B978" s="171"/>
      <c r="C978" s="243"/>
      <c r="D978" s="171"/>
      <c r="E978" s="171"/>
      <c r="F978" s="193"/>
      <c r="G978" s="171"/>
      <c r="H978" s="171"/>
      <c r="I978" s="171"/>
      <c r="J978" s="171"/>
      <c r="K978" s="171"/>
      <c r="L978" s="171"/>
      <c r="M978" s="171"/>
      <c r="N978" s="171"/>
      <c r="O978" s="171"/>
      <c r="P978" s="171"/>
      <c r="Q978" s="171"/>
      <c r="R978" s="171"/>
      <c r="S978" s="171"/>
      <c r="T978" s="171"/>
      <c r="U978" s="171"/>
      <c r="V978" s="171"/>
      <c r="W978" s="171"/>
      <c r="X978" s="171"/>
      <c r="Y978" s="171"/>
      <c r="Z978" s="171"/>
    </row>
    <row r="979" spans="1:26" x14ac:dyDescent="0.25">
      <c r="A979" s="191"/>
      <c r="B979" s="171"/>
      <c r="C979" s="243"/>
      <c r="D979" s="171"/>
      <c r="E979" s="171"/>
      <c r="F979" s="193"/>
      <c r="G979" s="171"/>
      <c r="H979" s="171"/>
      <c r="I979" s="171"/>
      <c r="J979" s="171"/>
      <c r="K979" s="171"/>
      <c r="L979" s="171"/>
      <c r="M979" s="171"/>
      <c r="N979" s="171"/>
      <c r="O979" s="171"/>
      <c r="P979" s="171"/>
      <c r="Q979" s="171"/>
      <c r="R979" s="171"/>
      <c r="S979" s="171"/>
      <c r="T979" s="171"/>
      <c r="U979" s="171"/>
      <c r="V979" s="171"/>
      <c r="W979" s="171"/>
      <c r="X979" s="171"/>
      <c r="Y979" s="171"/>
      <c r="Z979" s="171"/>
    </row>
    <row r="980" spans="1:26" x14ac:dyDescent="0.25">
      <c r="A980" s="191"/>
      <c r="B980" s="171"/>
      <c r="C980" s="243"/>
      <c r="D980" s="171"/>
      <c r="E980" s="171"/>
      <c r="F980" s="193"/>
      <c r="G980" s="171"/>
      <c r="H980" s="171"/>
      <c r="I980" s="171"/>
      <c r="J980" s="171"/>
      <c r="K980" s="171"/>
      <c r="L980" s="171"/>
      <c r="M980" s="171"/>
      <c r="N980" s="171"/>
      <c r="O980" s="171"/>
      <c r="P980" s="171"/>
      <c r="Q980" s="171"/>
      <c r="R980" s="171"/>
      <c r="S980" s="171"/>
      <c r="T980" s="171"/>
      <c r="U980" s="171"/>
      <c r="V980" s="171"/>
      <c r="W980" s="171"/>
      <c r="X980" s="171"/>
      <c r="Y980" s="171"/>
      <c r="Z980" s="171"/>
    </row>
    <row r="981" spans="1:26" x14ac:dyDescent="0.25">
      <c r="A981" s="191"/>
      <c r="B981" s="171"/>
      <c r="C981" s="243"/>
      <c r="D981" s="171"/>
      <c r="E981" s="171"/>
      <c r="F981" s="193"/>
      <c r="G981" s="171"/>
      <c r="H981" s="171"/>
      <c r="I981" s="171"/>
      <c r="J981" s="171"/>
      <c r="K981" s="171"/>
      <c r="L981" s="171"/>
      <c r="M981" s="171"/>
      <c r="N981" s="171"/>
      <c r="O981" s="171"/>
      <c r="P981" s="171"/>
      <c r="Q981" s="171"/>
      <c r="R981" s="171"/>
      <c r="S981" s="171"/>
      <c r="T981" s="171"/>
      <c r="U981" s="171"/>
      <c r="V981" s="171"/>
      <c r="W981" s="171"/>
      <c r="X981" s="171"/>
      <c r="Y981" s="171"/>
      <c r="Z981" s="171"/>
    </row>
    <row r="982" spans="1:26" x14ac:dyDescent="0.25">
      <c r="A982" s="191"/>
      <c r="B982" s="171"/>
      <c r="C982" s="243"/>
      <c r="D982" s="171"/>
      <c r="E982" s="171"/>
      <c r="F982" s="193"/>
      <c r="G982" s="171"/>
      <c r="H982" s="171"/>
      <c r="I982" s="171"/>
      <c r="J982" s="171"/>
      <c r="K982" s="171"/>
      <c r="L982" s="171"/>
      <c r="M982" s="171"/>
      <c r="N982" s="171"/>
      <c r="O982" s="171"/>
      <c r="P982" s="171"/>
      <c r="Q982" s="171"/>
      <c r="R982" s="171"/>
      <c r="S982" s="171"/>
      <c r="T982" s="171"/>
      <c r="U982" s="171"/>
      <c r="V982" s="171"/>
      <c r="W982" s="171"/>
      <c r="X982" s="171"/>
      <c r="Y982" s="171"/>
      <c r="Z982" s="171"/>
    </row>
    <row r="983" spans="1:26" x14ac:dyDescent="0.25">
      <c r="A983" s="191"/>
      <c r="B983" s="171"/>
      <c r="C983" s="243"/>
      <c r="D983" s="171"/>
      <c r="E983" s="171"/>
      <c r="F983" s="193"/>
      <c r="G983" s="171"/>
      <c r="H983" s="171"/>
      <c r="I983" s="171"/>
      <c r="J983" s="171"/>
      <c r="K983" s="171"/>
      <c r="L983" s="171"/>
      <c r="M983" s="171"/>
      <c r="N983" s="171"/>
      <c r="O983" s="171"/>
      <c r="P983" s="171"/>
      <c r="Q983" s="171"/>
      <c r="R983" s="171"/>
      <c r="S983" s="171"/>
      <c r="T983" s="171"/>
      <c r="U983" s="171"/>
      <c r="V983" s="171"/>
      <c r="W983" s="171"/>
      <c r="X983" s="171"/>
      <c r="Y983" s="171"/>
      <c r="Z983" s="171"/>
    </row>
    <row r="984" spans="1:26" x14ac:dyDescent="0.25">
      <c r="A984" s="191"/>
      <c r="B984" s="171"/>
      <c r="C984" s="243"/>
      <c r="D984" s="171"/>
      <c r="E984" s="171"/>
      <c r="F984" s="193"/>
      <c r="G984" s="171"/>
      <c r="H984" s="171"/>
      <c r="I984" s="171"/>
      <c r="J984" s="171"/>
      <c r="K984" s="171"/>
      <c r="L984" s="171"/>
      <c r="M984" s="171"/>
      <c r="N984" s="171"/>
      <c r="O984" s="171"/>
      <c r="P984" s="171"/>
      <c r="Q984" s="171"/>
      <c r="R984" s="171"/>
      <c r="S984" s="171"/>
      <c r="T984" s="171"/>
      <c r="U984" s="171"/>
      <c r="V984" s="171"/>
      <c r="W984" s="171"/>
      <c r="X984" s="171"/>
      <c r="Y984" s="171"/>
      <c r="Z984" s="171"/>
    </row>
    <row r="985" spans="1:26" x14ac:dyDescent="0.25">
      <c r="A985" s="191"/>
      <c r="B985" s="171"/>
      <c r="C985" s="243"/>
      <c r="D985" s="171"/>
      <c r="E985" s="171"/>
      <c r="F985" s="193"/>
      <c r="G985" s="171"/>
      <c r="H985" s="171"/>
      <c r="I985" s="171"/>
      <c r="J985" s="171"/>
      <c r="K985" s="171"/>
      <c r="L985" s="171"/>
      <c r="M985" s="171"/>
      <c r="N985" s="171"/>
      <c r="O985" s="171"/>
      <c r="P985" s="171"/>
      <c r="Q985" s="171"/>
      <c r="R985" s="171"/>
      <c r="S985" s="171"/>
      <c r="T985" s="171"/>
      <c r="U985" s="171"/>
      <c r="V985" s="171"/>
      <c r="W985" s="171"/>
      <c r="X985" s="171"/>
      <c r="Y985" s="171"/>
      <c r="Z985" s="171"/>
    </row>
    <row r="986" spans="1:26" x14ac:dyDescent="0.25">
      <c r="A986" s="191"/>
      <c r="B986" s="171"/>
      <c r="C986" s="243"/>
      <c r="D986" s="171"/>
      <c r="E986" s="171"/>
      <c r="F986" s="193"/>
      <c r="G986" s="171"/>
      <c r="H986" s="171"/>
      <c r="I986" s="171"/>
      <c r="J986" s="171"/>
      <c r="K986" s="171"/>
      <c r="L986" s="171"/>
      <c r="M986" s="171"/>
      <c r="N986" s="171"/>
      <c r="O986" s="171"/>
      <c r="P986" s="171"/>
      <c r="Q986" s="171"/>
      <c r="R986" s="171"/>
      <c r="S986" s="171"/>
      <c r="T986" s="171"/>
      <c r="U986" s="171"/>
      <c r="V986" s="171"/>
      <c r="W986" s="171"/>
      <c r="X986" s="171"/>
      <c r="Y986" s="171"/>
      <c r="Z986" s="171"/>
    </row>
    <row r="987" spans="1:26" x14ac:dyDescent="0.25">
      <c r="A987" s="191"/>
      <c r="B987" s="171"/>
      <c r="C987" s="243"/>
      <c r="D987" s="171"/>
      <c r="E987" s="171"/>
      <c r="F987" s="193"/>
      <c r="G987" s="171"/>
      <c r="H987" s="171"/>
      <c r="I987" s="171"/>
      <c r="J987" s="171"/>
      <c r="K987" s="171"/>
      <c r="L987" s="171"/>
      <c r="M987" s="171"/>
      <c r="N987" s="171"/>
      <c r="O987" s="171"/>
      <c r="P987" s="171"/>
      <c r="Q987" s="171"/>
      <c r="R987" s="171"/>
      <c r="S987" s="171"/>
      <c r="T987" s="171"/>
      <c r="U987" s="171"/>
      <c r="V987" s="171"/>
      <c r="W987" s="171"/>
      <c r="X987" s="171"/>
      <c r="Y987" s="171"/>
      <c r="Z987" s="171"/>
    </row>
    <row r="988" spans="1:26" x14ac:dyDescent="0.25">
      <c r="A988" s="191"/>
      <c r="B988" s="171"/>
      <c r="C988" s="243"/>
      <c r="D988" s="171"/>
      <c r="E988" s="171"/>
      <c r="F988" s="193"/>
      <c r="G988" s="171"/>
      <c r="H988" s="171"/>
      <c r="I988" s="171"/>
      <c r="J988" s="171"/>
      <c r="K988" s="171"/>
      <c r="L988" s="171"/>
      <c r="M988" s="171"/>
      <c r="N988" s="171"/>
      <c r="O988" s="171"/>
      <c r="P988" s="171"/>
      <c r="Q988" s="171"/>
      <c r="R988" s="171"/>
      <c r="S988" s="171"/>
      <c r="T988" s="171"/>
      <c r="U988" s="171"/>
      <c r="V988" s="171"/>
      <c r="W988" s="171"/>
      <c r="X988" s="171"/>
      <c r="Y988" s="171"/>
      <c r="Z988" s="171"/>
    </row>
    <row r="989" spans="1:26" x14ac:dyDescent="0.25">
      <c r="A989" s="191"/>
      <c r="B989" s="171"/>
      <c r="C989" s="243"/>
      <c r="D989" s="171"/>
      <c r="E989" s="171"/>
      <c r="F989" s="193"/>
      <c r="G989" s="171"/>
      <c r="H989" s="171"/>
      <c r="I989" s="171"/>
      <c r="J989" s="171"/>
      <c r="K989" s="171"/>
      <c r="L989" s="171"/>
      <c r="M989" s="171"/>
      <c r="N989" s="171"/>
      <c r="O989" s="171"/>
      <c r="P989" s="171"/>
      <c r="Q989" s="171"/>
      <c r="R989" s="171"/>
      <c r="S989" s="171"/>
      <c r="T989" s="171"/>
      <c r="U989" s="171"/>
      <c r="V989" s="171"/>
      <c r="W989" s="171"/>
      <c r="X989" s="171"/>
      <c r="Y989" s="171"/>
      <c r="Z989" s="171"/>
    </row>
    <row r="990" spans="1:26" x14ac:dyDescent="0.25">
      <c r="A990" s="191"/>
      <c r="B990" s="171"/>
      <c r="C990" s="243"/>
      <c r="D990" s="171"/>
      <c r="E990" s="171"/>
      <c r="F990" s="193"/>
      <c r="G990" s="171"/>
      <c r="H990" s="171"/>
      <c r="I990" s="171"/>
      <c r="J990" s="171"/>
      <c r="K990" s="171"/>
      <c r="L990" s="171"/>
      <c r="M990" s="171"/>
      <c r="N990" s="171"/>
      <c r="O990" s="171"/>
      <c r="P990" s="171"/>
      <c r="Q990" s="171"/>
      <c r="R990" s="171"/>
      <c r="S990" s="171"/>
      <c r="T990" s="171"/>
      <c r="U990" s="171"/>
      <c r="V990" s="171"/>
      <c r="W990" s="171"/>
      <c r="X990" s="171"/>
      <c r="Y990" s="171"/>
      <c r="Z990" s="171"/>
    </row>
    <row r="991" spans="1:26" x14ac:dyDescent="0.25">
      <c r="A991" s="191"/>
      <c r="B991" s="171"/>
      <c r="C991" s="243"/>
      <c r="D991" s="171"/>
      <c r="E991" s="171"/>
      <c r="F991" s="193"/>
      <c r="G991" s="171"/>
      <c r="H991" s="171"/>
      <c r="I991" s="171"/>
      <c r="J991" s="171"/>
      <c r="K991" s="171"/>
      <c r="L991" s="171"/>
      <c r="M991" s="171"/>
      <c r="N991" s="171"/>
      <c r="O991" s="171"/>
      <c r="P991" s="171"/>
      <c r="Q991" s="171"/>
      <c r="R991" s="171"/>
      <c r="S991" s="171"/>
      <c r="T991" s="171"/>
      <c r="U991" s="171"/>
      <c r="V991" s="171"/>
      <c r="W991" s="171"/>
      <c r="X991" s="171"/>
      <c r="Y991" s="171"/>
      <c r="Z991" s="171"/>
    </row>
    <row r="992" spans="1:26" x14ac:dyDescent="0.25">
      <c r="A992" s="191"/>
      <c r="B992" s="171"/>
      <c r="C992" s="243"/>
      <c r="D992" s="171"/>
      <c r="E992" s="171"/>
      <c r="F992" s="193"/>
      <c r="G992" s="171"/>
      <c r="H992" s="171"/>
      <c r="I992" s="171"/>
      <c r="J992" s="171"/>
      <c r="K992" s="171"/>
      <c r="L992" s="171"/>
      <c r="M992" s="171"/>
      <c r="N992" s="171"/>
      <c r="O992" s="171"/>
      <c r="P992" s="171"/>
      <c r="Q992" s="171"/>
      <c r="R992" s="171"/>
      <c r="S992" s="171"/>
      <c r="T992" s="171"/>
      <c r="U992" s="171"/>
      <c r="V992" s="171"/>
      <c r="W992" s="171"/>
      <c r="X992" s="171"/>
      <c r="Y992" s="171"/>
      <c r="Z992" s="171"/>
    </row>
    <row r="993" spans="1:26" x14ac:dyDescent="0.25">
      <c r="A993" s="191"/>
      <c r="B993" s="171"/>
      <c r="C993" s="243"/>
      <c r="D993" s="171"/>
      <c r="E993" s="171"/>
      <c r="F993" s="193"/>
      <c r="G993" s="171"/>
      <c r="H993" s="171"/>
      <c r="I993" s="171"/>
      <c r="J993" s="171"/>
      <c r="K993" s="171"/>
      <c r="L993" s="171"/>
      <c r="M993" s="171"/>
      <c r="N993" s="171"/>
      <c r="O993" s="171"/>
      <c r="P993" s="171"/>
      <c r="Q993" s="171"/>
      <c r="R993" s="171"/>
      <c r="S993" s="171"/>
      <c r="T993" s="171"/>
      <c r="U993" s="171"/>
      <c r="V993" s="171"/>
      <c r="W993" s="171"/>
      <c r="X993" s="171"/>
      <c r="Y993" s="171"/>
      <c r="Z993" s="171"/>
    </row>
    <row r="994" spans="1:26" x14ac:dyDescent="0.25">
      <c r="A994" s="191"/>
      <c r="B994" s="171"/>
      <c r="C994" s="243"/>
      <c r="D994" s="171"/>
      <c r="E994" s="171"/>
      <c r="F994" s="193"/>
      <c r="G994" s="171"/>
      <c r="H994" s="171"/>
      <c r="I994" s="171"/>
      <c r="J994" s="171"/>
      <c r="K994" s="171"/>
      <c r="L994" s="171"/>
      <c r="M994" s="171"/>
      <c r="N994" s="171"/>
      <c r="O994" s="171"/>
      <c r="P994" s="171"/>
      <c r="Q994" s="171"/>
      <c r="R994" s="171"/>
      <c r="S994" s="171"/>
      <c r="T994" s="171"/>
      <c r="U994" s="171"/>
      <c r="V994" s="171"/>
      <c r="W994" s="171"/>
      <c r="X994" s="171"/>
      <c r="Y994" s="171"/>
      <c r="Z994" s="171"/>
    </row>
    <row r="995" spans="1:26" x14ac:dyDescent="0.25">
      <c r="A995" s="191"/>
      <c r="B995" s="171"/>
      <c r="C995" s="243"/>
      <c r="D995" s="171"/>
      <c r="E995" s="171"/>
      <c r="F995" s="193"/>
      <c r="G995" s="171"/>
      <c r="H995" s="171"/>
      <c r="I995" s="171"/>
      <c r="J995" s="171"/>
      <c r="K995" s="171"/>
      <c r="L995" s="171"/>
      <c r="M995" s="171"/>
      <c r="N995" s="171"/>
      <c r="O995" s="171"/>
      <c r="P995" s="171"/>
      <c r="Q995" s="171"/>
      <c r="R995" s="171"/>
      <c r="S995" s="171"/>
      <c r="T995" s="171"/>
      <c r="U995" s="171"/>
      <c r="V995" s="171"/>
      <c r="W995" s="171"/>
      <c r="X995" s="171"/>
      <c r="Y995" s="171"/>
      <c r="Z995" s="171"/>
    </row>
    <row r="996" spans="1:26" x14ac:dyDescent="0.25">
      <c r="A996" s="191"/>
      <c r="B996" s="171"/>
      <c r="C996" s="243"/>
      <c r="D996" s="171"/>
      <c r="E996" s="171"/>
      <c r="F996" s="193"/>
      <c r="G996" s="171"/>
      <c r="H996" s="171"/>
      <c r="I996" s="171"/>
      <c r="J996" s="171"/>
      <c r="K996" s="171"/>
      <c r="L996" s="171"/>
      <c r="M996" s="171"/>
      <c r="N996" s="171"/>
      <c r="O996" s="171"/>
      <c r="P996" s="171"/>
      <c r="Q996" s="171"/>
      <c r="R996" s="171"/>
      <c r="S996" s="171"/>
      <c r="T996" s="171"/>
      <c r="U996" s="171"/>
      <c r="V996" s="171"/>
      <c r="W996" s="171"/>
      <c r="X996" s="171"/>
      <c r="Y996" s="171"/>
      <c r="Z996" s="171"/>
    </row>
    <row r="997" spans="1:26" x14ac:dyDescent="0.25">
      <c r="A997" s="191"/>
      <c r="B997" s="171"/>
      <c r="C997" s="243"/>
      <c r="D997" s="171"/>
      <c r="E997" s="171"/>
      <c r="F997" s="193"/>
      <c r="G997" s="171"/>
      <c r="H997" s="171"/>
      <c r="I997" s="171"/>
      <c r="J997" s="171"/>
      <c r="K997" s="171"/>
      <c r="L997" s="171"/>
      <c r="M997" s="171"/>
      <c r="N997" s="171"/>
      <c r="O997" s="171"/>
      <c r="P997" s="171"/>
      <c r="Q997" s="171"/>
      <c r="R997" s="171"/>
      <c r="S997" s="171"/>
      <c r="T997" s="171"/>
      <c r="U997" s="171"/>
      <c r="V997" s="171"/>
      <c r="W997" s="171"/>
      <c r="X997" s="171"/>
      <c r="Y997" s="171"/>
      <c r="Z997" s="171"/>
    </row>
    <row r="998" spans="1:26" x14ac:dyDescent="0.25">
      <c r="A998" s="191"/>
      <c r="B998" s="171"/>
      <c r="C998" s="243"/>
      <c r="D998" s="171"/>
      <c r="E998" s="171"/>
      <c r="F998" s="193"/>
      <c r="G998" s="171"/>
      <c r="H998" s="171"/>
      <c r="I998" s="171"/>
      <c r="J998" s="171"/>
      <c r="K998" s="171"/>
      <c r="L998" s="171"/>
      <c r="M998" s="171"/>
      <c r="N998" s="171"/>
      <c r="O998" s="171"/>
      <c r="P998" s="171"/>
      <c r="Q998" s="171"/>
      <c r="R998" s="171"/>
      <c r="S998" s="171"/>
      <c r="T998" s="171"/>
      <c r="U998" s="171"/>
      <c r="V998" s="171"/>
      <c r="W998" s="171"/>
      <c r="X998" s="171"/>
      <c r="Y998" s="171"/>
      <c r="Z998" s="171"/>
    </row>
    <row r="999" spans="1:26" x14ac:dyDescent="0.25">
      <c r="A999" s="191"/>
      <c r="B999" s="171"/>
      <c r="C999" s="243"/>
      <c r="D999" s="171"/>
      <c r="E999" s="171"/>
      <c r="F999" s="193"/>
      <c r="G999" s="171"/>
      <c r="H999" s="171"/>
      <c r="I999" s="171"/>
      <c r="J999" s="171"/>
      <c r="K999" s="171"/>
      <c r="L999" s="171"/>
      <c r="M999" s="171"/>
      <c r="N999" s="171"/>
      <c r="O999" s="171"/>
      <c r="P999" s="171"/>
      <c r="Q999" s="171"/>
      <c r="R999" s="171"/>
      <c r="S999" s="171"/>
      <c r="T999" s="171"/>
      <c r="U999" s="171"/>
      <c r="V999" s="171"/>
      <c r="W999" s="171"/>
      <c r="X999" s="171"/>
      <c r="Y999" s="171"/>
      <c r="Z999" s="171"/>
    </row>
    <row r="1000" spans="1:26" x14ac:dyDescent="0.25">
      <c r="A1000" s="195"/>
      <c r="B1000" s="195"/>
      <c r="C1000" s="372"/>
      <c r="D1000" s="195"/>
      <c r="E1000" s="195"/>
      <c r="F1000" s="373"/>
      <c r="G1000" s="195"/>
      <c r="H1000" s="195"/>
      <c r="I1000" s="195"/>
      <c r="J1000" s="195"/>
      <c r="K1000" s="195"/>
      <c r="L1000" s="195"/>
      <c r="M1000" s="195"/>
      <c r="N1000" s="195"/>
      <c r="O1000" s="195"/>
      <c r="P1000" s="195"/>
      <c r="Q1000" s="195"/>
      <c r="R1000" s="195"/>
      <c r="S1000" s="195"/>
      <c r="T1000" s="195"/>
      <c r="U1000" s="195"/>
      <c r="V1000" s="195"/>
      <c r="W1000" s="195"/>
      <c r="X1000" s="195"/>
      <c r="Y1000" s="195"/>
      <c r="Z1000" s="195"/>
    </row>
  </sheetData>
  <conditionalFormatting sqref="E1:E1000">
    <cfRule type="cellIs" dxfId="19" priority="1" operator="equal">
      <formula>"Ativo"</formula>
    </cfRule>
  </conditionalFormatting>
  <conditionalFormatting sqref="E1:E1000">
    <cfRule type="cellIs" dxfId="18" priority="2" operator="equal">
      <formula>"INATIVO"</formula>
    </cfRule>
  </conditionalFormatting>
  <conditionalFormatting sqref="D1:D1000">
    <cfRule type="containsText" dxfId="17" priority="3" operator="containsText" text="TESTE">
      <formula>NOT(ISERROR(SEARCH(("TESTE"),(D1))))</formula>
    </cfRule>
  </conditionalFormatting>
  <conditionalFormatting sqref="D1:D1000">
    <cfRule type="containsText" dxfId="16" priority="4" operator="containsText" text="VALIDADO">
      <formula>NOT(ISERROR(SEARCH(("VALIDADO"),(D1))))</formula>
    </cfRule>
  </conditionalFormatting>
  <conditionalFormatting sqref="D1:D1000">
    <cfRule type="containsText" dxfId="15" priority="5" operator="containsText" text="REPROVADO">
      <formula>NOT(ISERROR(SEARCH(("REPROVADO"),(D1))))</formula>
    </cfRule>
  </conditionalFormatting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Y999"/>
  <sheetViews>
    <sheetView workbookViewId="0">
      <pane ySplit="2" topLeftCell="A3" activePane="bottomLeft" state="frozen"/>
      <selection pane="bottomLeft" activeCell="B4" sqref="B4"/>
    </sheetView>
  </sheetViews>
  <sheetFormatPr defaultColWidth="11.25" defaultRowHeight="15" customHeight="1" x14ac:dyDescent="0.25"/>
  <cols>
    <col min="3" max="3" width="59.75" customWidth="1"/>
  </cols>
  <sheetData>
    <row r="1" spans="1:25" x14ac:dyDescent="0.25">
      <c r="A1" s="197">
        <v>43697</v>
      </c>
      <c r="B1" s="161"/>
      <c r="C1" s="200"/>
      <c r="D1" s="161"/>
      <c r="E1" s="161"/>
      <c r="F1" s="199"/>
      <c r="G1" s="200"/>
      <c r="H1" s="200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</row>
    <row r="2" spans="1:25" x14ac:dyDescent="0.25">
      <c r="A2" s="166"/>
      <c r="B2" s="201" t="s">
        <v>82</v>
      </c>
      <c r="C2" s="201" t="s">
        <v>213</v>
      </c>
      <c r="D2" s="201" t="s">
        <v>95</v>
      </c>
      <c r="E2" s="201" t="s">
        <v>86</v>
      </c>
      <c r="F2" s="204" t="s">
        <v>87</v>
      </c>
      <c r="G2" s="201" t="s">
        <v>88</v>
      </c>
      <c r="H2" s="201" t="s">
        <v>8</v>
      </c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</row>
    <row r="3" spans="1:25" x14ac:dyDescent="0.25">
      <c r="A3" s="191"/>
      <c r="B3" s="205"/>
      <c r="C3" s="209"/>
      <c r="D3" s="205"/>
      <c r="E3" s="205"/>
      <c r="F3" s="208"/>
      <c r="G3" s="209"/>
      <c r="H3" s="209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</row>
    <row r="4" spans="1:25" x14ac:dyDescent="0.25">
      <c r="A4" s="166"/>
      <c r="B4" s="168"/>
      <c r="C4" s="364"/>
      <c r="D4" s="345"/>
      <c r="E4" s="345"/>
      <c r="F4" s="346"/>
      <c r="G4" s="237"/>
      <c r="H4" s="222" t="e">
        <f t="shared" ref="H4:H5" si="0">F4/G4</f>
        <v>#DIV/0!</v>
      </c>
      <c r="I4" s="171"/>
      <c r="J4" s="171"/>
      <c r="K4" s="171"/>
      <c r="L4" s="171"/>
      <c r="M4" s="171"/>
      <c r="N4" s="171"/>
      <c r="O4" s="171"/>
      <c r="P4" s="171"/>
      <c r="Q4" s="171"/>
      <c r="R4" s="171"/>
      <c r="S4" s="171"/>
      <c r="T4" s="171"/>
      <c r="U4" s="171"/>
      <c r="V4" s="171"/>
      <c r="W4" s="171"/>
      <c r="X4" s="171"/>
      <c r="Y4" s="171"/>
    </row>
    <row r="5" spans="1:25" x14ac:dyDescent="0.25">
      <c r="A5" s="166"/>
      <c r="B5" s="365"/>
      <c r="C5" s="366"/>
      <c r="D5" s="186"/>
      <c r="E5" s="345"/>
      <c r="F5" s="216"/>
      <c r="G5" s="227"/>
      <c r="H5" s="222" t="e">
        <f t="shared" si="0"/>
        <v>#DIV/0!</v>
      </c>
      <c r="I5" s="171"/>
      <c r="J5" s="171"/>
      <c r="K5" s="171"/>
      <c r="L5" s="171"/>
      <c r="M5" s="171"/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</row>
    <row r="6" spans="1:25" x14ac:dyDescent="0.25">
      <c r="A6" s="166"/>
      <c r="B6" s="228"/>
      <c r="C6" s="344"/>
      <c r="D6" s="345"/>
      <c r="E6" s="345"/>
      <c r="F6" s="189"/>
      <c r="G6" s="188"/>
      <c r="H6" s="231"/>
      <c r="I6" s="171"/>
      <c r="J6" s="171"/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</row>
    <row r="7" spans="1:25" x14ac:dyDescent="0.25">
      <c r="A7" s="166"/>
      <c r="B7" s="168"/>
      <c r="C7" s="367"/>
      <c r="D7" s="186"/>
      <c r="E7" s="345"/>
      <c r="F7" s="187"/>
      <c r="G7" s="184"/>
      <c r="H7" s="368"/>
      <c r="I7" s="171"/>
      <c r="J7" s="171"/>
      <c r="K7" s="171"/>
      <c r="L7" s="171"/>
      <c r="M7" s="171"/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</row>
    <row r="8" spans="1:25" x14ac:dyDescent="0.25">
      <c r="A8" s="210"/>
      <c r="B8" s="167"/>
      <c r="C8" s="369"/>
      <c r="D8" s="190"/>
      <c r="E8" s="190"/>
      <c r="F8" s="189"/>
      <c r="G8" s="188"/>
      <c r="H8" s="188"/>
      <c r="I8" s="171"/>
      <c r="J8" s="171"/>
      <c r="K8" s="171"/>
      <c r="L8" s="171"/>
      <c r="M8" s="171"/>
      <c r="N8" s="171"/>
      <c r="O8" s="171"/>
      <c r="P8" s="171"/>
      <c r="Q8" s="171"/>
      <c r="R8" s="171"/>
      <c r="S8" s="171"/>
      <c r="T8" s="171"/>
      <c r="U8" s="171"/>
      <c r="V8" s="171"/>
      <c r="W8" s="171"/>
      <c r="X8" s="171"/>
      <c r="Y8" s="171"/>
    </row>
    <row r="9" spans="1:25" x14ac:dyDescent="0.25">
      <c r="A9" s="210"/>
      <c r="B9" s="167"/>
      <c r="C9" s="369"/>
      <c r="D9" s="188"/>
      <c r="E9" s="188"/>
      <c r="F9" s="189"/>
      <c r="G9" s="188"/>
      <c r="H9" s="188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</row>
    <row r="10" spans="1:25" x14ac:dyDescent="0.25">
      <c r="A10" s="210"/>
      <c r="B10" s="167"/>
      <c r="C10" s="369"/>
      <c r="D10" s="188"/>
      <c r="E10" s="188"/>
      <c r="F10" s="189"/>
      <c r="G10" s="188"/>
      <c r="H10" s="188"/>
      <c r="I10" s="171"/>
      <c r="J10" s="171"/>
      <c r="K10" s="171"/>
      <c r="L10" s="171"/>
      <c r="M10" s="171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</row>
    <row r="11" spans="1:25" x14ac:dyDescent="0.25">
      <c r="A11" s="210"/>
      <c r="B11" s="167"/>
      <c r="C11" s="369"/>
      <c r="D11" s="188"/>
      <c r="E11" s="188"/>
      <c r="F11" s="189"/>
      <c r="G11" s="188"/>
      <c r="H11" s="188"/>
      <c r="I11" s="171"/>
      <c r="J11" s="171"/>
      <c r="K11" s="171"/>
      <c r="L11" s="171"/>
      <c r="M11" s="171"/>
      <c r="N11" s="171"/>
      <c r="O11" s="171"/>
      <c r="P11" s="171"/>
      <c r="Q11" s="171"/>
      <c r="R11" s="171"/>
      <c r="S11" s="171"/>
      <c r="T11" s="171"/>
      <c r="U11" s="171"/>
      <c r="V11" s="171"/>
      <c r="W11" s="171"/>
      <c r="X11" s="171"/>
      <c r="Y11" s="171"/>
    </row>
    <row r="12" spans="1:25" x14ac:dyDescent="0.25">
      <c r="A12" s="210"/>
      <c r="B12" s="167"/>
      <c r="C12" s="369"/>
      <c r="D12" s="188"/>
      <c r="E12" s="188"/>
      <c r="F12" s="189"/>
      <c r="G12" s="188"/>
      <c r="H12" s="188"/>
      <c r="I12" s="171"/>
      <c r="J12" s="171"/>
      <c r="K12" s="171"/>
      <c r="L12" s="171"/>
      <c r="M12" s="171"/>
      <c r="N12" s="171"/>
      <c r="O12" s="171"/>
      <c r="P12" s="171"/>
      <c r="Q12" s="171"/>
      <c r="R12" s="171"/>
      <c r="S12" s="171"/>
      <c r="T12" s="171"/>
      <c r="U12" s="171"/>
      <c r="V12" s="171"/>
      <c r="W12" s="171"/>
      <c r="X12" s="171"/>
      <c r="Y12" s="171"/>
    </row>
    <row r="13" spans="1:25" x14ac:dyDescent="0.25">
      <c r="A13" s="210"/>
      <c r="B13" s="167"/>
      <c r="C13" s="369"/>
      <c r="D13" s="188"/>
      <c r="E13" s="188"/>
      <c r="F13" s="189"/>
      <c r="G13" s="188"/>
      <c r="H13" s="188"/>
      <c r="I13" s="171"/>
      <c r="J13" s="171"/>
      <c r="K13" s="171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71"/>
      <c r="X13" s="171"/>
      <c r="Y13" s="171"/>
    </row>
    <row r="14" spans="1:25" x14ac:dyDescent="0.25">
      <c r="A14" s="210"/>
      <c r="B14" s="167"/>
      <c r="C14" s="369"/>
      <c r="D14" s="188"/>
      <c r="E14" s="188"/>
      <c r="F14" s="189"/>
      <c r="G14" s="188"/>
      <c r="H14" s="188"/>
      <c r="I14" s="171"/>
      <c r="J14" s="171"/>
      <c r="K14" s="171"/>
      <c r="L14" s="171"/>
      <c r="M14" s="171"/>
      <c r="N14" s="171"/>
      <c r="O14" s="171"/>
      <c r="P14" s="171"/>
      <c r="Q14" s="171"/>
      <c r="R14" s="171"/>
      <c r="S14" s="171"/>
      <c r="T14" s="171"/>
      <c r="U14" s="171"/>
      <c r="V14" s="171"/>
      <c r="W14" s="171"/>
      <c r="X14" s="171"/>
      <c r="Y14" s="171"/>
    </row>
    <row r="15" spans="1:25" x14ac:dyDescent="0.25">
      <c r="A15" s="210"/>
      <c r="B15" s="167"/>
      <c r="C15" s="369"/>
      <c r="D15" s="188"/>
      <c r="E15" s="188"/>
      <c r="F15" s="189"/>
      <c r="G15" s="188"/>
      <c r="H15" s="188"/>
      <c r="I15" s="171"/>
      <c r="J15" s="171"/>
      <c r="K15" s="171"/>
      <c r="L15" s="171"/>
      <c r="M15" s="171"/>
      <c r="N15" s="171"/>
      <c r="O15" s="171"/>
      <c r="P15" s="171"/>
      <c r="Q15" s="171"/>
      <c r="R15" s="171"/>
      <c r="S15" s="171"/>
      <c r="T15" s="171"/>
      <c r="U15" s="171"/>
      <c r="V15" s="171"/>
      <c r="W15" s="171"/>
      <c r="X15" s="171"/>
      <c r="Y15" s="171"/>
    </row>
    <row r="16" spans="1:25" x14ac:dyDescent="0.25">
      <c r="A16" s="210"/>
      <c r="B16" s="167"/>
      <c r="C16" s="369"/>
      <c r="D16" s="188"/>
      <c r="E16" s="188"/>
      <c r="F16" s="189"/>
      <c r="G16" s="188"/>
      <c r="H16" s="188"/>
      <c r="I16" s="171"/>
      <c r="J16" s="171"/>
      <c r="K16" s="171"/>
      <c r="L16" s="171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1"/>
      <c r="X16" s="171"/>
      <c r="Y16" s="171"/>
    </row>
    <row r="17" spans="1:25" x14ac:dyDescent="0.25">
      <c r="A17" s="210"/>
      <c r="B17" s="167"/>
      <c r="C17" s="369"/>
      <c r="D17" s="188"/>
      <c r="E17" s="188"/>
      <c r="F17" s="189"/>
      <c r="G17" s="188"/>
      <c r="H17" s="188"/>
      <c r="I17" s="171"/>
      <c r="J17" s="171"/>
      <c r="K17" s="171"/>
      <c r="L17" s="171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1"/>
      <c r="X17" s="171"/>
      <c r="Y17" s="171"/>
    </row>
    <row r="18" spans="1:25" x14ac:dyDescent="0.25">
      <c r="A18" s="210"/>
      <c r="B18" s="167"/>
      <c r="C18" s="369"/>
      <c r="D18" s="188"/>
      <c r="E18" s="188"/>
      <c r="F18" s="189"/>
      <c r="G18" s="188"/>
      <c r="H18" s="188"/>
      <c r="I18" s="171"/>
      <c r="J18" s="171"/>
      <c r="K18" s="171"/>
      <c r="L18" s="171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1"/>
      <c r="X18" s="171"/>
      <c r="Y18" s="171"/>
    </row>
    <row r="19" spans="1:25" x14ac:dyDescent="0.25">
      <c r="A19" s="210"/>
      <c r="B19" s="167"/>
      <c r="C19" s="369"/>
      <c r="D19" s="188"/>
      <c r="E19" s="188"/>
      <c r="F19" s="189"/>
      <c r="G19" s="188"/>
      <c r="H19" s="188"/>
      <c r="I19" s="171"/>
      <c r="J19" s="171"/>
      <c r="K19" s="171"/>
      <c r="L19" s="171"/>
      <c r="M19" s="171"/>
      <c r="N19" s="171"/>
      <c r="O19" s="171"/>
      <c r="P19" s="171"/>
      <c r="Q19" s="171"/>
      <c r="R19" s="171"/>
      <c r="S19" s="171"/>
      <c r="T19" s="171"/>
      <c r="U19" s="171"/>
      <c r="V19" s="171"/>
      <c r="W19" s="171"/>
      <c r="X19" s="171"/>
      <c r="Y19" s="171"/>
    </row>
    <row r="20" spans="1:25" x14ac:dyDescent="0.25">
      <c r="A20" s="210"/>
      <c r="B20" s="167"/>
      <c r="C20" s="369"/>
      <c r="D20" s="188"/>
      <c r="E20" s="188"/>
      <c r="F20" s="189"/>
      <c r="G20" s="188"/>
      <c r="H20" s="188"/>
      <c r="I20" s="171"/>
      <c r="J20" s="171"/>
      <c r="K20" s="171"/>
      <c r="L20" s="171"/>
      <c r="M20" s="171"/>
      <c r="N20" s="171"/>
      <c r="O20" s="171"/>
      <c r="P20" s="171"/>
      <c r="Q20" s="171"/>
      <c r="R20" s="171"/>
      <c r="S20" s="171"/>
      <c r="T20" s="171"/>
      <c r="U20" s="171"/>
      <c r="V20" s="171"/>
      <c r="W20" s="171"/>
      <c r="X20" s="171"/>
      <c r="Y20" s="171"/>
    </row>
    <row r="21" spans="1:25" x14ac:dyDescent="0.25">
      <c r="A21" s="210"/>
      <c r="B21" s="167"/>
      <c r="C21" s="369"/>
      <c r="D21" s="188"/>
      <c r="E21" s="188"/>
      <c r="F21" s="189"/>
      <c r="G21" s="188"/>
      <c r="H21" s="188"/>
      <c r="I21" s="171"/>
      <c r="J21" s="171"/>
      <c r="K21" s="171"/>
      <c r="L21" s="171"/>
      <c r="M21" s="171"/>
      <c r="N21" s="171"/>
      <c r="O21" s="171"/>
      <c r="P21" s="171"/>
      <c r="Q21" s="171"/>
      <c r="R21" s="171"/>
      <c r="S21" s="171"/>
      <c r="T21" s="171"/>
      <c r="U21" s="171"/>
      <c r="V21" s="171"/>
      <c r="W21" s="171"/>
      <c r="X21" s="171"/>
      <c r="Y21" s="171"/>
    </row>
    <row r="22" spans="1:25" x14ac:dyDescent="0.25">
      <c r="A22" s="210"/>
      <c r="B22" s="167"/>
      <c r="C22" s="369"/>
      <c r="D22" s="188"/>
      <c r="E22" s="188"/>
      <c r="F22" s="189"/>
      <c r="G22" s="188"/>
      <c r="H22" s="188"/>
      <c r="I22" s="171"/>
      <c r="J22" s="171"/>
      <c r="K22" s="171"/>
      <c r="L22" s="171"/>
      <c r="M22" s="171"/>
      <c r="N22" s="171"/>
      <c r="O22" s="171"/>
      <c r="P22" s="171"/>
      <c r="Q22" s="171"/>
      <c r="R22" s="171"/>
      <c r="S22" s="171"/>
      <c r="T22" s="171"/>
      <c r="U22" s="171"/>
      <c r="V22" s="171"/>
      <c r="W22" s="171"/>
      <c r="X22" s="171"/>
      <c r="Y22" s="171"/>
    </row>
    <row r="23" spans="1:25" x14ac:dyDescent="0.25">
      <c r="A23" s="210"/>
      <c r="B23" s="167"/>
      <c r="C23" s="369"/>
      <c r="D23" s="188"/>
      <c r="E23" s="188"/>
      <c r="F23" s="189"/>
      <c r="G23" s="188"/>
      <c r="H23" s="188"/>
      <c r="I23" s="171"/>
      <c r="J23" s="171"/>
      <c r="K23" s="171"/>
      <c r="L23" s="171"/>
      <c r="M23" s="171"/>
      <c r="N23" s="171"/>
      <c r="O23" s="171"/>
      <c r="P23" s="171"/>
      <c r="Q23" s="171"/>
      <c r="R23" s="171"/>
      <c r="S23" s="171"/>
      <c r="T23" s="171"/>
      <c r="U23" s="171"/>
      <c r="V23" s="171"/>
      <c r="W23" s="171"/>
      <c r="X23" s="171"/>
      <c r="Y23" s="171"/>
    </row>
    <row r="24" spans="1:25" x14ac:dyDescent="0.25">
      <c r="A24" s="210"/>
      <c r="B24" s="167"/>
      <c r="C24" s="369"/>
      <c r="D24" s="188"/>
      <c r="E24" s="188"/>
      <c r="F24" s="189"/>
      <c r="G24" s="188"/>
      <c r="H24" s="188"/>
      <c r="I24" s="171"/>
      <c r="J24" s="171"/>
      <c r="K24" s="171"/>
      <c r="L24" s="171"/>
      <c r="M24" s="171"/>
      <c r="N24" s="171"/>
      <c r="O24" s="171"/>
      <c r="P24" s="171"/>
      <c r="Q24" s="171"/>
      <c r="R24" s="171"/>
      <c r="S24" s="171"/>
      <c r="T24" s="171"/>
      <c r="U24" s="171"/>
      <c r="V24" s="171"/>
      <c r="W24" s="171"/>
      <c r="X24" s="171"/>
      <c r="Y24" s="171"/>
    </row>
    <row r="25" spans="1:25" x14ac:dyDescent="0.25">
      <c r="A25" s="210"/>
      <c r="B25" s="167"/>
      <c r="C25" s="369"/>
      <c r="D25" s="188"/>
      <c r="E25" s="188"/>
      <c r="F25" s="189"/>
      <c r="G25" s="188"/>
      <c r="H25" s="188"/>
      <c r="I25" s="171"/>
      <c r="J25" s="171"/>
      <c r="K25" s="171"/>
      <c r="L25" s="171"/>
      <c r="M25" s="171"/>
      <c r="N25" s="171"/>
      <c r="O25" s="171"/>
      <c r="P25" s="171"/>
      <c r="Q25" s="171"/>
      <c r="R25" s="171"/>
      <c r="S25" s="171"/>
      <c r="T25" s="171"/>
      <c r="U25" s="171"/>
      <c r="V25" s="171"/>
      <c r="W25" s="171"/>
      <c r="X25" s="171"/>
      <c r="Y25" s="171"/>
    </row>
    <row r="26" spans="1:25" x14ac:dyDescent="0.25">
      <c r="A26" s="210"/>
      <c r="B26" s="349"/>
      <c r="C26" s="370"/>
      <c r="D26" s="350"/>
      <c r="E26" s="350"/>
      <c r="F26" s="352"/>
      <c r="G26" s="350"/>
      <c r="H26" s="350"/>
      <c r="I26" s="171"/>
      <c r="J26" s="171"/>
      <c r="K26" s="171"/>
      <c r="L26" s="171"/>
      <c r="M26" s="171"/>
      <c r="N26" s="171"/>
      <c r="O26" s="171"/>
      <c r="P26" s="171"/>
      <c r="Q26" s="171"/>
      <c r="R26" s="171"/>
      <c r="S26" s="171"/>
      <c r="T26" s="171"/>
      <c r="U26" s="171"/>
      <c r="V26" s="171"/>
      <c r="W26" s="171"/>
      <c r="X26" s="171"/>
      <c r="Y26" s="171"/>
    </row>
    <row r="27" spans="1:25" x14ac:dyDescent="0.25">
      <c r="A27" s="210"/>
      <c r="B27" s="349"/>
      <c r="C27" s="370"/>
      <c r="D27" s="350"/>
      <c r="E27" s="350"/>
      <c r="F27" s="352"/>
      <c r="G27" s="350"/>
      <c r="H27" s="352"/>
      <c r="I27" s="171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</row>
    <row r="28" spans="1:25" x14ac:dyDescent="0.25">
      <c r="A28" s="210"/>
      <c r="B28" s="349"/>
      <c r="C28" s="370"/>
      <c r="D28" s="350"/>
      <c r="E28" s="350"/>
      <c r="F28" s="352"/>
      <c r="G28" s="350"/>
      <c r="H28" s="350"/>
      <c r="I28" s="171"/>
      <c r="J28" s="171"/>
      <c r="K28" s="171"/>
      <c r="L28" s="171"/>
      <c r="M28" s="171"/>
      <c r="N28" s="171"/>
      <c r="O28" s="171"/>
      <c r="P28" s="171"/>
      <c r="Q28" s="171"/>
      <c r="R28" s="171"/>
      <c r="S28" s="171"/>
      <c r="T28" s="171"/>
      <c r="U28" s="171"/>
      <c r="V28" s="171"/>
      <c r="W28" s="171"/>
      <c r="X28" s="171"/>
      <c r="Y28" s="171"/>
    </row>
    <row r="29" spans="1:25" x14ac:dyDescent="0.25">
      <c r="A29" s="210"/>
      <c r="B29" s="172"/>
      <c r="C29" s="350"/>
      <c r="D29" s="350"/>
      <c r="E29" s="350"/>
      <c r="F29" s="352"/>
      <c r="G29" s="350"/>
      <c r="H29" s="350"/>
      <c r="I29" s="171"/>
      <c r="J29" s="171"/>
      <c r="K29" s="171"/>
      <c r="L29" s="171"/>
      <c r="M29" s="171"/>
      <c r="N29" s="171"/>
      <c r="O29" s="171"/>
      <c r="P29" s="171"/>
      <c r="Q29" s="171"/>
      <c r="R29" s="171"/>
      <c r="S29" s="171"/>
      <c r="T29" s="171"/>
      <c r="U29" s="171"/>
      <c r="V29" s="171"/>
      <c r="W29" s="171"/>
      <c r="X29" s="171"/>
      <c r="Y29" s="171"/>
    </row>
    <row r="30" spans="1:25" x14ac:dyDescent="0.25">
      <c r="A30" s="210"/>
      <c r="B30" s="172"/>
      <c r="C30" s="350"/>
      <c r="D30" s="350"/>
      <c r="E30" s="350"/>
      <c r="F30" s="352"/>
      <c r="G30" s="350"/>
      <c r="H30" s="350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</row>
    <row r="31" spans="1:25" x14ac:dyDescent="0.25">
      <c r="A31" s="210"/>
      <c r="B31" s="172"/>
      <c r="C31" s="350"/>
      <c r="D31" s="350"/>
      <c r="E31" s="350"/>
      <c r="F31" s="352"/>
      <c r="G31" s="350"/>
      <c r="H31" s="350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</row>
    <row r="32" spans="1:25" x14ac:dyDescent="0.25">
      <c r="A32" s="210"/>
      <c r="B32" s="172"/>
      <c r="C32" s="350"/>
      <c r="D32" s="350"/>
      <c r="E32" s="350"/>
      <c r="F32" s="352"/>
      <c r="G32" s="350"/>
      <c r="H32" s="350"/>
      <c r="I32" s="171"/>
      <c r="J32" s="171"/>
      <c r="K32" s="171"/>
      <c r="L32" s="171"/>
      <c r="M32" s="171"/>
      <c r="N32" s="171"/>
      <c r="O32" s="171"/>
      <c r="P32" s="171"/>
      <c r="Q32" s="171"/>
      <c r="R32" s="171"/>
      <c r="S32" s="171"/>
      <c r="T32" s="171"/>
      <c r="U32" s="171"/>
      <c r="V32" s="171"/>
      <c r="W32" s="171"/>
      <c r="X32" s="171"/>
      <c r="Y32" s="171"/>
    </row>
    <row r="33" spans="1:25" x14ac:dyDescent="0.25">
      <c r="A33" s="210"/>
      <c r="B33" s="172"/>
      <c r="C33" s="350"/>
      <c r="D33" s="350"/>
      <c r="E33" s="350"/>
      <c r="F33" s="352"/>
      <c r="G33" s="350"/>
      <c r="H33" s="350"/>
      <c r="I33" s="171"/>
      <c r="J33" s="171"/>
      <c r="K33" s="171"/>
      <c r="L33" s="171"/>
      <c r="M33" s="171"/>
      <c r="N33" s="171"/>
      <c r="O33" s="171"/>
      <c r="P33" s="171"/>
      <c r="Q33" s="171"/>
      <c r="R33" s="171"/>
      <c r="S33" s="171"/>
      <c r="T33" s="171"/>
      <c r="U33" s="171"/>
      <c r="V33" s="171"/>
      <c r="W33" s="171"/>
      <c r="X33" s="171"/>
      <c r="Y33" s="171"/>
    </row>
    <row r="34" spans="1:25" x14ac:dyDescent="0.25">
      <c r="A34" s="210"/>
      <c r="B34" s="172"/>
      <c r="C34" s="350"/>
      <c r="D34" s="350"/>
      <c r="E34" s="350"/>
      <c r="F34" s="352"/>
      <c r="G34" s="350"/>
      <c r="H34" s="350"/>
      <c r="I34" s="171"/>
      <c r="J34" s="171"/>
      <c r="K34" s="171"/>
      <c r="L34" s="171"/>
      <c r="M34" s="171"/>
      <c r="N34" s="171"/>
      <c r="O34" s="171"/>
      <c r="P34" s="171"/>
      <c r="Q34" s="171"/>
      <c r="R34" s="171"/>
      <c r="S34" s="171"/>
      <c r="T34" s="171"/>
      <c r="U34" s="171"/>
      <c r="V34" s="171"/>
      <c r="W34" s="171"/>
      <c r="X34" s="171"/>
      <c r="Y34" s="171"/>
    </row>
    <row r="35" spans="1:25" x14ac:dyDescent="0.25">
      <c r="A35" s="210"/>
      <c r="B35" s="172"/>
      <c r="C35" s="350"/>
      <c r="D35" s="350"/>
      <c r="E35" s="350"/>
      <c r="F35" s="352"/>
      <c r="G35" s="350"/>
      <c r="H35" s="350"/>
      <c r="I35" s="171"/>
      <c r="J35" s="171"/>
      <c r="K35" s="171"/>
      <c r="L35" s="171"/>
      <c r="M35" s="171"/>
      <c r="N35" s="171"/>
      <c r="O35" s="171"/>
      <c r="P35" s="171"/>
      <c r="Q35" s="171"/>
      <c r="R35" s="171"/>
      <c r="S35" s="171"/>
      <c r="T35" s="171"/>
      <c r="U35" s="171"/>
      <c r="V35" s="171"/>
      <c r="W35" s="171"/>
      <c r="X35" s="171"/>
      <c r="Y35" s="171"/>
    </row>
    <row r="36" spans="1:25" x14ac:dyDescent="0.25">
      <c r="A36" s="191"/>
      <c r="B36" s="171"/>
      <c r="C36" s="243"/>
      <c r="D36" s="171"/>
      <c r="E36" s="171"/>
      <c r="F36" s="242"/>
      <c r="G36" s="243"/>
      <c r="H36" s="243"/>
      <c r="I36" s="171"/>
      <c r="J36" s="171"/>
      <c r="K36" s="171"/>
      <c r="L36" s="171"/>
      <c r="M36" s="171"/>
      <c r="N36" s="171"/>
      <c r="O36" s="171"/>
      <c r="P36" s="171"/>
      <c r="Q36" s="171"/>
      <c r="R36" s="171"/>
      <c r="S36" s="171"/>
      <c r="T36" s="171"/>
      <c r="U36" s="171"/>
      <c r="V36" s="171"/>
      <c r="W36" s="171"/>
      <c r="X36" s="171"/>
      <c r="Y36" s="171"/>
    </row>
    <row r="37" spans="1:25" x14ac:dyDescent="0.25">
      <c r="A37" s="191"/>
      <c r="B37" s="171"/>
      <c r="C37" s="243"/>
      <c r="D37" s="171"/>
      <c r="E37" s="171"/>
      <c r="F37" s="242"/>
      <c r="G37" s="243"/>
      <c r="H37" s="243"/>
      <c r="I37" s="171"/>
      <c r="J37" s="171"/>
      <c r="K37" s="171"/>
      <c r="L37" s="171"/>
      <c r="M37" s="171"/>
      <c r="N37" s="171"/>
      <c r="O37" s="171"/>
      <c r="P37" s="171"/>
      <c r="Q37" s="171"/>
      <c r="R37" s="171"/>
      <c r="S37" s="171"/>
      <c r="T37" s="171"/>
      <c r="U37" s="171"/>
      <c r="V37" s="171"/>
      <c r="W37" s="171"/>
      <c r="X37" s="171"/>
      <c r="Y37" s="171"/>
    </row>
    <row r="38" spans="1:25" x14ac:dyDescent="0.25">
      <c r="A38" s="191"/>
      <c r="B38" s="171"/>
      <c r="C38" s="243"/>
      <c r="D38" s="171"/>
      <c r="E38" s="171"/>
      <c r="F38" s="242"/>
      <c r="G38" s="243"/>
      <c r="H38" s="243"/>
      <c r="I38" s="171"/>
      <c r="J38" s="171"/>
      <c r="K38" s="171"/>
      <c r="L38" s="171"/>
      <c r="M38" s="171"/>
      <c r="N38" s="171"/>
      <c r="O38" s="171"/>
      <c r="P38" s="171"/>
      <c r="Q38" s="171"/>
      <c r="R38" s="171"/>
      <c r="S38" s="171"/>
      <c r="T38" s="171"/>
      <c r="U38" s="171"/>
      <c r="V38" s="171"/>
      <c r="W38" s="171"/>
      <c r="X38" s="171"/>
      <c r="Y38" s="171"/>
    </row>
    <row r="39" spans="1:25" x14ac:dyDescent="0.25">
      <c r="A39" s="191"/>
      <c r="B39" s="171"/>
      <c r="C39" s="243"/>
      <c r="D39" s="171"/>
      <c r="E39" s="171"/>
      <c r="F39" s="242"/>
      <c r="G39" s="243"/>
      <c r="H39" s="243"/>
      <c r="I39" s="171"/>
      <c r="J39" s="171"/>
      <c r="K39" s="171"/>
      <c r="L39" s="171"/>
      <c r="M39" s="171"/>
      <c r="N39" s="171"/>
      <c r="O39" s="171"/>
      <c r="P39" s="171"/>
      <c r="Q39" s="171"/>
      <c r="R39" s="171"/>
      <c r="S39" s="171"/>
      <c r="T39" s="171"/>
      <c r="U39" s="171"/>
      <c r="V39" s="171"/>
      <c r="W39" s="171"/>
      <c r="X39" s="171"/>
      <c r="Y39" s="171"/>
    </row>
    <row r="40" spans="1:25" x14ac:dyDescent="0.25">
      <c r="A40" s="191"/>
      <c r="B40" s="171"/>
      <c r="C40" s="243"/>
      <c r="D40" s="171"/>
      <c r="E40" s="171"/>
      <c r="F40" s="242"/>
      <c r="G40" s="243"/>
      <c r="H40" s="243"/>
      <c r="I40" s="171"/>
      <c r="J40" s="171"/>
      <c r="K40" s="171"/>
      <c r="L40" s="171"/>
      <c r="M40" s="171"/>
      <c r="N40" s="171"/>
      <c r="O40" s="171"/>
      <c r="P40" s="171"/>
      <c r="Q40" s="171"/>
      <c r="R40" s="171"/>
      <c r="S40" s="171"/>
      <c r="T40" s="171"/>
      <c r="U40" s="171"/>
      <c r="V40" s="171"/>
      <c r="W40" s="171"/>
      <c r="X40" s="171"/>
      <c r="Y40" s="171"/>
    </row>
    <row r="41" spans="1:25" x14ac:dyDescent="0.25">
      <c r="A41" s="191"/>
      <c r="B41" s="171"/>
      <c r="C41" s="243"/>
      <c r="D41" s="171"/>
      <c r="E41" s="171"/>
      <c r="F41" s="242"/>
      <c r="G41" s="243"/>
      <c r="H41" s="243"/>
      <c r="I41" s="171"/>
      <c r="J41" s="171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</row>
    <row r="42" spans="1:25" x14ac:dyDescent="0.25">
      <c r="A42" s="191"/>
      <c r="B42" s="171"/>
      <c r="C42" s="243"/>
      <c r="D42" s="171"/>
      <c r="E42" s="171"/>
      <c r="F42" s="242"/>
      <c r="G42" s="243"/>
      <c r="H42" s="243"/>
      <c r="I42" s="171"/>
      <c r="J42" s="171"/>
      <c r="K42" s="171"/>
      <c r="L42" s="171"/>
      <c r="M42" s="171"/>
      <c r="N42" s="171"/>
      <c r="O42" s="171"/>
      <c r="P42" s="171"/>
      <c r="Q42" s="171"/>
      <c r="R42" s="171"/>
      <c r="S42" s="171"/>
      <c r="T42" s="171"/>
      <c r="U42" s="171"/>
      <c r="V42" s="171"/>
      <c r="W42" s="171"/>
      <c r="X42" s="171"/>
      <c r="Y42" s="171"/>
    </row>
    <row r="43" spans="1:25" x14ac:dyDescent="0.25">
      <c r="A43" s="191"/>
      <c r="B43" s="171"/>
      <c r="C43" s="243"/>
      <c r="D43" s="171"/>
      <c r="E43" s="171"/>
      <c r="F43" s="242"/>
      <c r="G43" s="243"/>
      <c r="H43" s="243"/>
      <c r="I43" s="171"/>
      <c r="J43" s="171"/>
      <c r="K43" s="171"/>
      <c r="L43" s="171"/>
      <c r="M43" s="171"/>
      <c r="N43" s="171"/>
      <c r="O43" s="171"/>
      <c r="P43" s="171"/>
      <c r="Q43" s="171"/>
      <c r="R43" s="171"/>
      <c r="S43" s="171"/>
      <c r="T43" s="171"/>
      <c r="U43" s="171"/>
      <c r="V43" s="171"/>
      <c r="W43" s="171"/>
      <c r="X43" s="171"/>
      <c r="Y43" s="171"/>
    </row>
    <row r="44" spans="1:25" x14ac:dyDescent="0.25">
      <c r="A44" s="191"/>
      <c r="B44" s="171"/>
      <c r="C44" s="243"/>
      <c r="D44" s="171"/>
      <c r="E44" s="171"/>
      <c r="F44" s="242"/>
      <c r="G44" s="243"/>
      <c r="H44" s="243"/>
      <c r="I44" s="171"/>
      <c r="J44" s="171"/>
      <c r="K44" s="171"/>
      <c r="L44" s="171"/>
      <c r="M44" s="171"/>
      <c r="N44" s="171"/>
      <c r="O44" s="171"/>
      <c r="P44" s="171"/>
      <c r="Q44" s="171"/>
      <c r="R44" s="171"/>
      <c r="S44" s="171"/>
      <c r="T44" s="171"/>
      <c r="U44" s="171"/>
      <c r="V44" s="171"/>
      <c r="W44" s="171"/>
      <c r="X44" s="171"/>
      <c r="Y44" s="171"/>
    </row>
    <row r="45" spans="1:25" x14ac:dyDescent="0.25">
      <c r="A45" s="191"/>
      <c r="B45" s="171"/>
      <c r="C45" s="243"/>
      <c r="D45" s="171"/>
      <c r="E45" s="171"/>
      <c r="F45" s="242"/>
      <c r="G45" s="243"/>
      <c r="H45" s="243"/>
      <c r="I45" s="171"/>
      <c r="J45" s="171"/>
      <c r="K45" s="171"/>
      <c r="L45" s="171"/>
      <c r="M45" s="171"/>
      <c r="N45" s="171"/>
      <c r="O45" s="171"/>
      <c r="P45" s="171"/>
      <c r="Q45" s="171"/>
      <c r="R45" s="171"/>
      <c r="S45" s="171"/>
      <c r="T45" s="171"/>
      <c r="U45" s="171"/>
      <c r="V45" s="171"/>
      <c r="W45" s="171"/>
      <c r="X45" s="171"/>
      <c r="Y45" s="171"/>
    </row>
    <row r="46" spans="1:25" x14ac:dyDescent="0.25">
      <c r="A46" s="191"/>
      <c r="B46" s="171"/>
      <c r="C46" s="243"/>
      <c r="D46" s="171"/>
      <c r="E46" s="171"/>
      <c r="F46" s="242"/>
      <c r="G46" s="243"/>
      <c r="H46" s="243"/>
      <c r="I46" s="171"/>
      <c r="J46" s="171"/>
      <c r="K46" s="171"/>
      <c r="L46" s="171"/>
      <c r="M46" s="171"/>
      <c r="N46" s="171"/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1"/>
    </row>
    <row r="47" spans="1:25" x14ac:dyDescent="0.25">
      <c r="A47" s="191"/>
      <c r="B47" s="171"/>
      <c r="C47" s="243"/>
      <c r="D47" s="171"/>
      <c r="E47" s="171"/>
      <c r="F47" s="242"/>
      <c r="G47" s="243"/>
      <c r="H47" s="243"/>
      <c r="I47" s="171"/>
      <c r="J47" s="171"/>
      <c r="K47" s="171"/>
      <c r="L47" s="171"/>
      <c r="M47" s="171"/>
      <c r="N47" s="171"/>
      <c r="O47" s="171"/>
      <c r="P47" s="171"/>
      <c r="Q47" s="171"/>
      <c r="R47" s="171"/>
      <c r="S47" s="171"/>
      <c r="T47" s="171"/>
      <c r="U47" s="171"/>
      <c r="V47" s="171"/>
      <c r="W47" s="171"/>
      <c r="X47" s="171"/>
      <c r="Y47" s="171"/>
    </row>
    <row r="48" spans="1:25" x14ac:dyDescent="0.25">
      <c r="A48" s="191"/>
      <c r="B48" s="171"/>
      <c r="C48" s="243"/>
      <c r="D48" s="171"/>
      <c r="E48" s="171"/>
      <c r="F48" s="242"/>
      <c r="G48" s="243"/>
      <c r="H48" s="243"/>
      <c r="I48" s="171"/>
      <c r="J48" s="171"/>
      <c r="K48" s="171"/>
      <c r="L48" s="171"/>
      <c r="M48" s="171"/>
      <c r="N48" s="171"/>
      <c r="O48" s="171"/>
      <c r="P48" s="171"/>
      <c r="Q48" s="171"/>
      <c r="R48" s="171"/>
      <c r="S48" s="171"/>
      <c r="T48" s="171"/>
      <c r="U48" s="171"/>
      <c r="V48" s="171"/>
      <c r="W48" s="171"/>
      <c r="X48" s="171"/>
      <c r="Y48" s="171"/>
    </row>
    <row r="49" spans="1:25" x14ac:dyDescent="0.25">
      <c r="A49" s="191"/>
      <c r="B49" s="171"/>
      <c r="C49" s="243"/>
      <c r="D49" s="171"/>
      <c r="E49" s="171"/>
      <c r="F49" s="242"/>
      <c r="G49" s="243"/>
      <c r="H49" s="243"/>
      <c r="I49" s="171"/>
      <c r="J49" s="171"/>
      <c r="K49" s="171"/>
      <c r="L49" s="171"/>
      <c r="M49" s="171"/>
      <c r="N49" s="171"/>
      <c r="O49" s="171"/>
      <c r="P49" s="171"/>
      <c r="Q49" s="171"/>
      <c r="R49" s="171"/>
      <c r="S49" s="171"/>
      <c r="T49" s="171"/>
      <c r="U49" s="171"/>
      <c r="V49" s="171"/>
      <c r="W49" s="171"/>
      <c r="X49" s="171"/>
      <c r="Y49" s="171"/>
    </row>
    <row r="50" spans="1:25" x14ac:dyDescent="0.25">
      <c r="A50" s="191"/>
      <c r="B50" s="171"/>
      <c r="C50" s="243"/>
      <c r="D50" s="171"/>
      <c r="E50" s="171"/>
      <c r="F50" s="242"/>
      <c r="G50" s="243"/>
      <c r="H50" s="243"/>
      <c r="I50" s="171"/>
      <c r="J50" s="171"/>
      <c r="K50" s="171"/>
      <c r="L50" s="171"/>
      <c r="M50" s="171"/>
      <c r="N50" s="171"/>
      <c r="O50" s="171"/>
      <c r="P50" s="171"/>
      <c r="Q50" s="171"/>
      <c r="R50" s="171"/>
      <c r="S50" s="171"/>
      <c r="T50" s="171"/>
      <c r="U50" s="171"/>
      <c r="V50" s="171"/>
      <c r="W50" s="171"/>
      <c r="X50" s="171"/>
      <c r="Y50" s="171"/>
    </row>
    <row r="51" spans="1:25" x14ac:dyDescent="0.25">
      <c r="A51" s="191"/>
      <c r="B51" s="171"/>
      <c r="C51" s="243"/>
      <c r="D51" s="171"/>
      <c r="E51" s="171"/>
      <c r="F51" s="242"/>
      <c r="G51" s="243"/>
      <c r="H51" s="243"/>
      <c r="I51" s="171"/>
      <c r="J51" s="171"/>
      <c r="K51" s="171"/>
      <c r="L51" s="171"/>
      <c r="M51" s="171"/>
      <c r="N51" s="171"/>
      <c r="O51" s="171"/>
      <c r="P51" s="171"/>
      <c r="Q51" s="171"/>
      <c r="R51" s="171"/>
      <c r="S51" s="171"/>
      <c r="T51" s="171"/>
      <c r="U51" s="171"/>
      <c r="V51" s="171"/>
      <c r="W51" s="171"/>
      <c r="X51" s="171"/>
      <c r="Y51" s="171"/>
    </row>
    <row r="52" spans="1:25" x14ac:dyDescent="0.25">
      <c r="A52" s="191"/>
      <c r="B52" s="171"/>
      <c r="C52" s="243"/>
      <c r="D52" s="171"/>
      <c r="E52" s="171"/>
      <c r="F52" s="242"/>
      <c r="G52" s="243"/>
      <c r="H52" s="243"/>
      <c r="I52" s="171"/>
      <c r="J52" s="171"/>
      <c r="K52" s="171"/>
      <c r="L52" s="171"/>
      <c r="M52" s="171"/>
      <c r="N52" s="171"/>
      <c r="O52" s="171"/>
      <c r="P52" s="171"/>
      <c r="Q52" s="171"/>
      <c r="R52" s="171"/>
      <c r="S52" s="171"/>
      <c r="T52" s="171"/>
      <c r="U52" s="171"/>
      <c r="V52" s="171"/>
      <c r="W52" s="171"/>
      <c r="X52" s="171"/>
      <c r="Y52" s="171"/>
    </row>
    <row r="53" spans="1:25" x14ac:dyDescent="0.25">
      <c r="A53" s="191"/>
      <c r="B53" s="171"/>
      <c r="C53" s="243"/>
      <c r="D53" s="171"/>
      <c r="E53" s="171"/>
      <c r="F53" s="242"/>
      <c r="G53" s="243"/>
      <c r="H53" s="243"/>
      <c r="I53" s="171"/>
      <c r="J53" s="171"/>
      <c r="K53" s="171"/>
      <c r="L53" s="171"/>
      <c r="M53" s="171"/>
      <c r="N53" s="171"/>
      <c r="O53" s="171"/>
      <c r="P53" s="171"/>
      <c r="Q53" s="171"/>
      <c r="R53" s="171"/>
      <c r="S53" s="171"/>
      <c r="T53" s="171"/>
      <c r="U53" s="171"/>
      <c r="V53" s="171"/>
      <c r="W53" s="171"/>
      <c r="X53" s="171"/>
      <c r="Y53" s="171"/>
    </row>
    <row r="54" spans="1:25" x14ac:dyDescent="0.25">
      <c r="A54" s="191"/>
      <c r="B54" s="171"/>
      <c r="C54" s="243"/>
      <c r="D54" s="171"/>
      <c r="E54" s="171"/>
      <c r="F54" s="242"/>
      <c r="G54" s="243"/>
      <c r="H54" s="243"/>
      <c r="I54" s="171"/>
      <c r="J54" s="171"/>
      <c r="K54" s="171"/>
      <c r="L54" s="171"/>
      <c r="M54" s="171"/>
      <c r="N54" s="171"/>
      <c r="O54" s="171"/>
      <c r="P54" s="171"/>
      <c r="Q54" s="171"/>
      <c r="R54" s="171"/>
      <c r="S54" s="171"/>
      <c r="T54" s="171"/>
      <c r="U54" s="171"/>
      <c r="V54" s="171"/>
      <c r="W54" s="171"/>
      <c r="X54" s="171"/>
      <c r="Y54" s="171"/>
    </row>
    <row r="55" spans="1:25" x14ac:dyDescent="0.25">
      <c r="A55" s="191"/>
      <c r="B55" s="171"/>
      <c r="C55" s="243"/>
      <c r="D55" s="171"/>
      <c r="E55" s="171"/>
      <c r="F55" s="242"/>
      <c r="G55" s="243"/>
      <c r="H55" s="243"/>
      <c r="I55" s="171"/>
      <c r="J55" s="171"/>
      <c r="K55" s="171"/>
      <c r="L55" s="171"/>
      <c r="M55" s="171"/>
      <c r="N55" s="171"/>
      <c r="O55" s="171"/>
      <c r="P55" s="171"/>
      <c r="Q55" s="171"/>
      <c r="R55" s="171"/>
      <c r="S55" s="171"/>
      <c r="T55" s="171"/>
      <c r="U55" s="171"/>
      <c r="V55" s="171"/>
      <c r="W55" s="171"/>
      <c r="X55" s="171"/>
      <c r="Y55" s="171"/>
    </row>
    <row r="56" spans="1:25" x14ac:dyDescent="0.25">
      <c r="A56" s="191"/>
      <c r="B56" s="171"/>
      <c r="C56" s="243"/>
      <c r="D56" s="171"/>
      <c r="E56" s="171"/>
      <c r="F56" s="242"/>
      <c r="G56" s="243"/>
      <c r="H56" s="243"/>
      <c r="I56" s="171"/>
      <c r="J56" s="171"/>
      <c r="K56" s="171"/>
      <c r="L56" s="171"/>
      <c r="M56" s="171"/>
      <c r="N56" s="171"/>
      <c r="O56" s="171"/>
      <c r="P56" s="171"/>
      <c r="Q56" s="171"/>
      <c r="R56" s="171"/>
      <c r="S56" s="171"/>
      <c r="T56" s="171"/>
      <c r="U56" s="171"/>
      <c r="V56" s="171"/>
      <c r="W56" s="171"/>
      <c r="X56" s="171"/>
      <c r="Y56" s="171"/>
    </row>
    <row r="57" spans="1:25" x14ac:dyDescent="0.25">
      <c r="A57" s="191"/>
      <c r="B57" s="171"/>
      <c r="C57" s="243"/>
      <c r="D57" s="171"/>
      <c r="E57" s="171"/>
      <c r="F57" s="242"/>
      <c r="G57" s="243"/>
      <c r="H57" s="243"/>
      <c r="I57" s="171"/>
      <c r="J57" s="171"/>
      <c r="K57" s="171"/>
      <c r="L57" s="171"/>
      <c r="M57" s="171"/>
      <c r="N57" s="171"/>
      <c r="O57" s="171"/>
      <c r="P57" s="171"/>
      <c r="Q57" s="171"/>
      <c r="R57" s="171"/>
      <c r="S57" s="171"/>
      <c r="T57" s="171"/>
      <c r="U57" s="171"/>
      <c r="V57" s="171"/>
      <c r="W57" s="171"/>
      <c r="X57" s="171"/>
      <c r="Y57" s="171"/>
    </row>
    <row r="58" spans="1:25" x14ac:dyDescent="0.25">
      <c r="A58" s="191"/>
      <c r="B58" s="171"/>
      <c r="C58" s="243"/>
      <c r="D58" s="171"/>
      <c r="E58" s="171"/>
      <c r="F58" s="242"/>
      <c r="G58" s="243"/>
      <c r="H58" s="243"/>
      <c r="I58" s="171"/>
      <c r="J58" s="171"/>
      <c r="K58" s="171"/>
      <c r="L58" s="171"/>
      <c r="M58" s="171"/>
      <c r="N58" s="171"/>
      <c r="O58" s="171"/>
      <c r="P58" s="171"/>
      <c r="Q58" s="171"/>
      <c r="R58" s="171"/>
      <c r="S58" s="171"/>
      <c r="T58" s="171"/>
      <c r="U58" s="171"/>
      <c r="V58" s="171"/>
      <c r="W58" s="171"/>
      <c r="X58" s="171"/>
      <c r="Y58" s="171"/>
    </row>
    <row r="59" spans="1:25" x14ac:dyDescent="0.25">
      <c r="A59" s="191"/>
      <c r="B59" s="171"/>
      <c r="C59" s="243"/>
      <c r="D59" s="171"/>
      <c r="E59" s="171"/>
      <c r="F59" s="242"/>
      <c r="G59" s="243"/>
      <c r="H59" s="243"/>
      <c r="I59" s="171"/>
      <c r="J59" s="171"/>
      <c r="K59" s="171"/>
      <c r="L59" s="171"/>
      <c r="M59" s="171"/>
      <c r="N59" s="171"/>
      <c r="O59" s="171"/>
      <c r="P59" s="171"/>
      <c r="Q59" s="171"/>
      <c r="R59" s="171"/>
      <c r="S59" s="171"/>
      <c r="T59" s="171"/>
      <c r="U59" s="171"/>
      <c r="V59" s="171"/>
      <c r="W59" s="171"/>
      <c r="X59" s="171"/>
      <c r="Y59" s="171"/>
    </row>
    <row r="60" spans="1:25" x14ac:dyDescent="0.25">
      <c r="A60" s="191"/>
      <c r="B60" s="171"/>
      <c r="C60" s="243"/>
      <c r="D60" s="171"/>
      <c r="E60" s="171"/>
      <c r="F60" s="242"/>
      <c r="G60" s="243"/>
      <c r="H60" s="243"/>
      <c r="I60" s="171"/>
      <c r="J60" s="171"/>
      <c r="K60" s="171"/>
      <c r="L60" s="171"/>
      <c r="M60" s="171"/>
      <c r="N60" s="171"/>
      <c r="O60" s="171"/>
      <c r="P60" s="171"/>
      <c r="Q60" s="171"/>
      <c r="R60" s="171"/>
      <c r="S60" s="171"/>
      <c r="T60" s="171"/>
      <c r="U60" s="171"/>
      <c r="V60" s="171"/>
      <c r="W60" s="171"/>
      <c r="X60" s="171"/>
      <c r="Y60" s="171"/>
    </row>
    <row r="61" spans="1:25" x14ac:dyDescent="0.25">
      <c r="A61" s="191"/>
      <c r="B61" s="171"/>
      <c r="C61" s="243"/>
      <c r="D61" s="171"/>
      <c r="E61" s="171"/>
      <c r="F61" s="242"/>
      <c r="G61" s="243"/>
      <c r="H61" s="243"/>
      <c r="I61" s="171"/>
      <c r="J61" s="171"/>
      <c r="K61" s="171"/>
      <c r="L61" s="171"/>
      <c r="M61" s="171"/>
      <c r="N61" s="171"/>
      <c r="O61" s="171"/>
      <c r="P61" s="171"/>
      <c r="Q61" s="171"/>
      <c r="R61" s="171"/>
      <c r="S61" s="171"/>
      <c r="T61" s="171"/>
      <c r="U61" s="171"/>
      <c r="V61" s="171"/>
      <c r="W61" s="171"/>
      <c r="X61" s="171"/>
      <c r="Y61" s="171"/>
    </row>
    <row r="62" spans="1:25" x14ac:dyDescent="0.25">
      <c r="A62" s="191"/>
      <c r="B62" s="171"/>
      <c r="C62" s="243"/>
      <c r="D62" s="171"/>
      <c r="E62" s="171"/>
      <c r="F62" s="242"/>
      <c r="G62" s="243"/>
      <c r="H62" s="243"/>
      <c r="I62" s="171"/>
      <c r="J62" s="171"/>
      <c r="K62" s="171"/>
      <c r="L62" s="171"/>
      <c r="M62" s="171"/>
      <c r="N62" s="171"/>
      <c r="O62" s="171"/>
      <c r="P62" s="171"/>
      <c r="Q62" s="171"/>
      <c r="R62" s="171"/>
      <c r="S62" s="171"/>
      <c r="T62" s="171"/>
      <c r="U62" s="171"/>
      <c r="V62" s="171"/>
      <c r="W62" s="171"/>
      <c r="X62" s="171"/>
      <c r="Y62" s="171"/>
    </row>
    <row r="63" spans="1:25" x14ac:dyDescent="0.25">
      <c r="A63" s="191"/>
      <c r="B63" s="171"/>
      <c r="C63" s="243"/>
      <c r="D63" s="171"/>
      <c r="E63" s="171"/>
      <c r="F63" s="242"/>
      <c r="G63" s="243"/>
      <c r="H63" s="243"/>
      <c r="I63" s="171"/>
      <c r="J63" s="171"/>
      <c r="K63" s="171"/>
      <c r="L63" s="171"/>
      <c r="M63" s="171"/>
      <c r="N63" s="171"/>
      <c r="O63" s="171"/>
      <c r="P63" s="171"/>
      <c r="Q63" s="171"/>
      <c r="R63" s="171"/>
      <c r="S63" s="171"/>
      <c r="T63" s="171"/>
      <c r="U63" s="171"/>
      <c r="V63" s="171"/>
      <c r="W63" s="171"/>
      <c r="X63" s="171"/>
      <c r="Y63" s="171"/>
    </row>
    <row r="64" spans="1:25" x14ac:dyDescent="0.25">
      <c r="A64" s="191"/>
      <c r="B64" s="171"/>
      <c r="C64" s="243"/>
      <c r="D64" s="171"/>
      <c r="E64" s="171"/>
      <c r="F64" s="242"/>
      <c r="G64" s="243"/>
      <c r="H64" s="243"/>
      <c r="I64" s="171"/>
      <c r="J64" s="171"/>
      <c r="K64" s="171"/>
      <c r="L64" s="171"/>
      <c r="M64" s="171"/>
      <c r="N64" s="171"/>
      <c r="O64" s="171"/>
      <c r="P64" s="171"/>
      <c r="Q64" s="171"/>
      <c r="R64" s="171"/>
      <c r="S64" s="171"/>
      <c r="T64" s="171"/>
      <c r="U64" s="171"/>
      <c r="V64" s="171"/>
      <c r="W64" s="171"/>
      <c r="X64" s="171"/>
      <c r="Y64" s="171"/>
    </row>
    <row r="65" spans="1:25" x14ac:dyDescent="0.25">
      <c r="A65" s="191"/>
      <c r="B65" s="171"/>
      <c r="C65" s="243"/>
      <c r="D65" s="171"/>
      <c r="E65" s="171"/>
      <c r="F65" s="242"/>
      <c r="G65" s="243"/>
      <c r="H65" s="243"/>
      <c r="I65" s="171"/>
      <c r="J65" s="171"/>
      <c r="K65" s="171"/>
      <c r="L65" s="171"/>
      <c r="M65" s="171"/>
      <c r="N65" s="171"/>
      <c r="O65" s="171"/>
      <c r="P65" s="171"/>
      <c r="Q65" s="171"/>
      <c r="R65" s="171"/>
      <c r="S65" s="171"/>
      <c r="T65" s="171"/>
      <c r="U65" s="171"/>
      <c r="V65" s="171"/>
      <c r="W65" s="171"/>
      <c r="X65" s="171"/>
      <c r="Y65" s="171"/>
    </row>
    <row r="66" spans="1:25" x14ac:dyDescent="0.25">
      <c r="A66" s="191"/>
      <c r="B66" s="171"/>
      <c r="C66" s="243"/>
      <c r="D66" s="171"/>
      <c r="E66" s="171"/>
      <c r="F66" s="242"/>
      <c r="G66" s="243"/>
      <c r="H66" s="243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X66" s="171"/>
      <c r="Y66" s="171"/>
    </row>
    <row r="67" spans="1:25" x14ac:dyDescent="0.25">
      <c r="A67" s="191"/>
      <c r="B67" s="171"/>
      <c r="C67" s="243"/>
      <c r="D67" s="171"/>
      <c r="E67" s="171"/>
      <c r="F67" s="242"/>
      <c r="G67" s="243"/>
      <c r="H67" s="243"/>
      <c r="I67" s="171"/>
      <c r="J67" s="171"/>
      <c r="K67" s="171"/>
      <c r="L67" s="171"/>
      <c r="M67" s="171"/>
      <c r="N67" s="171"/>
      <c r="O67" s="171"/>
      <c r="P67" s="171"/>
      <c r="Q67" s="171"/>
      <c r="R67" s="171"/>
      <c r="S67" s="171"/>
      <c r="T67" s="171"/>
      <c r="U67" s="171"/>
      <c r="V67" s="171"/>
      <c r="W67" s="171"/>
      <c r="X67" s="171"/>
      <c r="Y67" s="171"/>
    </row>
    <row r="68" spans="1:25" x14ac:dyDescent="0.25">
      <c r="A68" s="191"/>
      <c r="B68" s="171"/>
      <c r="C68" s="243"/>
      <c r="D68" s="171"/>
      <c r="E68" s="171"/>
      <c r="F68" s="242"/>
      <c r="G68" s="243"/>
      <c r="H68" s="243"/>
      <c r="I68" s="171"/>
      <c r="J68" s="171"/>
      <c r="K68" s="171"/>
      <c r="L68" s="171"/>
      <c r="M68" s="171"/>
      <c r="N68" s="171"/>
      <c r="O68" s="171"/>
      <c r="P68" s="171"/>
      <c r="Q68" s="171"/>
      <c r="R68" s="171"/>
      <c r="S68" s="171"/>
      <c r="T68" s="171"/>
      <c r="U68" s="171"/>
      <c r="V68" s="171"/>
      <c r="W68" s="171"/>
      <c r="X68" s="171"/>
      <c r="Y68" s="171"/>
    </row>
    <row r="69" spans="1:25" x14ac:dyDescent="0.25">
      <c r="A69" s="191"/>
      <c r="B69" s="171"/>
      <c r="C69" s="243"/>
      <c r="D69" s="171"/>
      <c r="E69" s="171"/>
      <c r="F69" s="242"/>
      <c r="G69" s="243"/>
      <c r="H69" s="243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</row>
    <row r="70" spans="1:25" x14ac:dyDescent="0.25">
      <c r="A70" s="191"/>
      <c r="B70" s="171"/>
      <c r="C70" s="243"/>
      <c r="D70" s="171"/>
      <c r="E70" s="171"/>
      <c r="F70" s="242"/>
      <c r="G70" s="243"/>
      <c r="H70" s="243"/>
      <c r="I70" s="171"/>
      <c r="J70" s="171"/>
      <c r="K70" s="171"/>
      <c r="L70" s="171"/>
      <c r="M70" s="171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</row>
    <row r="71" spans="1:25" x14ac:dyDescent="0.25">
      <c r="A71" s="191"/>
      <c r="B71" s="171"/>
      <c r="C71" s="243"/>
      <c r="D71" s="171"/>
      <c r="E71" s="171"/>
      <c r="F71" s="242"/>
      <c r="G71" s="243"/>
      <c r="H71" s="243"/>
      <c r="I71" s="171"/>
      <c r="J71" s="171"/>
      <c r="K71" s="171"/>
      <c r="L71" s="171"/>
      <c r="M71" s="171"/>
      <c r="N71" s="171"/>
      <c r="O71" s="171"/>
      <c r="P71" s="171"/>
      <c r="Q71" s="171"/>
      <c r="R71" s="171"/>
      <c r="S71" s="171"/>
      <c r="T71" s="171"/>
      <c r="U71" s="171"/>
      <c r="V71" s="171"/>
      <c r="W71" s="171"/>
      <c r="X71" s="171"/>
      <c r="Y71" s="171"/>
    </row>
    <row r="72" spans="1:25" x14ac:dyDescent="0.25">
      <c r="A72" s="191"/>
      <c r="B72" s="171"/>
      <c r="C72" s="243"/>
      <c r="D72" s="171"/>
      <c r="E72" s="171"/>
      <c r="F72" s="242"/>
      <c r="G72" s="243"/>
      <c r="H72" s="243"/>
      <c r="I72" s="171"/>
      <c r="J72" s="171"/>
      <c r="K72" s="171"/>
      <c r="L72" s="171"/>
      <c r="M72" s="171"/>
      <c r="N72" s="171"/>
      <c r="O72" s="171"/>
      <c r="P72" s="171"/>
      <c r="Q72" s="171"/>
      <c r="R72" s="171"/>
      <c r="S72" s="171"/>
      <c r="T72" s="171"/>
      <c r="U72" s="171"/>
      <c r="V72" s="171"/>
      <c r="W72" s="171"/>
      <c r="X72" s="171"/>
      <c r="Y72" s="171"/>
    </row>
    <row r="73" spans="1:25" x14ac:dyDescent="0.25">
      <c r="A73" s="191"/>
      <c r="B73" s="171"/>
      <c r="C73" s="243"/>
      <c r="D73" s="171"/>
      <c r="E73" s="171"/>
      <c r="F73" s="242"/>
      <c r="G73" s="243"/>
      <c r="H73" s="243"/>
      <c r="I73" s="171"/>
      <c r="J73" s="171"/>
      <c r="K73" s="171"/>
      <c r="L73" s="171"/>
      <c r="M73" s="171"/>
      <c r="N73" s="171"/>
      <c r="O73" s="171"/>
      <c r="P73" s="171"/>
      <c r="Q73" s="171"/>
      <c r="R73" s="171"/>
      <c r="S73" s="171"/>
      <c r="T73" s="171"/>
      <c r="U73" s="171"/>
      <c r="V73" s="171"/>
      <c r="W73" s="171"/>
      <c r="X73" s="171"/>
      <c r="Y73" s="171"/>
    </row>
    <row r="74" spans="1:25" x14ac:dyDescent="0.25">
      <c r="A74" s="191"/>
      <c r="B74" s="171"/>
      <c r="C74" s="243"/>
      <c r="D74" s="171"/>
      <c r="E74" s="171"/>
      <c r="F74" s="242"/>
      <c r="G74" s="243"/>
      <c r="H74" s="243"/>
      <c r="I74" s="171"/>
      <c r="J74" s="171"/>
      <c r="K74" s="171"/>
      <c r="L74" s="171"/>
      <c r="M74" s="171"/>
      <c r="N74" s="171"/>
      <c r="O74" s="171"/>
      <c r="P74" s="171"/>
      <c r="Q74" s="171"/>
      <c r="R74" s="171"/>
      <c r="S74" s="171"/>
      <c r="T74" s="171"/>
      <c r="U74" s="171"/>
      <c r="V74" s="171"/>
      <c r="W74" s="171"/>
      <c r="X74" s="171"/>
      <c r="Y74" s="171"/>
    </row>
    <row r="75" spans="1:25" x14ac:dyDescent="0.25">
      <c r="A75" s="191"/>
      <c r="B75" s="171"/>
      <c r="C75" s="243"/>
      <c r="D75" s="171"/>
      <c r="E75" s="171"/>
      <c r="F75" s="242"/>
      <c r="G75" s="243"/>
      <c r="H75" s="243"/>
      <c r="I75" s="171"/>
      <c r="J75" s="171"/>
      <c r="K75" s="171"/>
      <c r="L75" s="171"/>
      <c r="M75" s="171"/>
      <c r="N75" s="171"/>
      <c r="O75" s="171"/>
      <c r="P75" s="171"/>
      <c r="Q75" s="171"/>
      <c r="R75" s="171"/>
      <c r="S75" s="171"/>
      <c r="T75" s="171"/>
      <c r="U75" s="171"/>
      <c r="V75" s="171"/>
      <c r="W75" s="171"/>
      <c r="X75" s="171"/>
      <c r="Y75" s="171"/>
    </row>
    <row r="76" spans="1:25" x14ac:dyDescent="0.25">
      <c r="A76" s="191"/>
      <c r="B76" s="171"/>
      <c r="C76" s="243"/>
      <c r="D76" s="171"/>
      <c r="E76" s="171"/>
      <c r="F76" s="242"/>
      <c r="G76" s="243"/>
      <c r="H76" s="243"/>
      <c r="I76" s="171"/>
      <c r="J76" s="171"/>
      <c r="K76" s="171"/>
      <c r="L76" s="171"/>
      <c r="M76" s="171"/>
      <c r="N76" s="171"/>
      <c r="O76" s="171"/>
      <c r="P76" s="171"/>
      <c r="Q76" s="171"/>
      <c r="R76" s="171"/>
      <c r="S76" s="171"/>
      <c r="T76" s="171"/>
      <c r="U76" s="171"/>
      <c r="V76" s="171"/>
      <c r="W76" s="171"/>
      <c r="X76" s="171"/>
      <c r="Y76" s="171"/>
    </row>
    <row r="77" spans="1:25" x14ac:dyDescent="0.25">
      <c r="A77" s="191"/>
      <c r="B77" s="171"/>
      <c r="C77" s="243"/>
      <c r="D77" s="171"/>
      <c r="E77" s="171"/>
      <c r="F77" s="242"/>
      <c r="G77" s="243"/>
      <c r="H77" s="243"/>
      <c r="I77" s="171"/>
      <c r="J77" s="171"/>
      <c r="K77" s="171"/>
      <c r="L77" s="171"/>
      <c r="M77" s="171"/>
      <c r="N77" s="171"/>
      <c r="O77" s="171"/>
      <c r="P77" s="171"/>
      <c r="Q77" s="171"/>
      <c r="R77" s="171"/>
      <c r="S77" s="171"/>
      <c r="T77" s="171"/>
      <c r="U77" s="171"/>
      <c r="V77" s="171"/>
      <c r="W77" s="171"/>
      <c r="X77" s="171"/>
      <c r="Y77" s="171"/>
    </row>
    <row r="78" spans="1:25" x14ac:dyDescent="0.25">
      <c r="A78" s="191"/>
      <c r="B78" s="171"/>
      <c r="C78" s="243"/>
      <c r="D78" s="171"/>
      <c r="E78" s="171"/>
      <c r="F78" s="242"/>
      <c r="G78" s="243"/>
      <c r="H78" s="243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X78" s="171"/>
      <c r="Y78" s="171"/>
    </row>
    <row r="79" spans="1:25" x14ac:dyDescent="0.25">
      <c r="A79" s="191"/>
      <c r="B79" s="171"/>
      <c r="C79" s="243"/>
      <c r="D79" s="171"/>
      <c r="E79" s="171"/>
      <c r="F79" s="242"/>
      <c r="G79" s="243"/>
      <c r="H79" s="243"/>
      <c r="I79" s="171"/>
      <c r="J79" s="171"/>
      <c r="K79" s="171"/>
      <c r="L79" s="171"/>
      <c r="M79" s="171"/>
      <c r="N79" s="171"/>
      <c r="O79" s="171"/>
      <c r="P79" s="171"/>
      <c r="Q79" s="171"/>
      <c r="R79" s="171"/>
      <c r="S79" s="171"/>
      <c r="T79" s="171"/>
      <c r="U79" s="171"/>
      <c r="V79" s="171"/>
      <c r="W79" s="171"/>
      <c r="X79" s="171"/>
      <c r="Y79" s="171"/>
    </row>
    <row r="80" spans="1:25" x14ac:dyDescent="0.25">
      <c r="A80" s="191"/>
      <c r="B80" s="171"/>
      <c r="C80" s="243"/>
      <c r="D80" s="171"/>
      <c r="E80" s="171"/>
      <c r="F80" s="242"/>
      <c r="G80" s="243"/>
      <c r="H80" s="243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71"/>
      <c r="W80" s="171"/>
      <c r="X80" s="171"/>
      <c r="Y80" s="171"/>
    </row>
    <row r="81" spans="1:25" x14ac:dyDescent="0.25">
      <c r="A81" s="191"/>
      <c r="B81" s="171"/>
      <c r="C81" s="243"/>
      <c r="D81" s="171"/>
      <c r="E81" s="171"/>
      <c r="F81" s="242"/>
      <c r="G81" s="243"/>
      <c r="H81" s="243"/>
      <c r="I81" s="171"/>
      <c r="J81" s="171"/>
      <c r="K81" s="171"/>
      <c r="L81" s="171"/>
      <c r="M81" s="171"/>
      <c r="N81" s="171"/>
      <c r="O81" s="171"/>
      <c r="P81" s="171"/>
      <c r="Q81" s="171"/>
      <c r="R81" s="171"/>
      <c r="S81" s="171"/>
      <c r="T81" s="171"/>
      <c r="U81" s="171"/>
      <c r="V81" s="171"/>
      <c r="W81" s="171"/>
      <c r="X81" s="171"/>
      <c r="Y81" s="171"/>
    </row>
    <row r="82" spans="1:25" x14ac:dyDescent="0.25">
      <c r="A82" s="191"/>
      <c r="B82" s="171"/>
      <c r="C82" s="243"/>
      <c r="D82" s="171"/>
      <c r="E82" s="171"/>
      <c r="F82" s="242"/>
      <c r="G82" s="243"/>
      <c r="H82" s="243"/>
      <c r="I82" s="171"/>
      <c r="J82" s="171"/>
      <c r="K82" s="171"/>
      <c r="L82" s="171"/>
      <c r="M82" s="171"/>
      <c r="N82" s="171"/>
      <c r="O82" s="171"/>
      <c r="P82" s="171"/>
      <c r="Q82" s="171"/>
      <c r="R82" s="171"/>
      <c r="S82" s="171"/>
      <c r="T82" s="171"/>
      <c r="U82" s="171"/>
      <c r="V82" s="171"/>
      <c r="W82" s="171"/>
      <c r="X82" s="171"/>
      <c r="Y82" s="171"/>
    </row>
    <row r="83" spans="1:25" x14ac:dyDescent="0.25">
      <c r="A83" s="191"/>
      <c r="B83" s="171"/>
      <c r="C83" s="243"/>
      <c r="D83" s="171"/>
      <c r="E83" s="171"/>
      <c r="F83" s="242"/>
      <c r="G83" s="243"/>
      <c r="H83" s="243"/>
      <c r="I83" s="171"/>
      <c r="J83" s="171"/>
      <c r="K83" s="171"/>
      <c r="L83" s="171"/>
      <c r="M83" s="171"/>
      <c r="N83" s="171"/>
      <c r="O83" s="171"/>
      <c r="P83" s="171"/>
      <c r="Q83" s="171"/>
      <c r="R83" s="171"/>
      <c r="S83" s="171"/>
      <c r="T83" s="171"/>
      <c r="U83" s="171"/>
      <c r="V83" s="171"/>
      <c r="W83" s="171"/>
      <c r="X83" s="171"/>
      <c r="Y83" s="171"/>
    </row>
    <row r="84" spans="1:25" x14ac:dyDescent="0.25">
      <c r="A84" s="191"/>
      <c r="B84" s="171"/>
      <c r="C84" s="243"/>
      <c r="D84" s="171"/>
      <c r="E84" s="171"/>
      <c r="F84" s="242"/>
      <c r="G84" s="243"/>
      <c r="H84" s="243"/>
      <c r="I84" s="171"/>
      <c r="J84" s="171"/>
      <c r="K84" s="171"/>
      <c r="L84" s="171"/>
      <c r="M84" s="171"/>
      <c r="N84" s="171"/>
      <c r="O84" s="171"/>
      <c r="P84" s="171"/>
      <c r="Q84" s="171"/>
      <c r="R84" s="171"/>
      <c r="S84" s="171"/>
      <c r="T84" s="171"/>
      <c r="U84" s="171"/>
      <c r="V84" s="171"/>
      <c r="W84" s="171"/>
      <c r="X84" s="171"/>
      <c r="Y84" s="171"/>
    </row>
    <row r="85" spans="1:25" x14ac:dyDescent="0.25">
      <c r="A85" s="191"/>
      <c r="B85" s="171"/>
      <c r="C85" s="243"/>
      <c r="D85" s="171"/>
      <c r="E85" s="171"/>
      <c r="F85" s="242"/>
      <c r="G85" s="243"/>
      <c r="H85" s="243"/>
      <c r="I85" s="171"/>
      <c r="J85" s="171"/>
      <c r="K85" s="171"/>
      <c r="L85" s="171"/>
      <c r="M85" s="171"/>
      <c r="N85" s="171"/>
      <c r="O85" s="171"/>
      <c r="P85" s="171"/>
      <c r="Q85" s="171"/>
      <c r="R85" s="171"/>
      <c r="S85" s="171"/>
      <c r="T85" s="171"/>
      <c r="U85" s="171"/>
      <c r="V85" s="171"/>
      <c r="W85" s="171"/>
      <c r="X85" s="171"/>
      <c r="Y85" s="171"/>
    </row>
    <row r="86" spans="1:25" x14ac:dyDescent="0.25">
      <c r="A86" s="191"/>
      <c r="B86" s="171"/>
      <c r="C86" s="243"/>
      <c r="D86" s="171"/>
      <c r="E86" s="171"/>
      <c r="F86" s="242"/>
      <c r="G86" s="243"/>
      <c r="H86" s="243"/>
      <c r="I86" s="171"/>
      <c r="J86" s="171"/>
      <c r="K86" s="171"/>
      <c r="L86" s="171"/>
      <c r="M86" s="171"/>
      <c r="N86" s="171"/>
      <c r="O86" s="171"/>
      <c r="P86" s="171"/>
      <c r="Q86" s="171"/>
      <c r="R86" s="171"/>
      <c r="S86" s="171"/>
      <c r="T86" s="171"/>
      <c r="U86" s="171"/>
      <c r="V86" s="171"/>
      <c r="W86" s="171"/>
      <c r="X86" s="171"/>
      <c r="Y86" s="171"/>
    </row>
    <row r="87" spans="1:25" x14ac:dyDescent="0.25">
      <c r="A87" s="191"/>
      <c r="B87" s="171"/>
      <c r="C87" s="243"/>
      <c r="D87" s="171"/>
      <c r="E87" s="171"/>
      <c r="F87" s="242"/>
      <c r="G87" s="243"/>
      <c r="H87" s="243"/>
      <c r="I87" s="171"/>
      <c r="J87" s="171"/>
      <c r="K87" s="171"/>
      <c r="L87" s="171"/>
      <c r="M87" s="171"/>
      <c r="N87" s="171"/>
      <c r="O87" s="171"/>
      <c r="P87" s="171"/>
      <c r="Q87" s="171"/>
      <c r="R87" s="171"/>
      <c r="S87" s="171"/>
      <c r="T87" s="171"/>
      <c r="U87" s="171"/>
      <c r="V87" s="171"/>
      <c r="W87" s="171"/>
      <c r="X87" s="171"/>
      <c r="Y87" s="171"/>
    </row>
    <row r="88" spans="1:25" x14ac:dyDescent="0.25">
      <c r="A88" s="191"/>
      <c r="B88" s="171"/>
      <c r="C88" s="243"/>
      <c r="D88" s="171"/>
      <c r="E88" s="171"/>
      <c r="F88" s="242"/>
      <c r="G88" s="243"/>
      <c r="H88" s="243"/>
      <c r="I88" s="171"/>
      <c r="J88" s="171"/>
      <c r="K88" s="171"/>
      <c r="L88" s="171"/>
      <c r="M88" s="171"/>
      <c r="N88" s="171"/>
      <c r="O88" s="171"/>
      <c r="P88" s="171"/>
      <c r="Q88" s="171"/>
      <c r="R88" s="171"/>
      <c r="S88" s="171"/>
      <c r="T88" s="171"/>
      <c r="U88" s="171"/>
      <c r="V88" s="171"/>
      <c r="W88" s="171"/>
      <c r="X88" s="171"/>
      <c r="Y88" s="171"/>
    </row>
    <row r="89" spans="1:25" x14ac:dyDescent="0.25">
      <c r="A89" s="191"/>
      <c r="B89" s="171"/>
      <c r="C89" s="243"/>
      <c r="D89" s="171"/>
      <c r="E89" s="171"/>
      <c r="F89" s="242"/>
      <c r="G89" s="243"/>
      <c r="H89" s="243"/>
      <c r="I89" s="171"/>
      <c r="J89" s="171"/>
      <c r="K89" s="171"/>
      <c r="L89" s="171"/>
      <c r="M89" s="171"/>
      <c r="N89" s="171"/>
      <c r="O89" s="171"/>
      <c r="P89" s="171"/>
      <c r="Q89" s="171"/>
      <c r="R89" s="171"/>
      <c r="S89" s="171"/>
      <c r="T89" s="171"/>
      <c r="U89" s="171"/>
      <c r="V89" s="171"/>
      <c r="W89" s="171"/>
      <c r="X89" s="171"/>
      <c r="Y89" s="171"/>
    </row>
    <row r="90" spans="1:25" x14ac:dyDescent="0.25">
      <c r="A90" s="191"/>
      <c r="B90" s="171"/>
      <c r="C90" s="243"/>
      <c r="D90" s="171"/>
      <c r="E90" s="171"/>
      <c r="F90" s="242"/>
      <c r="G90" s="243"/>
      <c r="H90" s="243"/>
      <c r="I90" s="171"/>
      <c r="J90" s="171"/>
      <c r="K90" s="171"/>
      <c r="L90" s="171"/>
      <c r="M90" s="171"/>
      <c r="N90" s="171"/>
      <c r="O90" s="171"/>
      <c r="P90" s="171"/>
      <c r="Q90" s="171"/>
      <c r="R90" s="171"/>
      <c r="S90" s="171"/>
      <c r="T90" s="171"/>
      <c r="U90" s="171"/>
      <c r="V90" s="171"/>
      <c r="W90" s="171"/>
      <c r="X90" s="171"/>
      <c r="Y90" s="171"/>
    </row>
    <row r="91" spans="1:25" x14ac:dyDescent="0.25">
      <c r="A91" s="191"/>
      <c r="B91" s="171"/>
      <c r="C91" s="243"/>
      <c r="D91" s="171"/>
      <c r="E91" s="171"/>
      <c r="F91" s="242"/>
      <c r="G91" s="243"/>
      <c r="H91" s="243"/>
      <c r="I91" s="171"/>
      <c r="J91" s="171"/>
      <c r="K91" s="171"/>
      <c r="L91" s="171"/>
      <c r="M91" s="171"/>
      <c r="N91" s="171"/>
      <c r="O91" s="171"/>
      <c r="P91" s="171"/>
      <c r="Q91" s="171"/>
      <c r="R91" s="171"/>
      <c r="S91" s="171"/>
      <c r="T91" s="171"/>
      <c r="U91" s="171"/>
      <c r="V91" s="171"/>
      <c r="W91" s="171"/>
      <c r="X91" s="171"/>
      <c r="Y91" s="171"/>
    </row>
    <row r="92" spans="1:25" x14ac:dyDescent="0.25">
      <c r="A92" s="191"/>
      <c r="B92" s="171"/>
      <c r="C92" s="243"/>
      <c r="D92" s="171"/>
      <c r="E92" s="171"/>
      <c r="F92" s="242"/>
      <c r="G92" s="243"/>
      <c r="H92" s="243"/>
      <c r="I92" s="171"/>
      <c r="J92" s="171"/>
      <c r="K92" s="171"/>
      <c r="L92" s="171"/>
      <c r="M92" s="171"/>
      <c r="N92" s="171"/>
      <c r="O92" s="171"/>
      <c r="P92" s="171"/>
      <c r="Q92" s="171"/>
      <c r="R92" s="171"/>
      <c r="S92" s="171"/>
      <c r="T92" s="171"/>
      <c r="U92" s="171"/>
      <c r="V92" s="171"/>
      <c r="W92" s="171"/>
      <c r="X92" s="171"/>
      <c r="Y92" s="171"/>
    </row>
    <row r="93" spans="1:25" x14ac:dyDescent="0.25">
      <c r="A93" s="191"/>
      <c r="B93" s="171"/>
      <c r="C93" s="243"/>
      <c r="D93" s="171"/>
      <c r="E93" s="171"/>
      <c r="F93" s="242"/>
      <c r="G93" s="243"/>
      <c r="H93" s="243"/>
      <c r="I93" s="171"/>
      <c r="J93" s="171"/>
      <c r="K93" s="171"/>
      <c r="L93" s="171"/>
      <c r="M93" s="171"/>
      <c r="N93" s="171"/>
      <c r="O93" s="171"/>
      <c r="P93" s="171"/>
      <c r="Q93" s="171"/>
      <c r="R93" s="171"/>
      <c r="S93" s="171"/>
      <c r="T93" s="171"/>
      <c r="U93" s="171"/>
      <c r="V93" s="171"/>
      <c r="W93" s="171"/>
      <c r="X93" s="171"/>
      <c r="Y93" s="171"/>
    </row>
    <row r="94" spans="1:25" x14ac:dyDescent="0.25">
      <c r="A94" s="191"/>
      <c r="B94" s="171"/>
      <c r="C94" s="243"/>
      <c r="D94" s="171"/>
      <c r="E94" s="171"/>
      <c r="F94" s="242"/>
      <c r="G94" s="243"/>
      <c r="H94" s="243"/>
      <c r="I94" s="171"/>
      <c r="J94" s="171"/>
      <c r="K94" s="171"/>
      <c r="L94" s="171"/>
      <c r="M94" s="171"/>
      <c r="N94" s="171"/>
      <c r="O94" s="171"/>
      <c r="P94" s="171"/>
      <c r="Q94" s="171"/>
      <c r="R94" s="171"/>
      <c r="S94" s="171"/>
      <c r="T94" s="171"/>
      <c r="U94" s="171"/>
      <c r="V94" s="171"/>
      <c r="W94" s="171"/>
      <c r="X94" s="171"/>
      <c r="Y94" s="171"/>
    </row>
    <row r="95" spans="1:25" x14ac:dyDescent="0.25">
      <c r="A95" s="191"/>
      <c r="B95" s="171"/>
      <c r="C95" s="243"/>
      <c r="D95" s="171"/>
      <c r="E95" s="171"/>
      <c r="F95" s="242"/>
      <c r="G95" s="243"/>
      <c r="H95" s="243"/>
      <c r="I95" s="171"/>
      <c r="J95" s="171"/>
      <c r="K95" s="171"/>
      <c r="L95" s="171"/>
      <c r="M95" s="171"/>
      <c r="N95" s="171"/>
      <c r="O95" s="171"/>
      <c r="P95" s="171"/>
      <c r="Q95" s="171"/>
      <c r="R95" s="171"/>
      <c r="S95" s="171"/>
      <c r="T95" s="171"/>
      <c r="U95" s="171"/>
      <c r="V95" s="171"/>
      <c r="W95" s="171"/>
      <c r="X95" s="171"/>
      <c r="Y95" s="171"/>
    </row>
    <row r="96" spans="1:25" x14ac:dyDescent="0.25">
      <c r="A96" s="191"/>
      <c r="B96" s="171"/>
      <c r="C96" s="243"/>
      <c r="D96" s="171"/>
      <c r="E96" s="171"/>
      <c r="F96" s="242"/>
      <c r="G96" s="243"/>
      <c r="H96" s="243"/>
      <c r="I96" s="171"/>
      <c r="J96" s="171"/>
      <c r="K96" s="171"/>
      <c r="L96" s="171"/>
      <c r="M96" s="171"/>
      <c r="N96" s="171"/>
      <c r="O96" s="171"/>
      <c r="P96" s="171"/>
      <c r="Q96" s="171"/>
      <c r="R96" s="171"/>
      <c r="S96" s="171"/>
      <c r="T96" s="171"/>
      <c r="U96" s="171"/>
      <c r="V96" s="171"/>
      <c r="W96" s="171"/>
      <c r="X96" s="171"/>
      <c r="Y96" s="171"/>
    </row>
    <row r="97" spans="1:25" x14ac:dyDescent="0.25">
      <c r="A97" s="191"/>
      <c r="B97" s="171"/>
      <c r="C97" s="243"/>
      <c r="D97" s="171"/>
      <c r="E97" s="171"/>
      <c r="F97" s="242"/>
      <c r="G97" s="243"/>
      <c r="H97" s="243"/>
      <c r="I97" s="171"/>
      <c r="J97" s="171"/>
      <c r="K97" s="171"/>
      <c r="L97" s="171"/>
      <c r="M97" s="171"/>
      <c r="N97" s="171"/>
      <c r="O97" s="171"/>
      <c r="P97" s="171"/>
      <c r="Q97" s="171"/>
      <c r="R97" s="171"/>
      <c r="S97" s="171"/>
      <c r="T97" s="171"/>
      <c r="U97" s="171"/>
      <c r="V97" s="171"/>
      <c r="W97" s="171"/>
      <c r="X97" s="171"/>
      <c r="Y97" s="171"/>
    </row>
    <row r="98" spans="1:25" x14ac:dyDescent="0.25">
      <c r="A98" s="191"/>
      <c r="B98" s="171"/>
      <c r="C98" s="243"/>
      <c r="D98" s="171"/>
      <c r="E98" s="171"/>
      <c r="F98" s="242"/>
      <c r="G98" s="243"/>
      <c r="H98" s="243"/>
      <c r="I98" s="171"/>
      <c r="J98" s="171"/>
      <c r="K98" s="171"/>
      <c r="L98" s="171"/>
      <c r="M98" s="171"/>
      <c r="N98" s="171"/>
      <c r="O98" s="171"/>
      <c r="P98" s="171"/>
      <c r="Q98" s="171"/>
      <c r="R98" s="171"/>
      <c r="S98" s="171"/>
      <c r="T98" s="171"/>
      <c r="U98" s="171"/>
      <c r="V98" s="171"/>
      <c r="W98" s="171"/>
      <c r="X98" s="171"/>
      <c r="Y98" s="171"/>
    </row>
    <row r="99" spans="1:25" x14ac:dyDescent="0.25">
      <c r="A99" s="191"/>
      <c r="B99" s="171"/>
      <c r="C99" s="243"/>
      <c r="D99" s="171"/>
      <c r="E99" s="171"/>
      <c r="F99" s="242"/>
      <c r="G99" s="243"/>
      <c r="H99" s="243"/>
      <c r="I99" s="171"/>
      <c r="J99" s="171"/>
      <c r="K99" s="171"/>
      <c r="L99" s="171"/>
      <c r="M99" s="171"/>
      <c r="N99" s="171"/>
      <c r="O99" s="171"/>
      <c r="P99" s="171"/>
      <c r="Q99" s="171"/>
      <c r="R99" s="171"/>
      <c r="S99" s="171"/>
      <c r="T99" s="171"/>
      <c r="U99" s="171"/>
      <c r="V99" s="171"/>
      <c r="W99" s="171"/>
      <c r="X99" s="171"/>
      <c r="Y99" s="171"/>
    </row>
    <row r="100" spans="1:25" x14ac:dyDescent="0.25">
      <c r="A100" s="191"/>
      <c r="B100" s="171"/>
      <c r="C100" s="243"/>
      <c r="D100" s="171"/>
      <c r="E100" s="171"/>
      <c r="F100" s="242"/>
      <c r="G100" s="243"/>
      <c r="H100" s="243"/>
      <c r="I100" s="171"/>
      <c r="J100" s="171"/>
      <c r="K100" s="171"/>
      <c r="L100" s="171"/>
      <c r="M100" s="171"/>
      <c r="N100" s="171"/>
      <c r="O100" s="171"/>
      <c r="P100" s="171"/>
      <c r="Q100" s="171"/>
      <c r="R100" s="171"/>
      <c r="S100" s="171"/>
      <c r="T100" s="171"/>
      <c r="U100" s="171"/>
      <c r="V100" s="171"/>
      <c r="W100" s="171"/>
      <c r="X100" s="171"/>
      <c r="Y100" s="171"/>
    </row>
    <row r="101" spans="1:25" x14ac:dyDescent="0.25">
      <c r="A101" s="191"/>
      <c r="B101" s="171"/>
      <c r="C101" s="243"/>
      <c r="D101" s="171"/>
      <c r="E101" s="171"/>
      <c r="F101" s="242"/>
      <c r="G101" s="243"/>
      <c r="H101" s="243"/>
      <c r="I101" s="171"/>
      <c r="J101" s="171"/>
      <c r="K101" s="171"/>
      <c r="L101" s="171"/>
      <c r="M101" s="171"/>
      <c r="N101" s="171"/>
      <c r="O101" s="171"/>
      <c r="P101" s="171"/>
      <c r="Q101" s="171"/>
      <c r="R101" s="171"/>
      <c r="S101" s="171"/>
      <c r="T101" s="171"/>
      <c r="U101" s="171"/>
      <c r="V101" s="171"/>
      <c r="W101" s="171"/>
      <c r="X101" s="171"/>
      <c r="Y101" s="171"/>
    </row>
    <row r="102" spans="1:25" x14ac:dyDescent="0.25">
      <c r="A102" s="191"/>
      <c r="B102" s="171"/>
      <c r="C102" s="243"/>
      <c r="D102" s="171"/>
      <c r="E102" s="171"/>
      <c r="F102" s="242"/>
      <c r="G102" s="243"/>
      <c r="H102" s="243"/>
      <c r="I102" s="171"/>
      <c r="J102" s="171"/>
      <c r="K102" s="171"/>
      <c r="L102" s="171"/>
      <c r="M102" s="171"/>
      <c r="N102" s="171"/>
      <c r="O102" s="171"/>
      <c r="P102" s="171"/>
      <c r="Q102" s="171"/>
      <c r="R102" s="171"/>
      <c r="S102" s="171"/>
      <c r="T102" s="171"/>
      <c r="U102" s="171"/>
      <c r="V102" s="171"/>
      <c r="W102" s="171"/>
      <c r="X102" s="171"/>
      <c r="Y102" s="171"/>
    </row>
    <row r="103" spans="1:25" x14ac:dyDescent="0.25">
      <c r="A103" s="191"/>
      <c r="B103" s="171"/>
      <c r="C103" s="243"/>
      <c r="D103" s="171"/>
      <c r="E103" s="171"/>
      <c r="F103" s="242"/>
      <c r="G103" s="243"/>
      <c r="H103" s="243"/>
      <c r="I103" s="171"/>
      <c r="J103" s="171"/>
      <c r="K103" s="171"/>
      <c r="L103" s="171"/>
      <c r="M103" s="171"/>
      <c r="N103" s="171"/>
      <c r="O103" s="171"/>
      <c r="P103" s="171"/>
      <c r="Q103" s="171"/>
      <c r="R103" s="171"/>
      <c r="S103" s="171"/>
      <c r="T103" s="171"/>
      <c r="U103" s="171"/>
      <c r="V103" s="171"/>
      <c r="W103" s="171"/>
      <c r="X103" s="171"/>
      <c r="Y103" s="171"/>
    </row>
    <row r="104" spans="1:25" x14ac:dyDescent="0.25">
      <c r="A104" s="191"/>
      <c r="B104" s="171"/>
      <c r="C104" s="243"/>
      <c r="D104" s="171"/>
      <c r="E104" s="171"/>
      <c r="F104" s="242"/>
      <c r="G104" s="243"/>
      <c r="H104" s="243"/>
      <c r="I104" s="171"/>
      <c r="J104" s="171"/>
      <c r="K104" s="171"/>
      <c r="L104" s="171"/>
      <c r="M104" s="171"/>
      <c r="N104" s="171"/>
      <c r="O104" s="171"/>
      <c r="P104" s="171"/>
      <c r="Q104" s="171"/>
      <c r="R104" s="171"/>
      <c r="S104" s="171"/>
      <c r="T104" s="171"/>
      <c r="U104" s="171"/>
      <c r="V104" s="171"/>
      <c r="W104" s="171"/>
      <c r="X104" s="171"/>
      <c r="Y104" s="171"/>
    </row>
    <row r="105" spans="1:25" x14ac:dyDescent="0.25">
      <c r="A105" s="191"/>
      <c r="B105" s="171"/>
      <c r="C105" s="243"/>
      <c r="D105" s="171"/>
      <c r="E105" s="171"/>
      <c r="F105" s="242"/>
      <c r="G105" s="243"/>
      <c r="H105" s="243"/>
      <c r="I105" s="171"/>
      <c r="J105" s="171"/>
      <c r="K105" s="171"/>
      <c r="L105" s="171"/>
      <c r="M105" s="171"/>
      <c r="N105" s="171"/>
      <c r="O105" s="171"/>
      <c r="P105" s="171"/>
      <c r="Q105" s="171"/>
      <c r="R105" s="171"/>
      <c r="S105" s="171"/>
      <c r="T105" s="171"/>
      <c r="U105" s="171"/>
      <c r="V105" s="171"/>
      <c r="W105" s="171"/>
      <c r="X105" s="171"/>
      <c r="Y105" s="171"/>
    </row>
    <row r="106" spans="1:25" x14ac:dyDescent="0.25">
      <c r="A106" s="191"/>
      <c r="B106" s="171"/>
      <c r="C106" s="243"/>
      <c r="D106" s="171"/>
      <c r="E106" s="171"/>
      <c r="F106" s="242"/>
      <c r="G106" s="243"/>
      <c r="H106" s="243"/>
      <c r="I106" s="171"/>
      <c r="J106" s="171"/>
      <c r="K106" s="171"/>
      <c r="L106" s="171"/>
      <c r="M106" s="171"/>
      <c r="N106" s="171"/>
      <c r="O106" s="171"/>
      <c r="P106" s="171"/>
      <c r="Q106" s="171"/>
      <c r="R106" s="171"/>
      <c r="S106" s="171"/>
      <c r="T106" s="171"/>
      <c r="U106" s="171"/>
      <c r="V106" s="171"/>
      <c r="W106" s="171"/>
      <c r="X106" s="171"/>
      <c r="Y106" s="171"/>
    </row>
    <row r="107" spans="1:25" x14ac:dyDescent="0.25">
      <c r="A107" s="191"/>
      <c r="B107" s="171"/>
      <c r="C107" s="243"/>
      <c r="D107" s="171"/>
      <c r="E107" s="171"/>
      <c r="F107" s="242"/>
      <c r="G107" s="243"/>
      <c r="H107" s="243"/>
      <c r="I107" s="171"/>
      <c r="J107" s="171"/>
      <c r="K107" s="171"/>
      <c r="L107" s="171"/>
      <c r="M107" s="171"/>
      <c r="N107" s="171"/>
      <c r="O107" s="171"/>
      <c r="P107" s="171"/>
      <c r="Q107" s="171"/>
      <c r="R107" s="171"/>
      <c r="S107" s="171"/>
      <c r="T107" s="171"/>
      <c r="U107" s="171"/>
      <c r="V107" s="171"/>
      <c r="W107" s="171"/>
      <c r="X107" s="171"/>
      <c r="Y107" s="171"/>
    </row>
    <row r="108" spans="1:25" x14ac:dyDescent="0.25">
      <c r="A108" s="191"/>
      <c r="B108" s="171"/>
      <c r="C108" s="243"/>
      <c r="D108" s="171"/>
      <c r="E108" s="171"/>
      <c r="F108" s="242"/>
      <c r="G108" s="243"/>
      <c r="H108" s="243"/>
      <c r="I108" s="171"/>
      <c r="J108" s="171"/>
      <c r="K108" s="171"/>
      <c r="L108" s="171"/>
      <c r="M108" s="171"/>
      <c r="N108" s="171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1"/>
    </row>
    <row r="109" spans="1:25" x14ac:dyDescent="0.25">
      <c r="A109" s="191"/>
      <c r="B109" s="171"/>
      <c r="C109" s="243"/>
      <c r="D109" s="171"/>
      <c r="E109" s="171"/>
      <c r="F109" s="242"/>
      <c r="G109" s="243"/>
      <c r="H109" s="243"/>
      <c r="I109" s="171"/>
      <c r="J109" s="171"/>
      <c r="K109" s="171"/>
      <c r="L109" s="171"/>
      <c r="M109" s="171"/>
      <c r="N109" s="171"/>
      <c r="O109" s="171"/>
      <c r="P109" s="171"/>
      <c r="Q109" s="171"/>
      <c r="R109" s="171"/>
      <c r="S109" s="171"/>
      <c r="T109" s="171"/>
      <c r="U109" s="171"/>
      <c r="V109" s="171"/>
      <c r="W109" s="171"/>
      <c r="X109" s="171"/>
      <c r="Y109" s="171"/>
    </row>
    <row r="110" spans="1:25" x14ac:dyDescent="0.25">
      <c r="A110" s="191"/>
      <c r="B110" s="171"/>
      <c r="C110" s="243"/>
      <c r="D110" s="171"/>
      <c r="E110" s="171"/>
      <c r="F110" s="242"/>
      <c r="G110" s="243"/>
      <c r="H110" s="243"/>
      <c r="I110" s="171"/>
      <c r="J110" s="171"/>
      <c r="K110" s="171"/>
      <c r="L110" s="171"/>
      <c r="M110" s="171"/>
      <c r="N110" s="171"/>
      <c r="O110" s="171"/>
      <c r="P110" s="171"/>
      <c r="Q110" s="171"/>
      <c r="R110" s="171"/>
      <c r="S110" s="171"/>
      <c r="T110" s="171"/>
      <c r="U110" s="171"/>
      <c r="V110" s="171"/>
      <c r="W110" s="171"/>
      <c r="X110" s="171"/>
      <c r="Y110" s="171"/>
    </row>
    <row r="111" spans="1:25" x14ac:dyDescent="0.25">
      <c r="A111" s="191"/>
      <c r="B111" s="171"/>
      <c r="C111" s="243"/>
      <c r="D111" s="171"/>
      <c r="E111" s="171"/>
      <c r="F111" s="242"/>
      <c r="G111" s="243"/>
      <c r="H111" s="243"/>
      <c r="I111" s="171"/>
      <c r="J111" s="171"/>
      <c r="K111" s="171"/>
      <c r="L111" s="171"/>
      <c r="M111" s="171"/>
      <c r="N111" s="171"/>
      <c r="O111" s="171"/>
      <c r="P111" s="171"/>
      <c r="Q111" s="171"/>
      <c r="R111" s="171"/>
      <c r="S111" s="171"/>
      <c r="T111" s="171"/>
      <c r="U111" s="171"/>
      <c r="V111" s="171"/>
      <c r="W111" s="171"/>
      <c r="X111" s="171"/>
      <c r="Y111" s="171"/>
    </row>
    <row r="112" spans="1:25" x14ac:dyDescent="0.25">
      <c r="A112" s="191"/>
      <c r="B112" s="171"/>
      <c r="C112" s="243"/>
      <c r="D112" s="171"/>
      <c r="E112" s="171"/>
      <c r="F112" s="242"/>
      <c r="G112" s="243"/>
      <c r="H112" s="243"/>
      <c r="I112" s="171"/>
      <c r="J112" s="171"/>
      <c r="K112" s="171"/>
      <c r="L112" s="171"/>
      <c r="M112" s="171"/>
      <c r="N112" s="171"/>
      <c r="O112" s="171"/>
      <c r="P112" s="171"/>
      <c r="Q112" s="171"/>
      <c r="R112" s="171"/>
      <c r="S112" s="171"/>
      <c r="T112" s="171"/>
      <c r="U112" s="171"/>
      <c r="V112" s="171"/>
      <c r="W112" s="171"/>
      <c r="X112" s="171"/>
      <c r="Y112" s="171"/>
    </row>
    <row r="113" spans="1:25" x14ac:dyDescent="0.25">
      <c r="A113" s="191"/>
      <c r="B113" s="171"/>
      <c r="C113" s="243"/>
      <c r="D113" s="171"/>
      <c r="E113" s="171"/>
      <c r="F113" s="242"/>
      <c r="G113" s="243"/>
      <c r="H113" s="243"/>
      <c r="I113" s="171"/>
      <c r="J113" s="171"/>
      <c r="K113" s="171"/>
      <c r="L113" s="171"/>
      <c r="M113" s="171"/>
      <c r="N113" s="171"/>
      <c r="O113" s="171"/>
      <c r="P113" s="171"/>
      <c r="Q113" s="171"/>
      <c r="R113" s="171"/>
      <c r="S113" s="171"/>
      <c r="T113" s="171"/>
      <c r="U113" s="171"/>
      <c r="V113" s="171"/>
      <c r="W113" s="171"/>
      <c r="X113" s="171"/>
      <c r="Y113" s="171"/>
    </row>
    <row r="114" spans="1:25" x14ac:dyDescent="0.25">
      <c r="A114" s="191"/>
      <c r="B114" s="171"/>
      <c r="C114" s="243"/>
      <c r="D114" s="171"/>
      <c r="E114" s="171"/>
      <c r="F114" s="242"/>
      <c r="G114" s="243"/>
      <c r="H114" s="243"/>
      <c r="I114" s="171"/>
      <c r="J114" s="171"/>
      <c r="K114" s="171"/>
      <c r="L114" s="171"/>
      <c r="M114" s="171"/>
      <c r="N114" s="171"/>
      <c r="O114" s="171"/>
      <c r="P114" s="171"/>
      <c r="Q114" s="171"/>
      <c r="R114" s="171"/>
      <c r="S114" s="171"/>
      <c r="T114" s="171"/>
      <c r="U114" s="171"/>
      <c r="V114" s="171"/>
      <c r="W114" s="171"/>
      <c r="X114" s="171"/>
      <c r="Y114" s="171"/>
    </row>
    <row r="115" spans="1:25" x14ac:dyDescent="0.25">
      <c r="A115" s="191"/>
      <c r="B115" s="171"/>
      <c r="C115" s="243"/>
      <c r="D115" s="171"/>
      <c r="E115" s="171"/>
      <c r="F115" s="242"/>
      <c r="G115" s="243"/>
      <c r="H115" s="243"/>
      <c r="I115" s="171"/>
      <c r="J115" s="171"/>
      <c r="K115" s="171"/>
      <c r="L115" s="171"/>
      <c r="M115" s="171"/>
      <c r="N115" s="171"/>
      <c r="O115" s="171"/>
      <c r="P115" s="171"/>
      <c r="Q115" s="171"/>
      <c r="R115" s="171"/>
      <c r="S115" s="171"/>
      <c r="T115" s="171"/>
      <c r="U115" s="171"/>
      <c r="V115" s="171"/>
      <c r="W115" s="171"/>
      <c r="X115" s="171"/>
      <c r="Y115" s="171"/>
    </row>
    <row r="116" spans="1:25" x14ac:dyDescent="0.25">
      <c r="A116" s="191"/>
      <c r="B116" s="171"/>
      <c r="C116" s="243"/>
      <c r="D116" s="171"/>
      <c r="E116" s="171"/>
      <c r="F116" s="242"/>
      <c r="G116" s="243"/>
      <c r="H116" s="243"/>
      <c r="I116" s="171"/>
      <c r="J116" s="171"/>
      <c r="K116" s="171"/>
      <c r="L116" s="171"/>
      <c r="M116" s="171"/>
      <c r="N116" s="171"/>
      <c r="O116" s="171"/>
      <c r="P116" s="171"/>
      <c r="Q116" s="171"/>
      <c r="R116" s="171"/>
      <c r="S116" s="171"/>
      <c r="T116" s="171"/>
      <c r="U116" s="171"/>
      <c r="V116" s="171"/>
      <c r="W116" s="171"/>
      <c r="X116" s="171"/>
      <c r="Y116" s="171"/>
    </row>
    <row r="117" spans="1:25" x14ac:dyDescent="0.25">
      <c r="A117" s="191"/>
      <c r="B117" s="171"/>
      <c r="C117" s="243"/>
      <c r="D117" s="171"/>
      <c r="E117" s="171"/>
      <c r="F117" s="242"/>
      <c r="G117" s="243"/>
      <c r="H117" s="243"/>
      <c r="I117" s="171"/>
      <c r="J117" s="171"/>
      <c r="K117" s="171"/>
      <c r="L117" s="171"/>
      <c r="M117" s="171"/>
      <c r="N117" s="171"/>
      <c r="O117" s="171"/>
      <c r="P117" s="171"/>
      <c r="Q117" s="171"/>
      <c r="R117" s="171"/>
      <c r="S117" s="171"/>
      <c r="T117" s="171"/>
      <c r="U117" s="171"/>
      <c r="V117" s="171"/>
      <c r="W117" s="171"/>
      <c r="X117" s="171"/>
      <c r="Y117" s="171"/>
    </row>
    <row r="118" spans="1:25" x14ac:dyDescent="0.25">
      <c r="A118" s="191"/>
      <c r="B118" s="171"/>
      <c r="C118" s="243"/>
      <c r="D118" s="171"/>
      <c r="E118" s="171"/>
      <c r="F118" s="242"/>
      <c r="G118" s="243"/>
      <c r="H118" s="243"/>
      <c r="I118" s="171"/>
      <c r="J118" s="171"/>
      <c r="K118" s="171"/>
      <c r="L118" s="171"/>
      <c r="M118" s="171"/>
      <c r="N118" s="171"/>
      <c r="O118" s="171"/>
      <c r="P118" s="171"/>
      <c r="Q118" s="171"/>
      <c r="R118" s="171"/>
      <c r="S118" s="171"/>
      <c r="T118" s="171"/>
      <c r="U118" s="171"/>
      <c r="V118" s="171"/>
      <c r="W118" s="171"/>
      <c r="X118" s="171"/>
      <c r="Y118" s="171"/>
    </row>
    <row r="119" spans="1:25" x14ac:dyDescent="0.25">
      <c r="A119" s="191"/>
      <c r="B119" s="171"/>
      <c r="C119" s="243"/>
      <c r="D119" s="171"/>
      <c r="E119" s="171"/>
      <c r="F119" s="242"/>
      <c r="G119" s="243"/>
      <c r="H119" s="243"/>
      <c r="I119" s="171"/>
      <c r="J119" s="171"/>
      <c r="K119" s="171"/>
      <c r="L119" s="171"/>
      <c r="M119" s="171"/>
      <c r="N119" s="171"/>
      <c r="O119" s="171"/>
      <c r="P119" s="171"/>
      <c r="Q119" s="171"/>
      <c r="R119" s="171"/>
      <c r="S119" s="171"/>
      <c r="T119" s="171"/>
      <c r="U119" s="171"/>
      <c r="V119" s="171"/>
      <c r="W119" s="171"/>
      <c r="X119" s="171"/>
      <c r="Y119" s="171"/>
    </row>
    <row r="120" spans="1:25" x14ac:dyDescent="0.25">
      <c r="A120" s="191"/>
      <c r="B120" s="171"/>
      <c r="C120" s="243"/>
      <c r="D120" s="171"/>
      <c r="E120" s="171"/>
      <c r="F120" s="242"/>
      <c r="G120" s="243"/>
      <c r="H120" s="243"/>
      <c r="I120" s="171"/>
      <c r="J120" s="171"/>
      <c r="K120" s="171"/>
      <c r="L120" s="171"/>
      <c r="M120" s="171"/>
      <c r="N120" s="171"/>
      <c r="O120" s="171"/>
      <c r="P120" s="171"/>
      <c r="Q120" s="171"/>
      <c r="R120" s="171"/>
      <c r="S120" s="171"/>
      <c r="T120" s="171"/>
      <c r="U120" s="171"/>
      <c r="V120" s="171"/>
      <c r="W120" s="171"/>
      <c r="X120" s="171"/>
      <c r="Y120" s="171"/>
    </row>
    <row r="121" spans="1:25" x14ac:dyDescent="0.25">
      <c r="A121" s="191"/>
      <c r="B121" s="171"/>
      <c r="C121" s="243"/>
      <c r="D121" s="171"/>
      <c r="E121" s="171"/>
      <c r="F121" s="242"/>
      <c r="G121" s="243"/>
      <c r="H121" s="243"/>
      <c r="I121" s="171"/>
      <c r="J121" s="171"/>
      <c r="K121" s="171"/>
      <c r="L121" s="171"/>
      <c r="M121" s="171"/>
      <c r="N121" s="171"/>
      <c r="O121" s="171"/>
      <c r="P121" s="171"/>
      <c r="Q121" s="171"/>
      <c r="R121" s="171"/>
      <c r="S121" s="171"/>
      <c r="T121" s="171"/>
      <c r="U121" s="171"/>
      <c r="V121" s="171"/>
      <c r="W121" s="171"/>
      <c r="X121" s="171"/>
      <c r="Y121" s="171"/>
    </row>
    <row r="122" spans="1:25" x14ac:dyDescent="0.25">
      <c r="A122" s="191"/>
      <c r="B122" s="171"/>
      <c r="C122" s="243"/>
      <c r="D122" s="171"/>
      <c r="E122" s="171"/>
      <c r="F122" s="242"/>
      <c r="G122" s="243"/>
      <c r="H122" s="243"/>
      <c r="I122" s="171"/>
      <c r="J122" s="171"/>
      <c r="K122" s="171"/>
      <c r="L122" s="171"/>
      <c r="M122" s="171"/>
      <c r="N122" s="171"/>
      <c r="O122" s="171"/>
      <c r="P122" s="171"/>
      <c r="Q122" s="171"/>
      <c r="R122" s="171"/>
      <c r="S122" s="171"/>
      <c r="T122" s="171"/>
      <c r="U122" s="171"/>
      <c r="V122" s="171"/>
      <c r="W122" s="171"/>
      <c r="X122" s="171"/>
      <c r="Y122" s="171"/>
    </row>
    <row r="123" spans="1:25" x14ac:dyDescent="0.25">
      <c r="A123" s="191"/>
      <c r="B123" s="171"/>
      <c r="C123" s="243"/>
      <c r="D123" s="171"/>
      <c r="E123" s="171"/>
      <c r="F123" s="242"/>
      <c r="G123" s="243"/>
      <c r="H123" s="243"/>
      <c r="I123" s="171"/>
      <c r="J123" s="171"/>
      <c r="K123" s="171"/>
      <c r="L123" s="171"/>
      <c r="M123" s="171"/>
      <c r="N123" s="171"/>
      <c r="O123" s="171"/>
      <c r="P123" s="171"/>
      <c r="Q123" s="171"/>
      <c r="R123" s="171"/>
      <c r="S123" s="171"/>
      <c r="T123" s="171"/>
      <c r="U123" s="171"/>
      <c r="V123" s="171"/>
      <c r="W123" s="171"/>
      <c r="X123" s="171"/>
      <c r="Y123" s="171"/>
    </row>
    <row r="124" spans="1:25" x14ac:dyDescent="0.25">
      <c r="A124" s="191"/>
      <c r="B124" s="171"/>
      <c r="C124" s="243"/>
      <c r="D124" s="171"/>
      <c r="E124" s="171"/>
      <c r="F124" s="242"/>
      <c r="G124" s="243"/>
      <c r="H124" s="243"/>
      <c r="I124" s="171"/>
      <c r="J124" s="171"/>
      <c r="K124" s="171"/>
      <c r="L124" s="171"/>
      <c r="M124" s="171"/>
      <c r="N124" s="171"/>
      <c r="O124" s="171"/>
      <c r="P124" s="171"/>
      <c r="Q124" s="171"/>
      <c r="R124" s="171"/>
      <c r="S124" s="171"/>
      <c r="T124" s="171"/>
      <c r="U124" s="171"/>
      <c r="V124" s="171"/>
      <c r="W124" s="171"/>
      <c r="X124" s="171"/>
      <c r="Y124" s="171"/>
    </row>
    <row r="125" spans="1:25" x14ac:dyDescent="0.25">
      <c r="A125" s="191"/>
      <c r="B125" s="171"/>
      <c r="C125" s="243"/>
      <c r="D125" s="171"/>
      <c r="E125" s="171"/>
      <c r="F125" s="242"/>
      <c r="G125" s="243"/>
      <c r="H125" s="243"/>
      <c r="I125" s="171"/>
      <c r="J125" s="171"/>
      <c r="K125" s="171"/>
      <c r="L125" s="171"/>
      <c r="M125" s="171"/>
      <c r="N125" s="171"/>
      <c r="O125" s="171"/>
      <c r="P125" s="171"/>
      <c r="Q125" s="171"/>
      <c r="R125" s="171"/>
      <c r="S125" s="171"/>
      <c r="T125" s="171"/>
      <c r="U125" s="171"/>
      <c r="V125" s="171"/>
      <c r="W125" s="171"/>
      <c r="X125" s="171"/>
      <c r="Y125" s="171"/>
    </row>
    <row r="126" spans="1:25" x14ac:dyDescent="0.25">
      <c r="A126" s="191"/>
      <c r="B126" s="171"/>
      <c r="C126" s="243"/>
      <c r="D126" s="171"/>
      <c r="E126" s="171"/>
      <c r="F126" s="242"/>
      <c r="G126" s="243"/>
      <c r="H126" s="243"/>
      <c r="I126" s="171"/>
      <c r="J126" s="171"/>
      <c r="K126" s="171"/>
      <c r="L126" s="171"/>
      <c r="M126" s="171"/>
      <c r="N126" s="171"/>
      <c r="O126" s="171"/>
      <c r="P126" s="171"/>
      <c r="Q126" s="171"/>
      <c r="R126" s="171"/>
      <c r="S126" s="171"/>
      <c r="T126" s="171"/>
      <c r="U126" s="171"/>
      <c r="V126" s="171"/>
      <c r="W126" s="171"/>
      <c r="X126" s="171"/>
      <c r="Y126" s="171"/>
    </row>
    <row r="127" spans="1:25" x14ac:dyDescent="0.25">
      <c r="A127" s="191"/>
      <c r="B127" s="171"/>
      <c r="C127" s="243"/>
      <c r="D127" s="171"/>
      <c r="E127" s="171"/>
      <c r="F127" s="242"/>
      <c r="G127" s="243"/>
      <c r="H127" s="243"/>
      <c r="I127" s="171"/>
      <c r="J127" s="171"/>
      <c r="K127" s="171"/>
      <c r="L127" s="171"/>
      <c r="M127" s="171"/>
      <c r="N127" s="171"/>
      <c r="O127" s="171"/>
      <c r="P127" s="171"/>
      <c r="Q127" s="171"/>
      <c r="R127" s="171"/>
      <c r="S127" s="171"/>
      <c r="T127" s="171"/>
      <c r="U127" s="171"/>
      <c r="V127" s="171"/>
      <c r="W127" s="171"/>
      <c r="X127" s="171"/>
      <c r="Y127" s="171"/>
    </row>
    <row r="128" spans="1:25" x14ac:dyDescent="0.25">
      <c r="A128" s="191"/>
      <c r="B128" s="171"/>
      <c r="C128" s="243"/>
      <c r="D128" s="171"/>
      <c r="E128" s="171"/>
      <c r="F128" s="242"/>
      <c r="G128" s="243"/>
      <c r="H128" s="243"/>
      <c r="I128" s="171"/>
      <c r="J128" s="171"/>
      <c r="K128" s="171"/>
      <c r="L128" s="171"/>
      <c r="M128" s="171"/>
      <c r="N128" s="171"/>
      <c r="O128" s="171"/>
      <c r="P128" s="171"/>
      <c r="Q128" s="171"/>
      <c r="R128" s="171"/>
      <c r="S128" s="171"/>
      <c r="T128" s="171"/>
      <c r="U128" s="171"/>
      <c r="V128" s="171"/>
      <c r="W128" s="171"/>
      <c r="X128" s="171"/>
      <c r="Y128" s="171"/>
    </row>
    <row r="129" spans="1:25" x14ac:dyDescent="0.25">
      <c r="A129" s="191"/>
      <c r="B129" s="171"/>
      <c r="C129" s="243"/>
      <c r="D129" s="171"/>
      <c r="E129" s="171"/>
      <c r="F129" s="242"/>
      <c r="G129" s="243"/>
      <c r="H129" s="243"/>
      <c r="I129" s="171"/>
      <c r="J129" s="171"/>
      <c r="K129" s="171"/>
      <c r="L129" s="171"/>
      <c r="M129" s="171"/>
      <c r="N129" s="171"/>
      <c r="O129" s="171"/>
      <c r="P129" s="171"/>
      <c r="Q129" s="171"/>
      <c r="R129" s="171"/>
      <c r="S129" s="171"/>
      <c r="T129" s="171"/>
      <c r="U129" s="171"/>
      <c r="V129" s="171"/>
      <c r="W129" s="171"/>
      <c r="X129" s="171"/>
      <c r="Y129" s="171"/>
    </row>
    <row r="130" spans="1:25" x14ac:dyDescent="0.25">
      <c r="A130" s="191"/>
      <c r="B130" s="171"/>
      <c r="C130" s="243"/>
      <c r="D130" s="171"/>
      <c r="E130" s="171"/>
      <c r="F130" s="242"/>
      <c r="G130" s="243"/>
      <c r="H130" s="243"/>
      <c r="I130" s="171"/>
      <c r="J130" s="171"/>
      <c r="K130" s="171"/>
      <c r="L130" s="171"/>
      <c r="M130" s="171"/>
      <c r="N130" s="171"/>
      <c r="O130" s="171"/>
      <c r="P130" s="171"/>
      <c r="Q130" s="171"/>
      <c r="R130" s="171"/>
      <c r="S130" s="171"/>
      <c r="T130" s="171"/>
      <c r="U130" s="171"/>
      <c r="V130" s="171"/>
      <c r="W130" s="171"/>
      <c r="X130" s="171"/>
      <c r="Y130" s="171"/>
    </row>
    <row r="131" spans="1:25" x14ac:dyDescent="0.25">
      <c r="A131" s="191"/>
      <c r="B131" s="171"/>
      <c r="C131" s="243"/>
      <c r="D131" s="171"/>
      <c r="E131" s="171"/>
      <c r="F131" s="242"/>
      <c r="G131" s="243"/>
      <c r="H131" s="243"/>
      <c r="I131" s="171"/>
      <c r="J131" s="171"/>
      <c r="K131" s="171"/>
      <c r="L131" s="171"/>
      <c r="M131" s="171"/>
      <c r="N131" s="171"/>
      <c r="O131" s="171"/>
      <c r="P131" s="171"/>
      <c r="Q131" s="171"/>
      <c r="R131" s="171"/>
      <c r="S131" s="171"/>
      <c r="T131" s="171"/>
      <c r="U131" s="171"/>
      <c r="V131" s="171"/>
      <c r="W131" s="171"/>
      <c r="X131" s="171"/>
      <c r="Y131" s="171"/>
    </row>
    <row r="132" spans="1:25" x14ac:dyDescent="0.25">
      <c r="A132" s="191"/>
      <c r="B132" s="171"/>
      <c r="C132" s="243"/>
      <c r="D132" s="171"/>
      <c r="E132" s="171"/>
      <c r="F132" s="242"/>
      <c r="G132" s="243"/>
      <c r="H132" s="243"/>
      <c r="I132" s="171"/>
      <c r="J132" s="171"/>
      <c r="K132" s="171"/>
      <c r="L132" s="171"/>
      <c r="M132" s="171"/>
      <c r="N132" s="171"/>
      <c r="O132" s="171"/>
      <c r="P132" s="171"/>
      <c r="Q132" s="171"/>
      <c r="R132" s="171"/>
      <c r="S132" s="171"/>
      <c r="T132" s="171"/>
      <c r="U132" s="171"/>
      <c r="V132" s="171"/>
      <c r="W132" s="171"/>
      <c r="X132" s="171"/>
      <c r="Y132" s="171"/>
    </row>
    <row r="133" spans="1:25" x14ac:dyDescent="0.25">
      <c r="A133" s="191"/>
      <c r="B133" s="171"/>
      <c r="C133" s="243"/>
      <c r="D133" s="171"/>
      <c r="E133" s="171"/>
      <c r="F133" s="242"/>
      <c r="G133" s="243"/>
      <c r="H133" s="243"/>
      <c r="I133" s="171"/>
      <c r="J133" s="171"/>
      <c r="K133" s="171"/>
      <c r="L133" s="171"/>
      <c r="M133" s="171"/>
      <c r="N133" s="171"/>
      <c r="O133" s="171"/>
      <c r="P133" s="171"/>
      <c r="Q133" s="171"/>
      <c r="R133" s="171"/>
      <c r="S133" s="171"/>
      <c r="T133" s="171"/>
      <c r="U133" s="171"/>
      <c r="V133" s="171"/>
      <c r="W133" s="171"/>
      <c r="X133" s="171"/>
      <c r="Y133" s="171"/>
    </row>
    <row r="134" spans="1:25" x14ac:dyDescent="0.25">
      <c r="A134" s="191"/>
      <c r="B134" s="171"/>
      <c r="C134" s="243"/>
      <c r="D134" s="171"/>
      <c r="E134" s="171"/>
      <c r="F134" s="242"/>
      <c r="G134" s="243"/>
      <c r="H134" s="243"/>
      <c r="I134" s="171"/>
      <c r="J134" s="171"/>
      <c r="K134" s="171"/>
      <c r="L134" s="171"/>
      <c r="M134" s="171"/>
      <c r="N134" s="171"/>
      <c r="O134" s="171"/>
      <c r="P134" s="171"/>
      <c r="Q134" s="171"/>
      <c r="R134" s="171"/>
      <c r="S134" s="171"/>
      <c r="T134" s="171"/>
      <c r="U134" s="171"/>
      <c r="V134" s="171"/>
      <c r="W134" s="171"/>
      <c r="X134" s="171"/>
      <c r="Y134" s="171"/>
    </row>
    <row r="135" spans="1:25" x14ac:dyDescent="0.25">
      <c r="A135" s="191"/>
      <c r="B135" s="171"/>
      <c r="C135" s="243"/>
      <c r="D135" s="171"/>
      <c r="E135" s="171"/>
      <c r="F135" s="242"/>
      <c r="G135" s="243"/>
      <c r="H135" s="243"/>
      <c r="I135" s="171"/>
      <c r="J135" s="171"/>
      <c r="K135" s="171"/>
      <c r="L135" s="171"/>
      <c r="M135" s="171"/>
      <c r="N135" s="171"/>
      <c r="O135" s="171"/>
      <c r="P135" s="171"/>
      <c r="Q135" s="171"/>
      <c r="R135" s="171"/>
      <c r="S135" s="171"/>
      <c r="T135" s="171"/>
      <c r="U135" s="171"/>
      <c r="V135" s="171"/>
      <c r="W135" s="171"/>
      <c r="X135" s="171"/>
      <c r="Y135" s="171"/>
    </row>
    <row r="136" spans="1:25" x14ac:dyDescent="0.25">
      <c r="A136" s="191"/>
      <c r="B136" s="171"/>
      <c r="C136" s="243"/>
      <c r="D136" s="171"/>
      <c r="E136" s="171"/>
      <c r="F136" s="242"/>
      <c r="G136" s="243"/>
      <c r="H136" s="243"/>
      <c r="I136" s="171"/>
      <c r="J136" s="171"/>
      <c r="K136" s="171"/>
      <c r="L136" s="171"/>
      <c r="M136" s="171"/>
      <c r="N136" s="171"/>
      <c r="O136" s="171"/>
      <c r="P136" s="171"/>
      <c r="Q136" s="171"/>
      <c r="R136" s="171"/>
      <c r="S136" s="171"/>
      <c r="T136" s="171"/>
      <c r="U136" s="171"/>
      <c r="V136" s="171"/>
      <c r="W136" s="171"/>
      <c r="X136" s="171"/>
      <c r="Y136" s="171"/>
    </row>
    <row r="137" spans="1:25" x14ac:dyDescent="0.25">
      <c r="A137" s="191"/>
      <c r="B137" s="171"/>
      <c r="C137" s="243"/>
      <c r="D137" s="171"/>
      <c r="E137" s="171"/>
      <c r="F137" s="242"/>
      <c r="G137" s="243"/>
      <c r="H137" s="243"/>
      <c r="I137" s="171"/>
      <c r="J137" s="171"/>
      <c r="K137" s="171"/>
      <c r="L137" s="171"/>
      <c r="M137" s="171"/>
      <c r="N137" s="171"/>
      <c r="O137" s="171"/>
      <c r="P137" s="171"/>
      <c r="Q137" s="171"/>
      <c r="R137" s="171"/>
      <c r="S137" s="171"/>
      <c r="T137" s="171"/>
      <c r="U137" s="171"/>
      <c r="V137" s="171"/>
      <c r="W137" s="171"/>
      <c r="X137" s="171"/>
      <c r="Y137" s="171"/>
    </row>
    <row r="138" spans="1:25" x14ac:dyDescent="0.25">
      <c r="A138" s="191"/>
      <c r="B138" s="171"/>
      <c r="C138" s="243"/>
      <c r="D138" s="171"/>
      <c r="E138" s="171"/>
      <c r="F138" s="242"/>
      <c r="G138" s="243"/>
      <c r="H138" s="243"/>
      <c r="I138" s="171"/>
      <c r="J138" s="171"/>
      <c r="K138" s="171"/>
      <c r="L138" s="171"/>
      <c r="M138" s="171"/>
      <c r="N138" s="171"/>
      <c r="O138" s="171"/>
      <c r="P138" s="171"/>
      <c r="Q138" s="171"/>
      <c r="R138" s="171"/>
      <c r="S138" s="171"/>
      <c r="T138" s="171"/>
      <c r="U138" s="171"/>
      <c r="V138" s="171"/>
      <c r="W138" s="171"/>
      <c r="X138" s="171"/>
      <c r="Y138" s="171"/>
    </row>
    <row r="139" spans="1:25" x14ac:dyDescent="0.25">
      <c r="A139" s="191"/>
      <c r="B139" s="171"/>
      <c r="C139" s="243"/>
      <c r="D139" s="171"/>
      <c r="E139" s="171"/>
      <c r="F139" s="242"/>
      <c r="G139" s="243"/>
      <c r="H139" s="243"/>
      <c r="I139" s="171"/>
      <c r="J139" s="171"/>
      <c r="K139" s="171"/>
      <c r="L139" s="171"/>
      <c r="M139" s="171"/>
      <c r="N139" s="171"/>
      <c r="O139" s="171"/>
      <c r="P139" s="171"/>
      <c r="Q139" s="171"/>
      <c r="R139" s="171"/>
      <c r="S139" s="171"/>
      <c r="T139" s="171"/>
      <c r="U139" s="171"/>
      <c r="V139" s="171"/>
      <c r="W139" s="171"/>
      <c r="X139" s="171"/>
      <c r="Y139" s="171"/>
    </row>
    <row r="140" spans="1:25" x14ac:dyDescent="0.25">
      <c r="A140" s="191"/>
      <c r="B140" s="171"/>
      <c r="C140" s="243"/>
      <c r="D140" s="171"/>
      <c r="E140" s="171"/>
      <c r="F140" s="242"/>
      <c r="G140" s="243"/>
      <c r="H140" s="243"/>
      <c r="I140" s="171"/>
      <c r="J140" s="171"/>
      <c r="K140" s="171"/>
      <c r="L140" s="171"/>
      <c r="M140" s="171"/>
      <c r="N140" s="171"/>
      <c r="O140" s="171"/>
      <c r="P140" s="171"/>
      <c r="Q140" s="171"/>
      <c r="R140" s="171"/>
      <c r="S140" s="171"/>
      <c r="T140" s="171"/>
      <c r="U140" s="171"/>
      <c r="V140" s="171"/>
      <c r="W140" s="171"/>
      <c r="X140" s="171"/>
      <c r="Y140" s="171"/>
    </row>
    <row r="141" spans="1:25" x14ac:dyDescent="0.25">
      <c r="A141" s="191"/>
      <c r="B141" s="171"/>
      <c r="C141" s="243"/>
      <c r="D141" s="171"/>
      <c r="E141" s="171"/>
      <c r="F141" s="242"/>
      <c r="G141" s="243"/>
      <c r="H141" s="243"/>
      <c r="I141" s="171"/>
      <c r="J141" s="171"/>
      <c r="K141" s="171"/>
      <c r="L141" s="171"/>
      <c r="M141" s="171"/>
      <c r="N141" s="171"/>
      <c r="O141" s="171"/>
      <c r="P141" s="171"/>
      <c r="Q141" s="171"/>
      <c r="R141" s="171"/>
      <c r="S141" s="171"/>
      <c r="T141" s="171"/>
      <c r="U141" s="171"/>
      <c r="V141" s="171"/>
      <c r="W141" s="171"/>
      <c r="X141" s="171"/>
      <c r="Y141" s="171"/>
    </row>
    <row r="142" spans="1:25" x14ac:dyDescent="0.25">
      <c r="A142" s="191"/>
      <c r="B142" s="171"/>
      <c r="C142" s="243"/>
      <c r="D142" s="171"/>
      <c r="E142" s="171"/>
      <c r="F142" s="242"/>
      <c r="G142" s="243"/>
      <c r="H142" s="243"/>
      <c r="I142" s="171"/>
      <c r="J142" s="171"/>
      <c r="K142" s="171"/>
      <c r="L142" s="171"/>
      <c r="M142" s="171"/>
      <c r="N142" s="171"/>
      <c r="O142" s="171"/>
      <c r="P142" s="171"/>
      <c r="Q142" s="171"/>
      <c r="R142" s="171"/>
      <c r="S142" s="171"/>
      <c r="T142" s="171"/>
      <c r="U142" s="171"/>
      <c r="V142" s="171"/>
      <c r="W142" s="171"/>
      <c r="X142" s="171"/>
      <c r="Y142" s="171"/>
    </row>
    <row r="143" spans="1:25" x14ac:dyDescent="0.25">
      <c r="A143" s="191"/>
      <c r="B143" s="171"/>
      <c r="C143" s="243"/>
      <c r="D143" s="171"/>
      <c r="E143" s="171"/>
      <c r="F143" s="242"/>
      <c r="G143" s="243"/>
      <c r="H143" s="243"/>
      <c r="I143" s="171"/>
      <c r="J143" s="171"/>
      <c r="K143" s="171"/>
      <c r="L143" s="171"/>
      <c r="M143" s="171"/>
      <c r="N143" s="171"/>
      <c r="O143" s="171"/>
      <c r="P143" s="171"/>
      <c r="Q143" s="171"/>
      <c r="R143" s="171"/>
      <c r="S143" s="171"/>
      <c r="T143" s="171"/>
      <c r="U143" s="171"/>
      <c r="V143" s="171"/>
      <c r="W143" s="171"/>
      <c r="X143" s="171"/>
      <c r="Y143" s="171"/>
    </row>
    <row r="144" spans="1:25" x14ac:dyDescent="0.25">
      <c r="A144" s="191"/>
      <c r="B144" s="171"/>
      <c r="C144" s="243"/>
      <c r="D144" s="171"/>
      <c r="E144" s="171"/>
      <c r="F144" s="242"/>
      <c r="G144" s="243"/>
      <c r="H144" s="243"/>
      <c r="I144" s="171"/>
      <c r="J144" s="171"/>
      <c r="K144" s="171"/>
      <c r="L144" s="171"/>
      <c r="M144" s="171"/>
      <c r="N144" s="171"/>
      <c r="O144" s="171"/>
      <c r="P144" s="171"/>
      <c r="Q144" s="171"/>
      <c r="R144" s="171"/>
      <c r="S144" s="171"/>
      <c r="T144" s="171"/>
      <c r="U144" s="171"/>
      <c r="V144" s="171"/>
      <c r="W144" s="171"/>
      <c r="X144" s="171"/>
      <c r="Y144" s="171"/>
    </row>
    <row r="145" spans="1:25" x14ac:dyDescent="0.25">
      <c r="A145" s="191"/>
      <c r="B145" s="171"/>
      <c r="C145" s="243"/>
      <c r="D145" s="171"/>
      <c r="E145" s="171"/>
      <c r="F145" s="242"/>
      <c r="G145" s="243"/>
      <c r="H145" s="243"/>
      <c r="I145" s="171"/>
      <c r="J145" s="171"/>
      <c r="K145" s="171"/>
      <c r="L145" s="171"/>
      <c r="M145" s="171"/>
      <c r="N145" s="171"/>
      <c r="O145" s="171"/>
      <c r="P145" s="171"/>
      <c r="Q145" s="171"/>
      <c r="R145" s="171"/>
      <c r="S145" s="171"/>
      <c r="T145" s="171"/>
      <c r="U145" s="171"/>
      <c r="V145" s="171"/>
      <c r="W145" s="171"/>
      <c r="X145" s="171"/>
      <c r="Y145" s="171"/>
    </row>
    <row r="146" spans="1:25" x14ac:dyDescent="0.25">
      <c r="A146" s="191"/>
      <c r="B146" s="171"/>
      <c r="C146" s="243"/>
      <c r="D146" s="171"/>
      <c r="E146" s="171"/>
      <c r="F146" s="242"/>
      <c r="G146" s="243"/>
      <c r="H146" s="243"/>
      <c r="I146" s="171"/>
      <c r="J146" s="171"/>
      <c r="K146" s="171"/>
      <c r="L146" s="171"/>
      <c r="M146" s="171"/>
      <c r="N146" s="171"/>
      <c r="O146" s="171"/>
      <c r="P146" s="171"/>
      <c r="Q146" s="171"/>
      <c r="R146" s="171"/>
      <c r="S146" s="171"/>
      <c r="T146" s="171"/>
      <c r="U146" s="171"/>
      <c r="V146" s="171"/>
      <c r="W146" s="171"/>
      <c r="X146" s="171"/>
      <c r="Y146" s="171"/>
    </row>
    <row r="147" spans="1:25" x14ac:dyDescent="0.25">
      <c r="A147" s="191"/>
      <c r="B147" s="171"/>
      <c r="C147" s="243"/>
      <c r="D147" s="171"/>
      <c r="E147" s="171"/>
      <c r="F147" s="242"/>
      <c r="G147" s="243"/>
      <c r="H147" s="243"/>
      <c r="I147" s="171"/>
      <c r="J147" s="171"/>
      <c r="K147" s="171"/>
      <c r="L147" s="171"/>
      <c r="M147" s="171"/>
      <c r="N147" s="171"/>
      <c r="O147" s="171"/>
      <c r="P147" s="171"/>
      <c r="Q147" s="171"/>
      <c r="R147" s="171"/>
      <c r="S147" s="171"/>
      <c r="T147" s="171"/>
      <c r="U147" s="171"/>
      <c r="V147" s="171"/>
      <c r="W147" s="171"/>
      <c r="X147" s="171"/>
      <c r="Y147" s="171"/>
    </row>
    <row r="148" spans="1:25" x14ac:dyDescent="0.25">
      <c r="A148" s="191"/>
      <c r="B148" s="171"/>
      <c r="C148" s="243"/>
      <c r="D148" s="171"/>
      <c r="E148" s="171"/>
      <c r="F148" s="242"/>
      <c r="G148" s="243"/>
      <c r="H148" s="243"/>
      <c r="I148" s="171"/>
      <c r="J148" s="171"/>
      <c r="K148" s="171"/>
      <c r="L148" s="171"/>
      <c r="M148" s="171"/>
      <c r="N148" s="171"/>
      <c r="O148" s="171"/>
      <c r="P148" s="171"/>
      <c r="Q148" s="171"/>
      <c r="R148" s="171"/>
      <c r="S148" s="171"/>
      <c r="T148" s="171"/>
      <c r="U148" s="171"/>
      <c r="V148" s="171"/>
      <c r="W148" s="171"/>
      <c r="X148" s="171"/>
      <c r="Y148" s="171"/>
    </row>
    <row r="149" spans="1:25" x14ac:dyDescent="0.25">
      <c r="A149" s="191"/>
      <c r="B149" s="171"/>
      <c r="C149" s="243"/>
      <c r="D149" s="171"/>
      <c r="E149" s="171"/>
      <c r="F149" s="242"/>
      <c r="G149" s="243"/>
      <c r="H149" s="243"/>
      <c r="I149" s="171"/>
      <c r="J149" s="171"/>
      <c r="K149" s="171"/>
      <c r="L149" s="171"/>
      <c r="M149" s="171"/>
      <c r="N149" s="171"/>
      <c r="O149" s="171"/>
      <c r="P149" s="171"/>
      <c r="Q149" s="171"/>
      <c r="R149" s="171"/>
      <c r="S149" s="171"/>
      <c r="T149" s="171"/>
      <c r="U149" s="171"/>
      <c r="V149" s="171"/>
      <c r="W149" s="171"/>
      <c r="X149" s="171"/>
      <c r="Y149" s="171"/>
    </row>
    <row r="150" spans="1:25" x14ac:dyDescent="0.25">
      <c r="A150" s="191"/>
      <c r="B150" s="171"/>
      <c r="C150" s="243"/>
      <c r="D150" s="171"/>
      <c r="E150" s="171"/>
      <c r="F150" s="242"/>
      <c r="G150" s="243"/>
      <c r="H150" s="243"/>
      <c r="I150" s="171"/>
      <c r="J150" s="171"/>
      <c r="K150" s="171"/>
      <c r="L150" s="171"/>
      <c r="M150" s="171"/>
      <c r="N150" s="171"/>
      <c r="O150" s="171"/>
      <c r="P150" s="171"/>
      <c r="Q150" s="171"/>
      <c r="R150" s="171"/>
      <c r="S150" s="171"/>
      <c r="T150" s="171"/>
      <c r="U150" s="171"/>
      <c r="V150" s="171"/>
      <c r="W150" s="171"/>
      <c r="X150" s="171"/>
      <c r="Y150" s="171"/>
    </row>
    <row r="151" spans="1:25" x14ac:dyDescent="0.25">
      <c r="A151" s="191"/>
      <c r="B151" s="171"/>
      <c r="C151" s="243"/>
      <c r="D151" s="171"/>
      <c r="E151" s="171"/>
      <c r="F151" s="242"/>
      <c r="G151" s="243"/>
      <c r="H151" s="243"/>
      <c r="I151" s="171"/>
      <c r="J151" s="171"/>
      <c r="K151" s="171"/>
      <c r="L151" s="171"/>
      <c r="M151" s="171"/>
      <c r="N151" s="171"/>
      <c r="O151" s="171"/>
      <c r="P151" s="171"/>
      <c r="Q151" s="171"/>
      <c r="R151" s="171"/>
      <c r="S151" s="171"/>
      <c r="T151" s="171"/>
      <c r="U151" s="171"/>
      <c r="V151" s="171"/>
      <c r="W151" s="171"/>
      <c r="X151" s="171"/>
      <c r="Y151" s="171"/>
    </row>
    <row r="152" spans="1:25" x14ac:dyDescent="0.25">
      <c r="A152" s="191"/>
      <c r="B152" s="171"/>
      <c r="C152" s="243"/>
      <c r="D152" s="171"/>
      <c r="E152" s="171"/>
      <c r="F152" s="242"/>
      <c r="G152" s="243"/>
      <c r="H152" s="243"/>
      <c r="I152" s="171"/>
      <c r="J152" s="171"/>
      <c r="K152" s="171"/>
      <c r="L152" s="171"/>
      <c r="M152" s="171"/>
      <c r="N152" s="171"/>
      <c r="O152" s="171"/>
      <c r="P152" s="171"/>
      <c r="Q152" s="171"/>
      <c r="R152" s="171"/>
      <c r="S152" s="171"/>
      <c r="T152" s="171"/>
      <c r="U152" s="171"/>
      <c r="V152" s="171"/>
      <c r="W152" s="171"/>
      <c r="X152" s="171"/>
      <c r="Y152" s="171"/>
    </row>
    <row r="153" spans="1:25" x14ac:dyDescent="0.25">
      <c r="A153" s="191"/>
      <c r="B153" s="171"/>
      <c r="C153" s="243"/>
      <c r="D153" s="171"/>
      <c r="E153" s="171"/>
      <c r="F153" s="242"/>
      <c r="G153" s="243"/>
      <c r="H153" s="243"/>
      <c r="I153" s="171"/>
      <c r="J153" s="171"/>
      <c r="K153" s="171"/>
      <c r="L153" s="171"/>
      <c r="M153" s="171"/>
      <c r="N153" s="171"/>
      <c r="O153" s="171"/>
      <c r="P153" s="171"/>
      <c r="Q153" s="171"/>
      <c r="R153" s="171"/>
      <c r="S153" s="171"/>
      <c r="T153" s="171"/>
      <c r="U153" s="171"/>
      <c r="V153" s="171"/>
      <c r="W153" s="171"/>
      <c r="X153" s="171"/>
      <c r="Y153" s="171"/>
    </row>
    <row r="154" spans="1:25" x14ac:dyDescent="0.25">
      <c r="A154" s="191"/>
      <c r="B154" s="171"/>
      <c r="C154" s="243"/>
      <c r="D154" s="171"/>
      <c r="E154" s="171"/>
      <c r="F154" s="242"/>
      <c r="G154" s="243"/>
      <c r="H154" s="243"/>
      <c r="I154" s="171"/>
      <c r="J154" s="171"/>
      <c r="K154" s="171"/>
      <c r="L154" s="171"/>
      <c r="M154" s="171"/>
      <c r="N154" s="171"/>
      <c r="O154" s="171"/>
      <c r="P154" s="171"/>
      <c r="Q154" s="171"/>
      <c r="R154" s="171"/>
      <c r="S154" s="171"/>
      <c r="T154" s="171"/>
      <c r="U154" s="171"/>
      <c r="V154" s="171"/>
      <c r="W154" s="171"/>
      <c r="X154" s="171"/>
      <c r="Y154" s="171"/>
    </row>
    <row r="155" spans="1:25" x14ac:dyDescent="0.25">
      <c r="A155" s="191"/>
      <c r="B155" s="171"/>
      <c r="C155" s="243"/>
      <c r="D155" s="171"/>
      <c r="E155" s="171"/>
      <c r="F155" s="242"/>
      <c r="G155" s="243"/>
      <c r="H155" s="243"/>
      <c r="I155" s="171"/>
      <c r="J155" s="171"/>
      <c r="K155" s="171"/>
      <c r="L155" s="171"/>
      <c r="M155" s="171"/>
      <c r="N155" s="171"/>
      <c r="O155" s="171"/>
      <c r="P155" s="171"/>
      <c r="Q155" s="171"/>
      <c r="R155" s="171"/>
      <c r="S155" s="171"/>
      <c r="T155" s="171"/>
      <c r="U155" s="171"/>
      <c r="V155" s="171"/>
      <c r="W155" s="171"/>
      <c r="X155" s="171"/>
      <c r="Y155" s="171"/>
    </row>
    <row r="156" spans="1:25" x14ac:dyDescent="0.25">
      <c r="A156" s="191"/>
      <c r="B156" s="171"/>
      <c r="C156" s="243"/>
      <c r="D156" s="171"/>
      <c r="E156" s="171"/>
      <c r="F156" s="242"/>
      <c r="G156" s="243"/>
      <c r="H156" s="243"/>
      <c r="I156" s="171"/>
      <c r="J156" s="171"/>
      <c r="K156" s="171"/>
      <c r="L156" s="171"/>
      <c r="M156" s="171"/>
      <c r="N156" s="171"/>
      <c r="O156" s="171"/>
      <c r="P156" s="171"/>
      <c r="Q156" s="171"/>
      <c r="R156" s="171"/>
      <c r="S156" s="171"/>
      <c r="T156" s="171"/>
      <c r="U156" s="171"/>
      <c r="V156" s="171"/>
      <c r="W156" s="171"/>
      <c r="X156" s="171"/>
      <c r="Y156" s="171"/>
    </row>
    <row r="157" spans="1:25" x14ac:dyDescent="0.25">
      <c r="A157" s="191"/>
      <c r="B157" s="171"/>
      <c r="C157" s="243"/>
      <c r="D157" s="171"/>
      <c r="E157" s="171"/>
      <c r="F157" s="242"/>
      <c r="G157" s="243"/>
      <c r="H157" s="243"/>
      <c r="I157" s="171"/>
      <c r="J157" s="171"/>
      <c r="K157" s="171"/>
      <c r="L157" s="171"/>
      <c r="M157" s="171"/>
      <c r="N157" s="171"/>
      <c r="O157" s="171"/>
      <c r="P157" s="171"/>
      <c r="Q157" s="171"/>
      <c r="R157" s="171"/>
      <c r="S157" s="171"/>
      <c r="T157" s="171"/>
      <c r="U157" s="171"/>
      <c r="V157" s="171"/>
      <c r="W157" s="171"/>
      <c r="X157" s="171"/>
      <c r="Y157" s="171"/>
    </row>
    <row r="158" spans="1:25" x14ac:dyDescent="0.25">
      <c r="A158" s="191"/>
      <c r="B158" s="171"/>
      <c r="C158" s="243"/>
      <c r="D158" s="171"/>
      <c r="E158" s="171"/>
      <c r="F158" s="242"/>
      <c r="G158" s="243"/>
      <c r="H158" s="243"/>
      <c r="I158" s="171"/>
      <c r="J158" s="171"/>
      <c r="K158" s="171"/>
      <c r="L158" s="171"/>
      <c r="M158" s="171"/>
      <c r="N158" s="171"/>
      <c r="O158" s="171"/>
      <c r="P158" s="171"/>
      <c r="Q158" s="171"/>
      <c r="R158" s="171"/>
      <c r="S158" s="171"/>
      <c r="T158" s="171"/>
      <c r="U158" s="171"/>
      <c r="V158" s="171"/>
      <c r="W158" s="171"/>
      <c r="X158" s="171"/>
      <c r="Y158" s="171"/>
    </row>
    <row r="159" spans="1:25" x14ac:dyDescent="0.25">
      <c r="A159" s="191"/>
      <c r="B159" s="171"/>
      <c r="C159" s="243"/>
      <c r="D159" s="171"/>
      <c r="E159" s="171"/>
      <c r="F159" s="242"/>
      <c r="G159" s="243"/>
      <c r="H159" s="243"/>
      <c r="I159" s="171"/>
      <c r="J159" s="171"/>
      <c r="K159" s="171"/>
      <c r="L159" s="171"/>
      <c r="M159" s="171"/>
      <c r="N159" s="171"/>
      <c r="O159" s="171"/>
      <c r="P159" s="171"/>
      <c r="Q159" s="171"/>
      <c r="R159" s="171"/>
      <c r="S159" s="171"/>
      <c r="T159" s="171"/>
      <c r="U159" s="171"/>
      <c r="V159" s="171"/>
      <c r="W159" s="171"/>
      <c r="X159" s="171"/>
      <c r="Y159" s="171"/>
    </row>
    <row r="160" spans="1:25" x14ac:dyDescent="0.25">
      <c r="A160" s="191"/>
      <c r="B160" s="171"/>
      <c r="C160" s="243"/>
      <c r="D160" s="171"/>
      <c r="E160" s="171"/>
      <c r="F160" s="242"/>
      <c r="G160" s="243"/>
      <c r="H160" s="243"/>
      <c r="I160" s="171"/>
      <c r="J160" s="171"/>
      <c r="K160" s="171"/>
      <c r="L160" s="171"/>
      <c r="M160" s="171"/>
      <c r="N160" s="171"/>
      <c r="O160" s="171"/>
      <c r="P160" s="171"/>
      <c r="Q160" s="171"/>
      <c r="R160" s="171"/>
      <c r="S160" s="171"/>
      <c r="T160" s="171"/>
      <c r="U160" s="171"/>
      <c r="V160" s="171"/>
      <c r="W160" s="171"/>
      <c r="X160" s="171"/>
      <c r="Y160" s="171"/>
    </row>
    <row r="161" spans="1:25" x14ac:dyDescent="0.25">
      <c r="A161" s="191"/>
      <c r="B161" s="171"/>
      <c r="C161" s="243"/>
      <c r="D161" s="171"/>
      <c r="E161" s="171"/>
      <c r="F161" s="242"/>
      <c r="G161" s="243"/>
      <c r="H161" s="243"/>
      <c r="I161" s="171"/>
      <c r="J161" s="171"/>
      <c r="K161" s="171"/>
      <c r="L161" s="171"/>
      <c r="M161" s="171"/>
      <c r="N161" s="171"/>
      <c r="O161" s="171"/>
      <c r="P161" s="171"/>
      <c r="Q161" s="171"/>
      <c r="R161" s="171"/>
      <c r="S161" s="171"/>
      <c r="T161" s="171"/>
      <c r="U161" s="171"/>
      <c r="V161" s="171"/>
      <c r="W161" s="171"/>
      <c r="X161" s="171"/>
      <c r="Y161" s="171"/>
    </row>
    <row r="162" spans="1:25" x14ac:dyDescent="0.25">
      <c r="A162" s="191"/>
      <c r="B162" s="171"/>
      <c r="C162" s="243"/>
      <c r="D162" s="171"/>
      <c r="E162" s="171"/>
      <c r="F162" s="242"/>
      <c r="G162" s="243"/>
      <c r="H162" s="243"/>
      <c r="I162" s="171"/>
      <c r="J162" s="171"/>
      <c r="K162" s="171"/>
      <c r="L162" s="171"/>
      <c r="M162" s="171"/>
      <c r="N162" s="171"/>
      <c r="O162" s="171"/>
      <c r="P162" s="171"/>
      <c r="Q162" s="171"/>
      <c r="R162" s="171"/>
      <c r="S162" s="171"/>
      <c r="T162" s="171"/>
      <c r="U162" s="171"/>
      <c r="V162" s="171"/>
      <c r="W162" s="171"/>
      <c r="X162" s="171"/>
      <c r="Y162" s="171"/>
    </row>
    <row r="163" spans="1:25" x14ac:dyDescent="0.25">
      <c r="A163" s="191"/>
      <c r="B163" s="171"/>
      <c r="C163" s="243"/>
      <c r="D163" s="171"/>
      <c r="E163" s="171"/>
      <c r="F163" s="242"/>
      <c r="G163" s="243"/>
      <c r="H163" s="243"/>
      <c r="I163" s="171"/>
      <c r="J163" s="171"/>
      <c r="K163" s="171"/>
      <c r="L163" s="171"/>
      <c r="M163" s="171"/>
      <c r="N163" s="171"/>
      <c r="O163" s="171"/>
      <c r="P163" s="171"/>
      <c r="Q163" s="171"/>
      <c r="R163" s="171"/>
      <c r="S163" s="171"/>
      <c r="T163" s="171"/>
      <c r="U163" s="171"/>
      <c r="V163" s="171"/>
      <c r="W163" s="171"/>
      <c r="X163" s="171"/>
      <c r="Y163" s="171"/>
    </row>
    <row r="164" spans="1:25" x14ac:dyDescent="0.25">
      <c r="A164" s="191"/>
      <c r="B164" s="171"/>
      <c r="C164" s="243"/>
      <c r="D164" s="171"/>
      <c r="E164" s="171"/>
      <c r="F164" s="242"/>
      <c r="G164" s="243"/>
      <c r="H164" s="243"/>
      <c r="I164" s="171"/>
      <c r="J164" s="171"/>
      <c r="K164" s="171"/>
      <c r="L164" s="171"/>
      <c r="M164" s="171"/>
      <c r="N164" s="171"/>
      <c r="O164" s="171"/>
      <c r="P164" s="171"/>
      <c r="Q164" s="171"/>
      <c r="R164" s="171"/>
      <c r="S164" s="171"/>
      <c r="T164" s="171"/>
      <c r="U164" s="171"/>
      <c r="V164" s="171"/>
      <c r="W164" s="171"/>
      <c r="X164" s="171"/>
      <c r="Y164" s="171"/>
    </row>
    <row r="165" spans="1:25" x14ac:dyDescent="0.25">
      <c r="A165" s="191"/>
      <c r="B165" s="171"/>
      <c r="C165" s="243"/>
      <c r="D165" s="171"/>
      <c r="E165" s="171"/>
      <c r="F165" s="242"/>
      <c r="G165" s="243"/>
      <c r="H165" s="243"/>
      <c r="I165" s="171"/>
      <c r="J165" s="171"/>
      <c r="K165" s="171"/>
      <c r="L165" s="171"/>
      <c r="M165" s="171"/>
      <c r="N165" s="171"/>
      <c r="O165" s="171"/>
      <c r="P165" s="171"/>
      <c r="Q165" s="171"/>
      <c r="R165" s="171"/>
      <c r="S165" s="171"/>
      <c r="T165" s="171"/>
      <c r="U165" s="171"/>
      <c r="V165" s="171"/>
      <c r="W165" s="171"/>
      <c r="X165" s="171"/>
      <c r="Y165" s="171"/>
    </row>
    <row r="166" spans="1:25" x14ac:dyDescent="0.25">
      <c r="A166" s="191"/>
      <c r="B166" s="171"/>
      <c r="C166" s="243"/>
      <c r="D166" s="171"/>
      <c r="E166" s="171"/>
      <c r="F166" s="242"/>
      <c r="G166" s="243"/>
      <c r="H166" s="243"/>
      <c r="I166" s="171"/>
      <c r="J166" s="171"/>
      <c r="K166" s="171"/>
      <c r="L166" s="171"/>
      <c r="M166" s="171"/>
      <c r="N166" s="171"/>
      <c r="O166" s="171"/>
      <c r="P166" s="171"/>
      <c r="Q166" s="171"/>
      <c r="R166" s="171"/>
      <c r="S166" s="171"/>
      <c r="T166" s="171"/>
      <c r="U166" s="171"/>
      <c r="V166" s="171"/>
      <c r="W166" s="171"/>
      <c r="X166" s="171"/>
      <c r="Y166" s="171"/>
    </row>
    <row r="167" spans="1:25" x14ac:dyDescent="0.25">
      <c r="A167" s="191"/>
      <c r="B167" s="171"/>
      <c r="C167" s="243"/>
      <c r="D167" s="171"/>
      <c r="E167" s="171"/>
      <c r="F167" s="242"/>
      <c r="G167" s="243"/>
      <c r="H167" s="243"/>
      <c r="I167" s="171"/>
      <c r="J167" s="171"/>
      <c r="K167" s="171"/>
      <c r="L167" s="171"/>
      <c r="M167" s="171"/>
      <c r="N167" s="171"/>
      <c r="O167" s="171"/>
      <c r="P167" s="171"/>
      <c r="Q167" s="171"/>
      <c r="R167" s="171"/>
      <c r="S167" s="171"/>
      <c r="T167" s="171"/>
      <c r="U167" s="171"/>
      <c r="V167" s="171"/>
      <c r="W167" s="171"/>
      <c r="X167" s="171"/>
      <c r="Y167" s="171"/>
    </row>
    <row r="168" spans="1:25" x14ac:dyDescent="0.25">
      <c r="A168" s="191"/>
      <c r="B168" s="171"/>
      <c r="C168" s="243"/>
      <c r="D168" s="171"/>
      <c r="E168" s="171"/>
      <c r="F168" s="242"/>
      <c r="G168" s="243"/>
      <c r="H168" s="243"/>
      <c r="I168" s="171"/>
      <c r="J168" s="171"/>
      <c r="K168" s="171"/>
      <c r="L168" s="171"/>
      <c r="M168" s="171"/>
      <c r="N168" s="171"/>
      <c r="O168" s="171"/>
      <c r="P168" s="171"/>
      <c r="Q168" s="171"/>
      <c r="R168" s="171"/>
      <c r="S168" s="171"/>
      <c r="T168" s="171"/>
      <c r="U168" s="171"/>
      <c r="V168" s="171"/>
      <c r="W168" s="171"/>
      <c r="X168" s="171"/>
      <c r="Y168" s="171"/>
    </row>
    <row r="169" spans="1:25" x14ac:dyDescent="0.25">
      <c r="A169" s="191"/>
      <c r="B169" s="171"/>
      <c r="C169" s="243"/>
      <c r="D169" s="171"/>
      <c r="E169" s="171"/>
      <c r="F169" s="242"/>
      <c r="G169" s="243"/>
      <c r="H169" s="243"/>
      <c r="I169" s="171"/>
      <c r="J169" s="171"/>
      <c r="K169" s="171"/>
      <c r="L169" s="171"/>
      <c r="M169" s="171"/>
      <c r="N169" s="171"/>
      <c r="O169" s="171"/>
      <c r="P169" s="171"/>
      <c r="Q169" s="171"/>
      <c r="R169" s="171"/>
      <c r="S169" s="171"/>
      <c r="T169" s="171"/>
      <c r="U169" s="171"/>
      <c r="V169" s="171"/>
      <c r="W169" s="171"/>
      <c r="X169" s="171"/>
      <c r="Y169" s="171"/>
    </row>
    <row r="170" spans="1:25" x14ac:dyDescent="0.25">
      <c r="A170" s="191"/>
      <c r="B170" s="171"/>
      <c r="C170" s="243"/>
      <c r="D170" s="171"/>
      <c r="E170" s="171"/>
      <c r="F170" s="242"/>
      <c r="G170" s="243"/>
      <c r="H170" s="243"/>
      <c r="I170" s="171"/>
      <c r="J170" s="171"/>
      <c r="K170" s="171"/>
      <c r="L170" s="171"/>
      <c r="M170" s="171"/>
      <c r="N170" s="171"/>
      <c r="O170" s="171"/>
      <c r="P170" s="171"/>
      <c r="Q170" s="171"/>
      <c r="R170" s="171"/>
      <c r="S170" s="171"/>
      <c r="T170" s="171"/>
      <c r="U170" s="171"/>
      <c r="V170" s="171"/>
      <c r="W170" s="171"/>
      <c r="X170" s="171"/>
      <c r="Y170" s="171"/>
    </row>
    <row r="171" spans="1:25" x14ac:dyDescent="0.25">
      <c r="A171" s="191"/>
      <c r="B171" s="171"/>
      <c r="C171" s="243"/>
      <c r="D171" s="171"/>
      <c r="E171" s="171"/>
      <c r="F171" s="242"/>
      <c r="G171" s="243"/>
      <c r="H171" s="243"/>
      <c r="I171" s="171"/>
      <c r="J171" s="171"/>
      <c r="K171" s="171"/>
      <c r="L171" s="171"/>
      <c r="M171" s="171"/>
      <c r="N171" s="171"/>
      <c r="O171" s="171"/>
      <c r="P171" s="171"/>
      <c r="Q171" s="171"/>
      <c r="R171" s="171"/>
      <c r="S171" s="171"/>
      <c r="T171" s="171"/>
      <c r="U171" s="171"/>
      <c r="V171" s="171"/>
      <c r="W171" s="171"/>
      <c r="X171" s="171"/>
      <c r="Y171" s="171"/>
    </row>
    <row r="172" spans="1:25" x14ac:dyDescent="0.25">
      <c r="A172" s="191"/>
      <c r="B172" s="171"/>
      <c r="C172" s="243"/>
      <c r="D172" s="171"/>
      <c r="E172" s="171"/>
      <c r="F172" s="242"/>
      <c r="G172" s="243"/>
      <c r="H172" s="243"/>
      <c r="I172" s="171"/>
      <c r="J172" s="171"/>
      <c r="K172" s="171"/>
      <c r="L172" s="171"/>
      <c r="M172" s="171"/>
      <c r="N172" s="171"/>
      <c r="O172" s="171"/>
      <c r="P172" s="171"/>
      <c r="Q172" s="171"/>
      <c r="R172" s="171"/>
      <c r="S172" s="171"/>
      <c r="T172" s="171"/>
      <c r="U172" s="171"/>
      <c r="V172" s="171"/>
      <c r="W172" s="171"/>
      <c r="X172" s="171"/>
      <c r="Y172" s="171"/>
    </row>
    <row r="173" spans="1:25" x14ac:dyDescent="0.25">
      <c r="A173" s="191"/>
      <c r="B173" s="171"/>
      <c r="C173" s="243"/>
      <c r="D173" s="171"/>
      <c r="E173" s="171"/>
      <c r="F173" s="242"/>
      <c r="G173" s="243"/>
      <c r="H173" s="243"/>
      <c r="I173" s="171"/>
      <c r="J173" s="171"/>
      <c r="K173" s="171"/>
      <c r="L173" s="171"/>
      <c r="M173" s="171"/>
      <c r="N173" s="171"/>
      <c r="O173" s="171"/>
      <c r="P173" s="171"/>
      <c r="Q173" s="171"/>
      <c r="R173" s="171"/>
      <c r="S173" s="171"/>
      <c r="T173" s="171"/>
      <c r="U173" s="171"/>
      <c r="V173" s="171"/>
      <c r="W173" s="171"/>
      <c r="X173" s="171"/>
      <c r="Y173" s="171"/>
    </row>
    <row r="174" spans="1:25" x14ac:dyDescent="0.25">
      <c r="A174" s="191"/>
      <c r="B174" s="171"/>
      <c r="C174" s="243"/>
      <c r="D174" s="171"/>
      <c r="E174" s="171"/>
      <c r="F174" s="242"/>
      <c r="G174" s="243"/>
      <c r="H174" s="243"/>
      <c r="I174" s="171"/>
      <c r="J174" s="171"/>
      <c r="K174" s="171"/>
      <c r="L174" s="171"/>
      <c r="M174" s="171"/>
      <c r="N174" s="171"/>
      <c r="O174" s="171"/>
      <c r="P174" s="171"/>
      <c r="Q174" s="171"/>
      <c r="R174" s="171"/>
      <c r="S174" s="171"/>
      <c r="T174" s="171"/>
      <c r="U174" s="171"/>
      <c r="V174" s="171"/>
      <c r="W174" s="171"/>
      <c r="X174" s="171"/>
      <c r="Y174" s="171"/>
    </row>
    <row r="175" spans="1:25" x14ac:dyDescent="0.25">
      <c r="A175" s="191"/>
      <c r="B175" s="171"/>
      <c r="C175" s="243"/>
      <c r="D175" s="171"/>
      <c r="E175" s="171"/>
      <c r="F175" s="242"/>
      <c r="G175" s="243"/>
      <c r="H175" s="243"/>
      <c r="I175" s="171"/>
      <c r="J175" s="171"/>
      <c r="K175" s="171"/>
      <c r="L175" s="171"/>
      <c r="M175" s="171"/>
      <c r="N175" s="171"/>
      <c r="O175" s="171"/>
      <c r="P175" s="171"/>
      <c r="Q175" s="171"/>
      <c r="R175" s="171"/>
      <c r="S175" s="171"/>
      <c r="T175" s="171"/>
      <c r="U175" s="171"/>
      <c r="V175" s="171"/>
      <c r="W175" s="171"/>
      <c r="X175" s="171"/>
      <c r="Y175" s="171"/>
    </row>
    <row r="176" spans="1:25" x14ac:dyDescent="0.25">
      <c r="A176" s="191"/>
      <c r="B176" s="171"/>
      <c r="C176" s="243"/>
      <c r="D176" s="171"/>
      <c r="E176" s="171"/>
      <c r="F176" s="242"/>
      <c r="G176" s="243"/>
      <c r="H176" s="243"/>
      <c r="I176" s="171"/>
      <c r="J176" s="171"/>
      <c r="K176" s="171"/>
      <c r="L176" s="171"/>
      <c r="M176" s="171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</row>
    <row r="177" spans="1:25" x14ac:dyDescent="0.25">
      <c r="A177" s="191"/>
      <c r="B177" s="171"/>
      <c r="C177" s="243"/>
      <c r="D177" s="171"/>
      <c r="E177" s="171"/>
      <c r="F177" s="242"/>
      <c r="G177" s="243"/>
      <c r="H177" s="243"/>
      <c r="I177" s="171"/>
      <c r="J177" s="171"/>
      <c r="K177" s="171"/>
      <c r="L177" s="171"/>
      <c r="M177" s="171"/>
      <c r="N177" s="171"/>
      <c r="O177" s="171"/>
      <c r="P177" s="171"/>
      <c r="Q177" s="171"/>
      <c r="R177" s="171"/>
      <c r="S177" s="171"/>
      <c r="T177" s="171"/>
      <c r="U177" s="171"/>
      <c r="V177" s="171"/>
      <c r="W177" s="171"/>
      <c r="X177" s="171"/>
      <c r="Y177" s="171"/>
    </row>
    <row r="178" spans="1:25" x14ac:dyDescent="0.25">
      <c r="A178" s="191"/>
      <c r="B178" s="171"/>
      <c r="C178" s="243"/>
      <c r="D178" s="171"/>
      <c r="E178" s="171"/>
      <c r="F178" s="242"/>
      <c r="G178" s="243"/>
      <c r="H178" s="243"/>
      <c r="I178" s="171"/>
      <c r="J178" s="171"/>
      <c r="K178" s="171"/>
      <c r="L178" s="171"/>
      <c r="M178" s="171"/>
      <c r="N178" s="171"/>
      <c r="O178" s="171"/>
      <c r="P178" s="171"/>
      <c r="Q178" s="171"/>
      <c r="R178" s="171"/>
      <c r="S178" s="171"/>
      <c r="T178" s="171"/>
      <c r="U178" s="171"/>
      <c r="V178" s="171"/>
      <c r="W178" s="171"/>
      <c r="X178" s="171"/>
      <c r="Y178" s="171"/>
    </row>
    <row r="179" spans="1:25" x14ac:dyDescent="0.25">
      <c r="A179" s="191"/>
      <c r="B179" s="171"/>
      <c r="C179" s="243"/>
      <c r="D179" s="171"/>
      <c r="E179" s="171"/>
      <c r="F179" s="242"/>
      <c r="G179" s="243"/>
      <c r="H179" s="243"/>
      <c r="I179" s="171"/>
      <c r="J179" s="171"/>
      <c r="K179" s="171"/>
      <c r="L179" s="171"/>
      <c r="M179" s="171"/>
      <c r="N179" s="171"/>
      <c r="O179" s="171"/>
      <c r="P179" s="171"/>
      <c r="Q179" s="171"/>
      <c r="R179" s="171"/>
      <c r="S179" s="171"/>
      <c r="T179" s="171"/>
      <c r="U179" s="171"/>
      <c r="V179" s="171"/>
      <c r="W179" s="171"/>
      <c r="X179" s="171"/>
      <c r="Y179" s="171"/>
    </row>
    <row r="180" spans="1:25" x14ac:dyDescent="0.25">
      <c r="A180" s="191"/>
      <c r="B180" s="171"/>
      <c r="C180" s="243"/>
      <c r="D180" s="171"/>
      <c r="E180" s="171"/>
      <c r="F180" s="242"/>
      <c r="G180" s="243"/>
      <c r="H180" s="243"/>
      <c r="I180" s="171"/>
      <c r="J180" s="171"/>
      <c r="K180" s="171"/>
      <c r="L180" s="171"/>
      <c r="M180" s="171"/>
      <c r="N180" s="171"/>
      <c r="O180" s="171"/>
      <c r="P180" s="171"/>
      <c r="Q180" s="171"/>
      <c r="R180" s="171"/>
      <c r="S180" s="171"/>
      <c r="T180" s="171"/>
      <c r="U180" s="171"/>
      <c r="V180" s="171"/>
      <c r="W180" s="171"/>
      <c r="X180" s="171"/>
      <c r="Y180" s="171"/>
    </row>
    <row r="181" spans="1:25" x14ac:dyDescent="0.25">
      <c r="A181" s="191"/>
      <c r="B181" s="171"/>
      <c r="C181" s="243"/>
      <c r="D181" s="171"/>
      <c r="E181" s="171"/>
      <c r="F181" s="242"/>
      <c r="G181" s="243"/>
      <c r="H181" s="243"/>
      <c r="I181" s="171"/>
      <c r="J181" s="171"/>
      <c r="K181" s="171"/>
      <c r="L181" s="171"/>
      <c r="M181" s="171"/>
      <c r="N181" s="171"/>
      <c r="O181" s="171"/>
      <c r="P181" s="171"/>
      <c r="Q181" s="171"/>
      <c r="R181" s="171"/>
      <c r="S181" s="171"/>
      <c r="T181" s="171"/>
      <c r="U181" s="171"/>
      <c r="V181" s="171"/>
      <c r="W181" s="171"/>
      <c r="X181" s="171"/>
      <c r="Y181" s="171"/>
    </row>
    <row r="182" spans="1:25" x14ac:dyDescent="0.25">
      <c r="A182" s="191"/>
      <c r="B182" s="171"/>
      <c r="C182" s="243"/>
      <c r="D182" s="171"/>
      <c r="E182" s="171"/>
      <c r="F182" s="242"/>
      <c r="G182" s="243"/>
      <c r="H182" s="243"/>
      <c r="I182" s="171"/>
      <c r="J182" s="171"/>
      <c r="K182" s="171"/>
      <c r="L182" s="171"/>
      <c r="M182" s="171"/>
      <c r="N182" s="171"/>
      <c r="O182" s="171"/>
      <c r="P182" s="171"/>
      <c r="Q182" s="171"/>
      <c r="R182" s="171"/>
      <c r="S182" s="171"/>
      <c r="T182" s="171"/>
      <c r="U182" s="171"/>
      <c r="V182" s="171"/>
      <c r="W182" s="171"/>
      <c r="X182" s="171"/>
      <c r="Y182" s="171"/>
    </row>
    <row r="183" spans="1:25" x14ac:dyDescent="0.25">
      <c r="A183" s="191"/>
      <c r="B183" s="171"/>
      <c r="C183" s="243"/>
      <c r="D183" s="171"/>
      <c r="E183" s="171"/>
      <c r="F183" s="242"/>
      <c r="G183" s="243"/>
      <c r="H183" s="243"/>
      <c r="I183" s="171"/>
      <c r="J183" s="171"/>
      <c r="K183" s="171"/>
      <c r="L183" s="171"/>
      <c r="M183" s="171"/>
      <c r="N183" s="171"/>
      <c r="O183" s="171"/>
      <c r="P183" s="171"/>
      <c r="Q183" s="171"/>
      <c r="R183" s="171"/>
      <c r="S183" s="171"/>
      <c r="T183" s="171"/>
      <c r="U183" s="171"/>
      <c r="V183" s="171"/>
      <c r="W183" s="171"/>
      <c r="X183" s="171"/>
      <c r="Y183" s="171"/>
    </row>
    <row r="184" spans="1:25" x14ac:dyDescent="0.25">
      <c r="A184" s="191"/>
      <c r="B184" s="171"/>
      <c r="C184" s="243"/>
      <c r="D184" s="171"/>
      <c r="E184" s="171"/>
      <c r="F184" s="242"/>
      <c r="G184" s="243"/>
      <c r="H184" s="243"/>
      <c r="I184" s="171"/>
      <c r="J184" s="171"/>
      <c r="K184" s="171"/>
      <c r="L184" s="171"/>
      <c r="M184" s="171"/>
      <c r="N184" s="171"/>
      <c r="O184" s="171"/>
      <c r="P184" s="171"/>
      <c r="Q184" s="171"/>
      <c r="R184" s="171"/>
      <c r="S184" s="171"/>
      <c r="T184" s="171"/>
      <c r="U184" s="171"/>
      <c r="V184" s="171"/>
      <c r="W184" s="171"/>
      <c r="X184" s="171"/>
      <c r="Y184" s="171"/>
    </row>
    <row r="185" spans="1:25" x14ac:dyDescent="0.25">
      <c r="A185" s="191"/>
      <c r="B185" s="171"/>
      <c r="C185" s="243"/>
      <c r="D185" s="171"/>
      <c r="E185" s="171"/>
      <c r="F185" s="242"/>
      <c r="G185" s="243"/>
      <c r="H185" s="243"/>
      <c r="I185" s="171"/>
      <c r="J185" s="171"/>
      <c r="K185" s="171"/>
      <c r="L185" s="171"/>
      <c r="M185" s="171"/>
      <c r="N185" s="171"/>
      <c r="O185" s="171"/>
      <c r="P185" s="171"/>
      <c r="Q185" s="171"/>
      <c r="R185" s="171"/>
      <c r="S185" s="171"/>
      <c r="T185" s="171"/>
      <c r="U185" s="171"/>
      <c r="V185" s="171"/>
      <c r="W185" s="171"/>
      <c r="X185" s="171"/>
      <c r="Y185" s="171"/>
    </row>
    <row r="186" spans="1:25" x14ac:dyDescent="0.25">
      <c r="A186" s="191"/>
      <c r="B186" s="171"/>
      <c r="C186" s="243"/>
      <c r="D186" s="171"/>
      <c r="E186" s="171"/>
      <c r="F186" s="242"/>
      <c r="G186" s="243"/>
      <c r="H186" s="243"/>
      <c r="I186" s="171"/>
      <c r="J186" s="171"/>
      <c r="K186" s="171"/>
      <c r="L186" s="171"/>
      <c r="M186" s="171"/>
      <c r="N186" s="171"/>
      <c r="O186" s="171"/>
      <c r="P186" s="171"/>
      <c r="Q186" s="171"/>
      <c r="R186" s="171"/>
      <c r="S186" s="171"/>
      <c r="T186" s="171"/>
      <c r="U186" s="171"/>
      <c r="V186" s="171"/>
      <c r="W186" s="171"/>
      <c r="X186" s="171"/>
      <c r="Y186" s="171"/>
    </row>
    <row r="187" spans="1:25" x14ac:dyDescent="0.25">
      <c r="A187" s="191"/>
      <c r="B187" s="171"/>
      <c r="C187" s="243"/>
      <c r="D187" s="171"/>
      <c r="E187" s="171"/>
      <c r="F187" s="242"/>
      <c r="G187" s="243"/>
      <c r="H187" s="243"/>
      <c r="I187" s="171"/>
      <c r="J187" s="171"/>
      <c r="K187" s="171"/>
      <c r="L187" s="171"/>
      <c r="M187" s="171"/>
      <c r="N187" s="171"/>
      <c r="O187" s="171"/>
      <c r="P187" s="171"/>
      <c r="Q187" s="171"/>
      <c r="R187" s="171"/>
      <c r="S187" s="171"/>
      <c r="T187" s="171"/>
      <c r="U187" s="171"/>
      <c r="V187" s="171"/>
      <c r="W187" s="171"/>
      <c r="X187" s="171"/>
      <c r="Y187" s="171"/>
    </row>
    <row r="188" spans="1:25" x14ac:dyDescent="0.25">
      <c r="A188" s="191"/>
      <c r="B188" s="171"/>
      <c r="C188" s="243"/>
      <c r="D188" s="171"/>
      <c r="E188" s="171"/>
      <c r="F188" s="242"/>
      <c r="G188" s="243"/>
      <c r="H188" s="243"/>
      <c r="I188" s="171"/>
      <c r="J188" s="171"/>
      <c r="K188" s="171"/>
      <c r="L188" s="171"/>
      <c r="M188" s="171"/>
      <c r="N188" s="171"/>
      <c r="O188" s="171"/>
      <c r="P188" s="171"/>
      <c r="Q188" s="171"/>
      <c r="R188" s="171"/>
      <c r="S188" s="171"/>
      <c r="T188" s="171"/>
      <c r="U188" s="171"/>
      <c r="V188" s="171"/>
      <c r="W188" s="171"/>
      <c r="X188" s="171"/>
      <c r="Y188" s="171"/>
    </row>
    <row r="189" spans="1:25" x14ac:dyDescent="0.25">
      <c r="A189" s="191"/>
      <c r="B189" s="171"/>
      <c r="C189" s="243"/>
      <c r="D189" s="171"/>
      <c r="E189" s="171"/>
      <c r="F189" s="242"/>
      <c r="G189" s="243"/>
      <c r="H189" s="243"/>
      <c r="I189" s="171"/>
      <c r="J189" s="171"/>
      <c r="K189" s="171"/>
      <c r="L189" s="171"/>
      <c r="M189" s="171"/>
      <c r="N189" s="171"/>
      <c r="O189" s="171"/>
      <c r="P189" s="171"/>
      <c r="Q189" s="171"/>
      <c r="R189" s="171"/>
      <c r="S189" s="171"/>
      <c r="T189" s="171"/>
      <c r="U189" s="171"/>
      <c r="V189" s="171"/>
      <c r="W189" s="171"/>
      <c r="X189" s="171"/>
      <c r="Y189" s="171"/>
    </row>
    <row r="190" spans="1:25" x14ac:dyDescent="0.25">
      <c r="A190" s="191"/>
      <c r="B190" s="171"/>
      <c r="C190" s="243"/>
      <c r="D190" s="171"/>
      <c r="E190" s="171"/>
      <c r="F190" s="242"/>
      <c r="G190" s="243"/>
      <c r="H190" s="243"/>
      <c r="I190" s="171"/>
      <c r="J190" s="171"/>
      <c r="K190" s="171"/>
      <c r="L190" s="171"/>
      <c r="M190" s="171"/>
      <c r="N190" s="171"/>
      <c r="O190" s="171"/>
      <c r="P190" s="171"/>
      <c r="Q190" s="171"/>
      <c r="R190" s="171"/>
      <c r="S190" s="171"/>
      <c r="T190" s="171"/>
      <c r="U190" s="171"/>
      <c r="V190" s="171"/>
      <c r="W190" s="171"/>
      <c r="X190" s="171"/>
      <c r="Y190" s="171"/>
    </row>
    <row r="191" spans="1:25" x14ac:dyDescent="0.25">
      <c r="A191" s="191"/>
      <c r="B191" s="171"/>
      <c r="C191" s="243"/>
      <c r="D191" s="171"/>
      <c r="E191" s="171"/>
      <c r="F191" s="242"/>
      <c r="G191" s="243"/>
      <c r="H191" s="243"/>
      <c r="I191" s="171"/>
      <c r="J191" s="171"/>
      <c r="K191" s="171"/>
      <c r="L191" s="171"/>
      <c r="M191" s="171"/>
      <c r="N191" s="171"/>
      <c r="O191" s="171"/>
      <c r="P191" s="171"/>
      <c r="Q191" s="171"/>
      <c r="R191" s="171"/>
      <c r="S191" s="171"/>
      <c r="T191" s="171"/>
      <c r="U191" s="171"/>
      <c r="V191" s="171"/>
      <c r="W191" s="171"/>
      <c r="X191" s="171"/>
      <c r="Y191" s="171"/>
    </row>
    <row r="192" spans="1:25" x14ac:dyDescent="0.25">
      <c r="A192" s="191"/>
      <c r="B192" s="171"/>
      <c r="C192" s="243"/>
      <c r="D192" s="171"/>
      <c r="E192" s="171"/>
      <c r="F192" s="242"/>
      <c r="G192" s="243"/>
      <c r="H192" s="243"/>
      <c r="I192" s="171"/>
      <c r="J192" s="171"/>
      <c r="K192" s="171"/>
      <c r="L192" s="171"/>
      <c r="M192" s="171"/>
      <c r="N192" s="171"/>
      <c r="O192" s="171"/>
      <c r="P192" s="171"/>
      <c r="Q192" s="171"/>
      <c r="R192" s="171"/>
      <c r="S192" s="171"/>
      <c r="T192" s="171"/>
      <c r="U192" s="171"/>
      <c r="V192" s="171"/>
      <c r="W192" s="171"/>
      <c r="X192" s="171"/>
      <c r="Y192" s="171"/>
    </row>
    <row r="193" spans="1:25" x14ac:dyDescent="0.25">
      <c r="A193" s="191"/>
      <c r="B193" s="171"/>
      <c r="C193" s="243"/>
      <c r="D193" s="171"/>
      <c r="E193" s="171"/>
      <c r="F193" s="242"/>
      <c r="G193" s="243"/>
      <c r="H193" s="243"/>
      <c r="I193" s="171"/>
      <c r="J193" s="171"/>
      <c r="K193" s="171"/>
      <c r="L193" s="171"/>
      <c r="M193" s="171"/>
      <c r="N193" s="171"/>
      <c r="O193" s="171"/>
      <c r="P193" s="171"/>
      <c r="Q193" s="171"/>
      <c r="R193" s="171"/>
      <c r="S193" s="171"/>
      <c r="T193" s="171"/>
      <c r="U193" s="171"/>
      <c r="V193" s="171"/>
      <c r="W193" s="171"/>
      <c r="X193" s="171"/>
      <c r="Y193" s="171"/>
    </row>
    <row r="194" spans="1:25" x14ac:dyDescent="0.25">
      <c r="A194" s="191"/>
      <c r="B194" s="171"/>
      <c r="C194" s="243"/>
      <c r="D194" s="171"/>
      <c r="E194" s="171"/>
      <c r="F194" s="242"/>
      <c r="G194" s="243"/>
      <c r="H194" s="243"/>
      <c r="I194" s="171"/>
      <c r="J194" s="171"/>
      <c r="K194" s="171"/>
      <c r="L194" s="171"/>
      <c r="M194" s="171"/>
      <c r="N194" s="171"/>
      <c r="O194" s="171"/>
      <c r="P194" s="171"/>
      <c r="Q194" s="171"/>
      <c r="R194" s="171"/>
      <c r="S194" s="171"/>
      <c r="T194" s="171"/>
      <c r="U194" s="171"/>
      <c r="V194" s="171"/>
      <c r="W194" s="171"/>
      <c r="X194" s="171"/>
      <c r="Y194" s="171"/>
    </row>
    <row r="195" spans="1:25" x14ac:dyDescent="0.25">
      <c r="A195" s="191"/>
      <c r="B195" s="171"/>
      <c r="C195" s="243"/>
      <c r="D195" s="171"/>
      <c r="E195" s="171"/>
      <c r="F195" s="242"/>
      <c r="G195" s="243"/>
      <c r="H195" s="243"/>
      <c r="I195" s="171"/>
      <c r="J195" s="171"/>
      <c r="K195" s="171"/>
      <c r="L195" s="171"/>
      <c r="M195" s="171"/>
      <c r="N195" s="171"/>
      <c r="O195" s="171"/>
      <c r="P195" s="171"/>
      <c r="Q195" s="171"/>
      <c r="R195" s="171"/>
      <c r="S195" s="171"/>
      <c r="T195" s="171"/>
      <c r="U195" s="171"/>
      <c r="V195" s="171"/>
      <c r="W195" s="171"/>
      <c r="X195" s="171"/>
      <c r="Y195" s="171"/>
    </row>
    <row r="196" spans="1:25" x14ac:dyDescent="0.25">
      <c r="A196" s="191"/>
      <c r="B196" s="171"/>
      <c r="C196" s="243"/>
      <c r="D196" s="171"/>
      <c r="E196" s="171"/>
      <c r="F196" s="242"/>
      <c r="G196" s="243"/>
      <c r="H196" s="243"/>
      <c r="I196" s="171"/>
      <c r="J196" s="171"/>
      <c r="K196" s="171"/>
      <c r="L196" s="171"/>
      <c r="M196" s="171"/>
      <c r="N196" s="171"/>
      <c r="O196" s="171"/>
      <c r="P196" s="171"/>
      <c r="Q196" s="171"/>
      <c r="R196" s="171"/>
      <c r="S196" s="171"/>
      <c r="T196" s="171"/>
      <c r="U196" s="171"/>
      <c r="V196" s="171"/>
      <c r="W196" s="171"/>
      <c r="X196" s="171"/>
      <c r="Y196" s="171"/>
    </row>
    <row r="197" spans="1:25" x14ac:dyDescent="0.25">
      <c r="A197" s="191"/>
      <c r="B197" s="171"/>
      <c r="C197" s="243"/>
      <c r="D197" s="171"/>
      <c r="E197" s="171"/>
      <c r="F197" s="242"/>
      <c r="G197" s="243"/>
      <c r="H197" s="243"/>
      <c r="I197" s="171"/>
      <c r="J197" s="171"/>
      <c r="K197" s="171"/>
      <c r="L197" s="171"/>
      <c r="M197" s="171"/>
      <c r="N197" s="171"/>
      <c r="O197" s="171"/>
      <c r="P197" s="171"/>
      <c r="Q197" s="171"/>
      <c r="R197" s="171"/>
      <c r="S197" s="171"/>
      <c r="T197" s="171"/>
      <c r="U197" s="171"/>
      <c r="V197" s="171"/>
      <c r="W197" s="171"/>
      <c r="X197" s="171"/>
      <c r="Y197" s="171"/>
    </row>
    <row r="198" spans="1:25" x14ac:dyDescent="0.25">
      <c r="A198" s="191"/>
      <c r="B198" s="171"/>
      <c r="C198" s="243"/>
      <c r="D198" s="171"/>
      <c r="E198" s="171"/>
      <c r="F198" s="242"/>
      <c r="G198" s="243"/>
      <c r="H198" s="243"/>
      <c r="I198" s="171"/>
      <c r="J198" s="171"/>
      <c r="K198" s="171"/>
      <c r="L198" s="171"/>
      <c r="M198" s="171"/>
      <c r="N198" s="171"/>
      <c r="O198" s="171"/>
      <c r="P198" s="171"/>
      <c r="Q198" s="171"/>
      <c r="R198" s="171"/>
      <c r="S198" s="171"/>
      <c r="T198" s="171"/>
      <c r="U198" s="171"/>
      <c r="V198" s="171"/>
      <c r="W198" s="171"/>
      <c r="X198" s="171"/>
      <c r="Y198" s="171"/>
    </row>
    <row r="199" spans="1:25" x14ac:dyDescent="0.25">
      <c r="A199" s="191"/>
      <c r="B199" s="171"/>
      <c r="C199" s="243"/>
      <c r="D199" s="171"/>
      <c r="E199" s="171"/>
      <c r="F199" s="242"/>
      <c r="G199" s="243"/>
      <c r="H199" s="243"/>
      <c r="I199" s="171"/>
      <c r="J199" s="171"/>
      <c r="K199" s="171"/>
      <c r="L199" s="171"/>
      <c r="M199" s="171"/>
      <c r="N199" s="171"/>
      <c r="O199" s="171"/>
      <c r="P199" s="171"/>
      <c r="Q199" s="171"/>
      <c r="R199" s="171"/>
      <c r="S199" s="171"/>
      <c r="T199" s="171"/>
      <c r="U199" s="171"/>
      <c r="V199" s="171"/>
      <c r="W199" s="171"/>
      <c r="X199" s="171"/>
      <c r="Y199" s="171"/>
    </row>
    <row r="200" spans="1:25" x14ac:dyDescent="0.25">
      <c r="A200" s="191"/>
      <c r="B200" s="171"/>
      <c r="C200" s="243"/>
      <c r="D200" s="171"/>
      <c r="E200" s="171"/>
      <c r="F200" s="242"/>
      <c r="G200" s="243"/>
      <c r="H200" s="243"/>
      <c r="I200" s="171"/>
      <c r="J200" s="171"/>
      <c r="K200" s="171"/>
      <c r="L200" s="171"/>
      <c r="M200" s="171"/>
      <c r="N200" s="171"/>
      <c r="O200" s="171"/>
      <c r="P200" s="171"/>
      <c r="Q200" s="171"/>
      <c r="R200" s="171"/>
      <c r="S200" s="171"/>
      <c r="T200" s="171"/>
      <c r="U200" s="171"/>
      <c r="V200" s="171"/>
      <c r="W200" s="171"/>
      <c r="X200" s="171"/>
      <c r="Y200" s="171"/>
    </row>
    <row r="201" spans="1:25" x14ac:dyDescent="0.25">
      <c r="A201" s="191"/>
      <c r="B201" s="171"/>
      <c r="C201" s="243"/>
      <c r="D201" s="171"/>
      <c r="E201" s="171"/>
      <c r="F201" s="242"/>
      <c r="G201" s="243"/>
      <c r="H201" s="243"/>
      <c r="I201" s="171"/>
      <c r="J201" s="171"/>
      <c r="K201" s="171"/>
      <c r="L201" s="171"/>
      <c r="M201" s="171"/>
      <c r="N201" s="171"/>
      <c r="O201" s="171"/>
      <c r="P201" s="171"/>
      <c r="Q201" s="171"/>
      <c r="R201" s="171"/>
      <c r="S201" s="171"/>
      <c r="T201" s="171"/>
      <c r="U201" s="171"/>
      <c r="V201" s="171"/>
      <c r="W201" s="171"/>
      <c r="X201" s="171"/>
      <c r="Y201" s="171"/>
    </row>
    <row r="202" spans="1:25" x14ac:dyDescent="0.25">
      <c r="A202" s="191"/>
      <c r="B202" s="171"/>
      <c r="C202" s="243"/>
      <c r="D202" s="171"/>
      <c r="E202" s="171"/>
      <c r="F202" s="242"/>
      <c r="G202" s="243"/>
      <c r="H202" s="243"/>
      <c r="I202" s="171"/>
      <c r="J202" s="171"/>
      <c r="K202" s="171"/>
      <c r="L202" s="171"/>
      <c r="M202" s="171"/>
      <c r="N202" s="171"/>
      <c r="O202" s="171"/>
      <c r="P202" s="171"/>
      <c r="Q202" s="171"/>
      <c r="R202" s="171"/>
      <c r="S202" s="171"/>
      <c r="T202" s="171"/>
      <c r="U202" s="171"/>
      <c r="V202" s="171"/>
      <c r="W202" s="171"/>
      <c r="X202" s="171"/>
      <c r="Y202" s="171"/>
    </row>
    <row r="203" spans="1:25" x14ac:dyDescent="0.25">
      <c r="A203" s="191"/>
      <c r="B203" s="171"/>
      <c r="C203" s="243"/>
      <c r="D203" s="171"/>
      <c r="E203" s="171"/>
      <c r="F203" s="242"/>
      <c r="G203" s="243"/>
      <c r="H203" s="243"/>
      <c r="I203" s="171"/>
      <c r="J203" s="171"/>
      <c r="K203" s="171"/>
      <c r="L203" s="171"/>
      <c r="M203" s="171"/>
      <c r="N203" s="171"/>
      <c r="O203" s="171"/>
      <c r="P203" s="171"/>
      <c r="Q203" s="171"/>
      <c r="R203" s="171"/>
      <c r="S203" s="171"/>
      <c r="T203" s="171"/>
      <c r="U203" s="171"/>
      <c r="V203" s="171"/>
      <c r="W203" s="171"/>
      <c r="X203" s="171"/>
      <c r="Y203" s="171"/>
    </row>
    <row r="204" spans="1:25" x14ac:dyDescent="0.25">
      <c r="A204" s="191"/>
      <c r="B204" s="171"/>
      <c r="C204" s="243"/>
      <c r="D204" s="171"/>
      <c r="E204" s="171"/>
      <c r="F204" s="242"/>
      <c r="G204" s="243"/>
      <c r="H204" s="243"/>
      <c r="I204" s="171"/>
      <c r="J204" s="171"/>
      <c r="K204" s="171"/>
      <c r="L204" s="171"/>
      <c r="M204" s="171"/>
      <c r="N204" s="171"/>
      <c r="O204" s="171"/>
      <c r="P204" s="171"/>
      <c r="Q204" s="171"/>
      <c r="R204" s="171"/>
      <c r="S204" s="171"/>
      <c r="T204" s="171"/>
      <c r="U204" s="171"/>
      <c r="V204" s="171"/>
      <c r="W204" s="171"/>
      <c r="X204" s="171"/>
      <c r="Y204" s="171"/>
    </row>
    <row r="205" spans="1:25" x14ac:dyDescent="0.25">
      <c r="A205" s="191"/>
      <c r="B205" s="171"/>
      <c r="C205" s="243"/>
      <c r="D205" s="171"/>
      <c r="E205" s="171"/>
      <c r="F205" s="242"/>
      <c r="G205" s="243"/>
      <c r="H205" s="243"/>
      <c r="I205" s="171"/>
      <c r="J205" s="171"/>
      <c r="K205" s="171"/>
      <c r="L205" s="171"/>
      <c r="M205" s="171"/>
      <c r="N205" s="171"/>
      <c r="O205" s="171"/>
      <c r="P205" s="171"/>
      <c r="Q205" s="171"/>
      <c r="R205" s="171"/>
      <c r="S205" s="171"/>
      <c r="T205" s="171"/>
      <c r="U205" s="171"/>
      <c r="V205" s="171"/>
      <c r="W205" s="171"/>
      <c r="X205" s="171"/>
      <c r="Y205" s="171"/>
    </row>
    <row r="206" spans="1:25" x14ac:dyDescent="0.25">
      <c r="A206" s="191"/>
      <c r="B206" s="171"/>
      <c r="C206" s="243"/>
      <c r="D206" s="171"/>
      <c r="E206" s="171"/>
      <c r="F206" s="242"/>
      <c r="G206" s="243"/>
      <c r="H206" s="243"/>
      <c r="I206" s="171"/>
      <c r="J206" s="171"/>
      <c r="K206" s="171"/>
      <c r="L206" s="171"/>
      <c r="M206" s="171"/>
      <c r="N206" s="171"/>
      <c r="O206" s="171"/>
      <c r="P206" s="171"/>
      <c r="Q206" s="171"/>
      <c r="R206" s="171"/>
      <c r="S206" s="171"/>
      <c r="T206" s="171"/>
      <c r="U206" s="171"/>
      <c r="V206" s="171"/>
      <c r="W206" s="171"/>
      <c r="X206" s="171"/>
      <c r="Y206" s="171"/>
    </row>
    <row r="207" spans="1:25" x14ac:dyDescent="0.25">
      <c r="A207" s="191"/>
      <c r="B207" s="171"/>
      <c r="C207" s="243"/>
      <c r="D207" s="171"/>
      <c r="E207" s="171"/>
      <c r="F207" s="242"/>
      <c r="G207" s="243"/>
      <c r="H207" s="243"/>
      <c r="I207" s="171"/>
      <c r="J207" s="171"/>
      <c r="K207" s="171"/>
      <c r="L207" s="171"/>
      <c r="M207" s="171"/>
      <c r="N207" s="171"/>
      <c r="O207" s="171"/>
      <c r="P207" s="171"/>
      <c r="Q207" s="171"/>
      <c r="R207" s="171"/>
      <c r="S207" s="171"/>
      <c r="T207" s="171"/>
      <c r="U207" s="171"/>
      <c r="V207" s="171"/>
      <c r="W207" s="171"/>
      <c r="X207" s="171"/>
      <c r="Y207" s="171"/>
    </row>
    <row r="208" spans="1:25" x14ac:dyDescent="0.25">
      <c r="A208" s="191"/>
      <c r="B208" s="171"/>
      <c r="C208" s="243"/>
      <c r="D208" s="171"/>
      <c r="E208" s="171"/>
      <c r="F208" s="242"/>
      <c r="G208" s="243"/>
      <c r="H208" s="243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</row>
    <row r="209" spans="1:25" x14ac:dyDescent="0.25">
      <c r="A209" s="191"/>
      <c r="B209" s="171"/>
      <c r="C209" s="243"/>
      <c r="D209" s="171"/>
      <c r="E209" s="171"/>
      <c r="F209" s="242"/>
      <c r="G209" s="243"/>
      <c r="H209" s="243"/>
      <c r="I209" s="171"/>
      <c r="J209" s="171"/>
      <c r="K209" s="171"/>
      <c r="L209" s="171"/>
      <c r="M209" s="171"/>
      <c r="N209" s="171"/>
      <c r="O209" s="171"/>
      <c r="P209" s="171"/>
      <c r="Q209" s="171"/>
      <c r="R209" s="171"/>
      <c r="S209" s="171"/>
      <c r="T209" s="171"/>
      <c r="U209" s="171"/>
      <c r="V209" s="171"/>
      <c r="W209" s="171"/>
      <c r="X209" s="171"/>
      <c r="Y209" s="171"/>
    </row>
    <row r="210" spans="1:25" x14ac:dyDescent="0.25">
      <c r="A210" s="191"/>
      <c r="B210" s="171"/>
      <c r="C210" s="243"/>
      <c r="D210" s="171"/>
      <c r="E210" s="171"/>
      <c r="F210" s="242"/>
      <c r="G210" s="243"/>
      <c r="H210" s="243"/>
      <c r="I210" s="171"/>
      <c r="J210" s="171"/>
      <c r="K210" s="171"/>
      <c r="L210" s="171"/>
      <c r="M210" s="171"/>
      <c r="N210" s="171"/>
      <c r="O210" s="171"/>
      <c r="P210" s="171"/>
      <c r="Q210" s="171"/>
      <c r="R210" s="171"/>
      <c r="S210" s="171"/>
      <c r="T210" s="171"/>
      <c r="U210" s="171"/>
      <c r="V210" s="171"/>
      <c r="W210" s="171"/>
      <c r="X210" s="171"/>
      <c r="Y210" s="171"/>
    </row>
    <row r="211" spans="1:25" x14ac:dyDescent="0.25">
      <c r="A211" s="191"/>
      <c r="B211" s="171"/>
      <c r="C211" s="243"/>
      <c r="D211" s="171"/>
      <c r="E211" s="171"/>
      <c r="F211" s="242"/>
      <c r="G211" s="243"/>
      <c r="H211" s="243"/>
      <c r="I211" s="171"/>
      <c r="J211" s="171"/>
      <c r="K211" s="171"/>
      <c r="L211" s="171"/>
      <c r="M211" s="171"/>
      <c r="N211" s="171"/>
      <c r="O211" s="171"/>
      <c r="P211" s="171"/>
      <c r="Q211" s="171"/>
      <c r="R211" s="171"/>
      <c r="S211" s="171"/>
      <c r="T211" s="171"/>
      <c r="U211" s="171"/>
      <c r="V211" s="171"/>
      <c r="W211" s="171"/>
      <c r="X211" s="171"/>
      <c r="Y211" s="171"/>
    </row>
    <row r="212" spans="1:25" x14ac:dyDescent="0.25">
      <c r="A212" s="191"/>
      <c r="B212" s="171"/>
      <c r="C212" s="243"/>
      <c r="D212" s="171"/>
      <c r="E212" s="171"/>
      <c r="F212" s="242"/>
      <c r="G212" s="243"/>
      <c r="H212" s="243"/>
      <c r="I212" s="171"/>
      <c r="J212" s="171"/>
      <c r="K212" s="171"/>
      <c r="L212" s="171"/>
      <c r="M212" s="171"/>
      <c r="N212" s="171"/>
      <c r="O212" s="171"/>
      <c r="P212" s="171"/>
      <c r="Q212" s="171"/>
      <c r="R212" s="171"/>
      <c r="S212" s="171"/>
      <c r="T212" s="171"/>
      <c r="U212" s="171"/>
      <c r="V212" s="171"/>
      <c r="W212" s="171"/>
      <c r="X212" s="171"/>
      <c r="Y212" s="171"/>
    </row>
    <row r="213" spans="1:25" x14ac:dyDescent="0.25">
      <c r="A213" s="191"/>
      <c r="B213" s="171"/>
      <c r="C213" s="243"/>
      <c r="D213" s="171"/>
      <c r="E213" s="171"/>
      <c r="F213" s="242"/>
      <c r="G213" s="243"/>
      <c r="H213" s="243"/>
      <c r="I213" s="171"/>
      <c r="J213" s="171"/>
      <c r="K213" s="171"/>
      <c r="L213" s="171"/>
      <c r="M213" s="171"/>
      <c r="N213" s="171"/>
      <c r="O213" s="171"/>
      <c r="P213" s="171"/>
      <c r="Q213" s="171"/>
      <c r="R213" s="171"/>
      <c r="S213" s="171"/>
      <c r="T213" s="171"/>
      <c r="U213" s="171"/>
      <c r="V213" s="171"/>
      <c r="W213" s="171"/>
      <c r="X213" s="171"/>
      <c r="Y213" s="171"/>
    </row>
    <row r="214" spans="1:25" x14ac:dyDescent="0.25">
      <c r="A214" s="191"/>
      <c r="B214" s="171"/>
      <c r="C214" s="243"/>
      <c r="D214" s="171"/>
      <c r="E214" s="171"/>
      <c r="F214" s="242"/>
      <c r="G214" s="243"/>
      <c r="H214" s="243"/>
      <c r="I214" s="171"/>
      <c r="J214" s="171"/>
      <c r="K214" s="171"/>
      <c r="L214" s="171"/>
      <c r="M214" s="171"/>
      <c r="N214" s="171"/>
      <c r="O214" s="171"/>
      <c r="P214" s="171"/>
      <c r="Q214" s="171"/>
      <c r="R214" s="171"/>
      <c r="S214" s="171"/>
      <c r="T214" s="171"/>
      <c r="U214" s="171"/>
      <c r="V214" s="171"/>
      <c r="W214" s="171"/>
      <c r="X214" s="171"/>
      <c r="Y214" s="171"/>
    </row>
    <row r="215" spans="1:25" x14ac:dyDescent="0.25">
      <c r="A215" s="191"/>
      <c r="B215" s="171"/>
      <c r="C215" s="243"/>
      <c r="D215" s="171"/>
      <c r="E215" s="171"/>
      <c r="F215" s="242"/>
      <c r="G215" s="243"/>
      <c r="H215" s="243"/>
      <c r="I215" s="171"/>
      <c r="J215" s="171"/>
      <c r="K215" s="171"/>
      <c r="L215" s="171"/>
      <c r="M215" s="171"/>
      <c r="N215" s="171"/>
      <c r="O215" s="171"/>
      <c r="P215" s="171"/>
      <c r="Q215" s="171"/>
      <c r="R215" s="171"/>
      <c r="S215" s="171"/>
      <c r="T215" s="171"/>
      <c r="U215" s="171"/>
      <c r="V215" s="171"/>
      <c r="W215" s="171"/>
      <c r="X215" s="171"/>
      <c r="Y215" s="171"/>
    </row>
    <row r="216" spans="1:25" x14ac:dyDescent="0.25">
      <c r="A216" s="191"/>
      <c r="B216" s="171"/>
      <c r="C216" s="243"/>
      <c r="D216" s="171"/>
      <c r="E216" s="171"/>
      <c r="F216" s="242"/>
      <c r="G216" s="243"/>
      <c r="H216" s="243"/>
      <c r="I216" s="171"/>
      <c r="J216" s="171"/>
      <c r="K216" s="171"/>
      <c r="L216" s="171"/>
      <c r="M216" s="171"/>
      <c r="N216" s="171"/>
      <c r="O216" s="171"/>
      <c r="P216" s="171"/>
      <c r="Q216" s="171"/>
      <c r="R216" s="171"/>
      <c r="S216" s="171"/>
      <c r="T216" s="171"/>
      <c r="U216" s="171"/>
      <c r="V216" s="171"/>
      <c r="W216" s="171"/>
      <c r="X216" s="171"/>
      <c r="Y216" s="171"/>
    </row>
    <row r="217" spans="1:25" x14ac:dyDescent="0.25">
      <c r="A217" s="191"/>
      <c r="B217" s="171"/>
      <c r="C217" s="243"/>
      <c r="D217" s="171"/>
      <c r="E217" s="171"/>
      <c r="F217" s="242"/>
      <c r="G217" s="243"/>
      <c r="H217" s="243"/>
      <c r="I217" s="171"/>
      <c r="J217" s="171"/>
      <c r="K217" s="171"/>
      <c r="L217" s="171"/>
      <c r="M217" s="171"/>
      <c r="N217" s="171"/>
      <c r="O217" s="171"/>
      <c r="P217" s="171"/>
      <c r="Q217" s="171"/>
      <c r="R217" s="171"/>
      <c r="S217" s="171"/>
      <c r="T217" s="171"/>
      <c r="U217" s="171"/>
      <c r="V217" s="171"/>
      <c r="W217" s="171"/>
      <c r="X217" s="171"/>
      <c r="Y217" s="171"/>
    </row>
    <row r="218" spans="1:25" x14ac:dyDescent="0.25">
      <c r="A218" s="191"/>
      <c r="B218" s="171"/>
      <c r="C218" s="243"/>
      <c r="D218" s="171"/>
      <c r="E218" s="171"/>
      <c r="F218" s="242"/>
      <c r="G218" s="243"/>
      <c r="H218" s="243"/>
      <c r="I218" s="171"/>
      <c r="J218" s="171"/>
      <c r="K218" s="171"/>
      <c r="L218" s="171"/>
      <c r="M218" s="171"/>
      <c r="N218" s="171"/>
      <c r="O218" s="171"/>
      <c r="P218" s="171"/>
      <c r="Q218" s="171"/>
      <c r="R218" s="171"/>
      <c r="S218" s="171"/>
      <c r="T218" s="171"/>
      <c r="U218" s="171"/>
      <c r="V218" s="171"/>
      <c r="W218" s="171"/>
      <c r="X218" s="171"/>
      <c r="Y218" s="171"/>
    </row>
    <row r="219" spans="1:25" x14ac:dyDescent="0.25">
      <c r="A219" s="191"/>
      <c r="B219" s="171"/>
      <c r="C219" s="243"/>
      <c r="D219" s="171"/>
      <c r="E219" s="171"/>
      <c r="F219" s="242"/>
      <c r="G219" s="243"/>
      <c r="H219" s="243"/>
      <c r="I219" s="171"/>
      <c r="J219" s="171"/>
      <c r="K219" s="171"/>
      <c r="L219" s="171"/>
      <c r="M219" s="171"/>
      <c r="N219" s="171"/>
      <c r="O219" s="171"/>
      <c r="P219" s="171"/>
      <c r="Q219" s="171"/>
      <c r="R219" s="171"/>
      <c r="S219" s="171"/>
      <c r="T219" s="171"/>
      <c r="U219" s="171"/>
      <c r="V219" s="171"/>
      <c r="W219" s="171"/>
      <c r="X219" s="171"/>
      <c r="Y219" s="171"/>
    </row>
    <row r="220" spans="1:25" x14ac:dyDescent="0.25">
      <c r="A220" s="191"/>
      <c r="B220" s="171"/>
      <c r="C220" s="243"/>
      <c r="D220" s="171"/>
      <c r="E220" s="171"/>
      <c r="F220" s="242"/>
      <c r="G220" s="243"/>
      <c r="H220" s="243"/>
      <c r="I220" s="171"/>
      <c r="J220" s="171"/>
      <c r="K220" s="171"/>
      <c r="L220" s="171"/>
      <c r="M220" s="171"/>
      <c r="N220" s="171"/>
      <c r="O220" s="171"/>
      <c r="P220" s="171"/>
      <c r="Q220" s="171"/>
      <c r="R220" s="171"/>
      <c r="S220" s="171"/>
      <c r="T220" s="171"/>
      <c r="U220" s="171"/>
      <c r="V220" s="171"/>
      <c r="W220" s="171"/>
      <c r="X220" s="171"/>
      <c r="Y220" s="171"/>
    </row>
    <row r="221" spans="1:25" x14ac:dyDescent="0.25">
      <c r="A221" s="191"/>
      <c r="B221" s="171"/>
      <c r="C221" s="243"/>
      <c r="D221" s="171"/>
      <c r="E221" s="171"/>
      <c r="F221" s="242"/>
      <c r="G221" s="243"/>
      <c r="H221" s="243"/>
      <c r="I221" s="171"/>
      <c r="J221" s="171"/>
      <c r="K221" s="171"/>
      <c r="L221" s="171"/>
      <c r="M221" s="171"/>
      <c r="N221" s="171"/>
      <c r="O221" s="171"/>
      <c r="P221" s="171"/>
      <c r="Q221" s="171"/>
      <c r="R221" s="171"/>
      <c r="S221" s="171"/>
      <c r="T221" s="171"/>
      <c r="U221" s="171"/>
      <c r="V221" s="171"/>
      <c r="W221" s="171"/>
      <c r="X221" s="171"/>
      <c r="Y221" s="171"/>
    </row>
    <row r="222" spans="1:25" x14ac:dyDescent="0.25">
      <c r="A222" s="191"/>
      <c r="B222" s="171"/>
      <c r="C222" s="243"/>
      <c r="D222" s="171"/>
      <c r="E222" s="171"/>
      <c r="F222" s="242"/>
      <c r="G222" s="243"/>
      <c r="H222" s="243"/>
      <c r="I222" s="171"/>
      <c r="J222" s="171"/>
      <c r="K222" s="171"/>
      <c r="L222" s="171"/>
      <c r="M222" s="171"/>
      <c r="N222" s="171"/>
      <c r="O222" s="171"/>
      <c r="P222" s="171"/>
      <c r="Q222" s="171"/>
      <c r="R222" s="171"/>
      <c r="S222" s="171"/>
      <c r="T222" s="171"/>
      <c r="U222" s="171"/>
      <c r="V222" s="171"/>
      <c r="W222" s="171"/>
      <c r="X222" s="171"/>
      <c r="Y222" s="171"/>
    </row>
    <row r="223" spans="1:25" x14ac:dyDescent="0.25">
      <c r="A223" s="191"/>
      <c r="B223" s="171"/>
      <c r="C223" s="243"/>
      <c r="D223" s="171"/>
      <c r="E223" s="171"/>
      <c r="F223" s="242"/>
      <c r="G223" s="243"/>
      <c r="H223" s="243"/>
      <c r="I223" s="171"/>
      <c r="J223" s="171"/>
      <c r="K223" s="171"/>
      <c r="L223" s="171"/>
      <c r="M223" s="171"/>
      <c r="N223" s="171"/>
      <c r="O223" s="171"/>
      <c r="P223" s="171"/>
      <c r="Q223" s="171"/>
      <c r="R223" s="171"/>
      <c r="S223" s="171"/>
      <c r="T223" s="171"/>
      <c r="U223" s="171"/>
      <c r="V223" s="171"/>
      <c r="W223" s="171"/>
      <c r="X223" s="171"/>
      <c r="Y223" s="171"/>
    </row>
    <row r="224" spans="1:25" x14ac:dyDescent="0.25">
      <c r="A224" s="191"/>
      <c r="B224" s="171"/>
      <c r="C224" s="243"/>
      <c r="D224" s="171"/>
      <c r="E224" s="171"/>
      <c r="F224" s="242"/>
      <c r="G224" s="243"/>
      <c r="H224" s="243"/>
      <c r="I224" s="171"/>
      <c r="J224" s="171"/>
      <c r="K224" s="171"/>
      <c r="L224" s="171"/>
      <c r="M224" s="171"/>
      <c r="N224" s="171"/>
      <c r="O224" s="171"/>
      <c r="P224" s="171"/>
      <c r="Q224" s="171"/>
      <c r="R224" s="171"/>
      <c r="S224" s="171"/>
      <c r="T224" s="171"/>
      <c r="U224" s="171"/>
      <c r="V224" s="171"/>
      <c r="W224" s="171"/>
      <c r="X224" s="171"/>
      <c r="Y224" s="171"/>
    </row>
    <row r="225" spans="1:25" x14ac:dyDescent="0.25">
      <c r="A225" s="191"/>
      <c r="B225" s="171"/>
      <c r="C225" s="243"/>
      <c r="D225" s="171"/>
      <c r="E225" s="171"/>
      <c r="F225" s="242"/>
      <c r="G225" s="243"/>
      <c r="H225" s="243"/>
      <c r="I225" s="171"/>
      <c r="J225" s="171"/>
      <c r="K225" s="171"/>
      <c r="L225" s="171"/>
      <c r="M225" s="171"/>
      <c r="N225" s="171"/>
      <c r="O225" s="171"/>
      <c r="P225" s="171"/>
      <c r="Q225" s="171"/>
      <c r="R225" s="171"/>
      <c r="S225" s="171"/>
      <c r="T225" s="171"/>
      <c r="U225" s="171"/>
      <c r="V225" s="171"/>
      <c r="W225" s="171"/>
      <c r="X225" s="171"/>
      <c r="Y225" s="171"/>
    </row>
    <row r="226" spans="1:25" x14ac:dyDescent="0.25">
      <c r="A226" s="191"/>
      <c r="B226" s="171"/>
      <c r="C226" s="243"/>
      <c r="D226" s="171"/>
      <c r="E226" s="171"/>
      <c r="F226" s="242"/>
      <c r="G226" s="243"/>
      <c r="H226" s="243"/>
      <c r="I226" s="171"/>
      <c r="J226" s="171"/>
      <c r="K226" s="171"/>
      <c r="L226" s="171"/>
      <c r="M226" s="171"/>
      <c r="N226" s="171"/>
      <c r="O226" s="171"/>
      <c r="P226" s="171"/>
      <c r="Q226" s="171"/>
      <c r="R226" s="171"/>
      <c r="S226" s="171"/>
      <c r="T226" s="171"/>
      <c r="U226" s="171"/>
      <c r="V226" s="171"/>
      <c r="W226" s="171"/>
      <c r="X226" s="171"/>
      <c r="Y226" s="171"/>
    </row>
    <row r="227" spans="1:25" x14ac:dyDescent="0.25">
      <c r="A227" s="191"/>
      <c r="B227" s="171"/>
      <c r="C227" s="243"/>
      <c r="D227" s="171"/>
      <c r="E227" s="171"/>
      <c r="F227" s="242"/>
      <c r="G227" s="243"/>
      <c r="H227" s="243"/>
      <c r="I227" s="171"/>
      <c r="J227" s="171"/>
      <c r="K227" s="171"/>
      <c r="L227" s="171"/>
      <c r="M227" s="171"/>
      <c r="N227" s="171"/>
      <c r="O227" s="171"/>
      <c r="P227" s="171"/>
      <c r="Q227" s="171"/>
      <c r="R227" s="171"/>
      <c r="S227" s="171"/>
      <c r="T227" s="171"/>
      <c r="U227" s="171"/>
      <c r="V227" s="171"/>
      <c r="W227" s="171"/>
      <c r="X227" s="171"/>
      <c r="Y227" s="171"/>
    </row>
    <row r="228" spans="1:25" x14ac:dyDescent="0.25">
      <c r="A228" s="191"/>
      <c r="B228" s="171"/>
      <c r="C228" s="243"/>
      <c r="D228" s="171"/>
      <c r="E228" s="171"/>
      <c r="F228" s="242"/>
      <c r="G228" s="243"/>
      <c r="H228" s="243"/>
      <c r="I228" s="171"/>
      <c r="J228" s="171"/>
      <c r="K228" s="171"/>
      <c r="L228" s="171"/>
      <c r="M228" s="171"/>
      <c r="N228" s="171"/>
      <c r="O228" s="171"/>
      <c r="P228" s="171"/>
      <c r="Q228" s="171"/>
      <c r="R228" s="171"/>
      <c r="S228" s="171"/>
      <c r="T228" s="171"/>
      <c r="U228" s="171"/>
      <c r="V228" s="171"/>
      <c r="W228" s="171"/>
      <c r="X228" s="171"/>
      <c r="Y228" s="171"/>
    </row>
    <row r="229" spans="1:25" x14ac:dyDescent="0.25">
      <c r="A229" s="191"/>
      <c r="B229" s="171"/>
      <c r="C229" s="243"/>
      <c r="D229" s="171"/>
      <c r="E229" s="171"/>
      <c r="F229" s="242"/>
      <c r="G229" s="243"/>
      <c r="H229" s="243"/>
      <c r="I229" s="171"/>
      <c r="J229" s="171"/>
      <c r="K229" s="171"/>
      <c r="L229" s="171"/>
      <c r="M229" s="171"/>
      <c r="N229" s="171"/>
      <c r="O229" s="171"/>
      <c r="P229" s="171"/>
      <c r="Q229" s="171"/>
      <c r="R229" s="171"/>
      <c r="S229" s="171"/>
      <c r="T229" s="171"/>
      <c r="U229" s="171"/>
      <c r="V229" s="171"/>
      <c r="W229" s="171"/>
      <c r="X229" s="171"/>
      <c r="Y229" s="171"/>
    </row>
    <row r="230" spans="1:25" x14ac:dyDescent="0.25">
      <c r="A230" s="191"/>
      <c r="B230" s="171"/>
      <c r="C230" s="243"/>
      <c r="D230" s="171"/>
      <c r="E230" s="171"/>
      <c r="F230" s="242"/>
      <c r="G230" s="243"/>
      <c r="H230" s="243"/>
      <c r="I230" s="171"/>
      <c r="J230" s="171"/>
      <c r="K230" s="171"/>
      <c r="L230" s="171"/>
      <c r="M230" s="171"/>
      <c r="N230" s="171"/>
      <c r="O230" s="171"/>
      <c r="P230" s="171"/>
      <c r="Q230" s="171"/>
      <c r="R230" s="171"/>
      <c r="S230" s="171"/>
      <c r="T230" s="171"/>
      <c r="U230" s="171"/>
      <c r="V230" s="171"/>
      <c r="W230" s="171"/>
      <c r="X230" s="171"/>
      <c r="Y230" s="171"/>
    </row>
    <row r="231" spans="1:25" x14ac:dyDescent="0.25">
      <c r="A231" s="191"/>
      <c r="B231" s="171"/>
      <c r="C231" s="243"/>
      <c r="D231" s="171"/>
      <c r="E231" s="171"/>
      <c r="F231" s="242"/>
      <c r="G231" s="243"/>
      <c r="H231" s="243"/>
      <c r="I231" s="171"/>
      <c r="J231" s="171"/>
      <c r="K231" s="171"/>
      <c r="L231" s="171"/>
      <c r="M231" s="171"/>
      <c r="N231" s="171"/>
      <c r="O231" s="171"/>
      <c r="P231" s="171"/>
      <c r="Q231" s="171"/>
      <c r="R231" s="171"/>
      <c r="S231" s="171"/>
      <c r="T231" s="171"/>
      <c r="U231" s="171"/>
      <c r="V231" s="171"/>
      <c r="W231" s="171"/>
      <c r="X231" s="171"/>
      <c r="Y231" s="171"/>
    </row>
    <row r="232" spans="1:25" x14ac:dyDescent="0.25">
      <c r="A232" s="191"/>
      <c r="B232" s="171"/>
      <c r="C232" s="243"/>
      <c r="D232" s="171"/>
      <c r="E232" s="171"/>
      <c r="F232" s="242"/>
      <c r="G232" s="243"/>
      <c r="H232" s="243"/>
      <c r="I232" s="171"/>
      <c r="J232" s="171"/>
      <c r="K232" s="171"/>
      <c r="L232" s="171"/>
      <c r="M232" s="171"/>
      <c r="N232" s="171"/>
      <c r="O232" s="171"/>
      <c r="P232" s="171"/>
      <c r="Q232" s="171"/>
      <c r="R232" s="171"/>
      <c r="S232" s="171"/>
      <c r="T232" s="171"/>
      <c r="U232" s="171"/>
      <c r="V232" s="171"/>
      <c r="W232" s="171"/>
      <c r="X232" s="171"/>
      <c r="Y232" s="171"/>
    </row>
    <row r="233" spans="1:25" x14ac:dyDescent="0.25">
      <c r="A233" s="191"/>
      <c r="B233" s="171"/>
      <c r="C233" s="243"/>
      <c r="D233" s="171"/>
      <c r="E233" s="171"/>
      <c r="F233" s="242"/>
      <c r="G233" s="243"/>
      <c r="H233" s="243"/>
      <c r="I233" s="171"/>
      <c r="J233" s="171"/>
      <c r="K233" s="171"/>
      <c r="L233" s="171"/>
      <c r="M233" s="171"/>
      <c r="N233" s="171"/>
      <c r="O233" s="171"/>
      <c r="P233" s="171"/>
      <c r="Q233" s="171"/>
      <c r="R233" s="171"/>
      <c r="S233" s="171"/>
      <c r="T233" s="171"/>
      <c r="U233" s="171"/>
      <c r="V233" s="171"/>
      <c r="W233" s="171"/>
      <c r="X233" s="171"/>
      <c r="Y233" s="171"/>
    </row>
    <row r="234" spans="1:25" x14ac:dyDescent="0.25">
      <c r="A234" s="191"/>
      <c r="B234" s="171"/>
      <c r="C234" s="243"/>
      <c r="D234" s="171"/>
      <c r="E234" s="171"/>
      <c r="F234" s="242"/>
      <c r="G234" s="243"/>
      <c r="H234" s="243"/>
      <c r="I234" s="171"/>
      <c r="J234" s="171"/>
      <c r="K234" s="171"/>
      <c r="L234" s="171"/>
      <c r="M234" s="171"/>
      <c r="N234" s="171"/>
      <c r="O234" s="171"/>
      <c r="P234" s="171"/>
      <c r="Q234" s="171"/>
      <c r="R234" s="171"/>
      <c r="S234" s="171"/>
      <c r="T234" s="171"/>
      <c r="U234" s="171"/>
      <c r="V234" s="171"/>
      <c r="W234" s="171"/>
      <c r="X234" s="171"/>
      <c r="Y234" s="171"/>
    </row>
    <row r="235" spans="1:25" x14ac:dyDescent="0.25">
      <c r="A235" s="191"/>
      <c r="B235" s="171"/>
      <c r="C235" s="243"/>
      <c r="D235" s="171"/>
      <c r="E235" s="171"/>
      <c r="F235" s="242"/>
      <c r="G235" s="243"/>
      <c r="H235" s="243"/>
      <c r="I235" s="171"/>
      <c r="J235" s="171"/>
      <c r="K235" s="171"/>
      <c r="L235" s="171"/>
      <c r="M235" s="171"/>
      <c r="N235" s="171"/>
      <c r="O235" s="171"/>
      <c r="P235" s="171"/>
      <c r="Q235" s="171"/>
      <c r="R235" s="171"/>
      <c r="S235" s="171"/>
      <c r="T235" s="171"/>
      <c r="U235" s="171"/>
      <c r="V235" s="171"/>
      <c r="W235" s="171"/>
      <c r="X235" s="171"/>
      <c r="Y235" s="171"/>
    </row>
    <row r="236" spans="1:25" x14ac:dyDescent="0.25">
      <c r="A236" s="191"/>
      <c r="B236" s="171"/>
      <c r="C236" s="243"/>
      <c r="D236" s="171"/>
      <c r="E236" s="171"/>
      <c r="F236" s="242"/>
      <c r="G236" s="243"/>
      <c r="H236" s="243"/>
      <c r="I236" s="171"/>
      <c r="J236" s="171"/>
      <c r="K236" s="171"/>
      <c r="L236" s="171"/>
      <c r="M236" s="171"/>
      <c r="N236" s="171"/>
      <c r="O236" s="171"/>
      <c r="P236" s="171"/>
      <c r="Q236" s="171"/>
      <c r="R236" s="171"/>
      <c r="S236" s="171"/>
      <c r="T236" s="171"/>
      <c r="U236" s="171"/>
      <c r="V236" s="171"/>
      <c r="W236" s="171"/>
      <c r="X236" s="171"/>
      <c r="Y236" s="171"/>
    </row>
    <row r="237" spans="1:25" x14ac:dyDescent="0.25">
      <c r="A237" s="191"/>
      <c r="B237" s="171"/>
      <c r="C237" s="243"/>
      <c r="D237" s="171"/>
      <c r="E237" s="171"/>
      <c r="F237" s="242"/>
      <c r="G237" s="243"/>
      <c r="H237" s="243"/>
      <c r="I237" s="171"/>
      <c r="J237" s="171"/>
      <c r="K237" s="171"/>
      <c r="L237" s="171"/>
      <c r="M237" s="171"/>
      <c r="N237" s="171"/>
      <c r="O237" s="171"/>
      <c r="P237" s="171"/>
      <c r="Q237" s="171"/>
      <c r="R237" s="171"/>
      <c r="S237" s="171"/>
      <c r="T237" s="171"/>
      <c r="U237" s="171"/>
      <c r="V237" s="171"/>
      <c r="W237" s="171"/>
      <c r="X237" s="171"/>
      <c r="Y237" s="171"/>
    </row>
    <row r="238" spans="1:25" x14ac:dyDescent="0.25">
      <c r="A238" s="191"/>
      <c r="B238" s="171"/>
      <c r="C238" s="243"/>
      <c r="D238" s="171"/>
      <c r="E238" s="171"/>
      <c r="F238" s="242"/>
      <c r="G238" s="243"/>
      <c r="H238" s="243"/>
      <c r="I238" s="171"/>
      <c r="J238" s="171"/>
      <c r="K238" s="171"/>
      <c r="L238" s="171"/>
      <c r="M238" s="171"/>
      <c r="N238" s="171"/>
      <c r="O238" s="171"/>
      <c r="P238" s="171"/>
      <c r="Q238" s="171"/>
      <c r="R238" s="171"/>
      <c r="S238" s="171"/>
      <c r="T238" s="171"/>
      <c r="U238" s="171"/>
      <c r="V238" s="171"/>
      <c r="W238" s="171"/>
      <c r="X238" s="171"/>
      <c r="Y238" s="171"/>
    </row>
    <row r="239" spans="1:25" x14ac:dyDescent="0.25">
      <c r="A239" s="191"/>
      <c r="B239" s="171"/>
      <c r="C239" s="243"/>
      <c r="D239" s="171"/>
      <c r="E239" s="171"/>
      <c r="F239" s="242"/>
      <c r="G239" s="243"/>
      <c r="H239" s="243"/>
      <c r="I239" s="171"/>
      <c r="J239" s="171"/>
      <c r="K239" s="171"/>
      <c r="L239" s="171"/>
      <c r="M239" s="171"/>
      <c r="N239" s="171"/>
      <c r="O239" s="171"/>
      <c r="P239" s="171"/>
      <c r="Q239" s="171"/>
      <c r="R239" s="171"/>
      <c r="S239" s="171"/>
      <c r="T239" s="171"/>
      <c r="U239" s="171"/>
      <c r="V239" s="171"/>
      <c r="W239" s="171"/>
      <c r="X239" s="171"/>
      <c r="Y239" s="171"/>
    </row>
    <row r="240" spans="1:25" x14ac:dyDescent="0.25">
      <c r="A240" s="191"/>
      <c r="B240" s="171"/>
      <c r="C240" s="243"/>
      <c r="D240" s="171"/>
      <c r="E240" s="171"/>
      <c r="F240" s="242"/>
      <c r="G240" s="243"/>
      <c r="H240" s="243"/>
      <c r="I240" s="171"/>
      <c r="J240" s="171"/>
      <c r="K240" s="171"/>
      <c r="L240" s="171"/>
      <c r="M240" s="171"/>
      <c r="N240" s="171"/>
      <c r="O240" s="171"/>
      <c r="P240" s="171"/>
      <c r="Q240" s="171"/>
      <c r="R240" s="171"/>
      <c r="S240" s="171"/>
      <c r="T240" s="171"/>
      <c r="U240" s="171"/>
      <c r="V240" s="171"/>
      <c r="W240" s="171"/>
      <c r="X240" s="171"/>
      <c r="Y240" s="171"/>
    </row>
    <row r="241" spans="1:25" x14ac:dyDescent="0.25">
      <c r="A241" s="191"/>
      <c r="B241" s="171"/>
      <c r="C241" s="243"/>
      <c r="D241" s="171"/>
      <c r="E241" s="171"/>
      <c r="F241" s="242"/>
      <c r="G241" s="243"/>
      <c r="H241" s="243"/>
      <c r="I241" s="171"/>
      <c r="J241" s="171"/>
      <c r="K241" s="171"/>
      <c r="L241" s="171"/>
      <c r="M241" s="171"/>
      <c r="N241" s="171"/>
      <c r="O241" s="171"/>
      <c r="P241" s="171"/>
      <c r="Q241" s="171"/>
      <c r="R241" s="171"/>
      <c r="S241" s="171"/>
      <c r="T241" s="171"/>
      <c r="U241" s="171"/>
      <c r="V241" s="171"/>
      <c r="W241" s="171"/>
      <c r="X241" s="171"/>
      <c r="Y241" s="171"/>
    </row>
    <row r="242" spans="1:25" x14ac:dyDescent="0.25">
      <c r="A242" s="191"/>
      <c r="B242" s="171"/>
      <c r="C242" s="243"/>
      <c r="D242" s="171"/>
      <c r="E242" s="171"/>
      <c r="F242" s="242"/>
      <c r="G242" s="243"/>
      <c r="H242" s="243"/>
      <c r="I242" s="171"/>
      <c r="J242" s="171"/>
      <c r="K242" s="171"/>
      <c r="L242" s="171"/>
      <c r="M242" s="171"/>
      <c r="N242" s="171"/>
      <c r="O242" s="171"/>
      <c r="P242" s="171"/>
      <c r="Q242" s="171"/>
      <c r="R242" s="171"/>
      <c r="S242" s="171"/>
      <c r="T242" s="171"/>
      <c r="U242" s="171"/>
      <c r="V242" s="171"/>
      <c r="W242" s="171"/>
      <c r="X242" s="171"/>
      <c r="Y242" s="171"/>
    </row>
    <row r="243" spans="1:25" x14ac:dyDescent="0.25">
      <c r="A243" s="191"/>
      <c r="B243" s="171"/>
      <c r="C243" s="243"/>
      <c r="D243" s="171"/>
      <c r="E243" s="171"/>
      <c r="F243" s="242"/>
      <c r="G243" s="243"/>
      <c r="H243" s="243"/>
      <c r="I243" s="171"/>
      <c r="J243" s="171"/>
      <c r="K243" s="171"/>
      <c r="L243" s="171"/>
      <c r="M243" s="171"/>
      <c r="N243" s="171"/>
      <c r="O243" s="171"/>
      <c r="P243" s="171"/>
      <c r="Q243" s="171"/>
      <c r="R243" s="171"/>
      <c r="S243" s="171"/>
      <c r="T243" s="171"/>
      <c r="U243" s="171"/>
      <c r="V243" s="171"/>
      <c r="W243" s="171"/>
      <c r="X243" s="171"/>
      <c r="Y243" s="171"/>
    </row>
    <row r="244" spans="1:25" x14ac:dyDescent="0.25">
      <c r="A244" s="191"/>
      <c r="B244" s="171"/>
      <c r="C244" s="243"/>
      <c r="D244" s="171"/>
      <c r="E244" s="171"/>
      <c r="F244" s="242"/>
      <c r="G244" s="243"/>
      <c r="H244" s="243"/>
      <c r="I244" s="171"/>
      <c r="J244" s="171"/>
      <c r="K244" s="171"/>
      <c r="L244" s="171"/>
      <c r="M244" s="171"/>
      <c r="N244" s="171"/>
      <c r="O244" s="171"/>
      <c r="P244" s="171"/>
      <c r="Q244" s="171"/>
      <c r="R244" s="171"/>
      <c r="S244" s="171"/>
      <c r="T244" s="171"/>
      <c r="U244" s="171"/>
      <c r="V244" s="171"/>
      <c r="W244" s="171"/>
      <c r="X244" s="171"/>
      <c r="Y244" s="171"/>
    </row>
    <row r="245" spans="1:25" x14ac:dyDescent="0.25">
      <c r="A245" s="191"/>
      <c r="B245" s="171"/>
      <c r="C245" s="243"/>
      <c r="D245" s="171"/>
      <c r="E245" s="171"/>
      <c r="F245" s="242"/>
      <c r="G245" s="243"/>
      <c r="H245" s="243"/>
      <c r="I245" s="171"/>
      <c r="J245" s="171"/>
      <c r="K245" s="171"/>
      <c r="L245" s="171"/>
      <c r="M245" s="171"/>
      <c r="N245" s="171"/>
      <c r="O245" s="171"/>
      <c r="P245" s="171"/>
      <c r="Q245" s="171"/>
      <c r="R245" s="171"/>
      <c r="S245" s="171"/>
      <c r="T245" s="171"/>
      <c r="U245" s="171"/>
      <c r="V245" s="171"/>
      <c r="W245" s="171"/>
      <c r="X245" s="171"/>
      <c r="Y245" s="171"/>
    </row>
    <row r="246" spans="1:25" x14ac:dyDescent="0.25">
      <c r="A246" s="191"/>
      <c r="B246" s="171"/>
      <c r="C246" s="243"/>
      <c r="D246" s="171"/>
      <c r="E246" s="171"/>
      <c r="F246" s="242"/>
      <c r="G246" s="243"/>
      <c r="H246" s="243"/>
      <c r="I246" s="171"/>
      <c r="J246" s="171"/>
      <c r="K246" s="171"/>
      <c r="L246" s="171"/>
      <c r="M246" s="171"/>
      <c r="N246" s="171"/>
      <c r="O246" s="171"/>
      <c r="P246" s="171"/>
      <c r="Q246" s="171"/>
      <c r="R246" s="171"/>
      <c r="S246" s="171"/>
      <c r="T246" s="171"/>
      <c r="U246" s="171"/>
      <c r="V246" s="171"/>
      <c r="W246" s="171"/>
      <c r="X246" s="171"/>
      <c r="Y246" s="171"/>
    </row>
    <row r="247" spans="1:25" x14ac:dyDescent="0.25">
      <c r="A247" s="191"/>
      <c r="B247" s="171"/>
      <c r="C247" s="243"/>
      <c r="D247" s="171"/>
      <c r="E247" s="171"/>
      <c r="F247" s="242"/>
      <c r="G247" s="243"/>
      <c r="H247" s="243"/>
      <c r="I247" s="171"/>
      <c r="J247" s="171"/>
      <c r="K247" s="171"/>
      <c r="L247" s="171"/>
      <c r="M247" s="171"/>
      <c r="N247" s="171"/>
      <c r="O247" s="171"/>
      <c r="P247" s="171"/>
      <c r="Q247" s="171"/>
      <c r="R247" s="171"/>
      <c r="S247" s="171"/>
      <c r="T247" s="171"/>
      <c r="U247" s="171"/>
      <c r="V247" s="171"/>
      <c r="W247" s="171"/>
      <c r="X247" s="171"/>
      <c r="Y247" s="171"/>
    </row>
    <row r="248" spans="1:25" x14ac:dyDescent="0.25">
      <c r="A248" s="191"/>
      <c r="B248" s="171"/>
      <c r="C248" s="243"/>
      <c r="D248" s="171"/>
      <c r="E248" s="171"/>
      <c r="F248" s="242"/>
      <c r="G248" s="243"/>
      <c r="H248" s="243"/>
      <c r="I248" s="171"/>
      <c r="J248" s="171"/>
      <c r="K248" s="171"/>
      <c r="L248" s="171"/>
      <c r="M248" s="171"/>
      <c r="N248" s="171"/>
      <c r="O248" s="171"/>
      <c r="P248" s="171"/>
      <c r="Q248" s="171"/>
      <c r="R248" s="171"/>
      <c r="S248" s="171"/>
      <c r="T248" s="171"/>
      <c r="U248" s="171"/>
      <c r="V248" s="171"/>
      <c r="W248" s="171"/>
      <c r="X248" s="171"/>
      <c r="Y248" s="171"/>
    </row>
    <row r="249" spans="1:25" x14ac:dyDescent="0.25">
      <c r="A249" s="191"/>
      <c r="B249" s="171"/>
      <c r="C249" s="243"/>
      <c r="D249" s="171"/>
      <c r="E249" s="171"/>
      <c r="F249" s="242"/>
      <c r="G249" s="243"/>
      <c r="H249" s="243"/>
      <c r="I249" s="171"/>
      <c r="J249" s="171"/>
      <c r="K249" s="171"/>
      <c r="L249" s="171"/>
      <c r="M249" s="171"/>
      <c r="N249" s="171"/>
      <c r="O249" s="171"/>
      <c r="P249" s="171"/>
      <c r="Q249" s="171"/>
      <c r="R249" s="171"/>
      <c r="S249" s="171"/>
      <c r="T249" s="171"/>
      <c r="U249" s="171"/>
      <c r="V249" s="171"/>
      <c r="W249" s="171"/>
      <c r="X249" s="171"/>
      <c r="Y249" s="171"/>
    </row>
    <row r="250" spans="1:25" x14ac:dyDescent="0.25">
      <c r="A250" s="191"/>
      <c r="B250" s="171"/>
      <c r="C250" s="243"/>
      <c r="D250" s="171"/>
      <c r="E250" s="171"/>
      <c r="F250" s="242"/>
      <c r="G250" s="243"/>
      <c r="H250" s="243"/>
      <c r="I250" s="171"/>
      <c r="J250" s="171"/>
      <c r="K250" s="171"/>
      <c r="L250" s="171"/>
      <c r="M250" s="171"/>
      <c r="N250" s="171"/>
      <c r="O250" s="171"/>
      <c r="P250" s="171"/>
      <c r="Q250" s="171"/>
      <c r="R250" s="171"/>
      <c r="S250" s="171"/>
      <c r="T250" s="171"/>
      <c r="U250" s="171"/>
      <c r="V250" s="171"/>
      <c r="W250" s="171"/>
      <c r="X250" s="171"/>
      <c r="Y250" s="171"/>
    </row>
    <row r="251" spans="1:25" x14ac:dyDescent="0.25">
      <c r="A251" s="191"/>
      <c r="B251" s="171"/>
      <c r="C251" s="243"/>
      <c r="D251" s="171"/>
      <c r="E251" s="171"/>
      <c r="F251" s="242"/>
      <c r="G251" s="243"/>
      <c r="H251" s="243"/>
      <c r="I251" s="171"/>
      <c r="J251" s="171"/>
      <c r="K251" s="171"/>
      <c r="L251" s="171"/>
      <c r="M251" s="171"/>
      <c r="N251" s="171"/>
      <c r="O251" s="171"/>
      <c r="P251" s="171"/>
      <c r="Q251" s="171"/>
      <c r="R251" s="171"/>
      <c r="S251" s="171"/>
      <c r="T251" s="171"/>
      <c r="U251" s="171"/>
      <c r="V251" s="171"/>
      <c r="W251" s="171"/>
      <c r="X251" s="171"/>
      <c r="Y251" s="171"/>
    </row>
    <row r="252" spans="1:25" x14ac:dyDescent="0.25">
      <c r="A252" s="191"/>
      <c r="B252" s="171"/>
      <c r="C252" s="243"/>
      <c r="D252" s="171"/>
      <c r="E252" s="171"/>
      <c r="F252" s="242"/>
      <c r="G252" s="243"/>
      <c r="H252" s="243"/>
      <c r="I252" s="171"/>
      <c r="J252" s="171"/>
      <c r="K252" s="171"/>
      <c r="L252" s="171"/>
      <c r="M252" s="171"/>
      <c r="N252" s="171"/>
      <c r="O252" s="171"/>
      <c r="P252" s="171"/>
      <c r="Q252" s="171"/>
      <c r="R252" s="171"/>
      <c r="S252" s="171"/>
      <c r="T252" s="171"/>
      <c r="U252" s="171"/>
      <c r="V252" s="171"/>
      <c r="W252" s="171"/>
      <c r="X252" s="171"/>
      <c r="Y252" s="171"/>
    </row>
    <row r="253" spans="1:25" x14ac:dyDescent="0.25">
      <c r="A253" s="191"/>
      <c r="B253" s="171"/>
      <c r="C253" s="243"/>
      <c r="D253" s="171"/>
      <c r="E253" s="171"/>
      <c r="F253" s="242"/>
      <c r="G253" s="243"/>
      <c r="H253" s="243"/>
      <c r="I253" s="171"/>
      <c r="J253" s="171"/>
      <c r="K253" s="171"/>
      <c r="L253" s="171"/>
      <c r="M253" s="171"/>
      <c r="N253" s="171"/>
      <c r="O253" s="171"/>
      <c r="P253" s="171"/>
      <c r="Q253" s="171"/>
      <c r="R253" s="171"/>
      <c r="S253" s="171"/>
      <c r="T253" s="171"/>
      <c r="U253" s="171"/>
      <c r="V253" s="171"/>
      <c r="W253" s="171"/>
      <c r="X253" s="171"/>
      <c r="Y253" s="171"/>
    </row>
    <row r="254" spans="1:25" x14ac:dyDescent="0.25">
      <c r="A254" s="191"/>
      <c r="B254" s="171"/>
      <c r="C254" s="243"/>
      <c r="D254" s="171"/>
      <c r="E254" s="171"/>
      <c r="F254" s="242"/>
      <c r="G254" s="243"/>
      <c r="H254" s="243"/>
      <c r="I254" s="171"/>
      <c r="J254" s="171"/>
      <c r="K254" s="171"/>
      <c r="L254" s="171"/>
      <c r="M254" s="171"/>
      <c r="N254" s="171"/>
      <c r="O254" s="171"/>
      <c r="P254" s="171"/>
      <c r="Q254" s="171"/>
      <c r="R254" s="171"/>
      <c r="S254" s="171"/>
      <c r="T254" s="171"/>
      <c r="U254" s="171"/>
      <c r="V254" s="171"/>
      <c r="W254" s="171"/>
      <c r="X254" s="171"/>
      <c r="Y254" s="171"/>
    </row>
    <row r="255" spans="1:25" x14ac:dyDescent="0.25">
      <c r="A255" s="191"/>
      <c r="B255" s="171"/>
      <c r="C255" s="243"/>
      <c r="D255" s="171"/>
      <c r="E255" s="171"/>
      <c r="F255" s="242"/>
      <c r="G255" s="243"/>
      <c r="H255" s="243"/>
      <c r="I255" s="171"/>
      <c r="J255" s="171"/>
      <c r="K255" s="171"/>
      <c r="L255" s="171"/>
      <c r="M255" s="171"/>
      <c r="N255" s="171"/>
      <c r="O255" s="171"/>
      <c r="P255" s="171"/>
      <c r="Q255" s="171"/>
      <c r="R255" s="171"/>
      <c r="S255" s="171"/>
      <c r="T255" s="171"/>
      <c r="U255" s="171"/>
      <c r="V255" s="171"/>
      <c r="W255" s="171"/>
      <c r="X255" s="171"/>
      <c r="Y255" s="171"/>
    </row>
    <row r="256" spans="1:25" x14ac:dyDescent="0.25">
      <c r="A256" s="191"/>
      <c r="B256" s="171"/>
      <c r="C256" s="243"/>
      <c r="D256" s="171"/>
      <c r="E256" s="171"/>
      <c r="F256" s="242"/>
      <c r="G256" s="243"/>
      <c r="H256" s="243"/>
      <c r="I256" s="171"/>
      <c r="J256" s="171"/>
      <c r="K256" s="171"/>
      <c r="L256" s="171"/>
      <c r="M256" s="171"/>
      <c r="N256" s="171"/>
      <c r="O256" s="171"/>
      <c r="P256" s="171"/>
      <c r="Q256" s="171"/>
      <c r="R256" s="171"/>
      <c r="S256" s="171"/>
      <c r="T256" s="171"/>
      <c r="U256" s="171"/>
      <c r="V256" s="171"/>
      <c r="W256" s="171"/>
      <c r="X256" s="171"/>
      <c r="Y256" s="171"/>
    </row>
    <row r="257" spans="1:25" x14ac:dyDescent="0.25">
      <c r="A257" s="191"/>
      <c r="B257" s="171"/>
      <c r="C257" s="243"/>
      <c r="D257" s="171"/>
      <c r="E257" s="171"/>
      <c r="F257" s="242"/>
      <c r="G257" s="243"/>
      <c r="H257" s="243"/>
      <c r="I257" s="171"/>
      <c r="J257" s="171"/>
      <c r="K257" s="171"/>
      <c r="L257" s="171"/>
      <c r="M257" s="171"/>
      <c r="N257" s="171"/>
      <c r="O257" s="171"/>
      <c r="P257" s="171"/>
      <c r="Q257" s="171"/>
      <c r="R257" s="171"/>
      <c r="S257" s="171"/>
      <c r="T257" s="171"/>
      <c r="U257" s="171"/>
      <c r="V257" s="171"/>
      <c r="W257" s="171"/>
      <c r="X257" s="171"/>
      <c r="Y257" s="171"/>
    </row>
    <row r="258" spans="1:25" x14ac:dyDescent="0.25">
      <c r="A258" s="191"/>
      <c r="B258" s="171"/>
      <c r="C258" s="243"/>
      <c r="D258" s="171"/>
      <c r="E258" s="171"/>
      <c r="F258" s="242"/>
      <c r="G258" s="243"/>
      <c r="H258" s="243"/>
      <c r="I258" s="171"/>
      <c r="J258" s="171"/>
      <c r="K258" s="171"/>
      <c r="L258" s="171"/>
      <c r="M258" s="171"/>
      <c r="N258" s="171"/>
      <c r="O258" s="171"/>
      <c r="P258" s="171"/>
      <c r="Q258" s="171"/>
      <c r="R258" s="171"/>
      <c r="S258" s="171"/>
      <c r="T258" s="171"/>
      <c r="U258" s="171"/>
      <c r="V258" s="171"/>
      <c r="W258" s="171"/>
      <c r="X258" s="171"/>
      <c r="Y258" s="171"/>
    </row>
    <row r="259" spans="1:25" x14ac:dyDescent="0.25">
      <c r="A259" s="191"/>
      <c r="B259" s="171"/>
      <c r="C259" s="243"/>
      <c r="D259" s="171"/>
      <c r="E259" s="171"/>
      <c r="F259" s="242"/>
      <c r="G259" s="243"/>
      <c r="H259" s="243"/>
      <c r="I259" s="171"/>
      <c r="J259" s="171"/>
      <c r="K259" s="171"/>
      <c r="L259" s="171"/>
      <c r="M259" s="171"/>
      <c r="N259" s="171"/>
      <c r="O259" s="171"/>
      <c r="P259" s="171"/>
      <c r="Q259" s="171"/>
      <c r="R259" s="171"/>
      <c r="S259" s="171"/>
      <c r="T259" s="171"/>
      <c r="U259" s="171"/>
      <c r="V259" s="171"/>
      <c r="W259" s="171"/>
      <c r="X259" s="171"/>
      <c r="Y259" s="171"/>
    </row>
    <row r="260" spans="1:25" x14ac:dyDescent="0.25">
      <c r="A260" s="191"/>
      <c r="B260" s="171"/>
      <c r="C260" s="243"/>
      <c r="D260" s="171"/>
      <c r="E260" s="171"/>
      <c r="F260" s="242"/>
      <c r="G260" s="243"/>
      <c r="H260" s="243"/>
      <c r="I260" s="171"/>
      <c r="J260" s="171"/>
      <c r="K260" s="171"/>
      <c r="L260" s="171"/>
      <c r="M260" s="171"/>
      <c r="N260" s="171"/>
      <c r="O260" s="171"/>
      <c r="P260" s="171"/>
      <c r="Q260" s="171"/>
      <c r="R260" s="171"/>
      <c r="S260" s="171"/>
      <c r="T260" s="171"/>
      <c r="U260" s="171"/>
      <c r="V260" s="171"/>
      <c r="W260" s="171"/>
      <c r="X260" s="171"/>
      <c r="Y260" s="171"/>
    </row>
    <row r="261" spans="1:25" x14ac:dyDescent="0.25">
      <c r="A261" s="191"/>
      <c r="B261" s="171"/>
      <c r="C261" s="243"/>
      <c r="D261" s="171"/>
      <c r="E261" s="171"/>
      <c r="F261" s="242"/>
      <c r="G261" s="243"/>
      <c r="H261" s="243"/>
      <c r="I261" s="171"/>
      <c r="J261" s="171"/>
      <c r="K261" s="171"/>
      <c r="L261" s="171"/>
      <c r="M261" s="171"/>
      <c r="N261" s="171"/>
      <c r="O261" s="171"/>
      <c r="P261" s="171"/>
      <c r="Q261" s="171"/>
      <c r="R261" s="171"/>
      <c r="S261" s="171"/>
      <c r="T261" s="171"/>
      <c r="U261" s="171"/>
      <c r="V261" s="171"/>
      <c r="W261" s="171"/>
      <c r="X261" s="171"/>
      <c r="Y261" s="171"/>
    </row>
    <row r="262" spans="1:25" x14ac:dyDescent="0.25">
      <c r="A262" s="191"/>
      <c r="B262" s="171"/>
      <c r="C262" s="243"/>
      <c r="D262" s="171"/>
      <c r="E262" s="171"/>
      <c r="F262" s="242"/>
      <c r="G262" s="243"/>
      <c r="H262" s="243"/>
      <c r="I262" s="171"/>
      <c r="J262" s="171"/>
      <c r="K262" s="171"/>
      <c r="L262" s="171"/>
      <c r="M262" s="171"/>
      <c r="N262" s="171"/>
      <c r="O262" s="171"/>
      <c r="P262" s="171"/>
      <c r="Q262" s="171"/>
      <c r="R262" s="171"/>
      <c r="S262" s="171"/>
      <c r="T262" s="171"/>
      <c r="U262" s="171"/>
      <c r="V262" s="171"/>
      <c r="W262" s="171"/>
      <c r="X262" s="171"/>
      <c r="Y262" s="171"/>
    </row>
    <row r="263" spans="1:25" x14ac:dyDescent="0.25">
      <c r="A263" s="191"/>
      <c r="B263" s="171"/>
      <c r="C263" s="243"/>
      <c r="D263" s="171"/>
      <c r="E263" s="171"/>
      <c r="F263" s="242"/>
      <c r="G263" s="243"/>
      <c r="H263" s="243"/>
      <c r="I263" s="171"/>
      <c r="J263" s="171"/>
      <c r="K263" s="171"/>
      <c r="L263" s="171"/>
      <c r="M263" s="171"/>
      <c r="N263" s="171"/>
      <c r="O263" s="171"/>
      <c r="P263" s="171"/>
      <c r="Q263" s="171"/>
      <c r="R263" s="171"/>
      <c r="S263" s="171"/>
      <c r="T263" s="171"/>
      <c r="U263" s="171"/>
      <c r="V263" s="171"/>
      <c r="W263" s="171"/>
      <c r="X263" s="171"/>
      <c r="Y263" s="171"/>
    </row>
    <row r="264" spans="1:25" x14ac:dyDescent="0.25">
      <c r="A264" s="191"/>
      <c r="B264" s="171"/>
      <c r="C264" s="243"/>
      <c r="D264" s="171"/>
      <c r="E264" s="171"/>
      <c r="F264" s="242"/>
      <c r="G264" s="243"/>
      <c r="H264" s="243"/>
      <c r="I264" s="171"/>
      <c r="J264" s="171"/>
      <c r="K264" s="171"/>
      <c r="L264" s="171"/>
      <c r="M264" s="171"/>
      <c r="N264" s="171"/>
      <c r="O264" s="171"/>
      <c r="P264" s="171"/>
      <c r="Q264" s="171"/>
      <c r="R264" s="171"/>
      <c r="S264" s="171"/>
      <c r="T264" s="171"/>
      <c r="U264" s="171"/>
      <c r="V264" s="171"/>
      <c r="W264" s="171"/>
      <c r="X264" s="171"/>
      <c r="Y264" s="171"/>
    </row>
    <row r="265" spans="1:25" x14ac:dyDescent="0.25">
      <c r="A265" s="191"/>
      <c r="B265" s="171"/>
      <c r="C265" s="243"/>
      <c r="D265" s="171"/>
      <c r="E265" s="171"/>
      <c r="F265" s="242"/>
      <c r="G265" s="243"/>
      <c r="H265" s="243"/>
      <c r="I265" s="171"/>
      <c r="J265" s="171"/>
      <c r="K265" s="171"/>
      <c r="L265" s="171"/>
      <c r="M265" s="171"/>
      <c r="N265" s="171"/>
      <c r="O265" s="171"/>
      <c r="P265" s="171"/>
      <c r="Q265" s="171"/>
      <c r="R265" s="171"/>
      <c r="S265" s="171"/>
      <c r="T265" s="171"/>
      <c r="U265" s="171"/>
      <c r="V265" s="171"/>
      <c r="W265" s="171"/>
      <c r="X265" s="171"/>
      <c r="Y265" s="171"/>
    </row>
    <row r="266" spans="1:25" x14ac:dyDescent="0.25">
      <c r="A266" s="191"/>
      <c r="B266" s="171"/>
      <c r="C266" s="243"/>
      <c r="D266" s="171"/>
      <c r="E266" s="171"/>
      <c r="F266" s="242"/>
      <c r="G266" s="243"/>
      <c r="H266" s="243"/>
      <c r="I266" s="171"/>
      <c r="J266" s="171"/>
      <c r="K266" s="171"/>
      <c r="L266" s="171"/>
      <c r="M266" s="171"/>
      <c r="N266" s="171"/>
      <c r="O266" s="171"/>
      <c r="P266" s="171"/>
      <c r="Q266" s="171"/>
      <c r="R266" s="171"/>
      <c r="S266" s="171"/>
      <c r="T266" s="171"/>
      <c r="U266" s="171"/>
      <c r="V266" s="171"/>
      <c r="W266" s="171"/>
      <c r="X266" s="171"/>
      <c r="Y266" s="171"/>
    </row>
    <row r="267" spans="1:25" x14ac:dyDescent="0.25">
      <c r="A267" s="191"/>
      <c r="B267" s="171"/>
      <c r="C267" s="243"/>
      <c r="D267" s="171"/>
      <c r="E267" s="171"/>
      <c r="F267" s="242"/>
      <c r="G267" s="243"/>
      <c r="H267" s="243"/>
      <c r="I267" s="171"/>
      <c r="J267" s="171"/>
      <c r="K267" s="171"/>
      <c r="L267" s="171"/>
      <c r="M267" s="171"/>
      <c r="N267" s="171"/>
      <c r="O267" s="171"/>
      <c r="P267" s="171"/>
      <c r="Q267" s="171"/>
      <c r="R267" s="171"/>
      <c r="S267" s="171"/>
      <c r="T267" s="171"/>
      <c r="U267" s="171"/>
      <c r="V267" s="171"/>
      <c r="W267" s="171"/>
      <c r="X267" s="171"/>
      <c r="Y267" s="171"/>
    </row>
    <row r="268" spans="1:25" x14ac:dyDescent="0.25">
      <c r="A268" s="191"/>
      <c r="B268" s="171"/>
      <c r="C268" s="243"/>
      <c r="D268" s="171"/>
      <c r="E268" s="171"/>
      <c r="F268" s="242"/>
      <c r="G268" s="243"/>
      <c r="H268" s="243"/>
      <c r="I268" s="171"/>
      <c r="J268" s="171"/>
      <c r="K268" s="171"/>
      <c r="L268" s="171"/>
      <c r="M268" s="171"/>
      <c r="N268" s="171"/>
      <c r="O268" s="171"/>
      <c r="P268" s="171"/>
      <c r="Q268" s="171"/>
      <c r="R268" s="171"/>
      <c r="S268" s="171"/>
      <c r="T268" s="171"/>
      <c r="U268" s="171"/>
      <c r="V268" s="171"/>
      <c r="W268" s="171"/>
      <c r="X268" s="171"/>
      <c r="Y268" s="171"/>
    </row>
    <row r="269" spans="1:25" x14ac:dyDescent="0.25">
      <c r="A269" s="191"/>
      <c r="B269" s="171"/>
      <c r="C269" s="243"/>
      <c r="D269" s="171"/>
      <c r="E269" s="171"/>
      <c r="F269" s="242"/>
      <c r="G269" s="243"/>
      <c r="H269" s="243"/>
      <c r="I269" s="171"/>
      <c r="J269" s="171"/>
      <c r="K269" s="171"/>
      <c r="L269" s="171"/>
      <c r="M269" s="171"/>
      <c r="N269" s="171"/>
      <c r="O269" s="171"/>
      <c r="P269" s="171"/>
      <c r="Q269" s="171"/>
      <c r="R269" s="171"/>
      <c r="S269" s="171"/>
      <c r="T269" s="171"/>
      <c r="U269" s="171"/>
      <c r="V269" s="171"/>
      <c r="W269" s="171"/>
      <c r="X269" s="171"/>
      <c r="Y269" s="171"/>
    </row>
    <row r="270" spans="1:25" x14ac:dyDescent="0.25">
      <c r="A270" s="191"/>
      <c r="B270" s="171"/>
      <c r="C270" s="243"/>
      <c r="D270" s="171"/>
      <c r="E270" s="171"/>
      <c r="F270" s="242"/>
      <c r="G270" s="243"/>
      <c r="H270" s="243"/>
      <c r="I270" s="171"/>
      <c r="J270" s="171"/>
      <c r="K270" s="171"/>
      <c r="L270" s="171"/>
      <c r="M270" s="171"/>
      <c r="N270" s="171"/>
      <c r="O270" s="171"/>
      <c r="P270" s="171"/>
      <c r="Q270" s="171"/>
      <c r="R270" s="171"/>
      <c r="S270" s="171"/>
      <c r="T270" s="171"/>
      <c r="U270" s="171"/>
      <c r="V270" s="171"/>
      <c r="W270" s="171"/>
      <c r="X270" s="171"/>
      <c r="Y270" s="171"/>
    </row>
    <row r="271" spans="1:25" x14ac:dyDescent="0.25">
      <c r="A271" s="191"/>
      <c r="B271" s="171"/>
      <c r="C271" s="243"/>
      <c r="D271" s="171"/>
      <c r="E271" s="171"/>
      <c r="F271" s="242"/>
      <c r="G271" s="243"/>
      <c r="H271" s="243"/>
      <c r="I271" s="171"/>
      <c r="J271" s="171"/>
      <c r="K271" s="171"/>
      <c r="L271" s="171"/>
      <c r="M271" s="171"/>
      <c r="N271" s="171"/>
      <c r="O271" s="171"/>
      <c r="P271" s="171"/>
      <c r="Q271" s="171"/>
      <c r="R271" s="171"/>
      <c r="S271" s="171"/>
      <c r="T271" s="171"/>
      <c r="U271" s="171"/>
      <c r="V271" s="171"/>
      <c r="W271" s="171"/>
      <c r="X271" s="171"/>
      <c r="Y271" s="171"/>
    </row>
    <row r="272" spans="1:25" x14ac:dyDescent="0.25">
      <c r="A272" s="191"/>
      <c r="B272" s="171"/>
      <c r="C272" s="243"/>
      <c r="D272" s="171"/>
      <c r="E272" s="171"/>
      <c r="F272" s="242"/>
      <c r="G272" s="243"/>
      <c r="H272" s="243"/>
      <c r="I272" s="171"/>
      <c r="J272" s="171"/>
      <c r="K272" s="171"/>
      <c r="L272" s="171"/>
      <c r="M272" s="171"/>
      <c r="N272" s="171"/>
      <c r="O272" s="171"/>
      <c r="P272" s="171"/>
      <c r="Q272" s="171"/>
      <c r="R272" s="171"/>
      <c r="S272" s="171"/>
      <c r="T272" s="171"/>
      <c r="U272" s="171"/>
      <c r="V272" s="171"/>
      <c r="W272" s="171"/>
      <c r="X272" s="171"/>
      <c r="Y272" s="171"/>
    </row>
    <row r="273" spans="1:25" x14ac:dyDescent="0.25">
      <c r="A273" s="191"/>
      <c r="B273" s="171"/>
      <c r="C273" s="243"/>
      <c r="D273" s="171"/>
      <c r="E273" s="171"/>
      <c r="F273" s="242"/>
      <c r="G273" s="243"/>
      <c r="H273" s="243"/>
      <c r="I273" s="171"/>
      <c r="J273" s="171"/>
      <c r="K273" s="171"/>
      <c r="L273" s="171"/>
      <c r="M273" s="171"/>
      <c r="N273" s="171"/>
      <c r="O273" s="171"/>
      <c r="P273" s="171"/>
      <c r="Q273" s="171"/>
      <c r="R273" s="171"/>
      <c r="S273" s="171"/>
      <c r="T273" s="171"/>
      <c r="U273" s="171"/>
      <c r="V273" s="171"/>
      <c r="W273" s="171"/>
      <c r="X273" s="171"/>
      <c r="Y273" s="171"/>
    </row>
    <row r="274" spans="1:25" x14ac:dyDescent="0.25">
      <c r="A274" s="191"/>
      <c r="B274" s="171"/>
      <c r="C274" s="243"/>
      <c r="D274" s="171"/>
      <c r="E274" s="171"/>
      <c r="F274" s="242"/>
      <c r="G274" s="243"/>
      <c r="H274" s="243"/>
      <c r="I274" s="171"/>
      <c r="J274" s="171"/>
      <c r="K274" s="171"/>
      <c r="L274" s="171"/>
      <c r="M274" s="171"/>
      <c r="N274" s="171"/>
      <c r="O274" s="171"/>
      <c r="P274" s="171"/>
      <c r="Q274" s="171"/>
      <c r="R274" s="171"/>
      <c r="S274" s="171"/>
      <c r="T274" s="171"/>
      <c r="U274" s="171"/>
      <c r="V274" s="171"/>
      <c r="W274" s="171"/>
      <c r="X274" s="171"/>
      <c r="Y274" s="171"/>
    </row>
    <row r="275" spans="1:25" x14ac:dyDescent="0.25">
      <c r="A275" s="191"/>
      <c r="B275" s="171"/>
      <c r="C275" s="243"/>
      <c r="D275" s="171"/>
      <c r="E275" s="171"/>
      <c r="F275" s="242"/>
      <c r="G275" s="243"/>
      <c r="H275" s="243"/>
      <c r="I275" s="171"/>
      <c r="J275" s="171"/>
      <c r="K275" s="171"/>
      <c r="L275" s="171"/>
      <c r="M275" s="171"/>
      <c r="N275" s="171"/>
      <c r="O275" s="171"/>
      <c r="P275" s="171"/>
      <c r="Q275" s="171"/>
      <c r="R275" s="171"/>
      <c r="S275" s="171"/>
      <c r="T275" s="171"/>
      <c r="U275" s="171"/>
      <c r="V275" s="171"/>
      <c r="W275" s="171"/>
      <c r="X275" s="171"/>
      <c r="Y275" s="171"/>
    </row>
    <row r="276" spans="1:25" x14ac:dyDescent="0.25">
      <c r="A276" s="191"/>
      <c r="B276" s="171"/>
      <c r="C276" s="243"/>
      <c r="D276" s="171"/>
      <c r="E276" s="171"/>
      <c r="F276" s="242"/>
      <c r="G276" s="243"/>
      <c r="H276" s="243"/>
      <c r="I276" s="171"/>
      <c r="J276" s="171"/>
      <c r="K276" s="171"/>
      <c r="L276" s="171"/>
      <c r="M276" s="171"/>
      <c r="N276" s="171"/>
      <c r="O276" s="171"/>
      <c r="P276" s="171"/>
      <c r="Q276" s="171"/>
      <c r="R276" s="171"/>
      <c r="S276" s="171"/>
      <c r="T276" s="171"/>
      <c r="U276" s="171"/>
      <c r="V276" s="171"/>
      <c r="W276" s="171"/>
      <c r="X276" s="171"/>
      <c r="Y276" s="171"/>
    </row>
    <row r="277" spans="1:25" x14ac:dyDescent="0.25">
      <c r="A277" s="191"/>
      <c r="B277" s="171"/>
      <c r="C277" s="243"/>
      <c r="D277" s="171"/>
      <c r="E277" s="171"/>
      <c r="F277" s="242"/>
      <c r="G277" s="243"/>
      <c r="H277" s="243"/>
      <c r="I277" s="171"/>
      <c r="J277" s="171"/>
      <c r="K277" s="171"/>
      <c r="L277" s="171"/>
      <c r="M277" s="171"/>
      <c r="N277" s="171"/>
      <c r="O277" s="171"/>
      <c r="P277" s="171"/>
      <c r="Q277" s="171"/>
      <c r="R277" s="171"/>
      <c r="S277" s="171"/>
      <c r="T277" s="171"/>
      <c r="U277" s="171"/>
      <c r="V277" s="171"/>
      <c r="W277" s="171"/>
      <c r="X277" s="171"/>
      <c r="Y277" s="171"/>
    </row>
    <row r="278" spans="1:25" x14ac:dyDescent="0.25">
      <c r="A278" s="191"/>
      <c r="B278" s="171"/>
      <c r="C278" s="243"/>
      <c r="D278" s="171"/>
      <c r="E278" s="171"/>
      <c r="F278" s="242"/>
      <c r="G278" s="243"/>
      <c r="H278" s="243"/>
      <c r="I278" s="171"/>
      <c r="J278" s="171"/>
      <c r="K278" s="171"/>
      <c r="L278" s="171"/>
      <c r="M278" s="171"/>
      <c r="N278" s="171"/>
      <c r="O278" s="171"/>
      <c r="P278" s="171"/>
      <c r="Q278" s="171"/>
      <c r="R278" s="171"/>
      <c r="S278" s="171"/>
      <c r="T278" s="171"/>
      <c r="U278" s="171"/>
      <c r="V278" s="171"/>
      <c r="W278" s="171"/>
      <c r="X278" s="171"/>
      <c r="Y278" s="171"/>
    </row>
    <row r="279" spans="1:25" x14ac:dyDescent="0.25">
      <c r="A279" s="191"/>
      <c r="B279" s="171"/>
      <c r="C279" s="243"/>
      <c r="D279" s="171"/>
      <c r="E279" s="171"/>
      <c r="F279" s="242"/>
      <c r="G279" s="243"/>
      <c r="H279" s="243"/>
      <c r="I279" s="171"/>
      <c r="J279" s="171"/>
      <c r="K279" s="171"/>
      <c r="L279" s="171"/>
      <c r="M279" s="171"/>
      <c r="N279" s="171"/>
      <c r="O279" s="171"/>
      <c r="P279" s="171"/>
      <c r="Q279" s="171"/>
      <c r="R279" s="171"/>
      <c r="S279" s="171"/>
      <c r="T279" s="171"/>
      <c r="U279" s="171"/>
      <c r="V279" s="171"/>
      <c r="W279" s="171"/>
      <c r="X279" s="171"/>
      <c r="Y279" s="171"/>
    </row>
    <row r="280" spans="1:25" x14ac:dyDescent="0.25">
      <c r="A280" s="191"/>
      <c r="B280" s="171"/>
      <c r="C280" s="243"/>
      <c r="D280" s="171"/>
      <c r="E280" s="171"/>
      <c r="F280" s="242"/>
      <c r="G280" s="243"/>
      <c r="H280" s="243"/>
      <c r="I280" s="171"/>
      <c r="J280" s="171"/>
      <c r="K280" s="171"/>
      <c r="L280" s="171"/>
      <c r="M280" s="171"/>
      <c r="N280" s="171"/>
      <c r="O280" s="171"/>
      <c r="P280" s="171"/>
      <c r="Q280" s="171"/>
      <c r="R280" s="171"/>
      <c r="S280" s="171"/>
      <c r="T280" s="171"/>
      <c r="U280" s="171"/>
      <c r="V280" s="171"/>
      <c r="W280" s="171"/>
      <c r="X280" s="171"/>
      <c r="Y280" s="171"/>
    </row>
    <row r="281" spans="1:25" x14ac:dyDescent="0.25">
      <c r="A281" s="191"/>
      <c r="B281" s="171"/>
      <c r="C281" s="243"/>
      <c r="D281" s="171"/>
      <c r="E281" s="171"/>
      <c r="F281" s="242"/>
      <c r="G281" s="243"/>
      <c r="H281" s="243"/>
      <c r="I281" s="171"/>
      <c r="J281" s="171"/>
      <c r="K281" s="171"/>
      <c r="L281" s="171"/>
      <c r="M281" s="171"/>
      <c r="N281" s="171"/>
      <c r="O281" s="171"/>
      <c r="P281" s="171"/>
      <c r="Q281" s="171"/>
      <c r="R281" s="171"/>
      <c r="S281" s="171"/>
      <c r="T281" s="171"/>
      <c r="U281" s="171"/>
      <c r="V281" s="171"/>
      <c r="W281" s="171"/>
      <c r="X281" s="171"/>
      <c r="Y281" s="171"/>
    </row>
    <row r="282" spans="1:25" x14ac:dyDescent="0.25">
      <c r="A282" s="191"/>
      <c r="B282" s="171"/>
      <c r="C282" s="243"/>
      <c r="D282" s="171"/>
      <c r="E282" s="171"/>
      <c r="F282" s="242"/>
      <c r="G282" s="243"/>
      <c r="H282" s="243"/>
      <c r="I282" s="171"/>
      <c r="J282" s="171"/>
      <c r="K282" s="171"/>
      <c r="L282" s="171"/>
      <c r="M282" s="171"/>
      <c r="N282" s="171"/>
      <c r="O282" s="171"/>
      <c r="P282" s="171"/>
      <c r="Q282" s="171"/>
      <c r="R282" s="171"/>
      <c r="S282" s="171"/>
      <c r="T282" s="171"/>
      <c r="U282" s="171"/>
      <c r="V282" s="171"/>
      <c r="W282" s="171"/>
      <c r="X282" s="171"/>
      <c r="Y282" s="171"/>
    </row>
    <row r="283" spans="1:25" x14ac:dyDescent="0.25">
      <c r="A283" s="191"/>
      <c r="B283" s="171"/>
      <c r="C283" s="243"/>
      <c r="D283" s="171"/>
      <c r="E283" s="171"/>
      <c r="F283" s="242"/>
      <c r="G283" s="243"/>
      <c r="H283" s="243"/>
      <c r="I283" s="171"/>
      <c r="J283" s="171"/>
      <c r="K283" s="171"/>
      <c r="L283" s="171"/>
      <c r="M283" s="171"/>
      <c r="N283" s="171"/>
      <c r="O283" s="171"/>
      <c r="P283" s="171"/>
      <c r="Q283" s="171"/>
      <c r="R283" s="171"/>
      <c r="S283" s="171"/>
      <c r="T283" s="171"/>
      <c r="U283" s="171"/>
      <c r="V283" s="171"/>
      <c r="W283" s="171"/>
      <c r="X283" s="171"/>
      <c r="Y283" s="171"/>
    </row>
    <row r="284" spans="1:25" x14ac:dyDescent="0.25">
      <c r="A284" s="191"/>
      <c r="B284" s="171"/>
      <c r="C284" s="243"/>
      <c r="D284" s="171"/>
      <c r="E284" s="171"/>
      <c r="F284" s="242"/>
      <c r="G284" s="243"/>
      <c r="H284" s="243"/>
      <c r="I284" s="171"/>
      <c r="J284" s="171"/>
      <c r="K284" s="171"/>
      <c r="L284" s="171"/>
      <c r="M284" s="171"/>
      <c r="N284" s="171"/>
      <c r="O284" s="171"/>
      <c r="P284" s="171"/>
      <c r="Q284" s="171"/>
      <c r="R284" s="171"/>
      <c r="S284" s="171"/>
      <c r="T284" s="171"/>
      <c r="U284" s="171"/>
      <c r="V284" s="171"/>
      <c r="W284" s="171"/>
      <c r="X284" s="171"/>
      <c r="Y284" s="171"/>
    </row>
    <row r="285" spans="1:25" x14ac:dyDescent="0.25">
      <c r="A285" s="191"/>
      <c r="B285" s="171"/>
      <c r="C285" s="243"/>
      <c r="D285" s="171"/>
      <c r="E285" s="171"/>
      <c r="F285" s="242"/>
      <c r="G285" s="243"/>
      <c r="H285" s="243"/>
      <c r="I285" s="171"/>
      <c r="J285" s="171"/>
      <c r="K285" s="171"/>
      <c r="L285" s="171"/>
      <c r="M285" s="171"/>
      <c r="N285" s="171"/>
      <c r="O285" s="171"/>
      <c r="P285" s="171"/>
      <c r="Q285" s="171"/>
      <c r="R285" s="171"/>
      <c r="S285" s="171"/>
      <c r="T285" s="171"/>
      <c r="U285" s="171"/>
      <c r="V285" s="171"/>
      <c r="W285" s="171"/>
      <c r="X285" s="171"/>
      <c r="Y285" s="171"/>
    </row>
    <row r="286" spans="1:25" x14ac:dyDescent="0.25">
      <c r="A286" s="191"/>
      <c r="B286" s="171"/>
      <c r="C286" s="243"/>
      <c r="D286" s="171"/>
      <c r="E286" s="171"/>
      <c r="F286" s="242"/>
      <c r="G286" s="243"/>
      <c r="H286" s="243"/>
      <c r="I286" s="171"/>
      <c r="J286" s="171"/>
      <c r="K286" s="171"/>
      <c r="L286" s="171"/>
      <c r="M286" s="171"/>
      <c r="N286" s="171"/>
      <c r="O286" s="171"/>
      <c r="P286" s="171"/>
      <c r="Q286" s="171"/>
      <c r="R286" s="171"/>
      <c r="S286" s="171"/>
      <c r="T286" s="171"/>
      <c r="U286" s="171"/>
      <c r="V286" s="171"/>
      <c r="W286" s="171"/>
      <c r="X286" s="171"/>
      <c r="Y286" s="171"/>
    </row>
    <row r="287" spans="1:25" x14ac:dyDescent="0.25">
      <c r="A287" s="191"/>
      <c r="B287" s="171"/>
      <c r="C287" s="243"/>
      <c r="D287" s="171"/>
      <c r="E287" s="171"/>
      <c r="F287" s="242"/>
      <c r="G287" s="243"/>
      <c r="H287" s="243"/>
      <c r="I287" s="171"/>
      <c r="J287" s="171"/>
      <c r="K287" s="171"/>
      <c r="L287" s="171"/>
      <c r="M287" s="171"/>
      <c r="N287" s="171"/>
      <c r="O287" s="171"/>
      <c r="P287" s="171"/>
      <c r="Q287" s="171"/>
      <c r="R287" s="171"/>
      <c r="S287" s="171"/>
      <c r="T287" s="171"/>
      <c r="U287" s="171"/>
      <c r="V287" s="171"/>
      <c r="W287" s="171"/>
      <c r="X287" s="171"/>
      <c r="Y287" s="171"/>
    </row>
    <row r="288" spans="1:25" x14ac:dyDescent="0.25">
      <c r="A288" s="191"/>
      <c r="B288" s="171"/>
      <c r="C288" s="243"/>
      <c r="D288" s="171"/>
      <c r="E288" s="171"/>
      <c r="F288" s="242"/>
      <c r="G288" s="243"/>
      <c r="H288" s="243"/>
      <c r="I288" s="171"/>
      <c r="J288" s="171"/>
      <c r="K288" s="171"/>
      <c r="L288" s="171"/>
      <c r="M288" s="171"/>
      <c r="N288" s="171"/>
      <c r="O288" s="171"/>
      <c r="P288" s="171"/>
      <c r="Q288" s="171"/>
      <c r="R288" s="171"/>
      <c r="S288" s="171"/>
      <c r="T288" s="171"/>
      <c r="U288" s="171"/>
      <c r="V288" s="171"/>
      <c r="W288" s="171"/>
      <c r="X288" s="171"/>
      <c r="Y288" s="171"/>
    </row>
    <row r="289" spans="1:25" x14ac:dyDescent="0.25">
      <c r="A289" s="191"/>
      <c r="B289" s="171"/>
      <c r="C289" s="243"/>
      <c r="D289" s="171"/>
      <c r="E289" s="171"/>
      <c r="F289" s="242"/>
      <c r="G289" s="243"/>
      <c r="H289" s="243"/>
      <c r="I289" s="171"/>
      <c r="J289" s="171"/>
      <c r="K289" s="171"/>
      <c r="L289" s="171"/>
      <c r="M289" s="171"/>
      <c r="N289" s="171"/>
      <c r="O289" s="171"/>
      <c r="P289" s="171"/>
      <c r="Q289" s="171"/>
      <c r="R289" s="171"/>
      <c r="S289" s="171"/>
      <c r="T289" s="171"/>
      <c r="U289" s="171"/>
      <c r="V289" s="171"/>
      <c r="W289" s="171"/>
      <c r="X289" s="171"/>
      <c r="Y289" s="171"/>
    </row>
    <row r="290" spans="1:25" x14ac:dyDescent="0.25">
      <c r="A290" s="191"/>
      <c r="B290" s="171"/>
      <c r="C290" s="243"/>
      <c r="D290" s="171"/>
      <c r="E290" s="171"/>
      <c r="F290" s="242"/>
      <c r="G290" s="243"/>
      <c r="H290" s="243"/>
      <c r="I290" s="171"/>
      <c r="J290" s="171"/>
      <c r="K290" s="171"/>
      <c r="L290" s="171"/>
      <c r="M290" s="171"/>
      <c r="N290" s="171"/>
      <c r="O290" s="171"/>
      <c r="P290" s="171"/>
      <c r="Q290" s="171"/>
      <c r="R290" s="171"/>
      <c r="S290" s="171"/>
      <c r="T290" s="171"/>
      <c r="U290" s="171"/>
      <c r="V290" s="171"/>
      <c r="W290" s="171"/>
      <c r="X290" s="171"/>
      <c r="Y290" s="171"/>
    </row>
    <row r="291" spans="1:25" x14ac:dyDescent="0.25">
      <c r="A291" s="191"/>
      <c r="B291" s="171"/>
      <c r="C291" s="243"/>
      <c r="D291" s="171"/>
      <c r="E291" s="171"/>
      <c r="F291" s="242"/>
      <c r="G291" s="243"/>
      <c r="H291" s="243"/>
      <c r="I291" s="171"/>
      <c r="J291" s="171"/>
      <c r="K291" s="171"/>
      <c r="L291" s="171"/>
      <c r="M291" s="171"/>
      <c r="N291" s="171"/>
      <c r="O291" s="171"/>
      <c r="P291" s="171"/>
      <c r="Q291" s="171"/>
      <c r="R291" s="171"/>
      <c r="S291" s="171"/>
      <c r="T291" s="171"/>
      <c r="U291" s="171"/>
      <c r="V291" s="171"/>
      <c r="W291" s="171"/>
      <c r="X291" s="171"/>
      <c r="Y291" s="171"/>
    </row>
    <row r="292" spans="1:25" x14ac:dyDescent="0.25">
      <c r="A292" s="191"/>
      <c r="B292" s="171"/>
      <c r="C292" s="243"/>
      <c r="D292" s="171"/>
      <c r="E292" s="171"/>
      <c r="F292" s="242"/>
      <c r="G292" s="243"/>
      <c r="H292" s="243"/>
      <c r="I292" s="171"/>
      <c r="J292" s="171"/>
      <c r="K292" s="171"/>
      <c r="L292" s="171"/>
      <c r="M292" s="171"/>
      <c r="N292" s="171"/>
      <c r="O292" s="171"/>
      <c r="P292" s="171"/>
      <c r="Q292" s="171"/>
      <c r="R292" s="171"/>
      <c r="S292" s="171"/>
      <c r="T292" s="171"/>
      <c r="U292" s="171"/>
      <c r="V292" s="171"/>
      <c r="W292" s="171"/>
      <c r="X292" s="171"/>
      <c r="Y292" s="171"/>
    </row>
    <row r="293" spans="1:25" x14ac:dyDescent="0.25">
      <c r="A293" s="191"/>
      <c r="B293" s="171"/>
      <c r="C293" s="243"/>
      <c r="D293" s="171"/>
      <c r="E293" s="171"/>
      <c r="F293" s="242"/>
      <c r="G293" s="243"/>
      <c r="H293" s="243"/>
      <c r="I293" s="171"/>
      <c r="J293" s="171"/>
      <c r="K293" s="171"/>
      <c r="L293" s="171"/>
      <c r="M293" s="171"/>
      <c r="N293" s="171"/>
      <c r="O293" s="171"/>
      <c r="P293" s="171"/>
      <c r="Q293" s="171"/>
      <c r="R293" s="171"/>
      <c r="S293" s="171"/>
      <c r="T293" s="171"/>
      <c r="U293" s="171"/>
      <c r="V293" s="171"/>
      <c r="W293" s="171"/>
      <c r="X293" s="171"/>
      <c r="Y293" s="171"/>
    </row>
    <row r="294" spans="1:25" x14ac:dyDescent="0.25">
      <c r="A294" s="191"/>
      <c r="B294" s="171"/>
      <c r="C294" s="243"/>
      <c r="D294" s="171"/>
      <c r="E294" s="171"/>
      <c r="F294" s="242"/>
      <c r="G294" s="243"/>
      <c r="H294" s="243"/>
      <c r="I294" s="171"/>
      <c r="J294" s="171"/>
      <c r="K294" s="171"/>
      <c r="L294" s="171"/>
      <c r="M294" s="171"/>
      <c r="N294" s="171"/>
      <c r="O294" s="171"/>
      <c r="P294" s="171"/>
      <c r="Q294" s="171"/>
      <c r="R294" s="171"/>
      <c r="S294" s="171"/>
      <c r="T294" s="171"/>
      <c r="U294" s="171"/>
      <c r="V294" s="171"/>
      <c r="W294" s="171"/>
      <c r="X294" s="171"/>
      <c r="Y294" s="171"/>
    </row>
    <row r="295" spans="1:25" x14ac:dyDescent="0.25">
      <c r="A295" s="191"/>
      <c r="B295" s="171"/>
      <c r="C295" s="243"/>
      <c r="D295" s="171"/>
      <c r="E295" s="171"/>
      <c r="F295" s="242"/>
      <c r="G295" s="243"/>
      <c r="H295" s="243"/>
      <c r="I295" s="171"/>
      <c r="J295" s="171"/>
      <c r="K295" s="171"/>
      <c r="L295" s="171"/>
      <c r="M295" s="171"/>
      <c r="N295" s="171"/>
      <c r="O295" s="171"/>
      <c r="P295" s="171"/>
      <c r="Q295" s="171"/>
      <c r="R295" s="171"/>
      <c r="S295" s="171"/>
      <c r="T295" s="171"/>
      <c r="U295" s="171"/>
      <c r="V295" s="171"/>
      <c r="W295" s="171"/>
      <c r="X295" s="171"/>
      <c r="Y295" s="171"/>
    </row>
    <row r="296" spans="1:25" x14ac:dyDescent="0.25">
      <c r="A296" s="191"/>
      <c r="B296" s="171"/>
      <c r="C296" s="243"/>
      <c r="D296" s="171"/>
      <c r="E296" s="171"/>
      <c r="F296" s="242"/>
      <c r="G296" s="243"/>
      <c r="H296" s="243"/>
      <c r="I296" s="171"/>
      <c r="J296" s="171"/>
      <c r="K296" s="171"/>
      <c r="L296" s="171"/>
      <c r="M296" s="171"/>
      <c r="N296" s="171"/>
      <c r="O296" s="171"/>
      <c r="P296" s="171"/>
      <c r="Q296" s="171"/>
      <c r="R296" s="171"/>
      <c r="S296" s="171"/>
      <c r="T296" s="171"/>
      <c r="U296" s="171"/>
      <c r="V296" s="171"/>
      <c r="W296" s="171"/>
      <c r="X296" s="171"/>
      <c r="Y296" s="171"/>
    </row>
    <row r="297" spans="1:25" x14ac:dyDescent="0.25">
      <c r="A297" s="191"/>
      <c r="B297" s="171"/>
      <c r="C297" s="243"/>
      <c r="D297" s="171"/>
      <c r="E297" s="171"/>
      <c r="F297" s="242"/>
      <c r="G297" s="243"/>
      <c r="H297" s="243"/>
      <c r="I297" s="171"/>
      <c r="J297" s="171"/>
      <c r="K297" s="171"/>
      <c r="L297" s="171"/>
      <c r="M297" s="171"/>
      <c r="N297" s="171"/>
      <c r="O297" s="171"/>
      <c r="P297" s="171"/>
      <c r="Q297" s="171"/>
      <c r="R297" s="171"/>
      <c r="S297" s="171"/>
      <c r="T297" s="171"/>
      <c r="U297" s="171"/>
      <c r="V297" s="171"/>
      <c r="W297" s="171"/>
      <c r="X297" s="171"/>
      <c r="Y297" s="171"/>
    </row>
    <row r="298" spans="1:25" x14ac:dyDescent="0.25">
      <c r="A298" s="191"/>
      <c r="B298" s="171"/>
      <c r="C298" s="243"/>
      <c r="D298" s="171"/>
      <c r="E298" s="171"/>
      <c r="F298" s="242"/>
      <c r="G298" s="243"/>
      <c r="H298" s="243"/>
      <c r="I298" s="171"/>
      <c r="J298" s="171"/>
      <c r="K298" s="171"/>
      <c r="L298" s="171"/>
      <c r="M298" s="171"/>
      <c r="N298" s="171"/>
      <c r="O298" s="171"/>
      <c r="P298" s="171"/>
      <c r="Q298" s="171"/>
      <c r="R298" s="171"/>
      <c r="S298" s="171"/>
      <c r="T298" s="171"/>
      <c r="U298" s="171"/>
      <c r="V298" s="171"/>
      <c r="W298" s="171"/>
      <c r="X298" s="171"/>
      <c r="Y298" s="171"/>
    </row>
    <row r="299" spans="1:25" x14ac:dyDescent="0.25">
      <c r="A299" s="191"/>
      <c r="B299" s="171"/>
      <c r="C299" s="243"/>
      <c r="D299" s="171"/>
      <c r="E299" s="171"/>
      <c r="F299" s="242"/>
      <c r="G299" s="243"/>
      <c r="H299" s="243"/>
      <c r="I299" s="171"/>
      <c r="J299" s="171"/>
      <c r="K299" s="171"/>
      <c r="L299" s="171"/>
      <c r="M299" s="171"/>
      <c r="N299" s="171"/>
      <c r="O299" s="171"/>
      <c r="P299" s="171"/>
      <c r="Q299" s="171"/>
      <c r="R299" s="171"/>
      <c r="S299" s="171"/>
      <c r="T299" s="171"/>
      <c r="U299" s="171"/>
      <c r="V299" s="171"/>
      <c r="W299" s="171"/>
      <c r="X299" s="171"/>
      <c r="Y299" s="171"/>
    </row>
    <row r="300" spans="1:25" x14ac:dyDescent="0.25">
      <c r="A300" s="191"/>
      <c r="B300" s="171"/>
      <c r="C300" s="243"/>
      <c r="D300" s="171"/>
      <c r="E300" s="171"/>
      <c r="F300" s="242"/>
      <c r="G300" s="243"/>
      <c r="H300" s="243"/>
      <c r="I300" s="171"/>
      <c r="J300" s="171"/>
      <c r="K300" s="171"/>
      <c r="L300" s="171"/>
      <c r="M300" s="171"/>
      <c r="N300" s="171"/>
      <c r="O300" s="171"/>
      <c r="P300" s="171"/>
      <c r="Q300" s="171"/>
      <c r="R300" s="171"/>
      <c r="S300" s="171"/>
      <c r="T300" s="171"/>
      <c r="U300" s="171"/>
      <c r="V300" s="171"/>
      <c r="W300" s="171"/>
      <c r="X300" s="171"/>
      <c r="Y300" s="171"/>
    </row>
    <row r="301" spans="1:25" x14ac:dyDescent="0.25">
      <c r="A301" s="191"/>
      <c r="B301" s="171"/>
      <c r="C301" s="243"/>
      <c r="D301" s="171"/>
      <c r="E301" s="171"/>
      <c r="F301" s="242"/>
      <c r="G301" s="243"/>
      <c r="H301" s="243"/>
      <c r="I301" s="171"/>
      <c r="J301" s="171"/>
      <c r="K301" s="171"/>
      <c r="L301" s="171"/>
      <c r="M301" s="171"/>
      <c r="N301" s="171"/>
      <c r="O301" s="171"/>
      <c r="P301" s="171"/>
      <c r="Q301" s="171"/>
      <c r="R301" s="171"/>
      <c r="S301" s="171"/>
      <c r="T301" s="171"/>
      <c r="U301" s="171"/>
      <c r="V301" s="171"/>
      <c r="W301" s="171"/>
      <c r="X301" s="171"/>
      <c r="Y301" s="171"/>
    </row>
    <row r="302" spans="1:25" x14ac:dyDescent="0.25">
      <c r="A302" s="191"/>
      <c r="B302" s="171"/>
      <c r="C302" s="243"/>
      <c r="D302" s="171"/>
      <c r="E302" s="171"/>
      <c r="F302" s="242"/>
      <c r="G302" s="243"/>
      <c r="H302" s="243"/>
      <c r="I302" s="171"/>
      <c r="J302" s="171"/>
      <c r="K302" s="171"/>
      <c r="L302" s="171"/>
      <c r="M302" s="171"/>
      <c r="N302" s="171"/>
      <c r="O302" s="171"/>
      <c r="P302" s="171"/>
      <c r="Q302" s="171"/>
      <c r="R302" s="171"/>
      <c r="S302" s="171"/>
      <c r="T302" s="171"/>
      <c r="U302" s="171"/>
      <c r="V302" s="171"/>
      <c r="W302" s="171"/>
      <c r="X302" s="171"/>
      <c r="Y302" s="171"/>
    </row>
    <row r="303" spans="1:25" x14ac:dyDescent="0.25">
      <c r="A303" s="191"/>
      <c r="B303" s="171"/>
      <c r="C303" s="243"/>
      <c r="D303" s="171"/>
      <c r="E303" s="171"/>
      <c r="F303" s="242"/>
      <c r="G303" s="243"/>
      <c r="H303" s="243"/>
      <c r="I303" s="171"/>
      <c r="J303" s="171"/>
      <c r="K303" s="171"/>
      <c r="L303" s="171"/>
      <c r="M303" s="171"/>
      <c r="N303" s="171"/>
      <c r="O303" s="171"/>
      <c r="P303" s="171"/>
      <c r="Q303" s="171"/>
      <c r="R303" s="171"/>
      <c r="S303" s="171"/>
      <c r="T303" s="171"/>
      <c r="U303" s="171"/>
      <c r="V303" s="171"/>
      <c r="W303" s="171"/>
      <c r="X303" s="171"/>
      <c r="Y303" s="171"/>
    </row>
    <row r="304" spans="1:25" x14ac:dyDescent="0.25">
      <c r="A304" s="191"/>
      <c r="B304" s="171"/>
      <c r="C304" s="243"/>
      <c r="D304" s="171"/>
      <c r="E304" s="171"/>
      <c r="F304" s="242"/>
      <c r="G304" s="243"/>
      <c r="H304" s="243"/>
      <c r="I304" s="171"/>
      <c r="J304" s="171"/>
      <c r="K304" s="171"/>
      <c r="L304" s="171"/>
      <c r="M304" s="171"/>
      <c r="N304" s="171"/>
      <c r="O304" s="171"/>
      <c r="P304" s="171"/>
      <c r="Q304" s="171"/>
      <c r="R304" s="171"/>
      <c r="S304" s="171"/>
      <c r="T304" s="171"/>
      <c r="U304" s="171"/>
      <c r="V304" s="171"/>
      <c r="W304" s="171"/>
      <c r="X304" s="171"/>
      <c r="Y304" s="171"/>
    </row>
    <row r="305" spans="1:25" x14ac:dyDescent="0.25">
      <c r="A305" s="191"/>
      <c r="B305" s="171"/>
      <c r="C305" s="243"/>
      <c r="D305" s="171"/>
      <c r="E305" s="171"/>
      <c r="F305" s="242"/>
      <c r="G305" s="243"/>
      <c r="H305" s="243"/>
      <c r="I305" s="171"/>
      <c r="J305" s="171"/>
      <c r="K305" s="171"/>
      <c r="L305" s="171"/>
      <c r="M305" s="171"/>
      <c r="N305" s="171"/>
      <c r="O305" s="171"/>
      <c r="P305" s="171"/>
      <c r="Q305" s="171"/>
      <c r="R305" s="171"/>
      <c r="S305" s="171"/>
      <c r="T305" s="171"/>
      <c r="U305" s="171"/>
      <c r="V305" s="171"/>
      <c r="W305" s="171"/>
      <c r="X305" s="171"/>
      <c r="Y305" s="171"/>
    </row>
    <row r="306" spans="1:25" x14ac:dyDescent="0.25">
      <c r="A306" s="191"/>
      <c r="B306" s="171"/>
      <c r="C306" s="243"/>
      <c r="D306" s="171"/>
      <c r="E306" s="171"/>
      <c r="F306" s="242"/>
      <c r="G306" s="243"/>
      <c r="H306" s="243"/>
      <c r="I306" s="171"/>
      <c r="J306" s="171"/>
      <c r="K306" s="171"/>
      <c r="L306" s="171"/>
      <c r="M306" s="171"/>
      <c r="N306" s="171"/>
      <c r="O306" s="171"/>
      <c r="P306" s="171"/>
      <c r="Q306" s="171"/>
      <c r="R306" s="171"/>
      <c r="S306" s="171"/>
      <c r="T306" s="171"/>
      <c r="U306" s="171"/>
      <c r="V306" s="171"/>
      <c r="W306" s="171"/>
      <c r="X306" s="171"/>
      <c r="Y306" s="171"/>
    </row>
    <row r="307" spans="1:25" x14ac:dyDescent="0.25">
      <c r="A307" s="191"/>
      <c r="B307" s="171"/>
      <c r="C307" s="243"/>
      <c r="D307" s="171"/>
      <c r="E307" s="171"/>
      <c r="F307" s="242"/>
      <c r="G307" s="243"/>
      <c r="H307" s="243"/>
      <c r="I307" s="171"/>
      <c r="J307" s="171"/>
      <c r="K307" s="171"/>
      <c r="L307" s="171"/>
      <c r="M307" s="171"/>
      <c r="N307" s="171"/>
      <c r="O307" s="171"/>
      <c r="P307" s="171"/>
      <c r="Q307" s="171"/>
      <c r="R307" s="171"/>
      <c r="S307" s="171"/>
      <c r="T307" s="171"/>
      <c r="U307" s="171"/>
      <c r="V307" s="171"/>
      <c r="W307" s="171"/>
      <c r="X307" s="171"/>
      <c r="Y307" s="171"/>
    </row>
    <row r="308" spans="1:25" x14ac:dyDescent="0.25">
      <c r="A308" s="191"/>
      <c r="B308" s="171"/>
      <c r="C308" s="243"/>
      <c r="D308" s="171"/>
      <c r="E308" s="171"/>
      <c r="F308" s="242"/>
      <c r="G308" s="243"/>
      <c r="H308" s="243"/>
      <c r="I308" s="171"/>
      <c r="J308" s="171"/>
      <c r="K308" s="171"/>
      <c r="L308" s="171"/>
      <c r="M308" s="171"/>
      <c r="N308" s="171"/>
      <c r="O308" s="171"/>
      <c r="P308" s="171"/>
      <c r="Q308" s="171"/>
      <c r="R308" s="171"/>
      <c r="S308" s="171"/>
      <c r="T308" s="171"/>
      <c r="U308" s="171"/>
      <c r="V308" s="171"/>
      <c r="W308" s="171"/>
      <c r="X308" s="171"/>
      <c r="Y308" s="171"/>
    </row>
    <row r="309" spans="1:25" x14ac:dyDescent="0.25">
      <c r="A309" s="191"/>
      <c r="B309" s="171"/>
      <c r="C309" s="243"/>
      <c r="D309" s="171"/>
      <c r="E309" s="171"/>
      <c r="F309" s="242"/>
      <c r="G309" s="243"/>
      <c r="H309" s="243"/>
      <c r="I309" s="171"/>
      <c r="J309" s="171"/>
      <c r="K309" s="171"/>
      <c r="L309" s="171"/>
      <c r="M309" s="171"/>
      <c r="N309" s="171"/>
      <c r="O309" s="171"/>
      <c r="P309" s="171"/>
      <c r="Q309" s="171"/>
      <c r="R309" s="171"/>
      <c r="S309" s="171"/>
      <c r="T309" s="171"/>
      <c r="U309" s="171"/>
      <c r="V309" s="171"/>
      <c r="W309" s="171"/>
      <c r="X309" s="171"/>
      <c r="Y309" s="171"/>
    </row>
    <row r="310" spans="1:25" x14ac:dyDescent="0.25">
      <c r="A310" s="191"/>
      <c r="B310" s="171"/>
      <c r="C310" s="243"/>
      <c r="D310" s="171"/>
      <c r="E310" s="171"/>
      <c r="F310" s="242"/>
      <c r="G310" s="243"/>
      <c r="H310" s="243"/>
      <c r="I310" s="171"/>
      <c r="J310" s="171"/>
      <c r="K310" s="171"/>
      <c r="L310" s="171"/>
      <c r="M310" s="171"/>
      <c r="N310" s="171"/>
      <c r="O310" s="171"/>
      <c r="P310" s="171"/>
      <c r="Q310" s="171"/>
      <c r="R310" s="171"/>
      <c r="S310" s="171"/>
      <c r="T310" s="171"/>
      <c r="U310" s="171"/>
      <c r="V310" s="171"/>
      <c r="W310" s="171"/>
      <c r="X310" s="171"/>
      <c r="Y310" s="171"/>
    </row>
    <row r="311" spans="1:25" x14ac:dyDescent="0.25">
      <c r="A311" s="191"/>
      <c r="B311" s="171"/>
      <c r="C311" s="243"/>
      <c r="D311" s="171"/>
      <c r="E311" s="171"/>
      <c r="F311" s="242"/>
      <c r="G311" s="243"/>
      <c r="H311" s="243"/>
      <c r="I311" s="171"/>
      <c r="J311" s="171"/>
      <c r="K311" s="171"/>
      <c r="L311" s="171"/>
      <c r="M311" s="171"/>
      <c r="N311" s="171"/>
      <c r="O311" s="171"/>
      <c r="P311" s="171"/>
      <c r="Q311" s="171"/>
      <c r="R311" s="171"/>
      <c r="S311" s="171"/>
      <c r="T311" s="171"/>
      <c r="U311" s="171"/>
      <c r="V311" s="171"/>
      <c r="W311" s="171"/>
      <c r="X311" s="171"/>
      <c r="Y311" s="171"/>
    </row>
    <row r="312" spans="1:25" x14ac:dyDescent="0.25">
      <c r="A312" s="191"/>
      <c r="B312" s="171"/>
      <c r="C312" s="243"/>
      <c r="D312" s="171"/>
      <c r="E312" s="171"/>
      <c r="F312" s="242"/>
      <c r="G312" s="243"/>
      <c r="H312" s="243"/>
      <c r="I312" s="171"/>
      <c r="J312" s="171"/>
      <c r="K312" s="171"/>
      <c r="L312" s="171"/>
      <c r="M312" s="171"/>
      <c r="N312" s="171"/>
      <c r="O312" s="171"/>
      <c r="P312" s="171"/>
      <c r="Q312" s="171"/>
      <c r="R312" s="171"/>
      <c r="S312" s="171"/>
      <c r="T312" s="171"/>
      <c r="U312" s="171"/>
      <c r="V312" s="171"/>
      <c r="W312" s="171"/>
      <c r="X312" s="171"/>
      <c r="Y312" s="171"/>
    </row>
    <row r="313" spans="1:25" x14ac:dyDescent="0.25">
      <c r="A313" s="191"/>
      <c r="B313" s="171"/>
      <c r="C313" s="243"/>
      <c r="D313" s="171"/>
      <c r="E313" s="171"/>
      <c r="F313" s="242"/>
      <c r="G313" s="243"/>
      <c r="H313" s="243"/>
      <c r="I313" s="171"/>
      <c r="J313" s="171"/>
      <c r="K313" s="171"/>
      <c r="L313" s="171"/>
      <c r="M313" s="171"/>
      <c r="N313" s="171"/>
      <c r="O313" s="171"/>
      <c r="P313" s="171"/>
      <c r="Q313" s="171"/>
      <c r="R313" s="171"/>
      <c r="S313" s="171"/>
      <c r="T313" s="171"/>
      <c r="U313" s="171"/>
      <c r="V313" s="171"/>
      <c r="W313" s="171"/>
      <c r="X313" s="171"/>
      <c r="Y313" s="171"/>
    </row>
    <row r="314" spans="1:25" x14ac:dyDescent="0.25">
      <c r="A314" s="191"/>
      <c r="B314" s="171"/>
      <c r="C314" s="243"/>
      <c r="D314" s="171"/>
      <c r="E314" s="171"/>
      <c r="F314" s="242"/>
      <c r="G314" s="243"/>
      <c r="H314" s="243"/>
      <c r="I314" s="171"/>
      <c r="J314" s="171"/>
      <c r="K314" s="171"/>
      <c r="L314" s="171"/>
      <c r="M314" s="171"/>
      <c r="N314" s="171"/>
      <c r="O314" s="171"/>
      <c r="P314" s="171"/>
      <c r="Q314" s="171"/>
      <c r="R314" s="171"/>
      <c r="S314" s="171"/>
      <c r="T314" s="171"/>
      <c r="U314" s="171"/>
      <c r="V314" s="171"/>
      <c r="W314" s="171"/>
      <c r="X314" s="171"/>
      <c r="Y314" s="171"/>
    </row>
    <row r="315" spans="1:25" x14ac:dyDescent="0.25">
      <c r="A315" s="191"/>
      <c r="B315" s="171"/>
      <c r="C315" s="243"/>
      <c r="D315" s="171"/>
      <c r="E315" s="171"/>
      <c r="F315" s="242"/>
      <c r="G315" s="243"/>
      <c r="H315" s="243"/>
      <c r="I315" s="171"/>
      <c r="J315" s="171"/>
      <c r="K315" s="171"/>
      <c r="L315" s="171"/>
      <c r="M315" s="171"/>
      <c r="N315" s="171"/>
      <c r="O315" s="171"/>
      <c r="P315" s="171"/>
      <c r="Q315" s="171"/>
      <c r="R315" s="171"/>
      <c r="S315" s="171"/>
      <c r="T315" s="171"/>
      <c r="U315" s="171"/>
      <c r="V315" s="171"/>
      <c r="W315" s="171"/>
      <c r="X315" s="171"/>
      <c r="Y315" s="171"/>
    </row>
    <row r="316" spans="1:25" x14ac:dyDescent="0.25">
      <c r="A316" s="191"/>
      <c r="B316" s="171"/>
      <c r="C316" s="243"/>
      <c r="D316" s="171"/>
      <c r="E316" s="171"/>
      <c r="F316" s="242"/>
      <c r="G316" s="243"/>
      <c r="H316" s="243"/>
      <c r="I316" s="171"/>
      <c r="J316" s="171"/>
      <c r="K316" s="171"/>
      <c r="L316" s="171"/>
      <c r="M316" s="171"/>
      <c r="N316" s="171"/>
      <c r="O316" s="171"/>
      <c r="P316" s="171"/>
      <c r="Q316" s="171"/>
      <c r="R316" s="171"/>
      <c r="S316" s="171"/>
      <c r="T316" s="171"/>
      <c r="U316" s="171"/>
      <c r="V316" s="171"/>
      <c r="W316" s="171"/>
      <c r="X316" s="171"/>
      <c r="Y316" s="171"/>
    </row>
    <row r="317" spans="1:25" x14ac:dyDescent="0.25">
      <c r="A317" s="191"/>
      <c r="B317" s="171"/>
      <c r="C317" s="243"/>
      <c r="D317" s="171"/>
      <c r="E317" s="171"/>
      <c r="F317" s="242"/>
      <c r="G317" s="243"/>
      <c r="H317" s="243"/>
      <c r="I317" s="171"/>
      <c r="J317" s="171"/>
      <c r="K317" s="171"/>
      <c r="L317" s="171"/>
      <c r="M317" s="171"/>
      <c r="N317" s="171"/>
      <c r="O317" s="171"/>
      <c r="P317" s="171"/>
      <c r="Q317" s="171"/>
      <c r="R317" s="171"/>
      <c r="S317" s="171"/>
      <c r="T317" s="171"/>
      <c r="U317" s="171"/>
      <c r="V317" s="171"/>
      <c r="W317" s="171"/>
      <c r="X317" s="171"/>
      <c r="Y317" s="171"/>
    </row>
    <row r="318" spans="1:25" x14ac:dyDescent="0.25">
      <c r="A318" s="191"/>
      <c r="B318" s="171"/>
      <c r="C318" s="243"/>
      <c r="D318" s="171"/>
      <c r="E318" s="171"/>
      <c r="F318" s="242"/>
      <c r="G318" s="243"/>
      <c r="H318" s="243"/>
      <c r="I318" s="171"/>
      <c r="J318" s="171"/>
      <c r="K318" s="171"/>
      <c r="L318" s="171"/>
      <c r="M318" s="171"/>
      <c r="N318" s="171"/>
      <c r="O318" s="171"/>
      <c r="P318" s="171"/>
      <c r="Q318" s="171"/>
      <c r="R318" s="171"/>
      <c r="S318" s="171"/>
      <c r="T318" s="171"/>
      <c r="U318" s="171"/>
      <c r="V318" s="171"/>
      <c r="W318" s="171"/>
      <c r="X318" s="171"/>
      <c r="Y318" s="171"/>
    </row>
    <row r="319" spans="1:25" x14ac:dyDescent="0.25">
      <c r="A319" s="191"/>
      <c r="B319" s="171"/>
      <c r="C319" s="243"/>
      <c r="D319" s="171"/>
      <c r="E319" s="171"/>
      <c r="F319" s="242"/>
      <c r="G319" s="243"/>
      <c r="H319" s="243"/>
      <c r="I319" s="171"/>
      <c r="J319" s="171"/>
      <c r="K319" s="171"/>
      <c r="L319" s="171"/>
      <c r="M319" s="171"/>
      <c r="N319" s="171"/>
      <c r="O319" s="171"/>
      <c r="P319" s="171"/>
      <c r="Q319" s="171"/>
      <c r="R319" s="171"/>
      <c r="S319" s="171"/>
      <c r="T319" s="171"/>
      <c r="U319" s="171"/>
      <c r="V319" s="171"/>
      <c r="W319" s="171"/>
      <c r="X319" s="171"/>
      <c r="Y319" s="171"/>
    </row>
    <row r="320" spans="1:25" x14ac:dyDescent="0.25">
      <c r="A320" s="191"/>
      <c r="B320" s="171"/>
      <c r="C320" s="243"/>
      <c r="D320" s="171"/>
      <c r="E320" s="171"/>
      <c r="F320" s="242"/>
      <c r="G320" s="243"/>
      <c r="H320" s="243"/>
      <c r="I320" s="171"/>
      <c r="J320" s="171"/>
      <c r="K320" s="171"/>
      <c r="L320" s="171"/>
      <c r="M320" s="171"/>
      <c r="N320" s="171"/>
      <c r="O320" s="171"/>
      <c r="P320" s="171"/>
      <c r="Q320" s="171"/>
      <c r="R320" s="171"/>
      <c r="S320" s="171"/>
      <c r="T320" s="171"/>
      <c r="U320" s="171"/>
      <c r="V320" s="171"/>
      <c r="W320" s="171"/>
      <c r="X320" s="171"/>
      <c r="Y320" s="171"/>
    </row>
    <row r="321" spans="1:25" x14ac:dyDescent="0.25">
      <c r="A321" s="191"/>
      <c r="B321" s="171"/>
      <c r="C321" s="243"/>
      <c r="D321" s="171"/>
      <c r="E321" s="171"/>
      <c r="F321" s="242"/>
      <c r="G321" s="243"/>
      <c r="H321" s="243"/>
      <c r="I321" s="171"/>
      <c r="J321" s="171"/>
      <c r="K321" s="171"/>
      <c r="L321" s="171"/>
      <c r="M321" s="171"/>
      <c r="N321" s="171"/>
      <c r="O321" s="171"/>
      <c r="P321" s="171"/>
      <c r="Q321" s="171"/>
      <c r="R321" s="171"/>
      <c r="S321" s="171"/>
      <c r="T321" s="171"/>
      <c r="U321" s="171"/>
      <c r="V321" s="171"/>
      <c r="W321" s="171"/>
      <c r="X321" s="171"/>
      <c r="Y321" s="171"/>
    </row>
    <row r="322" spans="1:25" x14ac:dyDescent="0.25">
      <c r="A322" s="191"/>
      <c r="B322" s="171"/>
      <c r="C322" s="243"/>
      <c r="D322" s="171"/>
      <c r="E322" s="171"/>
      <c r="F322" s="242"/>
      <c r="G322" s="243"/>
      <c r="H322" s="243"/>
      <c r="I322" s="171"/>
      <c r="J322" s="171"/>
      <c r="K322" s="171"/>
      <c r="L322" s="171"/>
      <c r="M322" s="171"/>
      <c r="N322" s="171"/>
      <c r="O322" s="171"/>
      <c r="P322" s="171"/>
      <c r="Q322" s="171"/>
      <c r="R322" s="171"/>
      <c r="S322" s="171"/>
      <c r="T322" s="171"/>
      <c r="U322" s="171"/>
      <c r="V322" s="171"/>
      <c r="W322" s="171"/>
      <c r="X322" s="171"/>
      <c r="Y322" s="171"/>
    </row>
    <row r="323" spans="1:25" x14ac:dyDescent="0.25">
      <c r="A323" s="191"/>
      <c r="B323" s="171"/>
      <c r="C323" s="243"/>
      <c r="D323" s="171"/>
      <c r="E323" s="171"/>
      <c r="F323" s="242"/>
      <c r="G323" s="243"/>
      <c r="H323" s="243"/>
      <c r="I323" s="171"/>
      <c r="J323" s="171"/>
      <c r="K323" s="171"/>
      <c r="L323" s="171"/>
      <c r="M323" s="171"/>
      <c r="N323" s="171"/>
      <c r="O323" s="171"/>
      <c r="P323" s="171"/>
      <c r="Q323" s="171"/>
      <c r="R323" s="171"/>
      <c r="S323" s="171"/>
      <c r="T323" s="171"/>
      <c r="U323" s="171"/>
      <c r="V323" s="171"/>
      <c r="W323" s="171"/>
      <c r="X323" s="171"/>
      <c r="Y323" s="171"/>
    </row>
    <row r="324" spans="1:25" x14ac:dyDescent="0.25">
      <c r="A324" s="191"/>
      <c r="B324" s="171"/>
      <c r="C324" s="243"/>
      <c r="D324" s="171"/>
      <c r="E324" s="171"/>
      <c r="F324" s="242"/>
      <c r="G324" s="243"/>
      <c r="H324" s="243"/>
      <c r="I324" s="171"/>
      <c r="J324" s="171"/>
      <c r="K324" s="171"/>
      <c r="L324" s="171"/>
      <c r="M324" s="171"/>
      <c r="N324" s="171"/>
      <c r="O324" s="171"/>
      <c r="P324" s="171"/>
      <c r="Q324" s="171"/>
      <c r="R324" s="171"/>
      <c r="S324" s="171"/>
      <c r="T324" s="171"/>
      <c r="U324" s="171"/>
      <c r="V324" s="171"/>
      <c r="W324" s="171"/>
      <c r="X324" s="171"/>
      <c r="Y324" s="171"/>
    </row>
    <row r="325" spans="1:25" x14ac:dyDescent="0.25">
      <c r="A325" s="191"/>
      <c r="B325" s="171"/>
      <c r="C325" s="243"/>
      <c r="D325" s="171"/>
      <c r="E325" s="171"/>
      <c r="F325" s="242"/>
      <c r="G325" s="243"/>
      <c r="H325" s="243"/>
      <c r="I325" s="171"/>
      <c r="J325" s="171"/>
      <c r="K325" s="171"/>
      <c r="L325" s="171"/>
      <c r="M325" s="171"/>
      <c r="N325" s="171"/>
      <c r="O325" s="171"/>
      <c r="P325" s="171"/>
      <c r="Q325" s="171"/>
      <c r="R325" s="171"/>
      <c r="S325" s="171"/>
      <c r="T325" s="171"/>
      <c r="U325" s="171"/>
      <c r="V325" s="171"/>
      <c r="W325" s="171"/>
      <c r="X325" s="171"/>
      <c r="Y325" s="171"/>
    </row>
    <row r="326" spans="1:25" x14ac:dyDescent="0.25">
      <c r="A326" s="191"/>
      <c r="B326" s="171"/>
      <c r="C326" s="243"/>
      <c r="D326" s="171"/>
      <c r="E326" s="171"/>
      <c r="F326" s="242"/>
      <c r="G326" s="243"/>
      <c r="H326" s="243"/>
      <c r="I326" s="171"/>
      <c r="J326" s="171"/>
      <c r="K326" s="171"/>
      <c r="L326" s="171"/>
      <c r="M326" s="171"/>
      <c r="N326" s="171"/>
      <c r="O326" s="171"/>
      <c r="P326" s="171"/>
      <c r="Q326" s="171"/>
      <c r="R326" s="171"/>
      <c r="S326" s="171"/>
      <c r="T326" s="171"/>
      <c r="U326" s="171"/>
      <c r="V326" s="171"/>
      <c r="W326" s="171"/>
      <c r="X326" s="171"/>
      <c r="Y326" s="171"/>
    </row>
    <row r="327" spans="1:25" x14ac:dyDescent="0.25">
      <c r="A327" s="191"/>
      <c r="B327" s="171"/>
      <c r="C327" s="243"/>
      <c r="D327" s="171"/>
      <c r="E327" s="171"/>
      <c r="F327" s="242"/>
      <c r="G327" s="243"/>
      <c r="H327" s="243"/>
      <c r="I327" s="171"/>
      <c r="J327" s="171"/>
      <c r="K327" s="171"/>
      <c r="L327" s="171"/>
      <c r="M327" s="171"/>
      <c r="N327" s="171"/>
      <c r="O327" s="171"/>
      <c r="P327" s="171"/>
      <c r="Q327" s="171"/>
      <c r="R327" s="171"/>
      <c r="S327" s="171"/>
      <c r="T327" s="171"/>
      <c r="U327" s="171"/>
      <c r="V327" s="171"/>
      <c r="W327" s="171"/>
      <c r="X327" s="171"/>
      <c r="Y327" s="171"/>
    </row>
    <row r="328" spans="1:25" x14ac:dyDescent="0.25">
      <c r="A328" s="191"/>
      <c r="B328" s="171"/>
      <c r="C328" s="243"/>
      <c r="D328" s="171"/>
      <c r="E328" s="171"/>
      <c r="F328" s="242"/>
      <c r="G328" s="243"/>
      <c r="H328" s="243"/>
      <c r="I328" s="171"/>
      <c r="J328" s="171"/>
      <c r="K328" s="171"/>
      <c r="L328" s="171"/>
      <c r="M328" s="171"/>
      <c r="N328" s="171"/>
      <c r="O328" s="171"/>
      <c r="P328" s="171"/>
      <c r="Q328" s="171"/>
      <c r="R328" s="171"/>
      <c r="S328" s="171"/>
      <c r="T328" s="171"/>
      <c r="U328" s="171"/>
      <c r="V328" s="171"/>
      <c r="W328" s="171"/>
      <c r="X328" s="171"/>
      <c r="Y328" s="171"/>
    </row>
    <row r="329" spans="1:25" x14ac:dyDescent="0.25">
      <c r="A329" s="191"/>
      <c r="B329" s="171"/>
      <c r="C329" s="243"/>
      <c r="D329" s="171"/>
      <c r="E329" s="171"/>
      <c r="F329" s="242"/>
      <c r="G329" s="243"/>
      <c r="H329" s="243"/>
      <c r="I329" s="171"/>
      <c r="J329" s="171"/>
      <c r="K329" s="171"/>
      <c r="L329" s="171"/>
      <c r="M329" s="171"/>
      <c r="N329" s="171"/>
      <c r="O329" s="171"/>
      <c r="P329" s="171"/>
      <c r="Q329" s="171"/>
      <c r="R329" s="171"/>
      <c r="S329" s="171"/>
      <c r="T329" s="171"/>
      <c r="U329" s="171"/>
      <c r="V329" s="171"/>
      <c r="W329" s="171"/>
      <c r="X329" s="171"/>
      <c r="Y329" s="171"/>
    </row>
    <row r="330" spans="1:25" x14ac:dyDescent="0.25">
      <c r="A330" s="191"/>
      <c r="B330" s="171"/>
      <c r="C330" s="243"/>
      <c r="D330" s="171"/>
      <c r="E330" s="171"/>
      <c r="F330" s="242"/>
      <c r="G330" s="243"/>
      <c r="H330" s="243"/>
      <c r="I330" s="171"/>
      <c r="J330" s="171"/>
      <c r="K330" s="171"/>
      <c r="L330" s="171"/>
      <c r="M330" s="171"/>
      <c r="N330" s="171"/>
      <c r="O330" s="171"/>
      <c r="P330" s="171"/>
      <c r="Q330" s="171"/>
      <c r="R330" s="171"/>
      <c r="S330" s="171"/>
      <c r="T330" s="171"/>
      <c r="U330" s="171"/>
      <c r="V330" s="171"/>
      <c r="W330" s="171"/>
      <c r="X330" s="171"/>
      <c r="Y330" s="171"/>
    </row>
    <row r="331" spans="1:25" x14ac:dyDescent="0.25">
      <c r="A331" s="191"/>
      <c r="B331" s="171"/>
      <c r="C331" s="243"/>
      <c r="D331" s="171"/>
      <c r="E331" s="171"/>
      <c r="F331" s="242"/>
      <c r="G331" s="243"/>
      <c r="H331" s="243"/>
      <c r="I331" s="171"/>
      <c r="J331" s="171"/>
      <c r="K331" s="171"/>
      <c r="L331" s="171"/>
      <c r="M331" s="171"/>
      <c r="N331" s="171"/>
      <c r="O331" s="171"/>
      <c r="P331" s="171"/>
      <c r="Q331" s="171"/>
      <c r="R331" s="171"/>
      <c r="S331" s="171"/>
      <c r="T331" s="171"/>
      <c r="U331" s="171"/>
      <c r="V331" s="171"/>
      <c r="W331" s="171"/>
      <c r="X331" s="171"/>
      <c r="Y331" s="171"/>
    </row>
    <row r="332" spans="1:25" x14ac:dyDescent="0.25">
      <c r="A332" s="191"/>
      <c r="B332" s="171"/>
      <c r="C332" s="243"/>
      <c r="D332" s="171"/>
      <c r="E332" s="171"/>
      <c r="F332" s="242"/>
      <c r="G332" s="243"/>
      <c r="H332" s="243"/>
      <c r="I332" s="171"/>
      <c r="J332" s="171"/>
      <c r="K332" s="171"/>
      <c r="L332" s="171"/>
      <c r="M332" s="171"/>
      <c r="N332" s="171"/>
      <c r="O332" s="171"/>
      <c r="P332" s="171"/>
      <c r="Q332" s="171"/>
      <c r="R332" s="171"/>
      <c r="S332" s="171"/>
      <c r="T332" s="171"/>
      <c r="U332" s="171"/>
      <c r="V332" s="171"/>
      <c r="W332" s="171"/>
      <c r="X332" s="171"/>
      <c r="Y332" s="171"/>
    </row>
    <row r="333" spans="1:25" x14ac:dyDescent="0.25">
      <c r="A333" s="191"/>
      <c r="B333" s="171"/>
      <c r="C333" s="243"/>
      <c r="D333" s="171"/>
      <c r="E333" s="171"/>
      <c r="F333" s="242"/>
      <c r="G333" s="243"/>
      <c r="H333" s="243"/>
      <c r="I333" s="171"/>
      <c r="J333" s="171"/>
      <c r="K333" s="171"/>
      <c r="L333" s="171"/>
      <c r="M333" s="171"/>
      <c r="N333" s="171"/>
      <c r="O333" s="171"/>
      <c r="P333" s="171"/>
      <c r="Q333" s="171"/>
      <c r="R333" s="171"/>
      <c r="S333" s="171"/>
      <c r="T333" s="171"/>
      <c r="U333" s="171"/>
      <c r="V333" s="171"/>
      <c r="W333" s="171"/>
      <c r="X333" s="171"/>
      <c r="Y333" s="171"/>
    </row>
    <row r="334" spans="1:25" x14ac:dyDescent="0.25">
      <c r="A334" s="191"/>
      <c r="B334" s="171"/>
      <c r="C334" s="243"/>
      <c r="D334" s="171"/>
      <c r="E334" s="171"/>
      <c r="F334" s="242"/>
      <c r="G334" s="243"/>
      <c r="H334" s="243"/>
      <c r="I334" s="171"/>
      <c r="J334" s="171"/>
      <c r="K334" s="171"/>
      <c r="L334" s="171"/>
      <c r="M334" s="171"/>
      <c r="N334" s="171"/>
      <c r="O334" s="171"/>
      <c r="P334" s="171"/>
      <c r="Q334" s="171"/>
      <c r="R334" s="171"/>
      <c r="S334" s="171"/>
      <c r="T334" s="171"/>
      <c r="U334" s="171"/>
      <c r="V334" s="171"/>
      <c r="W334" s="171"/>
      <c r="X334" s="171"/>
      <c r="Y334" s="171"/>
    </row>
    <row r="335" spans="1:25" x14ac:dyDescent="0.25">
      <c r="A335" s="191"/>
      <c r="B335" s="171"/>
      <c r="C335" s="243"/>
      <c r="D335" s="171"/>
      <c r="E335" s="171"/>
      <c r="F335" s="242"/>
      <c r="G335" s="243"/>
      <c r="H335" s="243"/>
      <c r="I335" s="171"/>
      <c r="J335" s="171"/>
      <c r="K335" s="171"/>
      <c r="L335" s="171"/>
      <c r="M335" s="171"/>
      <c r="N335" s="171"/>
      <c r="O335" s="171"/>
      <c r="P335" s="171"/>
      <c r="Q335" s="171"/>
      <c r="R335" s="171"/>
      <c r="S335" s="171"/>
      <c r="T335" s="171"/>
      <c r="U335" s="171"/>
      <c r="V335" s="171"/>
      <c r="W335" s="171"/>
      <c r="X335" s="171"/>
      <c r="Y335" s="171"/>
    </row>
    <row r="336" spans="1:25" x14ac:dyDescent="0.25">
      <c r="A336" s="191"/>
      <c r="B336" s="171"/>
      <c r="C336" s="243"/>
      <c r="D336" s="171"/>
      <c r="E336" s="171"/>
      <c r="F336" s="242"/>
      <c r="G336" s="243"/>
      <c r="H336" s="243"/>
      <c r="I336" s="171"/>
      <c r="J336" s="171"/>
      <c r="K336" s="171"/>
      <c r="L336" s="171"/>
      <c r="M336" s="171"/>
      <c r="N336" s="171"/>
      <c r="O336" s="171"/>
      <c r="P336" s="171"/>
      <c r="Q336" s="171"/>
      <c r="R336" s="171"/>
      <c r="S336" s="171"/>
      <c r="T336" s="171"/>
      <c r="U336" s="171"/>
      <c r="V336" s="171"/>
      <c r="W336" s="171"/>
      <c r="X336" s="171"/>
      <c r="Y336" s="171"/>
    </row>
    <row r="337" spans="1:25" x14ac:dyDescent="0.25">
      <c r="A337" s="191"/>
      <c r="B337" s="171"/>
      <c r="C337" s="243"/>
      <c r="D337" s="171"/>
      <c r="E337" s="171"/>
      <c r="F337" s="242"/>
      <c r="G337" s="243"/>
      <c r="H337" s="243"/>
      <c r="I337" s="171"/>
      <c r="J337" s="171"/>
      <c r="K337" s="171"/>
      <c r="L337" s="171"/>
      <c r="M337" s="171"/>
      <c r="N337" s="171"/>
      <c r="O337" s="171"/>
      <c r="P337" s="171"/>
      <c r="Q337" s="171"/>
      <c r="R337" s="171"/>
      <c r="S337" s="171"/>
      <c r="T337" s="171"/>
      <c r="U337" s="171"/>
      <c r="V337" s="171"/>
      <c r="W337" s="171"/>
      <c r="X337" s="171"/>
      <c r="Y337" s="171"/>
    </row>
    <row r="338" spans="1:25" x14ac:dyDescent="0.25">
      <c r="A338" s="191"/>
      <c r="B338" s="171"/>
      <c r="C338" s="243"/>
      <c r="D338" s="171"/>
      <c r="E338" s="171"/>
      <c r="F338" s="242"/>
      <c r="G338" s="243"/>
      <c r="H338" s="243"/>
      <c r="I338" s="171"/>
      <c r="J338" s="171"/>
      <c r="K338" s="171"/>
      <c r="L338" s="171"/>
      <c r="M338" s="171"/>
      <c r="N338" s="171"/>
      <c r="O338" s="171"/>
      <c r="P338" s="171"/>
      <c r="Q338" s="171"/>
      <c r="R338" s="171"/>
      <c r="S338" s="171"/>
      <c r="T338" s="171"/>
      <c r="U338" s="171"/>
      <c r="V338" s="171"/>
      <c r="W338" s="171"/>
      <c r="X338" s="171"/>
      <c r="Y338" s="171"/>
    </row>
    <row r="339" spans="1:25" x14ac:dyDescent="0.25">
      <c r="A339" s="191"/>
      <c r="B339" s="171"/>
      <c r="C339" s="243"/>
      <c r="D339" s="171"/>
      <c r="E339" s="171"/>
      <c r="F339" s="242"/>
      <c r="G339" s="243"/>
      <c r="H339" s="243"/>
      <c r="I339" s="171"/>
      <c r="J339" s="171"/>
      <c r="K339" s="171"/>
      <c r="L339" s="171"/>
      <c r="M339" s="171"/>
      <c r="N339" s="171"/>
      <c r="O339" s="171"/>
      <c r="P339" s="171"/>
      <c r="Q339" s="171"/>
      <c r="R339" s="171"/>
      <c r="S339" s="171"/>
      <c r="T339" s="171"/>
      <c r="U339" s="171"/>
      <c r="V339" s="171"/>
      <c r="W339" s="171"/>
      <c r="X339" s="171"/>
      <c r="Y339" s="171"/>
    </row>
    <row r="340" spans="1:25" x14ac:dyDescent="0.25">
      <c r="A340" s="191"/>
      <c r="B340" s="171"/>
      <c r="C340" s="243"/>
      <c r="D340" s="171"/>
      <c r="E340" s="171"/>
      <c r="F340" s="242"/>
      <c r="G340" s="243"/>
      <c r="H340" s="243"/>
      <c r="I340" s="171"/>
      <c r="J340" s="171"/>
      <c r="K340" s="171"/>
      <c r="L340" s="171"/>
      <c r="M340" s="171"/>
      <c r="N340" s="171"/>
      <c r="O340" s="171"/>
      <c r="P340" s="171"/>
      <c r="Q340" s="171"/>
      <c r="R340" s="171"/>
      <c r="S340" s="171"/>
      <c r="T340" s="171"/>
      <c r="U340" s="171"/>
      <c r="V340" s="171"/>
      <c r="W340" s="171"/>
      <c r="X340" s="171"/>
      <c r="Y340" s="171"/>
    </row>
    <row r="341" spans="1:25" x14ac:dyDescent="0.25">
      <c r="A341" s="191"/>
      <c r="B341" s="171"/>
      <c r="C341" s="243"/>
      <c r="D341" s="171"/>
      <c r="E341" s="171"/>
      <c r="F341" s="242"/>
      <c r="G341" s="243"/>
      <c r="H341" s="243"/>
      <c r="I341" s="171"/>
      <c r="J341" s="171"/>
      <c r="K341" s="171"/>
      <c r="L341" s="171"/>
      <c r="M341" s="171"/>
      <c r="N341" s="171"/>
      <c r="O341" s="171"/>
      <c r="P341" s="171"/>
      <c r="Q341" s="171"/>
      <c r="R341" s="171"/>
      <c r="S341" s="171"/>
      <c r="T341" s="171"/>
      <c r="U341" s="171"/>
      <c r="V341" s="171"/>
      <c r="W341" s="171"/>
      <c r="X341" s="171"/>
      <c r="Y341" s="171"/>
    </row>
    <row r="342" spans="1:25" x14ac:dyDescent="0.25">
      <c r="A342" s="191"/>
      <c r="B342" s="171"/>
      <c r="C342" s="243"/>
      <c r="D342" s="171"/>
      <c r="E342" s="171"/>
      <c r="F342" s="242"/>
      <c r="G342" s="243"/>
      <c r="H342" s="243"/>
      <c r="I342" s="171"/>
      <c r="J342" s="171"/>
      <c r="K342" s="171"/>
      <c r="L342" s="171"/>
      <c r="M342" s="171"/>
      <c r="N342" s="171"/>
      <c r="O342" s="171"/>
      <c r="P342" s="171"/>
      <c r="Q342" s="171"/>
      <c r="R342" s="171"/>
      <c r="S342" s="171"/>
      <c r="T342" s="171"/>
      <c r="U342" s="171"/>
      <c r="V342" s="171"/>
      <c r="W342" s="171"/>
      <c r="X342" s="171"/>
      <c r="Y342" s="171"/>
    </row>
    <row r="343" spans="1:25" x14ac:dyDescent="0.25">
      <c r="A343" s="191"/>
      <c r="B343" s="171"/>
      <c r="C343" s="243"/>
      <c r="D343" s="171"/>
      <c r="E343" s="171"/>
      <c r="F343" s="242"/>
      <c r="G343" s="243"/>
      <c r="H343" s="243"/>
      <c r="I343" s="171"/>
      <c r="J343" s="171"/>
      <c r="K343" s="171"/>
      <c r="L343" s="171"/>
      <c r="M343" s="171"/>
      <c r="N343" s="171"/>
      <c r="O343" s="171"/>
      <c r="P343" s="171"/>
      <c r="Q343" s="171"/>
      <c r="R343" s="171"/>
      <c r="S343" s="171"/>
      <c r="T343" s="171"/>
      <c r="U343" s="171"/>
      <c r="V343" s="171"/>
      <c r="W343" s="171"/>
      <c r="X343" s="171"/>
      <c r="Y343" s="171"/>
    </row>
    <row r="344" spans="1:25" x14ac:dyDescent="0.25">
      <c r="A344" s="191"/>
      <c r="B344" s="171"/>
      <c r="C344" s="243"/>
      <c r="D344" s="171"/>
      <c r="E344" s="171"/>
      <c r="F344" s="242"/>
      <c r="G344" s="243"/>
      <c r="H344" s="243"/>
      <c r="I344" s="171"/>
      <c r="J344" s="171"/>
      <c r="K344" s="171"/>
      <c r="L344" s="171"/>
      <c r="M344" s="171"/>
      <c r="N344" s="171"/>
      <c r="O344" s="171"/>
      <c r="P344" s="171"/>
      <c r="Q344" s="171"/>
      <c r="R344" s="171"/>
      <c r="S344" s="171"/>
      <c r="T344" s="171"/>
      <c r="U344" s="171"/>
      <c r="V344" s="171"/>
      <c r="W344" s="171"/>
      <c r="X344" s="171"/>
      <c r="Y344" s="171"/>
    </row>
    <row r="345" spans="1:25" x14ac:dyDescent="0.25">
      <c r="A345" s="191"/>
      <c r="B345" s="171"/>
      <c r="C345" s="243"/>
      <c r="D345" s="171"/>
      <c r="E345" s="171"/>
      <c r="F345" s="242"/>
      <c r="G345" s="243"/>
      <c r="H345" s="243"/>
      <c r="I345" s="171"/>
      <c r="J345" s="171"/>
      <c r="K345" s="171"/>
      <c r="L345" s="171"/>
      <c r="M345" s="171"/>
      <c r="N345" s="171"/>
      <c r="O345" s="171"/>
      <c r="P345" s="171"/>
      <c r="Q345" s="171"/>
      <c r="R345" s="171"/>
      <c r="S345" s="171"/>
      <c r="T345" s="171"/>
      <c r="U345" s="171"/>
      <c r="V345" s="171"/>
      <c r="W345" s="171"/>
      <c r="X345" s="171"/>
      <c r="Y345" s="171"/>
    </row>
    <row r="346" spans="1:25" x14ac:dyDescent="0.25">
      <c r="A346" s="191"/>
      <c r="B346" s="171"/>
      <c r="C346" s="243"/>
      <c r="D346" s="171"/>
      <c r="E346" s="171"/>
      <c r="F346" s="242"/>
      <c r="G346" s="243"/>
      <c r="H346" s="243"/>
      <c r="I346" s="171"/>
      <c r="J346" s="171"/>
      <c r="K346" s="171"/>
      <c r="L346" s="171"/>
      <c r="M346" s="171"/>
      <c r="N346" s="171"/>
      <c r="O346" s="171"/>
      <c r="P346" s="171"/>
      <c r="Q346" s="171"/>
      <c r="R346" s="171"/>
      <c r="S346" s="171"/>
      <c r="T346" s="171"/>
      <c r="U346" s="171"/>
      <c r="V346" s="171"/>
      <c r="W346" s="171"/>
      <c r="X346" s="171"/>
      <c r="Y346" s="171"/>
    </row>
    <row r="347" spans="1:25" x14ac:dyDescent="0.25">
      <c r="A347" s="191"/>
      <c r="B347" s="171"/>
      <c r="C347" s="243"/>
      <c r="D347" s="171"/>
      <c r="E347" s="171"/>
      <c r="F347" s="242"/>
      <c r="G347" s="243"/>
      <c r="H347" s="243"/>
      <c r="I347" s="171"/>
      <c r="J347" s="171"/>
      <c r="K347" s="171"/>
      <c r="L347" s="171"/>
      <c r="M347" s="171"/>
      <c r="N347" s="171"/>
      <c r="O347" s="171"/>
      <c r="P347" s="171"/>
      <c r="Q347" s="171"/>
      <c r="R347" s="171"/>
      <c r="S347" s="171"/>
      <c r="T347" s="171"/>
      <c r="U347" s="171"/>
      <c r="V347" s="171"/>
      <c r="W347" s="171"/>
      <c r="X347" s="171"/>
      <c r="Y347" s="171"/>
    </row>
    <row r="348" spans="1:25" x14ac:dyDescent="0.25">
      <c r="A348" s="191"/>
      <c r="B348" s="171"/>
      <c r="C348" s="243"/>
      <c r="D348" s="171"/>
      <c r="E348" s="171"/>
      <c r="F348" s="242"/>
      <c r="G348" s="243"/>
      <c r="H348" s="243"/>
      <c r="I348" s="171"/>
      <c r="J348" s="171"/>
      <c r="K348" s="171"/>
      <c r="L348" s="171"/>
      <c r="M348" s="171"/>
      <c r="N348" s="171"/>
      <c r="O348" s="171"/>
      <c r="P348" s="171"/>
      <c r="Q348" s="171"/>
      <c r="R348" s="171"/>
      <c r="S348" s="171"/>
      <c r="T348" s="171"/>
      <c r="U348" s="171"/>
      <c r="V348" s="171"/>
      <c r="W348" s="171"/>
      <c r="X348" s="171"/>
      <c r="Y348" s="171"/>
    </row>
    <row r="349" spans="1:25" x14ac:dyDescent="0.25">
      <c r="A349" s="191"/>
      <c r="B349" s="171"/>
      <c r="C349" s="243"/>
      <c r="D349" s="171"/>
      <c r="E349" s="171"/>
      <c r="F349" s="242"/>
      <c r="G349" s="243"/>
      <c r="H349" s="243"/>
      <c r="I349" s="171"/>
      <c r="J349" s="171"/>
      <c r="K349" s="171"/>
      <c r="L349" s="171"/>
      <c r="M349" s="171"/>
      <c r="N349" s="171"/>
      <c r="O349" s="171"/>
      <c r="P349" s="171"/>
      <c r="Q349" s="171"/>
      <c r="R349" s="171"/>
      <c r="S349" s="171"/>
      <c r="T349" s="171"/>
      <c r="U349" s="171"/>
      <c r="V349" s="171"/>
      <c r="W349" s="171"/>
      <c r="X349" s="171"/>
      <c r="Y349" s="171"/>
    </row>
    <row r="350" spans="1:25" x14ac:dyDescent="0.25">
      <c r="A350" s="191"/>
      <c r="B350" s="171"/>
      <c r="C350" s="243"/>
      <c r="D350" s="171"/>
      <c r="E350" s="171"/>
      <c r="F350" s="242"/>
      <c r="G350" s="243"/>
      <c r="H350" s="243"/>
      <c r="I350" s="171"/>
      <c r="J350" s="171"/>
      <c r="K350" s="171"/>
      <c r="L350" s="171"/>
      <c r="M350" s="171"/>
      <c r="N350" s="171"/>
      <c r="O350" s="171"/>
      <c r="P350" s="171"/>
      <c r="Q350" s="171"/>
      <c r="R350" s="171"/>
      <c r="S350" s="171"/>
      <c r="T350" s="171"/>
      <c r="U350" s="171"/>
      <c r="V350" s="171"/>
      <c r="W350" s="171"/>
      <c r="X350" s="171"/>
      <c r="Y350" s="171"/>
    </row>
    <row r="351" spans="1:25" x14ac:dyDescent="0.25">
      <c r="A351" s="191"/>
      <c r="B351" s="171"/>
      <c r="C351" s="243"/>
      <c r="D351" s="171"/>
      <c r="E351" s="171"/>
      <c r="F351" s="242"/>
      <c r="G351" s="243"/>
      <c r="H351" s="243"/>
      <c r="I351" s="171"/>
      <c r="J351" s="171"/>
      <c r="K351" s="171"/>
      <c r="L351" s="171"/>
      <c r="M351" s="171"/>
      <c r="N351" s="171"/>
      <c r="O351" s="171"/>
      <c r="P351" s="171"/>
      <c r="Q351" s="171"/>
      <c r="R351" s="171"/>
      <c r="S351" s="171"/>
      <c r="T351" s="171"/>
      <c r="U351" s="171"/>
      <c r="V351" s="171"/>
      <c r="W351" s="171"/>
      <c r="X351" s="171"/>
      <c r="Y351" s="171"/>
    </row>
    <row r="352" spans="1:25" x14ac:dyDescent="0.25">
      <c r="A352" s="191"/>
      <c r="B352" s="171"/>
      <c r="C352" s="243"/>
      <c r="D352" s="171"/>
      <c r="E352" s="171"/>
      <c r="F352" s="242"/>
      <c r="G352" s="243"/>
      <c r="H352" s="243"/>
      <c r="I352" s="171"/>
      <c r="J352" s="171"/>
      <c r="K352" s="171"/>
      <c r="L352" s="171"/>
      <c r="M352" s="171"/>
      <c r="N352" s="171"/>
      <c r="O352" s="171"/>
      <c r="P352" s="171"/>
      <c r="Q352" s="171"/>
      <c r="R352" s="171"/>
      <c r="S352" s="171"/>
      <c r="T352" s="171"/>
      <c r="U352" s="171"/>
      <c r="V352" s="171"/>
      <c r="W352" s="171"/>
      <c r="X352" s="171"/>
      <c r="Y352" s="171"/>
    </row>
    <row r="353" spans="1:25" x14ac:dyDescent="0.25">
      <c r="A353" s="191"/>
      <c r="B353" s="171"/>
      <c r="C353" s="243"/>
      <c r="D353" s="171"/>
      <c r="E353" s="171"/>
      <c r="F353" s="242"/>
      <c r="G353" s="243"/>
      <c r="H353" s="243"/>
      <c r="I353" s="171"/>
      <c r="J353" s="171"/>
      <c r="K353" s="171"/>
      <c r="L353" s="171"/>
      <c r="M353" s="171"/>
      <c r="N353" s="171"/>
      <c r="O353" s="171"/>
      <c r="P353" s="171"/>
      <c r="Q353" s="171"/>
      <c r="R353" s="171"/>
      <c r="S353" s="171"/>
      <c r="T353" s="171"/>
      <c r="U353" s="171"/>
      <c r="V353" s="171"/>
      <c r="W353" s="171"/>
      <c r="X353" s="171"/>
      <c r="Y353" s="171"/>
    </row>
    <row r="354" spans="1:25" x14ac:dyDescent="0.25">
      <c r="A354" s="191"/>
      <c r="B354" s="171"/>
      <c r="C354" s="243"/>
      <c r="D354" s="171"/>
      <c r="E354" s="171"/>
      <c r="F354" s="242"/>
      <c r="G354" s="243"/>
      <c r="H354" s="243"/>
      <c r="I354" s="171"/>
      <c r="J354" s="171"/>
      <c r="K354" s="171"/>
      <c r="L354" s="171"/>
      <c r="M354" s="171"/>
      <c r="N354" s="171"/>
      <c r="O354" s="171"/>
      <c r="P354" s="171"/>
      <c r="Q354" s="171"/>
      <c r="R354" s="171"/>
      <c r="S354" s="171"/>
      <c r="T354" s="171"/>
      <c r="U354" s="171"/>
      <c r="V354" s="171"/>
      <c r="W354" s="171"/>
      <c r="X354" s="171"/>
      <c r="Y354" s="171"/>
    </row>
    <row r="355" spans="1:25" x14ac:dyDescent="0.25">
      <c r="A355" s="191"/>
      <c r="B355" s="171"/>
      <c r="C355" s="243"/>
      <c r="D355" s="171"/>
      <c r="E355" s="171"/>
      <c r="F355" s="242"/>
      <c r="G355" s="243"/>
      <c r="H355" s="243"/>
      <c r="I355" s="171"/>
      <c r="J355" s="171"/>
      <c r="K355" s="171"/>
      <c r="L355" s="171"/>
      <c r="M355" s="171"/>
      <c r="N355" s="171"/>
      <c r="O355" s="171"/>
      <c r="P355" s="171"/>
      <c r="Q355" s="171"/>
      <c r="R355" s="171"/>
      <c r="S355" s="171"/>
      <c r="T355" s="171"/>
      <c r="U355" s="171"/>
      <c r="V355" s="171"/>
      <c r="W355" s="171"/>
      <c r="X355" s="171"/>
      <c r="Y355" s="171"/>
    </row>
    <row r="356" spans="1:25" x14ac:dyDescent="0.25">
      <c r="A356" s="191"/>
      <c r="B356" s="171"/>
      <c r="C356" s="243"/>
      <c r="D356" s="171"/>
      <c r="E356" s="171"/>
      <c r="F356" s="242"/>
      <c r="G356" s="243"/>
      <c r="H356" s="243"/>
      <c r="I356" s="171"/>
      <c r="J356" s="171"/>
      <c r="K356" s="171"/>
      <c r="L356" s="171"/>
      <c r="M356" s="171"/>
      <c r="N356" s="171"/>
      <c r="O356" s="171"/>
      <c r="P356" s="171"/>
      <c r="Q356" s="171"/>
      <c r="R356" s="171"/>
      <c r="S356" s="171"/>
      <c r="T356" s="171"/>
      <c r="U356" s="171"/>
      <c r="V356" s="171"/>
      <c r="W356" s="171"/>
      <c r="X356" s="171"/>
      <c r="Y356" s="171"/>
    </row>
    <row r="357" spans="1:25" x14ac:dyDescent="0.25">
      <c r="A357" s="191"/>
      <c r="B357" s="171"/>
      <c r="C357" s="243"/>
      <c r="D357" s="171"/>
      <c r="E357" s="171"/>
      <c r="F357" s="242"/>
      <c r="G357" s="243"/>
      <c r="H357" s="243"/>
      <c r="I357" s="171"/>
      <c r="J357" s="171"/>
      <c r="K357" s="171"/>
      <c r="L357" s="171"/>
      <c r="M357" s="171"/>
      <c r="N357" s="171"/>
      <c r="O357" s="171"/>
      <c r="P357" s="171"/>
      <c r="Q357" s="171"/>
      <c r="R357" s="171"/>
      <c r="S357" s="171"/>
      <c r="T357" s="171"/>
      <c r="U357" s="171"/>
      <c r="V357" s="171"/>
      <c r="W357" s="171"/>
      <c r="X357" s="171"/>
      <c r="Y357" s="171"/>
    </row>
    <row r="358" spans="1:25" x14ac:dyDescent="0.25">
      <c r="A358" s="191"/>
      <c r="B358" s="171"/>
      <c r="C358" s="243"/>
      <c r="D358" s="171"/>
      <c r="E358" s="171"/>
      <c r="F358" s="242"/>
      <c r="G358" s="243"/>
      <c r="H358" s="243"/>
      <c r="I358" s="171"/>
      <c r="J358" s="171"/>
      <c r="K358" s="171"/>
      <c r="L358" s="171"/>
      <c r="M358" s="171"/>
      <c r="N358" s="171"/>
      <c r="O358" s="171"/>
      <c r="P358" s="171"/>
      <c r="Q358" s="171"/>
      <c r="R358" s="171"/>
      <c r="S358" s="171"/>
      <c r="T358" s="171"/>
      <c r="U358" s="171"/>
      <c r="V358" s="171"/>
      <c r="W358" s="171"/>
      <c r="X358" s="171"/>
      <c r="Y358" s="171"/>
    </row>
    <row r="359" spans="1:25" x14ac:dyDescent="0.25">
      <c r="A359" s="191"/>
      <c r="B359" s="171"/>
      <c r="C359" s="243"/>
      <c r="D359" s="171"/>
      <c r="E359" s="171"/>
      <c r="F359" s="242"/>
      <c r="G359" s="243"/>
      <c r="H359" s="243"/>
      <c r="I359" s="171"/>
      <c r="J359" s="171"/>
      <c r="K359" s="171"/>
      <c r="L359" s="171"/>
      <c r="M359" s="171"/>
      <c r="N359" s="171"/>
      <c r="O359" s="171"/>
      <c r="P359" s="171"/>
      <c r="Q359" s="171"/>
      <c r="R359" s="171"/>
      <c r="S359" s="171"/>
      <c r="T359" s="171"/>
      <c r="U359" s="171"/>
      <c r="V359" s="171"/>
      <c r="W359" s="171"/>
      <c r="X359" s="171"/>
      <c r="Y359" s="171"/>
    </row>
    <row r="360" spans="1:25" x14ac:dyDescent="0.25">
      <c r="A360" s="191"/>
      <c r="B360" s="171"/>
      <c r="C360" s="243"/>
      <c r="D360" s="171"/>
      <c r="E360" s="171"/>
      <c r="F360" s="242"/>
      <c r="G360" s="243"/>
      <c r="H360" s="243"/>
      <c r="I360" s="171"/>
      <c r="J360" s="171"/>
      <c r="K360" s="171"/>
      <c r="L360" s="171"/>
      <c r="M360" s="171"/>
      <c r="N360" s="171"/>
      <c r="O360" s="171"/>
      <c r="P360" s="171"/>
      <c r="Q360" s="171"/>
      <c r="R360" s="171"/>
      <c r="S360" s="171"/>
      <c r="T360" s="171"/>
      <c r="U360" s="171"/>
      <c r="V360" s="171"/>
      <c r="W360" s="171"/>
      <c r="X360" s="171"/>
      <c r="Y360" s="171"/>
    </row>
    <row r="361" spans="1:25" x14ac:dyDescent="0.25">
      <c r="A361" s="191"/>
      <c r="B361" s="171"/>
      <c r="C361" s="243"/>
      <c r="D361" s="171"/>
      <c r="E361" s="171"/>
      <c r="F361" s="242"/>
      <c r="G361" s="243"/>
      <c r="H361" s="243"/>
      <c r="I361" s="171"/>
      <c r="J361" s="171"/>
      <c r="K361" s="171"/>
      <c r="L361" s="171"/>
      <c r="M361" s="171"/>
      <c r="N361" s="171"/>
      <c r="O361" s="171"/>
      <c r="P361" s="171"/>
      <c r="Q361" s="171"/>
      <c r="R361" s="171"/>
      <c r="S361" s="171"/>
      <c r="T361" s="171"/>
      <c r="U361" s="171"/>
      <c r="V361" s="171"/>
      <c r="W361" s="171"/>
      <c r="X361" s="171"/>
      <c r="Y361" s="171"/>
    </row>
    <row r="362" spans="1:25" x14ac:dyDescent="0.25">
      <c r="A362" s="191"/>
      <c r="B362" s="171"/>
      <c r="C362" s="243"/>
      <c r="D362" s="171"/>
      <c r="E362" s="171"/>
      <c r="F362" s="242"/>
      <c r="G362" s="243"/>
      <c r="H362" s="243"/>
      <c r="I362" s="171"/>
      <c r="J362" s="171"/>
      <c r="K362" s="171"/>
      <c r="L362" s="171"/>
      <c r="M362" s="171"/>
      <c r="N362" s="171"/>
      <c r="O362" s="171"/>
      <c r="P362" s="171"/>
      <c r="Q362" s="171"/>
      <c r="R362" s="171"/>
      <c r="S362" s="171"/>
      <c r="T362" s="171"/>
      <c r="U362" s="171"/>
      <c r="V362" s="171"/>
      <c r="W362" s="171"/>
      <c r="X362" s="171"/>
      <c r="Y362" s="171"/>
    </row>
    <row r="363" spans="1:25" x14ac:dyDescent="0.25">
      <c r="A363" s="191"/>
      <c r="B363" s="171"/>
      <c r="C363" s="243"/>
      <c r="D363" s="171"/>
      <c r="E363" s="171"/>
      <c r="F363" s="242"/>
      <c r="G363" s="243"/>
      <c r="H363" s="243"/>
      <c r="I363" s="171"/>
      <c r="J363" s="171"/>
      <c r="K363" s="171"/>
      <c r="L363" s="171"/>
      <c r="M363" s="171"/>
      <c r="N363" s="171"/>
      <c r="O363" s="171"/>
      <c r="P363" s="171"/>
      <c r="Q363" s="171"/>
      <c r="R363" s="171"/>
      <c r="S363" s="171"/>
      <c r="T363" s="171"/>
      <c r="U363" s="171"/>
      <c r="V363" s="171"/>
      <c r="W363" s="171"/>
      <c r="X363" s="171"/>
      <c r="Y363" s="171"/>
    </row>
    <row r="364" spans="1:25" x14ac:dyDescent="0.25">
      <c r="A364" s="191"/>
      <c r="B364" s="171"/>
      <c r="C364" s="243"/>
      <c r="D364" s="171"/>
      <c r="E364" s="171"/>
      <c r="F364" s="242"/>
      <c r="G364" s="243"/>
      <c r="H364" s="243"/>
      <c r="I364" s="171"/>
      <c r="J364" s="171"/>
      <c r="K364" s="171"/>
      <c r="L364" s="171"/>
      <c r="M364" s="171"/>
      <c r="N364" s="171"/>
      <c r="O364" s="171"/>
      <c r="P364" s="171"/>
      <c r="Q364" s="171"/>
      <c r="R364" s="171"/>
      <c r="S364" s="171"/>
      <c r="T364" s="171"/>
      <c r="U364" s="171"/>
      <c r="V364" s="171"/>
      <c r="W364" s="171"/>
      <c r="X364" s="171"/>
      <c r="Y364" s="171"/>
    </row>
    <row r="365" spans="1:25" x14ac:dyDescent="0.25">
      <c r="A365" s="191"/>
      <c r="B365" s="171"/>
      <c r="C365" s="243"/>
      <c r="D365" s="171"/>
      <c r="E365" s="171"/>
      <c r="F365" s="242"/>
      <c r="G365" s="243"/>
      <c r="H365" s="243"/>
      <c r="I365" s="171"/>
      <c r="J365" s="171"/>
      <c r="K365" s="171"/>
      <c r="L365" s="171"/>
      <c r="M365" s="171"/>
      <c r="N365" s="171"/>
      <c r="O365" s="171"/>
      <c r="P365" s="171"/>
      <c r="Q365" s="171"/>
      <c r="R365" s="171"/>
      <c r="S365" s="171"/>
      <c r="T365" s="171"/>
      <c r="U365" s="171"/>
      <c r="V365" s="171"/>
      <c r="W365" s="171"/>
      <c r="X365" s="171"/>
      <c r="Y365" s="171"/>
    </row>
    <row r="366" spans="1:25" x14ac:dyDescent="0.25">
      <c r="A366" s="191"/>
      <c r="B366" s="171"/>
      <c r="C366" s="243"/>
      <c r="D366" s="171"/>
      <c r="E366" s="171"/>
      <c r="F366" s="242"/>
      <c r="G366" s="243"/>
      <c r="H366" s="243"/>
      <c r="I366" s="171"/>
      <c r="J366" s="171"/>
      <c r="K366" s="171"/>
      <c r="L366" s="171"/>
      <c r="M366" s="171"/>
      <c r="N366" s="171"/>
      <c r="O366" s="171"/>
      <c r="P366" s="171"/>
      <c r="Q366" s="171"/>
      <c r="R366" s="171"/>
      <c r="S366" s="171"/>
      <c r="T366" s="171"/>
      <c r="U366" s="171"/>
      <c r="V366" s="171"/>
      <c r="W366" s="171"/>
      <c r="X366" s="171"/>
      <c r="Y366" s="171"/>
    </row>
    <row r="367" spans="1:25" x14ac:dyDescent="0.25">
      <c r="A367" s="191"/>
      <c r="B367" s="171"/>
      <c r="C367" s="243"/>
      <c r="D367" s="171"/>
      <c r="E367" s="171"/>
      <c r="F367" s="242"/>
      <c r="G367" s="243"/>
      <c r="H367" s="243"/>
      <c r="I367" s="171"/>
      <c r="J367" s="171"/>
      <c r="K367" s="171"/>
      <c r="L367" s="171"/>
      <c r="M367" s="171"/>
      <c r="N367" s="171"/>
      <c r="O367" s="171"/>
      <c r="P367" s="171"/>
      <c r="Q367" s="171"/>
      <c r="R367" s="171"/>
      <c r="S367" s="171"/>
      <c r="T367" s="171"/>
      <c r="U367" s="171"/>
      <c r="V367" s="171"/>
      <c r="W367" s="171"/>
      <c r="X367" s="171"/>
      <c r="Y367" s="171"/>
    </row>
    <row r="368" spans="1:25" x14ac:dyDescent="0.25">
      <c r="A368" s="191"/>
      <c r="B368" s="171"/>
      <c r="C368" s="243"/>
      <c r="D368" s="171"/>
      <c r="E368" s="171"/>
      <c r="F368" s="242"/>
      <c r="G368" s="243"/>
      <c r="H368" s="243"/>
      <c r="I368" s="171"/>
      <c r="J368" s="171"/>
      <c r="K368" s="171"/>
      <c r="L368" s="171"/>
      <c r="M368" s="171"/>
      <c r="N368" s="171"/>
      <c r="O368" s="171"/>
      <c r="P368" s="171"/>
      <c r="Q368" s="171"/>
      <c r="R368" s="171"/>
      <c r="S368" s="171"/>
      <c r="T368" s="171"/>
      <c r="U368" s="171"/>
      <c r="V368" s="171"/>
      <c r="W368" s="171"/>
      <c r="X368" s="171"/>
      <c r="Y368" s="171"/>
    </row>
    <row r="369" spans="1:25" x14ac:dyDescent="0.25">
      <c r="A369" s="191"/>
      <c r="B369" s="171"/>
      <c r="C369" s="243"/>
      <c r="D369" s="171"/>
      <c r="E369" s="171"/>
      <c r="F369" s="242"/>
      <c r="G369" s="243"/>
      <c r="H369" s="243"/>
      <c r="I369" s="171"/>
      <c r="J369" s="171"/>
      <c r="K369" s="171"/>
      <c r="L369" s="171"/>
      <c r="M369" s="171"/>
      <c r="N369" s="171"/>
      <c r="O369" s="171"/>
      <c r="P369" s="171"/>
      <c r="Q369" s="171"/>
      <c r="R369" s="171"/>
      <c r="S369" s="171"/>
      <c r="T369" s="171"/>
      <c r="U369" s="171"/>
      <c r="V369" s="171"/>
      <c r="W369" s="171"/>
      <c r="X369" s="171"/>
      <c r="Y369" s="171"/>
    </row>
    <row r="370" spans="1:25" x14ac:dyDescent="0.25">
      <c r="A370" s="191"/>
      <c r="B370" s="171"/>
      <c r="C370" s="243"/>
      <c r="D370" s="171"/>
      <c r="E370" s="171"/>
      <c r="F370" s="242"/>
      <c r="G370" s="243"/>
      <c r="H370" s="243"/>
      <c r="I370" s="171"/>
      <c r="J370" s="171"/>
      <c r="K370" s="171"/>
      <c r="L370" s="171"/>
      <c r="M370" s="171"/>
      <c r="N370" s="171"/>
      <c r="O370" s="171"/>
      <c r="P370" s="171"/>
      <c r="Q370" s="171"/>
      <c r="R370" s="171"/>
      <c r="S370" s="171"/>
      <c r="T370" s="171"/>
      <c r="U370" s="171"/>
      <c r="V370" s="171"/>
      <c r="W370" s="171"/>
      <c r="X370" s="171"/>
      <c r="Y370" s="171"/>
    </row>
    <row r="371" spans="1:25" x14ac:dyDescent="0.25">
      <c r="A371" s="191"/>
      <c r="B371" s="171"/>
      <c r="C371" s="243"/>
      <c r="D371" s="171"/>
      <c r="E371" s="171"/>
      <c r="F371" s="242"/>
      <c r="G371" s="243"/>
      <c r="H371" s="243"/>
      <c r="I371" s="171"/>
      <c r="J371" s="171"/>
      <c r="K371" s="171"/>
      <c r="L371" s="171"/>
      <c r="M371" s="171"/>
      <c r="N371" s="171"/>
      <c r="O371" s="171"/>
      <c r="P371" s="171"/>
      <c r="Q371" s="171"/>
      <c r="R371" s="171"/>
      <c r="S371" s="171"/>
      <c r="T371" s="171"/>
      <c r="U371" s="171"/>
      <c r="V371" s="171"/>
      <c r="W371" s="171"/>
      <c r="X371" s="171"/>
      <c r="Y371" s="171"/>
    </row>
    <row r="372" spans="1:25" x14ac:dyDescent="0.25">
      <c r="A372" s="191"/>
      <c r="B372" s="171"/>
      <c r="C372" s="243"/>
      <c r="D372" s="171"/>
      <c r="E372" s="171"/>
      <c r="F372" s="242"/>
      <c r="G372" s="243"/>
      <c r="H372" s="243"/>
      <c r="I372" s="171"/>
      <c r="J372" s="171"/>
      <c r="K372" s="171"/>
      <c r="L372" s="171"/>
      <c r="M372" s="171"/>
      <c r="N372" s="171"/>
      <c r="O372" s="171"/>
      <c r="P372" s="171"/>
      <c r="Q372" s="171"/>
      <c r="R372" s="171"/>
      <c r="S372" s="171"/>
      <c r="T372" s="171"/>
      <c r="U372" s="171"/>
      <c r="V372" s="171"/>
      <c r="W372" s="171"/>
      <c r="X372" s="171"/>
      <c r="Y372" s="171"/>
    </row>
    <row r="373" spans="1:25" x14ac:dyDescent="0.25">
      <c r="A373" s="191"/>
      <c r="B373" s="171"/>
      <c r="C373" s="243"/>
      <c r="D373" s="171"/>
      <c r="E373" s="171"/>
      <c r="F373" s="242"/>
      <c r="G373" s="243"/>
      <c r="H373" s="243"/>
      <c r="I373" s="171"/>
      <c r="J373" s="171"/>
      <c r="K373" s="171"/>
      <c r="L373" s="171"/>
      <c r="M373" s="171"/>
      <c r="N373" s="171"/>
      <c r="O373" s="171"/>
      <c r="P373" s="171"/>
      <c r="Q373" s="171"/>
      <c r="R373" s="171"/>
      <c r="S373" s="171"/>
      <c r="T373" s="171"/>
      <c r="U373" s="171"/>
      <c r="V373" s="171"/>
      <c r="W373" s="171"/>
      <c r="X373" s="171"/>
      <c r="Y373" s="171"/>
    </row>
    <row r="374" spans="1:25" x14ac:dyDescent="0.25">
      <c r="A374" s="191"/>
      <c r="B374" s="171"/>
      <c r="C374" s="243"/>
      <c r="D374" s="171"/>
      <c r="E374" s="171"/>
      <c r="F374" s="242"/>
      <c r="G374" s="243"/>
      <c r="H374" s="243"/>
      <c r="I374" s="171"/>
      <c r="J374" s="171"/>
      <c r="K374" s="171"/>
      <c r="L374" s="171"/>
      <c r="M374" s="171"/>
      <c r="N374" s="171"/>
      <c r="O374" s="171"/>
      <c r="P374" s="171"/>
      <c r="Q374" s="171"/>
      <c r="R374" s="171"/>
      <c r="S374" s="171"/>
      <c r="T374" s="171"/>
      <c r="U374" s="171"/>
      <c r="V374" s="171"/>
      <c r="W374" s="171"/>
      <c r="X374" s="171"/>
      <c r="Y374" s="171"/>
    </row>
    <row r="375" spans="1:25" x14ac:dyDescent="0.25">
      <c r="A375" s="191"/>
      <c r="B375" s="171"/>
      <c r="C375" s="243"/>
      <c r="D375" s="171"/>
      <c r="E375" s="171"/>
      <c r="F375" s="242"/>
      <c r="G375" s="243"/>
      <c r="H375" s="243"/>
      <c r="I375" s="171"/>
      <c r="J375" s="171"/>
      <c r="K375" s="171"/>
      <c r="L375" s="171"/>
      <c r="M375" s="171"/>
      <c r="N375" s="171"/>
      <c r="O375" s="171"/>
      <c r="P375" s="171"/>
      <c r="Q375" s="171"/>
      <c r="R375" s="171"/>
      <c r="S375" s="171"/>
      <c r="T375" s="171"/>
      <c r="U375" s="171"/>
      <c r="V375" s="171"/>
      <c r="W375" s="171"/>
      <c r="X375" s="171"/>
      <c r="Y375" s="171"/>
    </row>
    <row r="376" spans="1:25" x14ac:dyDescent="0.25">
      <c r="A376" s="191"/>
      <c r="B376" s="171"/>
      <c r="C376" s="243"/>
      <c r="D376" s="171"/>
      <c r="E376" s="171"/>
      <c r="F376" s="242"/>
      <c r="G376" s="243"/>
      <c r="H376" s="243"/>
      <c r="I376" s="171"/>
      <c r="J376" s="171"/>
      <c r="K376" s="171"/>
      <c r="L376" s="171"/>
      <c r="M376" s="171"/>
      <c r="N376" s="171"/>
      <c r="O376" s="171"/>
      <c r="P376" s="171"/>
      <c r="Q376" s="171"/>
      <c r="R376" s="171"/>
      <c r="S376" s="171"/>
      <c r="T376" s="171"/>
      <c r="U376" s="171"/>
      <c r="V376" s="171"/>
      <c r="W376" s="171"/>
      <c r="X376" s="171"/>
      <c r="Y376" s="171"/>
    </row>
    <row r="377" spans="1:25" x14ac:dyDescent="0.25">
      <c r="A377" s="191"/>
      <c r="B377" s="171"/>
      <c r="C377" s="243"/>
      <c r="D377" s="171"/>
      <c r="E377" s="171"/>
      <c r="F377" s="242"/>
      <c r="G377" s="243"/>
      <c r="H377" s="243"/>
      <c r="I377" s="171"/>
      <c r="J377" s="171"/>
      <c r="K377" s="171"/>
      <c r="L377" s="171"/>
      <c r="M377" s="171"/>
      <c r="N377" s="171"/>
      <c r="O377" s="171"/>
      <c r="P377" s="171"/>
      <c r="Q377" s="171"/>
      <c r="R377" s="171"/>
      <c r="S377" s="171"/>
      <c r="T377" s="171"/>
      <c r="U377" s="171"/>
      <c r="V377" s="171"/>
      <c r="W377" s="171"/>
      <c r="X377" s="171"/>
      <c r="Y377" s="171"/>
    </row>
    <row r="378" spans="1:25" x14ac:dyDescent="0.25">
      <c r="A378" s="191"/>
      <c r="B378" s="171"/>
      <c r="C378" s="243"/>
      <c r="D378" s="171"/>
      <c r="E378" s="171"/>
      <c r="F378" s="242"/>
      <c r="G378" s="243"/>
      <c r="H378" s="243"/>
      <c r="I378" s="171"/>
      <c r="J378" s="171"/>
      <c r="K378" s="171"/>
      <c r="L378" s="171"/>
      <c r="M378" s="171"/>
      <c r="N378" s="171"/>
      <c r="O378" s="171"/>
      <c r="P378" s="171"/>
      <c r="Q378" s="171"/>
      <c r="R378" s="171"/>
      <c r="S378" s="171"/>
      <c r="T378" s="171"/>
      <c r="U378" s="171"/>
      <c r="V378" s="171"/>
      <c r="W378" s="171"/>
      <c r="X378" s="171"/>
      <c r="Y378" s="171"/>
    </row>
    <row r="379" spans="1:25" x14ac:dyDescent="0.25">
      <c r="A379" s="191"/>
      <c r="B379" s="171"/>
      <c r="C379" s="243"/>
      <c r="D379" s="171"/>
      <c r="E379" s="171"/>
      <c r="F379" s="242"/>
      <c r="G379" s="243"/>
      <c r="H379" s="243"/>
      <c r="I379" s="171"/>
      <c r="J379" s="171"/>
      <c r="K379" s="171"/>
      <c r="L379" s="171"/>
      <c r="M379" s="171"/>
      <c r="N379" s="171"/>
      <c r="O379" s="171"/>
      <c r="P379" s="171"/>
      <c r="Q379" s="171"/>
      <c r="R379" s="171"/>
      <c r="S379" s="171"/>
      <c r="T379" s="171"/>
      <c r="U379" s="171"/>
      <c r="V379" s="171"/>
      <c r="W379" s="171"/>
      <c r="X379" s="171"/>
      <c r="Y379" s="171"/>
    </row>
    <row r="380" spans="1:25" x14ac:dyDescent="0.25">
      <c r="A380" s="191"/>
      <c r="B380" s="171"/>
      <c r="C380" s="243"/>
      <c r="D380" s="171"/>
      <c r="E380" s="171"/>
      <c r="F380" s="242"/>
      <c r="G380" s="243"/>
      <c r="H380" s="243"/>
      <c r="I380" s="171"/>
      <c r="J380" s="171"/>
      <c r="K380" s="171"/>
      <c r="L380" s="171"/>
      <c r="M380" s="171"/>
      <c r="N380" s="171"/>
      <c r="O380" s="171"/>
      <c r="P380" s="171"/>
      <c r="Q380" s="171"/>
      <c r="R380" s="171"/>
      <c r="S380" s="171"/>
      <c r="T380" s="171"/>
      <c r="U380" s="171"/>
      <c r="V380" s="171"/>
      <c r="W380" s="171"/>
      <c r="X380" s="171"/>
      <c r="Y380" s="171"/>
    </row>
    <row r="381" spans="1:25" x14ac:dyDescent="0.25">
      <c r="A381" s="191"/>
      <c r="B381" s="171"/>
      <c r="C381" s="243"/>
      <c r="D381" s="171"/>
      <c r="E381" s="171"/>
      <c r="F381" s="242"/>
      <c r="G381" s="243"/>
      <c r="H381" s="243"/>
      <c r="I381" s="171"/>
      <c r="J381" s="171"/>
      <c r="K381" s="171"/>
      <c r="L381" s="171"/>
      <c r="M381" s="171"/>
      <c r="N381" s="171"/>
      <c r="O381" s="171"/>
      <c r="P381" s="171"/>
      <c r="Q381" s="171"/>
      <c r="R381" s="171"/>
      <c r="S381" s="171"/>
      <c r="T381" s="171"/>
      <c r="U381" s="171"/>
      <c r="V381" s="171"/>
      <c r="W381" s="171"/>
      <c r="X381" s="171"/>
      <c r="Y381" s="171"/>
    </row>
    <row r="382" spans="1:25" x14ac:dyDescent="0.25">
      <c r="A382" s="191"/>
      <c r="B382" s="171"/>
      <c r="C382" s="243"/>
      <c r="D382" s="171"/>
      <c r="E382" s="171"/>
      <c r="F382" s="242"/>
      <c r="G382" s="243"/>
      <c r="H382" s="243"/>
      <c r="I382" s="171"/>
      <c r="J382" s="171"/>
      <c r="K382" s="171"/>
      <c r="L382" s="171"/>
      <c r="M382" s="171"/>
      <c r="N382" s="171"/>
      <c r="O382" s="171"/>
      <c r="P382" s="171"/>
      <c r="Q382" s="171"/>
      <c r="R382" s="171"/>
      <c r="S382" s="171"/>
      <c r="T382" s="171"/>
      <c r="U382" s="171"/>
      <c r="V382" s="171"/>
      <c r="W382" s="171"/>
      <c r="X382" s="171"/>
      <c r="Y382" s="171"/>
    </row>
    <row r="383" spans="1:25" x14ac:dyDescent="0.25">
      <c r="A383" s="191"/>
      <c r="B383" s="171"/>
      <c r="C383" s="243"/>
      <c r="D383" s="171"/>
      <c r="E383" s="171"/>
      <c r="F383" s="242"/>
      <c r="G383" s="243"/>
      <c r="H383" s="243"/>
      <c r="I383" s="171"/>
      <c r="J383" s="171"/>
      <c r="K383" s="171"/>
      <c r="L383" s="171"/>
      <c r="M383" s="171"/>
      <c r="N383" s="171"/>
      <c r="O383" s="171"/>
      <c r="P383" s="171"/>
      <c r="Q383" s="171"/>
      <c r="R383" s="171"/>
      <c r="S383" s="171"/>
      <c r="T383" s="171"/>
      <c r="U383" s="171"/>
      <c r="V383" s="171"/>
      <c r="W383" s="171"/>
      <c r="X383" s="171"/>
      <c r="Y383" s="171"/>
    </row>
    <row r="384" spans="1:25" x14ac:dyDescent="0.25">
      <c r="A384" s="191"/>
      <c r="B384" s="171"/>
      <c r="C384" s="243"/>
      <c r="D384" s="171"/>
      <c r="E384" s="171"/>
      <c r="F384" s="242"/>
      <c r="G384" s="243"/>
      <c r="H384" s="243"/>
      <c r="I384" s="171"/>
      <c r="J384" s="171"/>
      <c r="K384" s="171"/>
      <c r="L384" s="171"/>
      <c r="M384" s="171"/>
      <c r="N384" s="171"/>
      <c r="O384" s="171"/>
      <c r="P384" s="171"/>
      <c r="Q384" s="171"/>
      <c r="R384" s="171"/>
      <c r="S384" s="171"/>
      <c r="T384" s="171"/>
      <c r="U384" s="171"/>
      <c r="V384" s="171"/>
      <c r="W384" s="171"/>
      <c r="X384" s="171"/>
      <c r="Y384" s="171"/>
    </row>
    <row r="385" spans="1:25" x14ac:dyDescent="0.25">
      <c r="A385" s="191"/>
      <c r="B385" s="171"/>
      <c r="C385" s="243"/>
      <c r="D385" s="171"/>
      <c r="E385" s="171"/>
      <c r="F385" s="242"/>
      <c r="G385" s="243"/>
      <c r="H385" s="243"/>
      <c r="I385" s="171"/>
      <c r="J385" s="171"/>
      <c r="K385" s="171"/>
      <c r="L385" s="171"/>
      <c r="M385" s="171"/>
      <c r="N385" s="171"/>
      <c r="O385" s="171"/>
      <c r="P385" s="171"/>
      <c r="Q385" s="171"/>
      <c r="R385" s="171"/>
      <c r="S385" s="171"/>
      <c r="T385" s="171"/>
      <c r="U385" s="171"/>
      <c r="V385" s="171"/>
      <c r="W385" s="171"/>
      <c r="X385" s="171"/>
      <c r="Y385" s="171"/>
    </row>
    <row r="386" spans="1:25" x14ac:dyDescent="0.25">
      <c r="A386" s="191"/>
      <c r="B386" s="171"/>
      <c r="C386" s="243"/>
      <c r="D386" s="171"/>
      <c r="E386" s="171"/>
      <c r="F386" s="242"/>
      <c r="G386" s="243"/>
      <c r="H386" s="243"/>
      <c r="I386" s="171"/>
      <c r="J386" s="171"/>
      <c r="K386" s="171"/>
      <c r="L386" s="171"/>
      <c r="M386" s="171"/>
      <c r="N386" s="171"/>
      <c r="O386" s="171"/>
      <c r="P386" s="171"/>
      <c r="Q386" s="171"/>
      <c r="R386" s="171"/>
      <c r="S386" s="171"/>
      <c r="T386" s="171"/>
      <c r="U386" s="171"/>
      <c r="V386" s="171"/>
      <c r="W386" s="171"/>
      <c r="X386" s="171"/>
      <c r="Y386" s="171"/>
    </row>
    <row r="387" spans="1:25" x14ac:dyDescent="0.25">
      <c r="A387" s="191"/>
      <c r="B387" s="171"/>
      <c r="C387" s="243"/>
      <c r="D387" s="171"/>
      <c r="E387" s="171"/>
      <c r="F387" s="242"/>
      <c r="G387" s="243"/>
      <c r="H387" s="243"/>
      <c r="I387" s="171"/>
      <c r="J387" s="171"/>
      <c r="K387" s="171"/>
      <c r="L387" s="171"/>
      <c r="M387" s="171"/>
      <c r="N387" s="171"/>
      <c r="O387" s="171"/>
      <c r="P387" s="171"/>
      <c r="Q387" s="171"/>
      <c r="R387" s="171"/>
      <c r="S387" s="171"/>
      <c r="T387" s="171"/>
      <c r="U387" s="171"/>
      <c r="V387" s="171"/>
      <c r="W387" s="171"/>
      <c r="X387" s="171"/>
      <c r="Y387" s="171"/>
    </row>
    <row r="388" spans="1:25" x14ac:dyDescent="0.25">
      <c r="A388" s="191"/>
      <c r="B388" s="171"/>
      <c r="C388" s="243"/>
      <c r="D388" s="171"/>
      <c r="E388" s="171"/>
      <c r="F388" s="242"/>
      <c r="G388" s="243"/>
      <c r="H388" s="243"/>
      <c r="I388" s="171"/>
      <c r="J388" s="171"/>
      <c r="K388" s="171"/>
      <c r="L388" s="171"/>
      <c r="M388" s="171"/>
      <c r="N388" s="171"/>
      <c r="O388" s="171"/>
      <c r="P388" s="171"/>
      <c r="Q388" s="171"/>
      <c r="R388" s="171"/>
      <c r="S388" s="171"/>
      <c r="T388" s="171"/>
      <c r="U388" s="171"/>
      <c r="V388" s="171"/>
      <c r="W388" s="171"/>
      <c r="X388" s="171"/>
      <c r="Y388" s="171"/>
    </row>
    <row r="389" spans="1:25" x14ac:dyDescent="0.25">
      <c r="A389" s="191"/>
      <c r="B389" s="171"/>
      <c r="C389" s="243"/>
      <c r="D389" s="171"/>
      <c r="E389" s="171"/>
      <c r="F389" s="242"/>
      <c r="G389" s="243"/>
      <c r="H389" s="243"/>
      <c r="I389" s="171"/>
      <c r="J389" s="171"/>
      <c r="K389" s="171"/>
      <c r="L389" s="171"/>
      <c r="M389" s="171"/>
      <c r="N389" s="171"/>
      <c r="O389" s="171"/>
      <c r="P389" s="171"/>
      <c r="Q389" s="171"/>
      <c r="R389" s="171"/>
      <c r="S389" s="171"/>
      <c r="T389" s="171"/>
      <c r="U389" s="171"/>
      <c r="V389" s="171"/>
      <c r="W389" s="171"/>
      <c r="X389" s="171"/>
      <c r="Y389" s="171"/>
    </row>
    <row r="390" spans="1:25" x14ac:dyDescent="0.25">
      <c r="A390" s="191"/>
      <c r="B390" s="171"/>
      <c r="C390" s="243"/>
      <c r="D390" s="171"/>
      <c r="E390" s="171"/>
      <c r="F390" s="242"/>
      <c r="G390" s="243"/>
      <c r="H390" s="243"/>
      <c r="I390" s="171"/>
      <c r="J390" s="171"/>
      <c r="K390" s="171"/>
      <c r="L390" s="171"/>
      <c r="M390" s="171"/>
      <c r="N390" s="171"/>
      <c r="O390" s="171"/>
      <c r="P390" s="171"/>
      <c r="Q390" s="171"/>
      <c r="R390" s="171"/>
      <c r="S390" s="171"/>
      <c r="T390" s="171"/>
      <c r="U390" s="171"/>
      <c r="V390" s="171"/>
      <c r="W390" s="171"/>
      <c r="X390" s="171"/>
      <c r="Y390" s="171"/>
    </row>
    <row r="391" spans="1:25" x14ac:dyDescent="0.25">
      <c r="A391" s="191"/>
      <c r="B391" s="171"/>
      <c r="C391" s="243"/>
      <c r="D391" s="171"/>
      <c r="E391" s="171"/>
      <c r="F391" s="242"/>
      <c r="G391" s="243"/>
      <c r="H391" s="243"/>
      <c r="I391" s="171"/>
      <c r="J391" s="171"/>
      <c r="K391" s="171"/>
      <c r="L391" s="171"/>
      <c r="M391" s="171"/>
      <c r="N391" s="171"/>
      <c r="O391" s="171"/>
      <c r="P391" s="171"/>
      <c r="Q391" s="171"/>
      <c r="R391" s="171"/>
      <c r="S391" s="171"/>
      <c r="T391" s="171"/>
      <c r="U391" s="171"/>
      <c r="V391" s="171"/>
      <c r="W391" s="171"/>
      <c r="X391" s="171"/>
      <c r="Y391" s="171"/>
    </row>
    <row r="392" spans="1:25" x14ac:dyDescent="0.25">
      <c r="A392" s="191"/>
      <c r="B392" s="171"/>
      <c r="C392" s="243"/>
      <c r="D392" s="171"/>
      <c r="E392" s="171"/>
      <c r="F392" s="242"/>
      <c r="G392" s="243"/>
      <c r="H392" s="243"/>
      <c r="I392" s="171"/>
      <c r="J392" s="171"/>
      <c r="K392" s="171"/>
      <c r="L392" s="171"/>
      <c r="M392" s="171"/>
      <c r="N392" s="171"/>
      <c r="O392" s="171"/>
      <c r="P392" s="171"/>
      <c r="Q392" s="171"/>
      <c r="R392" s="171"/>
      <c r="S392" s="171"/>
      <c r="T392" s="171"/>
      <c r="U392" s="171"/>
      <c r="V392" s="171"/>
      <c r="W392" s="171"/>
      <c r="X392" s="171"/>
      <c r="Y392" s="171"/>
    </row>
    <row r="393" spans="1:25" x14ac:dyDescent="0.25">
      <c r="A393" s="191"/>
      <c r="B393" s="171"/>
      <c r="C393" s="243"/>
      <c r="D393" s="171"/>
      <c r="E393" s="171"/>
      <c r="F393" s="242"/>
      <c r="G393" s="243"/>
      <c r="H393" s="243"/>
      <c r="I393" s="171"/>
      <c r="J393" s="171"/>
      <c r="K393" s="171"/>
      <c r="L393" s="171"/>
      <c r="M393" s="171"/>
      <c r="N393" s="171"/>
      <c r="O393" s="171"/>
      <c r="P393" s="171"/>
      <c r="Q393" s="171"/>
      <c r="R393" s="171"/>
      <c r="S393" s="171"/>
      <c r="T393" s="171"/>
      <c r="U393" s="171"/>
      <c r="V393" s="171"/>
      <c r="W393" s="171"/>
      <c r="X393" s="171"/>
      <c r="Y393" s="171"/>
    </row>
    <row r="394" spans="1:25" x14ac:dyDescent="0.25">
      <c r="A394" s="191"/>
      <c r="B394" s="171"/>
      <c r="C394" s="243"/>
      <c r="D394" s="171"/>
      <c r="E394" s="171"/>
      <c r="F394" s="242"/>
      <c r="G394" s="243"/>
      <c r="H394" s="243"/>
      <c r="I394" s="171"/>
      <c r="J394" s="171"/>
      <c r="K394" s="171"/>
      <c r="L394" s="171"/>
      <c r="M394" s="171"/>
      <c r="N394" s="171"/>
      <c r="O394" s="171"/>
      <c r="P394" s="171"/>
      <c r="Q394" s="171"/>
      <c r="R394" s="171"/>
      <c r="S394" s="171"/>
      <c r="T394" s="171"/>
      <c r="U394" s="171"/>
      <c r="V394" s="171"/>
      <c r="W394" s="171"/>
      <c r="X394" s="171"/>
      <c r="Y394" s="171"/>
    </row>
    <row r="395" spans="1:25" x14ac:dyDescent="0.25">
      <c r="A395" s="191"/>
      <c r="B395" s="171"/>
      <c r="C395" s="243"/>
      <c r="D395" s="171"/>
      <c r="E395" s="171"/>
      <c r="F395" s="242"/>
      <c r="G395" s="243"/>
      <c r="H395" s="243"/>
      <c r="I395" s="171"/>
      <c r="J395" s="171"/>
      <c r="K395" s="171"/>
      <c r="L395" s="171"/>
      <c r="M395" s="171"/>
      <c r="N395" s="171"/>
      <c r="O395" s="171"/>
      <c r="P395" s="171"/>
      <c r="Q395" s="171"/>
      <c r="R395" s="171"/>
      <c r="S395" s="171"/>
      <c r="T395" s="171"/>
      <c r="U395" s="171"/>
      <c r="V395" s="171"/>
      <c r="W395" s="171"/>
      <c r="X395" s="171"/>
      <c r="Y395" s="171"/>
    </row>
    <row r="396" spans="1:25" x14ac:dyDescent="0.25">
      <c r="A396" s="191"/>
      <c r="B396" s="171"/>
      <c r="C396" s="243"/>
      <c r="D396" s="171"/>
      <c r="E396" s="171"/>
      <c r="F396" s="242"/>
      <c r="G396" s="243"/>
      <c r="H396" s="243"/>
      <c r="I396" s="171"/>
      <c r="J396" s="171"/>
      <c r="K396" s="171"/>
      <c r="L396" s="171"/>
      <c r="M396" s="171"/>
      <c r="N396" s="171"/>
      <c r="O396" s="171"/>
      <c r="P396" s="171"/>
      <c r="Q396" s="171"/>
      <c r="R396" s="171"/>
      <c r="S396" s="171"/>
      <c r="T396" s="171"/>
      <c r="U396" s="171"/>
      <c r="V396" s="171"/>
      <c r="W396" s="171"/>
      <c r="X396" s="171"/>
      <c r="Y396" s="171"/>
    </row>
    <row r="397" spans="1:25" x14ac:dyDescent="0.25">
      <c r="A397" s="191"/>
      <c r="B397" s="171"/>
      <c r="C397" s="243"/>
      <c r="D397" s="171"/>
      <c r="E397" s="171"/>
      <c r="F397" s="242"/>
      <c r="G397" s="243"/>
      <c r="H397" s="243"/>
      <c r="I397" s="171"/>
      <c r="J397" s="171"/>
      <c r="K397" s="171"/>
      <c r="L397" s="171"/>
      <c r="M397" s="171"/>
      <c r="N397" s="171"/>
      <c r="O397" s="171"/>
      <c r="P397" s="171"/>
      <c r="Q397" s="171"/>
      <c r="R397" s="171"/>
      <c r="S397" s="171"/>
      <c r="T397" s="171"/>
      <c r="U397" s="171"/>
      <c r="V397" s="171"/>
      <c r="W397" s="171"/>
      <c r="X397" s="171"/>
      <c r="Y397" s="171"/>
    </row>
    <row r="398" spans="1:25" x14ac:dyDescent="0.25">
      <c r="A398" s="191"/>
      <c r="B398" s="171"/>
      <c r="C398" s="243"/>
      <c r="D398" s="171"/>
      <c r="E398" s="171"/>
      <c r="F398" s="242"/>
      <c r="G398" s="243"/>
      <c r="H398" s="243"/>
      <c r="I398" s="171"/>
      <c r="J398" s="171"/>
      <c r="K398" s="171"/>
      <c r="L398" s="171"/>
      <c r="M398" s="171"/>
      <c r="N398" s="171"/>
      <c r="O398" s="171"/>
      <c r="P398" s="171"/>
      <c r="Q398" s="171"/>
      <c r="R398" s="171"/>
      <c r="S398" s="171"/>
      <c r="T398" s="171"/>
      <c r="U398" s="171"/>
      <c r="V398" s="171"/>
      <c r="W398" s="171"/>
      <c r="X398" s="171"/>
      <c r="Y398" s="171"/>
    </row>
    <row r="399" spans="1:25" x14ac:dyDescent="0.25">
      <c r="A399" s="191"/>
      <c r="B399" s="171"/>
      <c r="C399" s="243"/>
      <c r="D399" s="171"/>
      <c r="E399" s="171"/>
      <c r="F399" s="242"/>
      <c r="G399" s="243"/>
      <c r="H399" s="243"/>
      <c r="I399" s="171"/>
      <c r="J399" s="171"/>
      <c r="K399" s="171"/>
      <c r="L399" s="171"/>
      <c r="M399" s="171"/>
      <c r="N399" s="171"/>
      <c r="O399" s="171"/>
      <c r="P399" s="171"/>
      <c r="Q399" s="171"/>
      <c r="R399" s="171"/>
      <c r="S399" s="171"/>
      <c r="T399" s="171"/>
      <c r="U399" s="171"/>
      <c r="V399" s="171"/>
      <c r="W399" s="171"/>
      <c r="X399" s="171"/>
      <c r="Y399" s="171"/>
    </row>
    <row r="400" spans="1:25" x14ac:dyDescent="0.25">
      <c r="A400" s="191"/>
      <c r="B400" s="171"/>
      <c r="C400" s="243"/>
      <c r="D400" s="171"/>
      <c r="E400" s="171"/>
      <c r="F400" s="242"/>
      <c r="G400" s="243"/>
      <c r="H400" s="243"/>
      <c r="I400" s="171"/>
      <c r="J400" s="171"/>
      <c r="K400" s="171"/>
      <c r="L400" s="171"/>
      <c r="M400" s="171"/>
      <c r="N400" s="171"/>
      <c r="O400" s="171"/>
      <c r="P400" s="171"/>
      <c r="Q400" s="171"/>
      <c r="R400" s="171"/>
      <c r="S400" s="171"/>
      <c r="T400" s="171"/>
      <c r="U400" s="171"/>
      <c r="V400" s="171"/>
      <c r="W400" s="171"/>
      <c r="X400" s="171"/>
      <c r="Y400" s="171"/>
    </row>
    <row r="401" spans="1:25" x14ac:dyDescent="0.25">
      <c r="A401" s="191"/>
      <c r="B401" s="171"/>
      <c r="C401" s="243"/>
      <c r="D401" s="171"/>
      <c r="E401" s="171"/>
      <c r="F401" s="242"/>
      <c r="G401" s="243"/>
      <c r="H401" s="243"/>
      <c r="I401" s="171"/>
      <c r="J401" s="171"/>
      <c r="K401" s="171"/>
      <c r="L401" s="171"/>
      <c r="M401" s="171"/>
      <c r="N401" s="171"/>
      <c r="O401" s="171"/>
      <c r="P401" s="171"/>
      <c r="Q401" s="171"/>
      <c r="R401" s="171"/>
      <c r="S401" s="171"/>
      <c r="T401" s="171"/>
      <c r="U401" s="171"/>
      <c r="V401" s="171"/>
      <c r="W401" s="171"/>
      <c r="X401" s="171"/>
      <c r="Y401" s="171"/>
    </row>
    <row r="402" spans="1:25" x14ac:dyDescent="0.25">
      <c r="A402" s="191"/>
      <c r="B402" s="171"/>
      <c r="C402" s="243"/>
      <c r="D402" s="171"/>
      <c r="E402" s="171"/>
      <c r="F402" s="242"/>
      <c r="G402" s="243"/>
      <c r="H402" s="243"/>
      <c r="I402" s="171"/>
      <c r="J402" s="171"/>
      <c r="K402" s="171"/>
      <c r="L402" s="171"/>
      <c r="M402" s="171"/>
      <c r="N402" s="171"/>
      <c r="O402" s="171"/>
      <c r="P402" s="171"/>
      <c r="Q402" s="171"/>
      <c r="R402" s="171"/>
      <c r="S402" s="171"/>
      <c r="T402" s="171"/>
      <c r="U402" s="171"/>
      <c r="V402" s="171"/>
      <c r="W402" s="171"/>
      <c r="X402" s="171"/>
      <c r="Y402" s="171"/>
    </row>
    <row r="403" spans="1:25" x14ac:dyDescent="0.25">
      <c r="A403" s="191"/>
      <c r="B403" s="171"/>
      <c r="C403" s="243"/>
      <c r="D403" s="171"/>
      <c r="E403" s="171"/>
      <c r="F403" s="242"/>
      <c r="G403" s="243"/>
      <c r="H403" s="243"/>
      <c r="I403" s="171"/>
      <c r="J403" s="171"/>
      <c r="K403" s="171"/>
      <c r="L403" s="171"/>
      <c r="M403" s="171"/>
      <c r="N403" s="171"/>
      <c r="O403" s="171"/>
      <c r="P403" s="171"/>
      <c r="Q403" s="171"/>
      <c r="R403" s="171"/>
      <c r="S403" s="171"/>
      <c r="T403" s="171"/>
      <c r="U403" s="171"/>
      <c r="V403" s="171"/>
      <c r="W403" s="171"/>
      <c r="X403" s="171"/>
      <c r="Y403" s="171"/>
    </row>
    <row r="404" spans="1:25" x14ac:dyDescent="0.25">
      <c r="A404" s="191"/>
      <c r="B404" s="171"/>
      <c r="C404" s="243"/>
      <c r="D404" s="171"/>
      <c r="E404" s="171"/>
      <c r="F404" s="242"/>
      <c r="G404" s="243"/>
      <c r="H404" s="243"/>
      <c r="I404" s="171"/>
      <c r="J404" s="171"/>
      <c r="K404" s="171"/>
      <c r="L404" s="171"/>
      <c r="M404" s="171"/>
      <c r="N404" s="171"/>
      <c r="O404" s="171"/>
      <c r="P404" s="171"/>
      <c r="Q404" s="171"/>
      <c r="R404" s="171"/>
      <c r="S404" s="171"/>
      <c r="T404" s="171"/>
      <c r="U404" s="171"/>
      <c r="V404" s="171"/>
      <c r="W404" s="171"/>
      <c r="X404" s="171"/>
      <c r="Y404" s="171"/>
    </row>
    <row r="405" spans="1:25" x14ac:dyDescent="0.25">
      <c r="A405" s="191"/>
      <c r="B405" s="171"/>
      <c r="C405" s="243"/>
      <c r="D405" s="171"/>
      <c r="E405" s="171"/>
      <c r="F405" s="242"/>
      <c r="G405" s="243"/>
      <c r="H405" s="243"/>
      <c r="I405" s="171"/>
      <c r="J405" s="171"/>
      <c r="K405" s="171"/>
      <c r="L405" s="171"/>
      <c r="M405" s="171"/>
      <c r="N405" s="171"/>
      <c r="O405" s="171"/>
      <c r="P405" s="171"/>
      <c r="Q405" s="171"/>
      <c r="R405" s="171"/>
      <c r="S405" s="171"/>
      <c r="T405" s="171"/>
      <c r="U405" s="171"/>
      <c r="V405" s="171"/>
      <c r="W405" s="171"/>
      <c r="X405" s="171"/>
      <c r="Y405" s="171"/>
    </row>
    <row r="406" spans="1:25" x14ac:dyDescent="0.25">
      <c r="A406" s="191"/>
      <c r="B406" s="171"/>
      <c r="C406" s="243"/>
      <c r="D406" s="171"/>
      <c r="E406" s="171"/>
      <c r="F406" s="242"/>
      <c r="G406" s="243"/>
      <c r="H406" s="243"/>
      <c r="I406" s="171"/>
      <c r="J406" s="171"/>
      <c r="K406" s="171"/>
      <c r="L406" s="171"/>
      <c r="M406" s="171"/>
      <c r="N406" s="171"/>
      <c r="O406" s="171"/>
      <c r="P406" s="171"/>
      <c r="Q406" s="171"/>
      <c r="R406" s="171"/>
      <c r="S406" s="171"/>
      <c r="T406" s="171"/>
      <c r="U406" s="171"/>
      <c r="V406" s="171"/>
      <c r="W406" s="171"/>
      <c r="X406" s="171"/>
      <c r="Y406" s="171"/>
    </row>
    <row r="407" spans="1:25" x14ac:dyDescent="0.25">
      <c r="A407" s="191"/>
      <c r="B407" s="171"/>
      <c r="C407" s="243"/>
      <c r="D407" s="171"/>
      <c r="E407" s="171"/>
      <c r="F407" s="242"/>
      <c r="G407" s="243"/>
      <c r="H407" s="243"/>
      <c r="I407" s="171"/>
      <c r="J407" s="171"/>
      <c r="K407" s="171"/>
      <c r="L407" s="171"/>
      <c r="M407" s="171"/>
      <c r="N407" s="171"/>
      <c r="O407" s="171"/>
      <c r="P407" s="171"/>
      <c r="Q407" s="171"/>
      <c r="R407" s="171"/>
      <c r="S407" s="171"/>
      <c r="T407" s="171"/>
      <c r="U407" s="171"/>
      <c r="V407" s="171"/>
      <c r="W407" s="171"/>
      <c r="X407" s="171"/>
      <c r="Y407" s="171"/>
    </row>
    <row r="408" spans="1:25" x14ac:dyDescent="0.25">
      <c r="A408" s="191"/>
      <c r="B408" s="171"/>
      <c r="C408" s="243"/>
      <c r="D408" s="171"/>
      <c r="E408" s="171"/>
      <c r="F408" s="242"/>
      <c r="G408" s="243"/>
      <c r="H408" s="243"/>
      <c r="I408" s="171"/>
      <c r="J408" s="171"/>
      <c r="K408" s="171"/>
      <c r="L408" s="171"/>
      <c r="M408" s="171"/>
      <c r="N408" s="171"/>
      <c r="O408" s="171"/>
      <c r="P408" s="171"/>
      <c r="Q408" s="171"/>
      <c r="R408" s="171"/>
      <c r="S408" s="171"/>
      <c r="T408" s="171"/>
      <c r="U408" s="171"/>
      <c r="V408" s="171"/>
      <c r="W408" s="171"/>
      <c r="X408" s="171"/>
      <c r="Y408" s="171"/>
    </row>
    <row r="409" spans="1:25" x14ac:dyDescent="0.25">
      <c r="A409" s="191"/>
      <c r="B409" s="171"/>
      <c r="C409" s="243"/>
      <c r="D409" s="171"/>
      <c r="E409" s="171"/>
      <c r="F409" s="242"/>
      <c r="G409" s="243"/>
      <c r="H409" s="243"/>
      <c r="I409" s="171"/>
      <c r="J409" s="171"/>
      <c r="K409" s="171"/>
      <c r="L409" s="171"/>
      <c r="M409" s="171"/>
      <c r="N409" s="171"/>
      <c r="O409" s="171"/>
      <c r="P409" s="171"/>
      <c r="Q409" s="171"/>
      <c r="R409" s="171"/>
      <c r="S409" s="171"/>
      <c r="T409" s="171"/>
      <c r="U409" s="171"/>
      <c r="V409" s="171"/>
      <c r="W409" s="171"/>
      <c r="X409" s="171"/>
      <c r="Y409" s="171"/>
    </row>
    <row r="410" spans="1:25" x14ac:dyDescent="0.25">
      <c r="A410" s="191"/>
      <c r="B410" s="171"/>
      <c r="C410" s="243"/>
      <c r="D410" s="171"/>
      <c r="E410" s="171"/>
      <c r="F410" s="242"/>
      <c r="G410" s="243"/>
      <c r="H410" s="243"/>
      <c r="I410" s="171"/>
      <c r="J410" s="171"/>
      <c r="K410" s="171"/>
      <c r="L410" s="171"/>
      <c r="M410" s="171"/>
      <c r="N410" s="171"/>
      <c r="O410" s="171"/>
      <c r="P410" s="171"/>
      <c r="Q410" s="171"/>
      <c r="R410" s="171"/>
      <c r="S410" s="171"/>
      <c r="T410" s="171"/>
      <c r="U410" s="171"/>
      <c r="V410" s="171"/>
      <c r="W410" s="171"/>
      <c r="X410" s="171"/>
      <c r="Y410" s="171"/>
    </row>
    <row r="411" spans="1:25" x14ac:dyDescent="0.25">
      <c r="A411" s="191"/>
      <c r="B411" s="171"/>
      <c r="C411" s="243"/>
      <c r="D411" s="171"/>
      <c r="E411" s="171"/>
      <c r="F411" s="242"/>
      <c r="G411" s="243"/>
      <c r="H411" s="243"/>
      <c r="I411" s="171"/>
      <c r="J411" s="171"/>
      <c r="K411" s="171"/>
      <c r="L411" s="171"/>
      <c r="M411" s="171"/>
      <c r="N411" s="171"/>
      <c r="O411" s="171"/>
      <c r="P411" s="171"/>
      <c r="Q411" s="171"/>
      <c r="R411" s="171"/>
      <c r="S411" s="171"/>
      <c r="T411" s="171"/>
      <c r="U411" s="171"/>
      <c r="V411" s="171"/>
      <c r="W411" s="171"/>
      <c r="X411" s="171"/>
      <c r="Y411" s="171"/>
    </row>
    <row r="412" spans="1:25" x14ac:dyDescent="0.25">
      <c r="A412" s="191"/>
      <c r="B412" s="171"/>
      <c r="C412" s="243"/>
      <c r="D412" s="171"/>
      <c r="E412" s="171"/>
      <c r="F412" s="242"/>
      <c r="G412" s="243"/>
      <c r="H412" s="243"/>
      <c r="I412" s="171"/>
      <c r="J412" s="171"/>
      <c r="K412" s="171"/>
      <c r="L412" s="171"/>
      <c r="M412" s="171"/>
      <c r="N412" s="171"/>
      <c r="O412" s="171"/>
      <c r="P412" s="171"/>
      <c r="Q412" s="171"/>
      <c r="R412" s="171"/>
      <c r="S412" s="171"/>
      <c r="T412" s="171"/>
      <c r="U412" s="171"/>
      <c r="V412" s="171"/>
      <c r="W412" s="171"/>
      <c r="X412" s="171"/>
      <c r="Y412" s="171"/>
    </row>
    <row r="413" spans="1:25" x14ac:dyDescent="0.25">
      <c r="A413" s="191"/>
      <c r="B413" s="171"/>
      <c r="C413" s="243"/>
      <c r="D413" s="171"/>
      <c r="E413" s="171"/>
      <c r="F413" s="242"/>
      <c r="G413" s="243"/>
      <c r="H413" s="243"/>
      <c r="I413" s="171"/>
      <c r="J413" s="171"/>
      <c r="K413" s="171"/>
      <c r="L413" s="171"/>
      <c r="M413" s="171"/>
      <c r="N413" s="171"/>
      <c r="O413" s="171"/>
      <c r="P413" s="171"/>
      <c r="Q413" s="171"/>
      <c r="R413" s="171"/>
      <c r="S413" s="171"/>
      <c r="T413" s="171"/>
      <c r="U413" s="171"/>
      <c r="V413" s="171"/>
      <c r="W413" s="171"/>
      <c r="X413" s="171"/>
      <c r="Y413" s="171"/>
    </row>
    <row r="414" spans="1:25" x14ac:dyDescent="0.25">
      <c r="A414" s="191"/>
      <c r="B414" s="171"/>
      <c r="C414" s="243"/>
      <c r="D414" s="171"/>
      <c r="E414" s="171"/>
      <c r="F414" s="242"/>
      <c r="G414" s="243"/>
      <c r="H414" s="243"/>
      <c r="I414" s="171"/>
      <c r="J414" s="171"/>
      <c r="K414" s="171"/>
      <c r="L414" s="171"/>
      <c r="M414" s="171"/>
      <c r="N414" s="171"/>
      <c r="O414" s="171"/>
      <c r="P414" s="171"/>
      <c r="Q414" s="171"/>
      <c r="R414" s="171"/>
      <c r="S414" s="171"/>
      <c r="T414" s="171"/>
      <c r="U414" s="171"/>
      <c r="V414" s="171"/>
      <c r="W414" s="171"/>
      <c r="X414" s="171"/>
      <c r="Y414" s="171"/>
    </row>
    <row r="415" spans="1:25" x14ac:dyDescent="0.25">
      <c r="A415" s="191"/>
      <c r="B415" s="171"/>
      <c r="C415" s="243"/>
      <c r="D415" s="171"/>
      <c r="E415" s="171"/>
      <c r="F415" s="242"/>
      <c r="G415" s="243"/>
      <c r="H415" s="243"/>
      <c r="I415" s="171"/>
      <c r="J415" s="171"/>
      <c r="K415" s="171"/>
      <c r="L415" s="171"/>
      <c r="M415" s="171"/>
      <c r="N415" s="171"/>
      <c r="O415" s="171"/>
      <c r="P415" s="171"/>
      <c r="Q415" s="171"/>
      <c r="R415" s="171"/>
      <c r="S415" s="171"/>
      <c r="T415" s="171"/>
      <c r="U415" s="171"/>
      <c r="V415" s="171"/>
      <c r="W415" s="171"/>
      <c r="X415" s="171"/>
      <c r="Y415" s="171"/>
    </row>
    <row r="416" spans="1:25" x14ac:dyDescent="0.25">
      <c r="A416" s="191"/>
      <c r="B416" s="171"/>
      <c r="C416" s="243"/>
      <c r="D416" s="171"/>
      <c r="E416" s="171"/>
      <c r="F416" s="242"/>
      <c r="G416" s="243"/>
      <c r="H416" s="243"/>
      <c r="I416" s="171"/>
      <c r="J416" s="171"/>
      <c r="K416" s="171"/>
      <c r="L416" s="171"/>
      <c r="M416" s="171"/>
      <c r="N416" s="171"/>
      <c r="O416" s="171"/>
      <c r="P416" s="171"/>
      <c r="Q416" s="171"/>
      <c r="R416" s="171"/>
      <c r="S416" s="171"/>
      <c r="T416" s="171"/>
      <c r="U416" s="171"/>
      <c r="V416" s="171"/>
      <c r="W416" s="171"/>
      <c r="X416" s="171"/>
      <c r="Y416" s="171"/>
    </row>
    <row r="417" spans="1:25" x14ac:dyDescent="0.25">
      <c r="A417" s="191"/>
      <c r="B417" s="171"/>
      <c r="C417" s="243"/>
      <c r="D417" s="171"/>
      <c r="E417" s="171"/>
      <c r="F417" s="242"/>
      <c r="G417" s="243"/>
      <c r="H417" s="243"/>
      <c r="I417" s="171"/>
      <c r="J417" s="171"/>
      <c r="K417" s="171"/>
      <c r="L417" s="171"/>
      <c r="M417" s="171"/>
      <c r="N417" s="171"/>
      <c r="O417" s="171"/>
      <c r="P417" s="171"/>
      <c r="Q417" s="171"/>
      <c r="R417" s="171"/>
      <c r="S417" s="171"/>
      <c r="T417" s="171"/>
      <c r="U417" s="171"/>
      <c r="V417" s="171"/>
      <c r="W417" s="171"/>
      <c r="X417" s="171"/>
      <c r="Y417" s="171"/>
    </row>
    <row r="418" spans="1:25" x14ac:dyDescent="0.25">
      <c r="A418" s="191"/>
      <c r="B418" s="171"/>
      <c r="C418" s="243"/>
      <c r="D418" s="171"/>
      <c r="E418" s="171"/>
      <c r="F418" s="242"/>
      <c r="G418" s="243"/>
      <c r="H418" s="243"/>
      <c r="I418" s="171"/>
      <c r="J418" s="171"/>
      <c r="K418" s="171"/>
      <c r="L418" s="171"/>
      <c r="M418" s="171"/>
      <c r="N418" s="171"/>
      <c r="O418" s="171"/>
      <c r="P418" s="171"/>
      <c r="Q418" s="171"/>
      <c r="R418" s="171"/>
      <c r="S418" s="171"/>
      <c r="T418" s="171"/>
      <c r="U418" s="171"/>
      <c r="V418" s="171"/>
      <c r="W418" s="171"/>
      <c r="X418" s="171"/>
      <c r="Y418" s="171"/>
    </row>
    <row r="419" spans="1:25" x14ac:dyDescent="0.25">
      <c r="A419" s="191"/>
      <c r="B419" s="171"/>
      <c r="C419" s="243"/>
      <c r="D419" s="171"/>
      <c r="E419" s="171"/>
      <c r="F419" s="242"/>
      <c r="G419" s="243"/>
      <c r="H419" s="243"/>
      <c r="I419" s="171"/>
      <c r="J419" s="171"/>
      <c r="K419" s="171"/>
      <c r="L419" s="171"/>
      <c r="M419" s="171"/>
      <c r="N419" s="171"/>
      <c r="O419" s="171"/>
      <c r="P419" s="171"/>
      <c r="Q419" s="171"/>
      <c r="R419" s="171"/>
      <c r="S419" s="171"/>
      <c r="T419" s="171"/>
      <c r="U419" s="171"/>
      <c r="V419" s="171"/>
      <c r="W419" s="171"/>
      <c r="X419" s="171"/>
      <c r="Y419" s="171"/>
    </row>
    <row r="420" spans="1:25" x14ac:dyDescent="0.25">
      <c r="A420" s="191"/>
      <c r="B420" s="171"/>
      <c r="C420" s="243"/>
      <c r="D420" s="171"/>
      <c r="E420" s="171"/>
      <c r="F420" s="242"/>
      <c r="G420" s="243"/>
      <c r="H420" s="243"/>
      <c r="I420" s="171"/>
      <c r="J420" s="171"/>
      <c r="K420" s="171"/>
      <c r="L420" s="171"/>
      <c r="M420" s="171"/>
      <c r="N420" s="171"/>
      <c r="O420" s="171"/>
      <c r="P420" s="171"/>
      <c r="Q420" s="171"/>
      <c r="R420" s="171"/>
      <c r="S420" s="171"/>
      <c r="T420" s="171"/>
      <c r="U420" s="171"/>
      <c r="V420" s="171"/>
      <c r="W420" s="171"/>
      <c r="X420" s="171"/>
      <c r="Y420" s="171"/>
    </row>
    <row r="421" spans="1:25" x14ac:dyDescent="0.25">
      <c r="A421" s="191"/>
      <c r="B421" s="171"/>
      <c r="C421" s="243"/>
      <c r="D421" s="171"/>
      <c r="E421" s="171"/>
      <c r="F421" s="242"/>
      <c r="G421" s="243"/>
      <c r="H421" s="243"/>
      <c r="I421" s="171"/>
      <c r="J421" s="171"/>
      <c r="K421" s="171"/>
      <c r="L421" s="171"/>
      <c r="M421" s="171"/>
      <c r="N421" s="171"/>
      <c r="O421" s="171"/>
      <c r="P421" s="171"/>
      <c r="Q421" s="171"/>
      <c r="R421" s="171"/>
      <c r="S421" s="171"/>
      <c r="T421" s="171"/>
      <c r="U421" s="171"/>
      <c r="V421" s="171"/>
      <c r="W421" s="171"/>
      <c r="X421" s="171"/>
      <c r="Y421" s="171"/>
    </row>
    <row r="422" spans="1:25" x14ac:dyDescent="0.25">
      <c r="A422" s="191"/>
      <c r="B422" s="171"/>
      <c r="C422" s="243"/>
      <c r="D422" s="171"/>
      <c r="E422" s="171"/>
      <c r="F422" s="242"/>
      <c r="G422" s="243"/>
      <c r="H422" s="243"/>
      <c r="I422" s="171"/>
      <c r="J422" s="171"/>
      <c r="K422" s="171"/>
      <c r="L422" s="171"/>
      <c r="M422" s="171"/>
      <c r="N422" s="171"/>
      <c r="O422" s="171"/>
      <c r="P422" s="171"/>
      <c r="Q422" s="171"/>
      <c r="R422" s="171"/>
      <c r="S422" s="171"/>
      <c r="T422" s="171"/>
      <c r="U422" s="171"/>
      <c r="V422" s="171"/>
      <c r="W422" s="171"/>
      <c r="X422" s="171"/>
      <c r="Y422" s="171"/>
    </row>
    <row r="423" spans="1:25" x14ac:dyDescent="0.25">
      <c r="A423" s="191"/>
      <c r="B423" s="171"/>
      <c r="C423" s="243"/>
      <c r="D423" s="171"/>
      <c r="E423" s="171"/>
      <c r="F423" s="242"/>
      <c r="G423" s="243"/>
      <c r="H423" s="243"/>
      <c r="I423" s="171"/>
      <c r="J423" s="171"/>
      <c r="K423" s="171"/>
      <c r="L423" s="171"/>
      <c r="M423" s="171"/>
      <c r="N423" s="171"/>
      <c r="O423" s="171"/>
      <c r="P423" s="171"/>
      <c r="Q423" s="171"/>
      <c r="R423" s="171"/>
      <c r="S423" s="171"/>
      <c r="T423" s="171"/>
      <c r="U423" s="171"/>
      <c r="V423" s="171"/>
      <c r="W423" s="171"/>
      <c r="X423" s="171"/>
      <c r="Y423" s="171"/>
    </row>
    <row r="424" spans="1:25" x14ac:dyDescent="0.25">
      <c r="A424" s="191"/>
      <c r="B424" s="171"/>
      <c r="C424" s="243"/>
      <c r="D424" s="171"/>
      <c r="E424" s="171"/>
      <c r="F424" s="242"/>
      <c r="G424" s="243"/>
      <c r="H424" s="243"/>
      <c r="I424" s="171"/>
      <c r="J424" s="171"/>
      <c r="K424" s="171"/>
      <c r="L424" s="171"/>
      <c r="M424" s="171"/>
      <c r="N424" s="171"/>
      <c r="O424" s="171"/>
      <c r="P424" s="171"/>
      <c r="Q424" s="171"/>
      <c r="R424" s="171"/>
      <c r="S424" s="171"/>
      <c r="T424" s="171"/>
      <c r="U424" s="171"/>
      <c r="V424" s="171"/>
      <c r="W424" s="171"/>
      <c r="X424" s="171"/>
      <c r="Y424" s="171"/>
    </row>
    <row r="425" spans="1:25" x14ac:dyDescent="0.25">
      <c r="A425" s="191"/>
      <c r="B425" s="171"/>
      <c r="C425" s="243"/>
      <c r="D425" s="171"/>
      <c r="E425" s="171"/>
      <c r="F425" s="242"/>
      <c r="G425" s="243"/>
      <c r="H425" s="243"/>
      <c r="I425" s="171"/>
      <c r="J425" s="171"/>
      <c r="K425" s="171"/>
      <c r="L425" s="171"/>
      <c r="M425" s="171"/>
      <c r="N425" s="171"/>
      <c r="O425" s="171"/>
      <c r="P425" s="171"/>
      <c r="Q425" s="171"/>
      <c r="R425" s="171"/>
      <c r="S425" s="171"/>
      <c r="T425" s="171"/>
      <c r="U425" s="171"/>
      <c r="V425" s="171"/>
      <c r="W425" s="171"/>
      <c r="X425" s="171"/>
      <c r="Y425" s="171"/>
    </row>
    <row r="426" spans="1:25" x14ac:dyDescent="0.25">
      <c r="A426" s="191"/>
      <c r="B426" s="171"/>
      <c r="C426" s="243"/>
      <c r="D426" s="171"/>
      <c r="E426" s="171"/>
      <c r="F426" s="242"/>
      <c r="G426" s="243"/>
      <c r="H426" s="243"/>
      <c r="I426" s="171"/>
      <c r="J426" s="171"/>
      <c r="K426" s="171"/>
      <c r="L426" s="171"/>
      <c r="M426" s="171"/>
      <c r="N426" s="171"/>
      <c r="O426" s="171"/>
      <c r="P426" s="171"/>
      <c r="Q426" s="171"/>
      <c r="R426" s="171"/>
      <c r="S426" s="171"/>
      <c r="T426" s="171"/>
      <c r="U426" s="171"/>
      <c r="V426" s="171"/>
      <c r="W426" s="171"/>
      <c r="X426" s="171"/>
      <c r="Y426" s="171"/>
    </row>
    <row r="427" spans="1:25" x14ac:dyDescent="0.25">
      <c r="A427" s="191"/>
      <c r="B427" s="171"/>
      <c r="C427" s="243"/>
      <c r="D427" s="171"/>
      <c r="E427" s="171"/>
      <c r="F427" s="242"/>
      <c r="G427" s="243"/>
      <c r="H427" s="243"/>
      <c r="I427" s="171"/>
      <c r="J427" s="171"/>
      <c r="K427" s="171"/>
      <c r="L427" s="171"/>
      <c r="M427" s="171"/>
      <c r="N427" s="171"/>
      <c r="O427" s="171"/>
      <c r="P427" s="171"/>
      <c r="Q427" s="171"/>
      <c r="R427" s="171"/>
      <c r="S427" s="171"/>
      <c r="T427" s="171"/>
      <c r="U427" s="171"/>
      <c r="V427" s="171"/>
      <c r="W427" s="171"/>
      <c r="X427" s="171"/>
      <c r="Y427" s="171"/>
    </row>
    <row r="428" spans="1:25" x14ac:dyDescent="0.25">
      <c r="A428" s="191"/>
      <c r="B428" s="171"/>
      <c r="C428" s="243"/>
      <c r="D428" s="171"/>
      <c r="E428" s="171"/>
      <c r="F428" s="242"/>
      <c r="G428" s="243"/>
      <c r="H428" s="243"/>
      <c r="I428" s="171"/>
      <c r="J428" s="171"/>
      <c r="K428" s="171"/>
      <c r="L428" s="171"/>
      <c r="M428" s="171"/>
      <c r="N428" s="171"/>
      <c r="O428" s="171"/>
      <c r="P428" s="171"/>
      <c r="Q428" s="171"/>
      <c r="R428" s="171"/>
      <c r="S428" s="171"/>
      <c r="T428" s="171"/>
      <c r="U428" s="171"/>
      <c r="V428" s="171"/>
      <c r="W428" s="171"/>
      <c r="X428" s="171"/>
      <c r="Y428" s="171"/>
    </row>
    <row r="429" spans="1:25" x14ac:dyDescent="0.25">
      <c r="A429" s="191"/>
      <c r="B429" s="171"/>
      <c r="C429" s="243"/>
      <c r="D429" s="171"/>
      <c r="E429" s="171"/>
      <c r="F429" s="242"/>
      <c r="G429" s="243"/>
      <c r="H429" s="243"/>
      <c r="I429" s="171"/>
      <c r="J429" s="171"/>
      <c r="K429" s="171"/>
      <c r="L429" s="171"/>
      <c r="M429" s="171"/>
      <c r="N429" s="171"/>
      <c r="O429" s="171"/>
      <c r="P429" s="171"/>
      <c r="Q429" s="171"/>
      <c r="R429" s="171"/>
      <c r="S429" s="171"/>
      <c r="T429" s="171"/>
      <c r="U429" s="171"/>
      <c r="V429" s="171"/>
      <c r="W429" s="171"/>
      <c r="X429" s="171"/>
      <c r="Y429" s="171"/>
    </row>
    <row r="430" spans="1:25" x14ac:dyDescent="0.25">
      <c r="A430" s="191"/>
      <c r="B430" s="171"/>
      <c r="C430" s="243"/>
      <c r="D430" s="171"/>
      <c r="E430" s="171"/>
      <c r="F430" s="242"/>
      <c r="G430" s="243"/>
      <c r="H430" s="243"/>
      <c r="I430" s="171"/>
      <c r="J430" s="171"/>
      <c r="K430" s="171"/>
      <c r="L430" s="171"/>
      <c r="M430" s="171"/>
      <c r="N430" s="171"/>
      <c r="O430" s="171"/>
      <c r="P430" s="171"/>
      <c r="Q430" s="171"/>
      <c r="R430" s="171"/>
      <c r="S430" s="171"/>
      <c r="T430" s="171"/>
      <c r="U430" s="171"/>
      <c r="V430" s="171"/>
      <c r="W430" s="171"/>
      <c r="X430" s="171"/>
      <c r="Y430" s="171"/>
    </row>
    <row r="431" spans="1:25" x14ac:dyDescent="0.25">
      <c r="A431" s="191"/>
      <c r="B431" s="171"/>
      <c r="C431" s="243"/>
      <c r="D431" s="171"/>
      <c r="E431" s="171"/>
      <c r="F431" s="242"/>
      <c r="G431" s="243"/>
      <c r="H431" s="243"/>
      <c r="I431" s="171"/>
      <c r="J431" s="171"/>
      <c r="K431" s="171"/>
      <c r="L431" s="171"/>
      <c r="M431" s="171"/>
      <c r="N431" s="171"/>
      <c r="O431" s="171"/>
      <c r="P431" s="171"/>
      <c r="Q431" s="171"/>
      <c r="R431" s="171"/>
      <c r="S431" s="171"/>
      <c r="T431" s="171"/>
      <c r="U431" s="171"/>
      <c r="V431" s="171"/>
      <c r="W431" s="171"/>
      <c r="X431" s="171"/>
      <c r="Y431" s="171"/>
    </row>
    <row r="432" spans="1:25" x14ac:dyDescent="0.25">
      <c r="A432" s="191"/>
      <c r="B432" s="171"/>
      <c r="C432" s="243"/>
      <c r="D432" s="171"/>
      <c r="E432" s="171"/>
      <c r="F432" s="242"/>
      <c r="G432" s="243"/>
      <c r="H432" s="243"/>
      <c r="I432" s="171"/>
      <c r="J432" s="171"/>
      <c r="K432" s="171"/>
      <c r="L432" s="171"/>
      <c r="M432" s="171"/>
      <c r="N432" s="171"/>
      <c r="O432" s="171"/>
      <c r="P432" s="171"/>
      <c r="Q432" s="171"/>
      <c r="R432" s="171"/>
      <c r="S432" s="171"/>
      <c r="T432" s="171"/>
      <c r="U432" s="171"/>
      <c r="V432" s="171"/>
      <c r="W432" s="171"/>
      <c r="X432" s="171"/>
      <c r="Y432" s="171"/>
    </row>
    <row r="433" spans="1:25" x14ac:dyDescent="0.25">
      <c r="A433" s="191"/>
      <c r="B433" s="171"/>
      <c r="C433" s="243"/>
      <c r="D433" s="171"/>
      <c r="E433" s="171"/>
      <c r="F433" s="242"/>
      <c r="G433" s="243"/>
      <c r="H433" s="243"/>
      <c r="I433" s="171"/>
      <c r="J433" s="171"/>
      <c r="K433" s="171"/>
      <c r="L433" s="171"/>
      <c r="M433" s="171"/>
      <c r="N433" s="171"/>
      <c r="O433" s="171"/>
      <c r="P433" s="171"/>
      <c r="Q433" s="171"/>
      <c r="R433" s="171"/>
      <c r="S433" s="171"/>
      <c r="T433" s="171"/>
      <c r="U433" s="171"/>
      <c r="V433" s="171"/>
      <c r="W433" s="171"/>
      <c r="X433" s="171"/>
      <c r="Y433" s="171"/>
    </row>
    <row r="434" spans="1:25" x14ac:dyDescent="0.25">
      <c r="A434" s="191"/>
      <c r="B434" s="171"/>
      <c r="C434" s="243"/>
      <c r="D434" s="171"/>
      <c r="E434" s="171"/>
      <c r="F434" s="242"/>
      <c r="G434" s="243"/>
      <c r="H434" s="243"/>
      <c r="I434" s="171"/>
      <c r="J434" s="171"/>
      <c r="K434" s="171"/>
      <c r="L434" s="171"/>
      <c r="M434" s="171"/>
      <c r="N434" s="171"/>
      <c r="O434" s="171"/>
      <c r="P434" s="171"/>
      <c r="Q434" s="171"/>
      <c r="R434" s="171"/>
      <c r="S434" s="171"/>
      <c r="T434" s="171"/>
      <c r="U434" s="171"/>
      <c r="V434" s="171"/>
      <c r="W434" s="171"/>
      <c r="X434" s="171"/>
      <c r="Y434" s="171"/>
    </row>
    <row r="435" spans="1:25" x14ac:dyDescent="0.25">
      <c r="A435" s="191"/>
      <c r="B435" s="171"/>
      <c r="C435" s="243"/>
      <c r="D435" s="171"/>
      <c r="E435" s="171"/>
      <c r="F435" s="242"/>
      <c r="G435" s="243"/>
      <c r="H435" s="243"/>
      <c r="I435" s="171"/>
      <c r="J435" s="171"/>
      <c r="K435" s="171"/>
      <c r="L435" s="171"/>
      <c r="M435" s="171"/>
      <c r="N435" s="171"/>
      <c r="O435" s="171"/>
      <c r="P435" s="171"/>
      <c r="Q435" s="171"/>
      <c r="R435" s="171"/>
      <c r="S435" s="171"/>
      <c r="T435" s="171"/>
      <c r="U435" s="171"/>
      <c r="V435" s="171"/>
      <c r="W435" s="171"/>
      <c r="X435" s="171"/>
      <c r="Y435" s="171"/>
    </row>
    <row r="436" spans="1:25" x14ac:dyDescent="0.25">
      <c r="A436" s="191"/>
      <c r="B436" s="171"/>
      <c r="C436" s="243"/>
      <c r="D436" s="171"/>
      <c r="E436" s="171"/>
      <c r="F436" s="242"/>
      <c r="G436" s="243"/>
      <c r="H436" s="243"/>
      <c r="I436" s="171"/>
      <c r="J436" s="171"/>
      <c r="K436" s="171"/>
      <c r="L436" s="171"/>
      <c r="M436" s="171"/>
      <c r="N436" s="171"/>
      <c r="O436" s="171"/>
      <c r="P436" s="171"/>
      <c r="Q436" s="171"/>
      <c r="R436" s="171"/>
      <c r="S436" s="171"/>
      <c r="T436" s="171"/>
      <c r="U436" s="171"/>
      <c r="V436" s="171"/>
      <c r="W436" s="171"/>
      <c r="X436" s="171"/>
      <c r="Y436" s="171"/>
    </row>
    <row r="437" spans="1:25" x14ac:dyDescent="0.25">
      <c r="A437" s="191"/>
      <c r="B437" s="171"/>
      <c r="C437" s="243"/>
      <c r="D437" s="171"/>
      <c r="E437" s="171"/>
      <c r="F437" s="242"/>
      <c r="G437" s="243"/>
      <c r="H437" s="243"/>
      <c r="I437" s="171"/>
      <c r="J437" s="171"/>
      <c r="K437" s="171"/>
      <c r="L437" s="171"/>
      <c r="M437" s="171"/>
      <c r="N437" s="171"/>
      <c r="O437" s="171"/>
      <c r="P437" s="171"/>
      <c r="Q437" s="171"/>
      <c r="R437" s="171"/>
      <c r="S437" s="171"/>
      <c r="T437" s="171"/>
      <c r="U437" s="171"/>
      <c r="V437" s="171"/>
      <c r="W437" s="171"/>
      <c r="X437" s="171"/>
      <c r="Y437" s="171"/>
    </row>
    <row r="438" spans="1:25" x14ac:dyDescent="0.25">
      <c r="A438" s="191"/>
      <c r="B438" s="171"/>
      <c r="C438" s="243"/>
      <c r="D438" s="171"/>
      <c r="E438" s="171"/>
      <c r="F438" s="242"/>
      <c r="G438" s="243"/>
      <c r="H438" s="243"/>
      <c r="I438" s="171"/>
      <c r="J438" s="171"/>
      <c r="K438" s="171"/>
      <c r="L438" s="171"/>
      <c r="M438" s="171"/>
      <c r="N438" s="171"/>
      <c r="O438" s="171"/>
      <c r="P438" s="171"/>
      <c r="Q438" s="171"/>
      <c r="R438" s="171"/>
      <c r="S438" s="171"/>
      <c r="T438" s="171"/>
      <c r="U438" s="171"/>
      <c r="V438" s="171"/>
      <c r="W438" s="171"/>
      <c r="X438" s="171"/>
      <c r="Y438" s="171"/>
    </row>
    <row r="439" spans="1:25" x14ac:dyDescent="0.25">
      <c r="A439" s="191"/>
      <c r="B439" s="171"/>
      <c r="C439" s="243"/>
      <c r="D439" s="171"/>
      <c r="E439" s="171"/>
      <c r="F439" s="242"/>
      <c r="G439" s="243"/>
      <c r="H439" s="243"/>
      <c r="I439" s="171"/>
      <c r="J439" s="171"/>
      <c r="K439" s="171"/>
      <c r="L439" s="171"/>
      <c r="M439" s="171"/>
      <c r="N439" s="171"/>
      <c r="O439" s="171"/>
      <c r="P439" s="171"/>
      <c r="Q439" s="171"/>
      <c r="R439" s="171"/>
      <c r="S439" s="171"/>
      <c r="T439" s="171"/>
      <c r="U439" s="171"/>
      <c r="V439" s="171"/>
      <c r="W439" s="171"/>
      <c r="X439" s="171"/>
      <c r="Y439" s="171"/>
    </row>
    <row r="440" spans="1:25" x14ac:dyDescent="0.25">
      <c r="A440" s="191"/>
      <c r="B440" s="171"/>
      <c r="C440" s="243"/>
      <c r="D440" s="171"/>
      <c r="E440" s="171"/>
      <c r="F440" s="242"/>
      <c r="G440" s="243"/>
      <c r="H440" s="243"/>
      <c r="I440" s="171"/>
      <c r="J440" s="171"/>
      <c r="K440" s="171"/>
      <c r="L440" s="171"/>
      <c r="M440" s="171"/>
      <c r="N440" s="171"/>
      <c r="O440" s="171"/>
      <c r="P440" s="171"/>
      <c r="Q440" s="171"/>
      <c r="R440" s="171"/>
      <c r="S440" s="171"/>
      <c r="T440" s="171"/>
      <c r="U440" s="171"/>
      <c r="V440" s="171"/>
      <c r="W440" s="171"/>
      <c r="X440" s="171"/>
      <c r="Y440" s="171"/>
    </row>
    <row r="441" spans="1:25" x14ac:dyDescent="0.25">
      <c r="A441" s="191"/>
      <c r="B441" s="171"/>
      <c r="C441" s="243"/>
      <c r="D441" s="171"/>
      <c r="E441" s="171"/>
      <c r="F441" s="242"/>
      <c r="G441" s="243"/>
      <c r="H441" s="243"/>
      <c r="I441" s="171"/>
      <c r="J441" s="171"/>
      <c r="K441" s="171"/>
      <c r="L441" s="171"/>
      <c r="M441" s="171"/>
      <c r="N441" s="171"/>
      <c r="O441" s="171"/>
      <c r="P441" s="171"/>
      <c r="Q441" s="171"/>
      <c r="R441" s="171"/>
      <c r="S441" s="171"/>
      <c r="T441" s="171"/>
      <c r="U441" s="171"/>
      <c r="V441" s="171"/>
      <c r="W441" s="171"/>
      <c r="X441" s="171"/>
      <c r="Y441" s="171"/>
    </row>
    <row r="442" spans="1:25" x14ac:dyDescent="0.25">
      <c r="A442" s="191"/>
      <c r="B442" s="171"/>
      <c r="C442" s="243"/>
      <c r="D442" s="171"/>
      <c r="E442" s="171"/>
      <c r="F442" s="242"/>
      <c r="G442" s="243"/>
      <c r="H442" s="243"/>
      <c r="I442" s="171"/>
      <c r="J442" s="171"/>
      <c r="K442" s="171"/>
      <c r="L442" s="171"/>
      <c r="M442" s="171"/>
      <c r="N442" s="171"/>
      <c r="O442" s="171"/>
      <c r="P442" s="171"/>
      <c r="Q442" s="171"/>
      <c r="R442" s="171"/>
      <c r="S442" s="171"/>
      <c r="T442" s="171"/>
      <c r="U442" s="171"/>
      <c r="V442" s="171"/>
      <c r="W442" s="171"/>
      <c r="X442" s="171"/>
      <c r="Y442" s="171"/>
    </row>
    <row r="443" spans="1:25" x14ac:dyDescent="0.25">
      <c r="A443" s="191"/>
      <c r="B443" s="171"/>
      <c r="C443" s="243"/>
      <c r="D443" s="171"/>
      <c r="E443" s="171"/>
      <c r="F443" s="242"/>
      <c r="G443" s="243"/>
      <c r="H443" s="243"/>
      <c r="I443" s="171"/>
      <c r="J443" s="171"/>
      <c r="K443" s="171"/>
      <c r="L443" s="171"/>
      <c r="M443" s="171"/>
      <c r="N443" s="171"/>
      <c r="O443" s="171"/>
      <c r="P443" s="171"/>
      <c r="Q443" s="171"/>
      <c r="R443" s="171"/>
      <c r="S443" s="171"/>
      <c r="T443" s="171"/>
      <c r="U443" s="171"/>
      <c r="V443" s="171"/>
      <c r="W443" s="171"/>
      <c r="X443" s="171"/>
      <c r="Y443" s="171"/>
    </row>
    <row r="444" spans="1:25" x14ac:dyDescent="0.25">
      <c r="A444" s="191"/>
      <c r="B444" s="171"/>
      <c r="C444" s="243"/>
      <c r="D444" s="171"/>
      <c r="E444" s="171"/>
      <c r="F444" s="242"/>
      <c r="G444" s="243"/>
      <c r="H444" s="243"/>
      <c r="I444" s="171"/>
      <c r="J444" s="171"/>
      <c r="K444" s="171"/>
      <c r="L444" s="171"/>
      <c r="M444" s="171"/>
      <c r="N444" s="171"/>
      <c r="O444" s="171"/>
      <c r="P444" s="171"/>
      <c r="Q444" s="171"/>
      <c r="R444" s="171"/>
      <c r="S444" s="171"/>
      <c r="T444" s="171"/>
      <c r="U444" s="171"/>
      <c r="V444" s="171"/>
      <c r="W444" s="171"/>
      <c r="X444" s="171"/>
      <c r="Y444" s="171"/>
    </row>
    <row r="445" spans="1:25" x14ac:dyDescent="0.25">
      <c r="A445" s="191"/>
      <c r="B445" s="171"/>
      <c r="C445" s="243"/>
      <c r="D445" s="171"/>
      <c r="E445" s="171"/>
      <c r="F445" s="242"/>
      <c r="G445" s="243"/>
      <c r="H445" s="243"/>
      <c r="I445" s="171"/>
      <c r="J445" s="171"/>
      <c r="K445" s="171"/>
      <c r="L445" s="171"/>
      <c r="M445" s="171"/>
      <c r="N445" s="171"/>
      <c r="O445" s="171"/>
      <c r="P445" s="171"/>
      <c r="Q445" s="171"/>
      <c r="R445" s="171"/>
      <c r="S445" s="171"/>
      <c r="T445" s="171"/>
      <c r="U445" s="171"/>
      <c r="V445" s="171"/>
      <c r="W445" s="171"/>
      <c r="X445" s="171"/>
      <c r="Y445" s="171"/>
    </row>
    <row r="446" spans="1:25" x14ac:dyDescent="0.25">
      <c r="A446" s="191"/>
      <c r="B446" s="171"/>
      <c r="C446" s="243"/>
      <c r="D446" s="171"/>
      <c r="E446" s="171"/>
      <c r="F446" s="242"/>
      <c r="G446" s="243"/>
      <c r="H446" s="243"/>
      <c r="I446" s="171"/>
      <c r="J446" s="171"/>
      <c r="K446" s="171"/>
      <c r="L446" s="171"/>
      <c r="M446" s="171"/>
      <c r="N446" s="171"/>
      <c r="O446" s="171"/>
      <c r="P446" s="171"/>
      <c r="Q446" s="171"/>
      <c r="R446" s="171"/>
      <c r="S446" s="171"/>
      <c r="T446" s="171"/>
      <c r="U446" s="171"/>
      <c r="V446" s="171"/>
      <c r="W446" s="171"/>
      <c r="X446" s="171"/>
      <c r="Y446" s="171"/>
    </row>
    <row r="447" spans="1:25" x14ac:dyDescent="0.25">
      <c r="A447" s="191"/>
      <c r="B447" s="171"/>
      <c r="C447" s="243"/>
      <c r="D447" s="171"/>
      <c r="E447" s="171"/>
      <c r="F447" s="242"/>
      <c r="G447" s="243"/>
      <c r="H447" s="243"/>
      <c r="I447" s="171"/>
      <c r="J447" s="171"/>
      <c r="K447" s="171"/>
      <c r="L447" s="171"/>
      <c r="M447" s="171"/>
      <c r="N447" s="171"/>
      <c r="O447" s="171"/>
      <c r="P447" s="171"/>
      <c r="Q447" s="171"/>
      <c r="R447" s="171"/>
      <c r="S447" s="171"/>
      <c r="T447" s="171"/>
      <c r="U447" s="171"/>
      <c r="V447" s="171"/>
      <c r="W447" s="171"/>
      <c r="X447" s="171"/>
      <c r="Y447" s="171"/>
    </row>
    <row r="448" spans="1:25" x14ac:dyDescent="0.25">
      <c r="A448" s="191"/>
      <c r="B448" s="171"/>
      <c r="C448" s="243"/>
      <c r="D448" s="171"/>
      <c r="E448" s="171"/>
      <c r="F448" s="242"/>
      <c r="G448" s="243"/>
      <c r="H448" s="243"/>
      <c r="I448" s="171"/>
      <c r="J448" s="171"/>
      <c r="K448" s="171"/>
      <c r="L448" s="171"/>
      <c r="M448" s="171"/>
      <c r="N448" s="171"/>
      <c r="O448" s="171"/>
      <c r="P448" s="171"/>
      <c r="Q448" s="171"/>
      <c r="R448" s="171"/>
      <c r="S448" s="171"/>
      <c r="T448" s="171"/>
      <c r="U448" s="171"/>
      <c r="V448" s="171"/>
      <c r="W448" s="171"/>
      <c r="X448" s="171"/>
      <c r="Y448" s="171"/>
    </row>
    <row r="449" spans="1:25" x14ac:dyDescent="0.25">
      <c r="A449" s="191"/>
      <c r="B449" s="171"/>
      <c r="C449" s="243"/>
      <c r="D449" s="171"/>
      <c r="E449" s="171"/>
      <c r="F449" s="242"/>
      <c r="G449" s="243"/>
      <c r="H449" s="243"/>
      <c r="I449" s="171"/>
      <c r="J449" s="171"/>
      <c r="K449" s="171"/>
      <c r="L449" s="171"/>
      <c r="M449" s="171"/>
      <c r="N449" s="171"/>
      <c r="O449" s="171"/>
      <c r="P449" s="171"/>
      <c r="Q449" s="171"/>
      <c r="R449" s="171"/>
      <c r="S449" s="171"/>
      <c r="T449" s="171"/>
      <c r="U449" s="171"/>
      <c r="V449" s="171"/>
      <c r="W449" s="171"/>
      <c r="X449" s="171"/>
      <c r="Y449" s="171"/>
    </row>
    <row r="450" spans="1:25" x14ac:dyDescent="0.25">
      <c r="A450" s="191"/>
      <c r="B450" s="171"/>
      <c r="C450" s="243"/>
      <c r="D450" s="171"/>
      <c r="E450" s="171"/>
      <c r="F450" s="242"/>
      <c r="G450" s="243"/>
      <c r="H450" s="243"/>
      <c r="I450" s="171"/>
      <c r="J450" s="171"/>
      <c r="K450" s="171"/>
      <c r="L450" s="171"/>
      <c r="M450" s="171"/>
      <c r="N450" s="171"/>
      <c r="O450" s="171"/>
      <c r="P450" s="171"/>
      <c r="Q450" s="171"/>
      <c r="R450" s="171"/>
      <c r="S450" s="171"/>
      <c r="T450" s="171"/>
      <c r="U450" s="171"/>
      <c r="V450" s="171"/>
      <c r="W450" s="171"/>
      <c r="X450" s="171"/>
      <c r="Y450" s="171"/>
    </row>
    <row r="451" spans="1:25" x14ac:dyDescent="0.25">
      <c r="A451" s="191"/>
      <c r="B451" s="171"/>
      <c r="C451" s="243"/>
      <c r="D451" s="171"/>
      <c r="E451" s="171"/>
      <c r="F451" s="242"/>
      <c r="G451" s="243"/>
      <c r="H451" s="243"/>
      <c r="I451" s="171"/>
      <c r="J451" s="171"/>
      <c r="K451" s="171"/>
      <c r="L451" s="171"/>
      <c r="M451" s="171"/>
      <c r="N451" s="171"/>
      <c r="O451" s="171"/>
      <c r="P451" s="171"/>
      <c r="Q451" s="171"/>
      <c r="R451" s="171"/>
      <c r="S451" s="171"/>
      <c r="T451" s="171"/>
      <c r="U451" s="171"/>
      <c r="V451" s="171"/>
      <c r="W451" s="171"/>
      <c r="X451" s="171"/>
      <c r="Y451" s="171"/>
    </row>
    <row r="452" spans="1:25" x14ac:dyDescent="0.25">
      <c r="A452" s="191"/>
      <c r="B452" s="171"/>
      <c r="C452" s="243"/>
      <c r="D452" s="171"/>
      <c r="E452" s="171"/>
      <c r="F452" s="242"/>
      <c r="G452" s="243"/>
      <c r="H452" s="243"/>
      <c r="I452" s="171"/>
      <c r="J452" s="171"/>
      <c r="K452" s="171"/>
      <c r="L452" s="171"/>
      <c r="M452" s="171"/>
      <c r="N452" s="171"/>
      <c r="O452" s="171"/>
      <c r="P452" s="171"/>
      <c r="Q452" s="171"/>
      <c r="R452" s="171"/>
      <c r="S452" s="171"/>
      <c r="T452" s="171"/>
      <c r="U452" s="171"/>
      <c r="V452" s="171"/>
      <c r="W452" s="171"/>
      <c r="X452" s="171"/>
      <c r="Y452" s="171"/>
    </row>
    <row r="453" spans="1:25" x14ac:dyDescent="0.25">
      <c r="A453" s="191"/>
      <c r="B453" s="171"/>
      <c r="C453" s="243"/>
      <c r="D453" s="171"/>
      <c r="E453" s="171"/>
      <c r="F453" s="242"/>
      <c r="G453" s="243"/>
      <c r="H453" s="243"/>
      <c r="I453" s="171"/>
      <c r="J453" s="171"/>
      <c r="K453" s="171"/>
      <c r="L453" s="171"/>
      <c r="M453" s="171"/>
      <c r="N453" s="171"/>
      <c r="O453" s="171"/>
      <c r="P453" s="171"/>
      <c r="Q453" s="171"/>
      <c r="R453" s="171"/>
      <c r="S453" s="171"/>
      <c r="T453" s="171"/>
      <c r="U453" s="171"/>
      <c r="V453" s="171"/>
      <c r="W453" s="171"/>
      <c r="X453" s="171"/>
      <c r="Y453" s="171"/>
    </row>
    <row r="454" spans="1:25" x14ac:dyDescent="0.25">
      <c r="A454" s="191"/>
      <c r="B454" s="171"/>
      <c r="C454" s="243"/>
      <c r="D454" s="171"/>
      <c r="E454" s="171"/>
      <c r="F454" s="242"/>
      <c r="G454" s="243"/>
      <c r="H454" s="243"/>
      <c r="I454" s="171"/>
      <c r="J454" s="171"/>
      <c r="K454" s="171"/>
      <c r="L454" s="171"/>
      <c r="M454" s="171"/>
      <c r="N454" s="171"/>
      <c r="O454" s="171"/>
      <c r="P454" s="171"/>
      <c r="Q454" s="171"/>
      <c r="R454" s="171"/>
      <c r="S454" s="171"/>
      <c r="T454" s="171"/>
      <c r="U454" s="171"/>
      <c r="V454" s="171"/>
      <c r="W454" s="171"/>
      <c r="X454" s="171"/>
      <c r="Y454" s="171"/>
    </row>
    <row r="455" spans="1:25" x14ac:dyDescent="0.25">
      <c r="A455" s="191"/>
      <c r="B455" s="171"/>
      <c r="C455" s="243"/>
      <c r="D455" s="171"/>
      <c r="E455" s="171"/>
      <c r="F455" s="242"/>
      <c r="G455" s="243"/>
      <c r="H455" s="243"/>
      <c r="I455" s="171"/>
      <c r="J455" s="171"/>
      <c r="K455" s="171"/>
      <c r="L455" s="171"/>
      <c r="M455" s="171"/>
      <c r="N455" s="171"/>
      <c r="O455" s="171"/>
      <c r="P455" s="171"/>
      <c r="Q455" s="171"/>
      <c r="R455" s="171"/>
      <c r="S455" s="171"/>
      <c r="T455" s="171"/>
      <c r="U455" s="171"/>
      <c r="V455" s="171"/>
      <c r="W455" s="171"/>
      <c r="X455" s="171"/>
      <c r="Y455" s="171"/>
    </row>
    <row r="456" spans="1:25" x14ac:dyDescent="0.25">
      <c r="A456" s="191"/>
      <c r="B456" s="171"/>
      <c r="C456" s="243"/>
      <c r="D456" s="171"/>
      <c r="E456" s="171"/>
      <c r="F456" s="242"/>
      <c r="G456" s="243"/>
      <c r="H456" s="243"/>
      <c r="I456" s="171"/>
      <c r="J456" s="171"/>
      <c r="K456" s="171"/>
      <c r="L456" s="171"/>
      <c r="M456" s="171"/>
      <c r="N456" s="171"/>
      <c r="O456" s="171"/>
      <c r="P456" s="171"/>
      <c r="Q456" s="171"/>
      <c r="R456" s="171"/>
      <c r="S456" s="171"/>
      <c r="T456" s="171"/>
      <c r="U456" s="171"/>
      <c r="V456" s="171"/>
      <c r="W456" s="171"/>
      <c r="X456" s="171"/>
      <c r="Y456" s="171"/>
    </row>
    <row r="457" spans="1:25" x14ac:dyDescent="0.25">
      <c r="A457" s="191"/>
      <c r="B457" s="171"/>
      <c r="C457" s="243"/>
      <c r="D457" s="171"/>
      <c r="E457" s="171"/>
      <c r="F457" s="242"/>
      <c r="G457" s="243"/>
      <c r="H457" s="243"/>
      <c r="I457" s="171"/>
      <c r="J457" s="171"/>
      <c r="K457" s="171"/>
      <c r="L457" s="171"/>
      <c r="M457" s="171"/>
      <c r="N457" s="171"/>
      <c r="O457" s="171"/>
      <c r="P457" s="171"/>
      <c r="Q457" s="171"/>
      <c r="R457" s="171"/>
      <c r="S457" s="171"/>
      <c r="T457" s="171"/>
      <c r="U457" s="171"/>
      <c r="V457" s="171"/>
      <c r="W457" s="171"/>
      <c r="X457" s="171"/>
      <c r="Y457" s="171"/>
    </row>
    <row r="458" spans="1:25" x14ac:dyDescent="0.25">
      <c r="A458" s="191"/>
      <c r="B458" s="171"/>
      <c r="C458" s="243"/>
      <c r="D458" s="171"/>
      <c r="E458" s="171"/>
      <c r="F458" s="242"/>
      <c r="G458" s="243"/>
      <c r="H458" s="243"/>
      <c r="I458" s="171"/>
      <c r="J458" s="171"/>
      <c r="K458" s="171"/>
      <c r="L458" s="171"/>
      <c r="M458" s="171"/>
      <c r="N458" s="171"/>
      <c r="O458" s="171"/>
      <c r="P458" s="171"/>
      <c r="Q458" s="171"/>
      <c r="R458" s="171"/>
      <c r="S458" s="171"/>
      <c r="T458" s="171"/>
      <c r="U458" s="171"/>
      <c r="V458" s="171"/>
      <c r="W458" s="171"/>
      <c r="X458" s="171"/>
      <c r="Y458" s="171"/>
    </row>
    <row r="459" spans="1:25" x14ac:dyDescent="0.25">
      <c r="A459" s="191"/>
      <c r="B459" s="171"/>
      <c r="C459" s="243"/>
      <c r="D459" s="171"/>
      <c r="E459" s="171"/>
      <c r="F459" s="242"/>
      <c r="G459" s="243"/>
      <c r="H459" s="243"/>
      <c r="I459" s="171"/>
      <c r="J459" s="171"/>
      <c r="K459" s="171"/>
      <c r="L459" s="171"/>
      <c r="M459" s="171"/>
      <c r="N459" s="171"/>
      <c r="O459" s="171"/>
      <c r="P459" s="171"/>
      <c r="Q459" s="171"/>
      <c r="R459" s="171"/>
      <c r="S459" s="171"/>
      <c r="T459" s="171"/>
      <c r="U459" s="171"/>
      <c r="V459" s="171"/>
      <c r="W459" s="171"/>
      <c r="X459" s="171"/>
      <c r="Y459" s="171"/>
    </row>
    <row r="460" spans="1:25" x14ac:dyDescent="0.25">
      <c r="A460" s="191"/>
      <c r="B460" s="171"/>
      <c r="C460" s="243"/>
      <c r="D460" s="171"/>
      <c r="E460" s="171"/>
      <c r="F460" s="242"/>
      <c r="G460" s="243"/>
      <c r="H460" s="243"/>
      <c r="I460" s="171"/>
      <c r="J460" s="171"/>
      <c r="K460" s="171"/>
      <c r="L460" s="171"/>
      <c r="M460" s="171"/>
      <c r="N460" s="171"/>
      <c r="O460" s="171"/>
      <c r="P460" s="171"/>
      <c r="Q460" s="171"/>
      <c r="R460" s="171"/>
      <c r="S460" s="171"/>
      <c r="T460" s="171"/>
      <c r="U460" s="171"/>
      <c r="V460" s="171"/>
      <c r="W460" s="171"/>
      <c r="X460" s="171"/>
      <c r="Y460" s="171"/>
    </row>
    <row r="461" spans="1:25" x14ac:dyDescent="0.25">
      <c r="A461" s="191"/>
      <c r="B461" s="171"/>
      <c r="C461" s="243"/>
      <c r="D461" s="171"/>
      <c r="E461" s="171"/>
      <c r="F461" s="242"/>
      <c r="G461" s="243"/>
      <c r="H461" s="243"/>
      <c r="I461" s="171"/>
      <c r="J461" s="171"/>
      <c r="K461" s="171"/>
      <c r="L461" s="171"/>
      <c r="M461" s="171"/>
      <c r="N461" s="171"/>
      <c r="O461" s="171"/>
      <c r="P461" s="171"/>
      <c r="Q461" s="171"/>
      <c r="R461" s="171"/>
      <c r="S461" s="171"/>
      <c r="T461" s="171"/>
      <c r="U461" s="171"/>
      <c r="V461" s="171"/>
      <c r="W461" s="171"/>
      <c r="X461" s="171"/>
      <c r="Y461" s="171"/>
    </row>
    <row r="462" spans="1:25" x14ac:dyDescent="0.25">
      <c r="A462" s="191"/>
      <c r="B462" s="171"/>
      <c r="C462" s="243"/>
      <c r="D462" s="171"/>
      <c r="E462" s="171"/>
      <c r="F462" s="242"/>
      <c r="G462" s="243"/>
      <c r="H462" s="243"/>
      <c r="I462" s="171"/>
      <c r="J462" s="171"/>
      <c r="K462" s="171"/>
      <c r="L462" s="171"/>
      <c r="M462" s="171"/>
      <c r="N462" s="171"/>
      <c r="O462" s="171"/>
      <c r="P462" s="171"/>
      <c r="Q462" s="171"/>
      <c r="R462" s="171"/>
      <c r="S462" s="171"/>
      <c r="T462" s="171"/>
      <c r="U462" s="171"/>
      <c r="V462" s="171"/>
      <c r="W462" s="171"/>
      <c r="X462" s="171"/>
      <c r="Y462" s="171"/>
    </row>
    <row r="463" spans="1:25" x14ac:dyDescent="0.25">
      <c r="A463" s="191"/>
      <c r="B463" s="171"/>
      <c r="C463" s="243"/>
      <c r="D463" s="171"/>
      <c r="E463" s="171"/>
      <c r="F463" s="242"/>
      <c r="G463" s="243"/>
      <c r="H463" s="243"/>
      <c r="I463" s="171"/>
      <c r="J463" s="171"/>
      <c r="K463" s="171"/>
      <c r="L463" s="171"/>
      <c r="M463" s="171"/>
      <c r="N463" s="171"/>
      <c r="O463" s="171"/>
      <c r="P463" s="171"/>
      <c r="Q463" s="171"/>
      <c r="R463" s="171"/>
      <c r="S463" s="171"/>
      <c r="T463" s="171"/>
      <c r="U463" s="171"/>
      <c r="V463" s="171"/>
      <c r="W463" s="171"/>
      <c r="X463" s="171"/>
      <c r="Y463" s="171"/>
    </row>
    <row r="464" spans="1:25" x14ac:dyDescent="0.25">
      <c r="A464" s="191"/>
      <c r="B464" s="171"/>
      <c r="C464" s="243"/>
      <c r="D464" s="171"/>
      <c r="E464" s="171"/>
      <c r="F464" s="242"/>
      <c r="G464" s="243"/>
      <c r="H464" s="243"/>
      <c r="I464" s="171"/>
      <c r="J464" s="171"/>
      <c r="K464" s="171"/>
      <c r="L464" s="171"/>
      <c r="M464" s="171"/>
      <c r="N464" s="171"/>
      <c r="O464" s="171"/>
      <c r="P464" s="171"/>
      <c r="Q464" s="171"/>
      <c r="R464" s="171"/>
      <c r="S464" s="171"/>
      <c r="T464" s="171"/>
      <c r="U464" s="171"/>
      <c r="V464" s="171"/>
      <c r="W464" s="171"/>
      <c r="X464" s="171"/>
      <c r="Y464" s="171"/>
    </row>
    <row r="465" spans="1:25" x14ac:dyDescent="0.25">
      <c r="A465" s="191"/>
      <c r="B465" s="171"/>
      <c r="C465" s="243"/>
      <c r="D465" s="171"/>
      <c r="E465" s="171"/>
      <c r="F465" s="242"/>
      <c r="G465" s="243"/>
      <c r="H465" s="243"/>
      <c r="I465" s="171"/>
      <c r="J465" s="171"/>
      <c r="K465" s="171"/>
      <c r="L465" s="171"/>
      <c r="M465" s="171"/>
      <c r="N465" s="171"/>
      <c r="O465" s="171"/>
      <c r="P465" s="171"/>
      <c r="Q465" s="171"/>
      <c r="R465" s="171"/>
      <c r="S465" s="171"/>
      <c r="T465" s="171"/>
      <c r="U465" s="171"/>
      <c r="V465" s="171"/>
      <c r="W465" s="171"/>
      <c r="X465" s="171"/>
      <c r="Y465" s="171"/>
    </row>
    <row r="466" spans="1:25" x14ac:dyDescent="0.25">
      <c r="A466" s="191"/>
      <c r="B466" s="171"/>
      <c r="C466" s="243"/>
      <c r="D466" s="171"/>
      <c r="E466" s="171"/>
      <c r="F466" s="242"/>
      <c r="G466" s="243"/>
      <c r="H466" s="243"/>
      <c r="I466" s="171"/>
      <c r="J466" s="171"/>
      <c r="K466" s="171"/>
      <c r="L466" s="171"/>
      <c r="M466" s="171"/>
      <c r="N466" s="171"/>
      <c r="O466" s="171"/>
      <c r="P466" s="171"/>
      <c r="Q466" s="171"/>
      <c r="R466" s="171"/>
      <c r="S466" s="171"/>
      <c r="T466" s="171"/>
      <c r="U466" s="171"/>
      <c r="V466" s="171"/>
      <c r="W466" s="171"/>
      <c r="X466" s="171"/>
      <c r="Y466" s="171"/>
    </row>
    <row r="467" spans="1:25" x14ac:dyDescent="0.25">
      <c r="A467" s="191"/>
      <c r="B467" s="171"/>
      <c r="C467" s="243"/>
      <c r="D467" s="171"/>
      <c r="E467" s="171"/>
      <c r="F467" s="242"/>
      <c r="G467" s="243"/>
      <c r="H467" s="243"/>
      <c r="I467" s="171"/>
      <c r="J467" s="171"/>
      <c r="K467" s="171"/>
      <c r="L467" s="171"/>
      <c r="M467" s="171"/>
      <c r="N467" s="171"/>
      <c r="O467" s="171"/>
      <c r="P467" s="171"/>
      <c r="Q467" s="171"/>
      <c r="R467" s="171"/>
      <c r="S467" s="171"/>
      <c r="T467" s="171"/>
      <c r="U467" s="171"/>
      <c r="V467" s="171"/>
      <c r="W467" s="171"/>
      <c r="X467" s="171"/>
      <c r="Y467" s="171"/>
    </row>
    <row r="468" spans="1:25" x14ac:dyDescent="0.25">
      <c r="A468" s="191"/>
      <c r="B468" s="171"/>
      <c r="C468" s="243"/>
      <c r="D468" s="171"/>
      <c r="E468" s="171"/>
      <c r="F468" s="242"/>
      <c r="G468" s="243"/>
      <c r="H468" s="243"/>
      <c r="I468" s="171"/>
      <c r="J468" s="171"/>
      <c r="K468" s="171"/>
      <c r="L468" s="171"/>
      <c r="M468" s="171"/>
      <c r="N468" s="171"/>
      <c r="O468" s="171"/>
      <c r="P468" s="171"/>
      <c r="Q468" s="171"/>
      <c r="R468" s="171"/>
      <c r="S468" s="171"/>
      <c r="T468" s="171"/>
      <c r="U468" s="171"/>
      <c r="V468" s="171"/>
      <c r="W468" s="171"/>
      <c r="X468" s="171"/>
      <c r="Y468" s="171"/>
    </row>
    <row r="469" spans="1:25" x14ac:dyDescent="0.25">
      <c r="A469" s="191"/>
      <c r="B469" s="171"/>
      <c r="C469" s="243"/>
      <c r="D469" s="171"/>
      <c r="E469" s="171"/>
      <c r="F469" s="242"/>
      <c r="G469" s="243"/>
      <c r="H469" s="243"/>
      <c r="I469" s="171"/>
      <c r="J469" s="171"/>
      <c r="K469" s="171"/>
      <c r="L469" s="171"/>
      <c r="M469" s="171"/>
      <c r="N469" s="171"/>
      <c r="O469" s="171"/>
      <c r="P469" s="171"/>
      <c r="Q469" s="171"/>
      <c r="R469" s="171"/>
      <c r="S469" s="171"/>
      <c r="T469" s="171"/>
      <c r="U469" s="171"/>
      <c r="V469" s="171"/>
      <c r="W469" s="171"/>
      <c r="X469" s="171"/>
      <c r="Y469" s="171"/>
    </row>
    <row r="470" spans="1:25" x14ac:dyDescent="0.25">
      <c r="A470" s="191"/>
      <c r="B470" s="171"/>
      <c r="C470" s="243"/>
      <c r="D470" s="171"/>
      <c r="E470" s="171"/>
      <c r="F470" s="242"/>
      <c r="G470" s="243"/>
      <c r="H470" s="243"/>
      <c r="I470" s="171"/>
      <c r="J470" s="171"/>
      <c r="K470" s="171"/>
      <c r="L470" s="171"/>
      <c r="M470" s="171"/>
      <c r="N470" s="171"/>
      <c r="O470" s="171"/>
      <c r="P470" s="171"/>
      <c r="Q470" s="171"/>
      <c r="R470" s="171"/>
      <c r="S470" s="171"/>
      <c r="T470" s="171"/>
      <c r="U470" s="171"/>
      <c r="V470" s="171"/>
      <c r="W470" s="171"/>
      <c r="X470" s="171"/>
      <c r="Y470" s="171"/>
    </row>
    <row r="471" spans="1:25" x14ac:dyDescent="0.25">
      <c r="A471" s="191"/>
      <c r="B471" s="171"/>
      <c r="C471" s="243"/>
      <c r="D471" s="171"/>
      <c r="E471" s="171"/>
      <c r="F471" s="242"/>
      <c r="G471" s="243"/>
      <c r="H471" s="243"/>
      <c r="I471" s="171"/>
      <c r="J471" s="171"/>
      <c r="K471" s="171"/>
      <c r="L471" s="171"/>
      <c r="M471" s="171"/>
      <c r="N471" s="171"/>
      <c r="O471" s="171"/>
      <c r="P471" s="171"/>
      <c r="Q471" s="171"/>
      <c r="R471" s="171"/>
      <c r="S471" s="171"/>
      <c r="T471" s="171"/>
      <c r="U471" s="171"/>
      <c r="V471" s="171"/>
      <c r="W471" s="171"/>
      <c r="X471" s="171"/>
      <c r="Y471" s="171"/>
    </row>
    <row r="472" spans="1:25" x14ac:dyDescent="0.25">
      <c r="A472" s="191"/>
      <c r="B472" s="171"/>
      <c r="C472" s="243"/>
      <c r="D472" s="171"/>
      <c r="E472" s="171"/>
      <c r="F472" s="242"/>
      <c r="G472" s="243"/>
      <c r="H472" s="243"/>
      <c r="I472" s="171"/>
      <c r="J472" s="171"/>
      <c r="K472" s="171"/>
      <c r="L472" s="171"/>
      <c r="M472" s="171"/>
      <c r="N472" s="171"/>
      <c r="O472" s="171"/>
      <c r="P472" s="171"/>
      <c r="Q472" s="171"/>
      <c r="R472" s="171"/>
      <c r="S472" s="171"/>
      <c r="T472" s="171"/>
      <c r="U472" s="171"/>
      <c r="V472" s="171"/>
      <c r="W472" s="171"/>
      <c r="X472" s="171"/>
      <c r="Y472" s="171"/>
    </row>
    <row r="473" spans="1:25" x14ac:dyDescent="0.25">
      <c r="A473" s="191"/>
      <c r="B473" s="171"/>
      <c r="C473" s="243"/>
      <c r="D473" s="171"/>
      <c r="E473" s="171"/>
      <c r="F473" s="242"/>
      <c r="G473" s="243"/>
      <c r="H473" s="243"/>
      <c r="I473" s="171"/>
      <c r="J473" s="171"/>
      <c r="K473" s="171"/>
      <c r="L473" s="171"/>
      <c r="M473" s="171"/>
      <c r="N473" s="171"/>
      <c r="O473" s="171"/>
      <c r="P473" s="171"/>
      <c r="Q473" s="171"/>
      <c r="R473" s="171"/>
      <c r="S473" s="171"/>
      <c r="T473" s="171"/>
      <c r="U473" s="171"/>
      <c r="V473" s="171"/>
      <c r="W473" s="171"/>
      <c r="X473" s="171"/>
      <c r="Y473" s="171"/>
    </row>
    <row r="474" spans="1:25" x14ac:dyDescent="0.25">
      <c r="A474" s="191"/>
      <c r="B474" s="171"/>
      <c r="C474" s="243"/>
      <c r="D474" s="171"/>
      <c r="E474" s="171"/>
      <c r="F474" s="242"/>
      <c r="G474" s="243"/>
      <c r="H474" s="243"/>
      <c r="I474" s="171"/>
      <c r="J474" s="171"/>
      <c r="K474" s="171"/>
      <c r="L474" s="171"/>
      <c r="M474" s="171"/>
      <c r="N474" s="171"/>
      <c r="O474" s="171"/>
      <c r="P474" s="171"/>
      <c r="Q474" s="171"/>
      <c r="R474" s="171"/>
      <c r="S474" s="171"/>
      <c r="T474" s="171"/>
      <c r="U474" s="171"/>
      <c r="V474" s="171"/>
      <c r="W474" s="171"/>
      <c r="X474" s="171"/>
      <c r="Y474" s="171"/>
    </row>
    <row r="475" spans="1:25" x14ac:dyDescent="0.25">
      <c r="A475" s="191"/>
      <c r="B475" s="171"/>
      <c r="C475" s="243"/>
      <c r="D475" s="171"/>
      <c r="E475" s="171"/>
      <c r="F475" s="242"/>
      <c r="G475" s="243"/>
      <c r="H475" s="243"/>
      <c r="I475" s="171"/>
      <c r="J475" s="171"/>
      <c r="K475" s="171"/>
      <c r="L475" s="171"/>
      <c r="M475" s="171"/>
      <c r="N475" s="171"/>
      <c r="O475" s="171"/>
      <c r="P475" s="171"/>
      <c r="Q475" s="171"/>
      <c r="R475" s="171"/>
      <c r="S475" s="171"/>
      <c r="T475" s="171"/>
      <c r="U475" s="171"/>
      <c r="V475" s="171"/>
      <c r="W475" s="171"/>
      <c r="X475" s="171"/>
      <c r="Y475" s="171"/>
    </row>
    <row r="476" spans="1:25" x14ac:dyDescent="0.25">
      <c r="A476" s="191"/>
      <c r="B476" s="171"/>
      <c r="C476" s="243"/>
      <c r="D476" s="171"/>
      <c r="E476" s="171"/>
      <c r="F476" s="242"/>
      <c r="G476" s="243"/>
      <c r="H476" s="243"/>
      <c r="I476" s="171"/>
      <c r="J476" s="171"/>
      <c r="K476" s="171"/>
      <c r="L476" s="171"/>
      <c r="M476" s="171"/>
      <c r="N476" s="171"/>
      <c r="O476" s="171"/>
      <c r="P476" s="171"/>
      <c r="Q476" s="171"/>
      <c r="R476" s="171"/>
      <c r="S476" s="171"/>
      <c r="T476" s="171"/>
      <c r="U476" s="171"/>
      <c r="V476" s="171"/>
      <c r="W476" s="171"/>
      <c r="X476" s="171"/>
      <c r="Y476" s="171"/>
    </row>
    <row r="477" spans="1:25" x14ac:dyDescent="0.25">
      <c r="A477" s="191"/>
      <c r="B477" s="171"/>
      <c r="C477" s="243"/>
      <c r="D477" s="171"/>
      <c r="E477" s="171"/>
      <c r="F477" s="242"/>
      <c r="G477" s="243"/>
      <c r="H477" s="243"/>
      <c r="I477" s="171"/>
      <c r="J477" s="171"/>
      <c r="K477" s="171"/>
      <c r="L477" s="171"/>
      <c r="M477" s="171"/>
      <c r="N477" s="171"/>
      <c r="O477" s="171"/>
      <c r="P477" s="171"/>
      <c r="Q477" s="171"/>
      <c r="R477" s="171"/>
      <c r="S477" s="171"/>
      <c r="T477" s="171"/>
      <c r="U477" s="171"/>
      <c r="V477" s="171"/>
      <c r="W477" s="171"/>
      <c r="X477" s="171"/>
      <c r="Y477" s="171"/>
    </row>
    <row r="478" spans="1:25" x14ac:dyDescent="0.25">
      <c r="A478" s="191"/>
      <c r="B478" s="171"/>
      <c r="C478" s="243"/>
      <c r="D478" s="171"/>
      <c r="E478" s="171"/>
      <c r="F478" s="242"/>
      <c r="G478" s="243"/>
      <c r="H478" s="243"/>
      <c r="I478" s="171"/>
      <c r="J478" s="171"/>
      <c r="K478" s="171"/>
      <c r="L478" s="171"/>
      <c r="M478" s="171"/>
      <c r="N478" s="171"/>
      <c r="O478" s="171"/>
      <c r="P478" s="171"/>
      <c r="Q478" s="171"/>
      <c r="R478" s="171"/>
      <c r="S478" s="171"/>
      <c r="T478" s="171"/>
      <c r="U478" s="171"/>
      <c r="V478" s="171"/>
      <c r="W478" s="171"/>
      <c r="X478" s="171"/>
      <c r="Y478" s="171"/>
    </row>
    <row r="479" spans="1:25" x14ac:dyDescent="0.25">
      <c r="A479" s="191"/>
      <c r="B479" s="171"/>
      <c r="C479" s="243"/>
      <c r="D479" s="171"/>
      <c r="E479" s="171"/>
      <c r="F479" s="242"/>
      <c r="G479" s="243"/>
      <c r="H479" s="243"/>
      <c r="I479" s="171"/>
      <c r="J479" s="171"/>
      <c r="K479" s="171"/>
      <c r="L479" s="171"/>
      <c r="M479" s="171"/>
      <c r="N479" s="171"/>
      <c r="O479" s="171"/>
      <c r="P479" s="171"/>
      <c r="Q479" s="171"/>
      <c r="R479" s="171"/>
      <c r="S479" s="171"/>
      <c r="T479" s="171"/>
      <c r="U479" s="171"/>
      <c r="V479" s="171"/>
      <c r="W479" s="171"/>
      <c r="X479" s="171"/>
      <c r="Y479" s="171"/>
    </row>
    <row r="480" spans="1:25" x14ac:dyDescent="0.25">
      <c r="A480" s="191"/>
      <c r="B480" s="171"/>
      <c r="C480" s="243"/>
      <c r="D480" s="171"/>
      <c r="E480" s="171"/>
      <c r="F480" s="242"/>
      <c r="G480" s="243"/>
      <c r="H480" s="243"/>
      <c r="I480" s="171"/>
      <c r="J480" s="171"/>
      <c r="K480" s="171"/>
      <c r="L480" s="171"/>
      <c r="M480" s="171"/>
      <c r="N480" s="171"/>
      <c r="O480" s="171"/>
      <c r="P480" s="171"/>
      <c r="Q480" s="171"/>
      <c r="R480" s="171"/>
      <c r="S480" s="171"/>
      <c r="T480" s="171"/>
      <c r="U480" s="171"/>
      <c r="V480" s="171"/>
      <c r="W480" s="171"/>
      <c r="X480" s="171"/>
      <c r="Y480" s="171"/>
    </row>
    <row r="481" spans="1:25" x14ac:dyDescent="0.25">
      <c r="A481" s="191"/>
      <c r="B481" s="171"/>
      <c r="C481" s="243"/>
      <c r="D481" s="171"/>
      <c r="E481" s="171"/>
      <c r="F481" s="242"/>
      <c r="G481" s="243"/>
      <c r="H481" s="243"/>
      <c r="I481" s="171"/>
      <c r="J481" s="171"/>
      <c r="K481" s="171"/>
      <c r="L481" s="171"/>
      <c r="M481" s="171"/>
      <c r="N481" s="171"/>
      <c r="O481" s="171"/>
      <c r="P481" s="171"/>
      <c r="Q481" s="171"/>
      <c r="R481" s="171"/>
      <c r="S481" s="171"/>
      <c r="T481" s="171"/>
      <c r="U481" s="171"/>
      <c r="V481" s="171"/>
      <c r="W481" s="171"/>
      <c r="X481" s="171"/>
      <c r="Y481" s="171"/>
    </row>
    <row r="482" spans="1:25" x14ac:dyDescent="0.25">
      <c r="A482" s="191"/>
      <c r="B482" s="171"/>
      <c r="C482" s="243"/>
      <c r="D482" s="171"/>
      <c r="E482" s="171"/>
      <c r="F482" s="242"/>
      <c r="G482" s="243"/>
      <c r="H482" s="243"/>
      <c r="I482" s="171"/>
      <c r="J482" s="171"/>
      <c r="K482" s="171"/>
      <c r="L482" s="171"/>
      <c r="M482" s="171"/>
      <c r="N482" s="171"/>
      <c r="O482" s="171"/>
      <c r="P482" s="171"/>
      <c r="Q482" s="171"/>
      <c r="R482" s="171"/>
      <c r="S482" s="171"/>
      <c r="T482" s="171"/>
      <c r="U482" s="171"/>
      <c r="V482" s="171"/>
      <c r="W482" s="171"/>
      <c r="X482" s="171"/>
      <c r="Y482" s="171"/>
    </row>
    <row r="483" spans="1:25" x14ac:dyDescent="0.25">
      <c r="A483" s="191"/>
      <c r="B483" s="171"/>
      <c r="C483" s="243"/>
      <c r="D483" s="171"/>
      <c r="E483" s="171"/>
      <c r="F483" s="242"/>
      <c r="G483" s="243"/>
      <c r="H483" s="243"/>
      <c r="I483" s="171"/>
      <c r="J483" s="171"/>
      <c r="K483" s="171"/>
      <c r="L483" s="171"/>
      <c r="M483" s="171"/>
      <c r="N483" s="171"/>
      <c r="O483" s="171"/>
      <c r="P483" s="171"/>
      <c r="Q483" s="171"/>
      <c r="R483" s="171"/>
      <c r="S483" s="171"/>
      <c r="T483" s="171"/>
      <c r="U483" s="171"/>
      <c r="V483" s="171"/>
      <c r="W483" s="171"/>
      <c r="X483" s="171"/>
      <c r="Y483" s="171"/>
    </row>
    <row r="484" spans="1:25" x14ac:dyDescent="0.25">
      <c r="A484" s="191"/>
      <c r="B484" s="171"/>
      <c r="C484" s="243"/>
      <c r="D484" s="171"/>
      <c r="E484" s="171"/>
      <c r="F484" s="242"/>
      <c r="G484" s="243"/>
      <c r="H484" s="243"/>
      <c r="I484" s="171"/>
      <c r="J484" s="171"/>
      <c r="K484" s="171"/>
      <c r="L484" s="171"/>
      <c r="M484" s="171"/>
      <c r="N484" s="171"/>
      <c r="O484" s="171"/>
      <c r="P484" s="171"/>
      <c r="Q484" s="171"/>
      <c r="R484" s="171"/>
      <c r="S484" s="171"/>
      <c r="T484" s="171"/>
      <c r="U484" s="171"/>
      <c r="V484" s="171"/>
      <c r="W484" s="171"/>
      <c r="X484" s="171"/>
      <c r="Y484" s="171"/>
    </row>
    <row r="485" spans="1:25" x14ac:dyDescent="0.25">
      <c r="A485" s="191"/>
      <c r="B485" s="171"/>
      <c r="C485" s="243"/>
      <c r="D485" s="171"/>
      <c r="E485" s="171"/>
      <c r="F485" s="242"/>
      <c r="G485" s="243"/>
      <c r="H485" s="243"/>
      <c r="I485" s="171"/>
      <c r="J485" s="171"/>
      <c r="K485" s="171"/>
      <c r="L485" s="171"/>
      <c r="M485" s="171"/>
      <c r="N485" s="171"/>
      <c r="O485" s="171"/>
      <c r="P485" s="171"/>
      <c r="Q485" s="171"/>
      <c r="R485" s="171"/>
      <c r="S485" s="171"/>
      <c r="T485" s="171"/>
      <c r="U485" s="171"/>
      <c r="V485" s="171"/>
      <c r="W485" s="171"/>
      <c r="X485" s="171"/>
      <c r="Y485" s="171"/>
    </row>
    <row r="486" spans="1:25" x14ac:dyDescent="0.25">
      <c r="A486" s="191"/>
      <c r="B486" s="171"/>
      <c r="C486" s="243"/>
      <c r="D486" s="171"/>
      <c r="E486" s="171"/>
      <c r="F486" s="242"/>
      <c r="G486" s="243"/>
      <c r="H486" s="243"/>
      <c r="I486" s="171"/>
      <c r="J486" s="171"/>
      <c r="K486" s="171"/>
      <c r="L486" s="171"/>
      <c r="M486" s="171"/>
      <c r="N486" s="171"/>
      <c r="O486" s="171"/>
      <c r="P486" s="171"/>
      <c r="Q486" s="171"/>
      <c r="R486" s="171"/>
      <c r="S486" s="171"/>
      <c r="T486" s="171"/>
      <c r="U486" s="171"/>
      <c r="V486" s="171"/>
      <c r="W486" s="171"/>
      <c r="X486" s="171"/>
      <c r="Y486" s="171"/>
    </row>
    <row r="487" spans="1:25" x14ac:dyDescent="0.25">
      <c r="A487" s="191"/>
      <c r="B487" s="171"/>
      <c r="C487" s="243"/>
      <c r="D487" s="171"/>
      <c r="E487" s="171"/>
      <c r="F487" s="242"/>
      <c r="G487" s="243"/>
      <c r="H487" s="243"/>
      <c r="I487" s="171"/>
      <c r="J487" s="171"/>
      <c r="K487" s="171"/>
      <c r="L487" s="171"/>
      <c r="M487" s="171"/>
      <c r="N487" s="171"/>
      <c r="O487" s="171"/>
      <c r="P487" s="171"/>
      <c r="Q487" s="171"/>
      <c r="R487" s="171"/>
      <c r="S487" s="171"/>
      <c r="T487" s="171"/>
      <c r="U487" s="171"/>
      <c r="V487" s="171"/>
      <c r="W487" s="171"/>
      <c r="X487" s="171"/>
      <c r="Y487" s="171"/>
    </row>
    <row r="488" spans="1:25" x14ac:dyDescent="0.25">
      <c r="A488" s="191"/>
      <c r="B488" s="171"/>
      <c r="C488" s="243"/>
      <c r="D488" s="171"/>
      <c r="E488" s="171"/>
      <c r="F488" s="242"/>
      <c r="G488" s="243"/>
      <c r="H488" s="243"/>
      <c r="I488" s="171"/>
      <c r="J488" s="171"/>
      <c r="K488" s="171"/>
      <c r="L488" s="171"/>
      <c r="M488" s="171"/>
      <c r="N488" s="171"/>
      <c r="O488" s="171"/>
      <c r="P488" s="171"/>
      <c r="Q488" s="171"/>
      <c r="R488" s="171"/>
      <c r="S488" s="171"/>
      <c r="T488" s="171"/>
      <c r="U488" s="171"/>
      <c r="V488" s="171"/>
      <c r="W488" s="171"/>
      <c r="X488" s="171"/>
      <c r="Y488" s="171"/>
    </row>
    <row r="489" spans="1:25" x14ac:dyDescent="0.25">
      <c r="A489" s="191"/>
      <c r="B489" s="171"/>
      <c r="C489" s="243"/>
      <c r="D489" s="171"/>
      <c r="E489" s="171"/>
      <c r="F489" s="242"/>
      <c r="G489" s="243"/>
      <c r="H489" s="243"/>
      <c r="I489" s="171"/>
      <c r="J489" s="171"/>
      <c r="K489" s="171"/>
      <c r="L489" s="171"/>
      <c r="M489" s="171"/>
      <c r="N489" s="171"/>
      <c r="O489" s="171"/>
      <c r="P489" s="171"/>
      <c r="Q489" s="171"/>
      <c r="R489" s="171"/>
      <c r="S489" s="171"/>
      <c r="T489" s="171"/>
      <c r="U489" s="171"/>
      <c r="V489" s="171"/>
      <c r="W489" s="171"/>
      <c r="X489" s="171"/>
      <c r="Y489" s="171"/>
    </row>
    <row r="490" spans="1:25" x14ac:dyDescent="0.25">
      <c r="A490" s="191"/>
      <c r="B490" s="171"/>
      <c r="C490" s="243"/>
      <c r="D490" s="171"/>
      <c r="E490" s="171"/>
      <c r="F490" s="242"/>
      <c r="G490" s="243"/>
      <c r="H490" s="243"/>
      <c r="I490" s="171"/>
      <c r="J490" s="171"/>
      <c r="K490" s="171"/>
      <c r="L490" s="171"/>
      <c r="M490" s="171"/>
      <c r="N490" s="171"/>
      <c r="O490" s="171"/>
      <c r="P490" s="171"/>
      <c r="Q490" s="171"/>
      <c r="R490" s="171"/>
      <c r="S490" s="171"/>
      <c r="T490" s="171"/>
      <c r="U490" s="171"/>
      <c r="V490" s="171"/>
      <c r="W490" s="171"/>
      <c r="X490" s="171"/>
      <c r="Y490" s="171"/>
    </row>
    <row r="491" spans="1:25" x14ac:dyDescent="0.25">
      <c r="A491" s="191"/>
      <c r="B491" s="171"/>
      <c r="C491" s="243"/>
      <c r="D491" s="171"/>
      <c r="E491" s="171"/>
      <c r="F491" s="242"/>
      <c r="G491" s="243"/>
      <c r="H491" s="243"/>
      <c r="I491" s="171"/>
      <c r="J491" s="171"/>
      <c r="K491" s="171"/>
      <c r="L491" s="171"/>
      <c r="M491" s="171"/>
      <c r="N491" s="171"/>
      <c r="O491" s="171"/>
      <c r="P491" s="171"/>
      <c r="Q491" s="171"/>
      <c r="R491" s="171"/>
      <c r="S491" s="171"/>
      <c r="T491" s="171"/>
      <c r="U491" s="171"/>
      <c r="V491" s="171"/>
      <c r="W491" s="171"/>
      <c r="X491" s="171"/>
      <c r="Y491" s="171"/>
    </row>
    <row r="492" spans="1:25" x14ac:dyDescent="0.25">
      <c r="A492" s="191"/>
      <c r="B492" s="171"/>
      <c r="C492" s="243"/>
      <c r="D492" s="171"/>
      <c r="E492" s="171"/>
      <c r="F492" s="242"/>
      <c r="G492" s="243"/>
      <c r="H492" s="243"/>
      <c r="I492" s="171"/>
      <c r="J492" s="171"/>
      <c r="K492" s="171"/>
      <c r="L492" s="171"/>
      <c r="M492" s="171"/>
      <c r="N492" s="171"/>
      <c r="O492" s="171"/>
      <c r="P492" s="171"/>
      <c r="Q492" s="171"/>
      <c r="R492" s="171"/>
      <c r="S492" s="171"/>
      <c r="T492" s="171"/>
      <c r="U492" s="171"/>
      <c r="V492" s="171"/>
      <c r="W492" s="171"/>
      <c r="X492" s="171"/>
      <c r="Y492" s="171"/>
    </row>
    <row r="493" spans="1:25" x14ac:dyDescent="0.25">
      <c r="A493" s="191"/>
      <c r="B493" s="171"/>
      <c r="C493" s="243"/>
      <c r="D493" s="171"/>
      <c r="E493" s="171"/>
      <c r="F493" s="242"/>
      <c r="G493" s="243"/>
      <c r="H493" s="243"/>
      <c r="I493" s="171"/>
      <c r="J493" s="171"/>
      <c r="K493" s="171"/>
      <c r="L493" s="171"/>
      <c r="M493" s="171"/>
      <c r="N493" s="171"/>
      <c r="O493" s="171"/>
      <c r="P493" s="171"/>
      <c r="Q493" s="171"/>
      <c r="R493" s="171"/>
      <c r="S493" s="171"/>
      <c r="T493" s="171"/>
      <c r="U493" s="171"/>
      <c r="V493" s="171"/>
      <c r="W493" s="171"/>
      <c r="X493" s="171"/>
      <c r="Y493" s="171"/>
    </row>
    <row r="494" spans="1:25" x14ac:dyDescent="0.25">
      <c r="A494" s="191"/>
      <c r="B494" s="171"/>
      <c r="C494" s="243"/>
      <c r="D494" s="171"/>
      <c r="E494" s="171"/>
      <c r="F494" s="242"/>
      <c r="G494" s="243"/>
      <c r="H494" s="243"/>
      <c r="I494" s="171"/>
      <c r="J494" s="171"/>
      <c r="K494" s="171"/>
      <c r="L494" s="171"/>
      <c r="M494" s="171"/>
      <c r="N494" s="171"/>
      <c r="O494" s="171"/>
      <c r="P494" s="171"/>
      <c r="Q494" s="171"/>
      <c r="R494" s="171"/>
      <c r="S494" s="171"/>
      <c r="T494" s="171"/>
      <c r="U494" s="171"/>
      <c r="V494" s="171"/>
      <c r="W494" s="171"/>
      <c r="X494" s="171"/>
      <c r="Y494" s="171"/>
    </row>
    <row r="495" spans="1:25" x14ac:dyDescent="0.25">
      <c r="A495" s="191"/>
      <c r="B495" s="171"/>
      <c r="C495" s="243"/>
      <c r="D495" s="171"/>
      <c r="E495" s="171"/>
      <c r="F495" s="242"/>
      <c r="G495" s="243"/>
      <c r="H495" s="243"/>
      <c r="I495" s="171"/>
      <c r="J495" s="171"/>
      <c r="K495" s="171"/>
      <c r="L495" s="171"/>
      <c r="M495" s="171"/>
      <c r="N495" s="171"/>
      <c r="O495" s="171"/>
      <c r="P495" s="171"/>
      <c r="Q495" s="171"/>
      <c r="R495" s="171"/>
      <c r="S495" s="171"/>
      <c r="T495" s="171"/>
      <c r="U495" s="171"/>
      <c r="V495" s="171"/>
      <c r="W495" s="171"/>
      <c r="X495" s="171"/>
      <c r="Y495" s="171"/>
    </row>
    <row r="496" spans="1:25" x14ac:dyDescent="0.25">
      <c r="A496" s="191"/>
      <c r="B496" s="171"/>
      <c r="C496" s="243"/>
      <c r="D496" s="171"/>
      <c r="E496" s="171"/>
      <c r="F496" s="242"/>
      <c r="G496" s="243"/>
      <c r="H496" s="243"/>
      <c r="I496" s="171"/>
      <c r="J496" s="171"/>
      <c r="K496" s="171"/>
      <c r="L496" s="171"/>
      <c r="M496" s="171"/>
      <c r="N496" s="171"/>
      <c r="O496" s="171"/>
      <c r="P496" s="171"/>
      <c r="Q496" s="171"/>
      <c r="R496" s="171"/>
      <c r="S496" s="171"/>
      <c r="T496" s="171"/>
      <c r="U496" s="171"/>
      <c r="V496" s="171"/>
      <c r="W496" s="171"/>
      <c r="X496" s="171"/>
      <c r="Y496" s="171"/>
    </row>
    <row r="497" spans="1:25" x14ac:dyDescent="0.25">
      <c r="A497" s="191"/>
      <c r="B497" s="171"/>
      <c r="C497" s="243"/>
      <c r="D497" s="171"/>
      <c r="E497" s="171"/>
      <c r="F497" s="242"/>
      <c r="G497" s="243"/>
      <c r="H497" s="243"/>
      <c r="I497" s="171"/>
      <c r="J497" s="171"/>
      <c r="K497" s="171"/>
      <c r="L497" s="171"/>
      <c r="M497" s="171"/>
      <c r="N497" s="171"/>
      <c r="O497" s="171"/>
      <c r="P497" s="171"/>
      <c r="Q497" s="171"/>
      <c r="R497" s="171"/>
      <c r="S497" s="171"/>
      <c r="T497" s="171"/>
      <c r="U497" s="171"/>
      <c r="V497" s="171"/>
      <c r="W497" s="171"/>
      <c r="X497" s="171"/>
      <c r="Y497" s="171"/>
    </row>
    <row r="498" spans="1:25" x14ac:dyDescent="0.25">
      <c r="A498" s="191"/>
      <c r="B498" s="171"/>
      <c r="C498" s="243"/>
      <c r="D498" s="171"/>
      <c r="E498" s="171"/>
      <c r="F498" s="242"/>
      <c r="G498" s="243"/>
      <c r="H498" s="243"/>
      <c r="I498" s="171"/>
      <c r="J498" s="171"/>
      <c r="K498" s="171"/>
      <c r="L498" s="171"/>
      <c r="M498" s="171"/>
      <c r="N498" s="171"/>
      <c r="O498" s="171"/>
      <c r="P498" s="171"/>
      <c r="Q498" s="171"/>
      <c r="R498" s="171"/>
      <c r="S498" s="171"/>
      <c r="T498" s="171"/>
      <c r="U498" s="171"/>
      <c r="V498" s="171"/>
      <c r="W498" s="171"/>
      <c r="X498" s="171"/>
      <c r="Y498" s="171"/>
    </row>
    <row r="499" spans="1:25" x14ac:dyDescent="0.25">
      <c r="A499" s="191"/>
      <c r="B499" s="171"/>
      <c r="C499" s="243"/>
      <c r="D499" s="171"/>
      <c r="E499" s="171"/>
      <c r="F499" s="242"/>
      <c r="G499" s="243"/>
      <c r="H499" s="243"/>
      <c r="I499" s="171"/>
      <c r="J499" s="171"/>
      <c r="K499" s="171"/>
      <c r="L499" s="171"/>
      <c r="M499" s="171"/>
      <c r="N499" s="171"/>
      <c r="O499" s="171"/>
      <c r="P499" s="171"/>
      <c r="Q499" s="171"/>
      <c r="R499" s="171"/>
      <c r="S499" s="171"/>
      <c r="T499" s="171"/>
      <c r="U499" s="171"/>
      <c r="V499" s="171"/>
      <c r="W499" s="171"/>
      <c r="X499" s="171"/>
      <c r="Y499" s="171"/>
    </row>
    <row r="500" spans="1:25" x14ac:dyDescent="0.25">
      <c r="A500" s="191"/>
      <c r="B500" s="171"/>
      <c r="C500" s="243"/>
      <c r="D500" s="171"/>
      <c r="E500" s="171"/>
      <c r="F500" s="242"/>
      <c r="G500" s="243"/>
      <c r="H500" s="243"/>
      <c r="I500" s="171"/>
      <c r="J500" s="171"/>
      <c r="K500" s="171"/>
      <c r="L500" s="171"/>
      <c r="M500" s="171"/>
      <c r="N500" s="171"/>
      <c r="O500" s="171"/>
      <c r="P500" s="171"/>
      <c r="Q500" s="171"/>
      <c r="R500" s="171"/>
      <c r="S500" s="171"/>
      <c r="T500" s="171"/>
      <c r="U500" s="171"/>
      <c r="V500" s="171"/>
      <c r="W500" s="171"/>
      <c r="X500" s="171"/>
      <c r="Y500" s="171"/>
    </row>
    <row r="501" spans="1:25" x14ac:dyDescent="0.25">
      <c r="A501" s="191"/>
      <c r="B501" s="171"/>
      <c r="C501" s="243"/>
      <c r="D501" s="171"/>
      <c r="E501" s="171"/>
      <c r="F501" s="242"/>
      <c r="G501" s="243"/>
      <c r="H501" s="243"/>
      <c r="I501" s="171"/>
      <c r="J501" s="171"/>
      <c r="K501" s="171"/>
      <c r="L501" s="171"/>
      <c r="M501" s="171"/>
      <c r="N501" s="171"/>
      <c r="O501" s="171"/>
      <c r="P501" s="171"/>
      <c r="Q501" s="171"/>
      <c r="R501" s="171"/>
      <c r="S501" s="171"/>
      <c r="T501" s="171"/>
      <c r="U501" s="171"/>
      <c r="V501" s="171"/>
      <c r="W501" s="171"/>
      <c r="X501" s="171"/>
      <c r="Y501" s="171"/>
    </row>
    <row r="502" spans="1:25" x14ac:dyDescent="0.25">
      <c r="A502" s="191"/>
      <c r="B502" s="171"/>
      <c r="C502" s="243"/>
      <c r="D502" s="171"/>
      <c r="E502" s="171"/>
      <c r="F502" s="242"/>
      <c r="G502" s="243"/>
      <c r="H502" s="243"/>
      <c r="I502" s="171"/>
      <c r="J502" s="171"/>
      <c r="K502" s="171"/>
      <c r="L502" s="171"/>
      <c r="M502" s="171"/>
      <c r="N502" s="171"/>
      <c r="O502" s="171"/>
      <c r="P502" s="171"/>
      <c r="Q502" s="171"/>
      <c r="R502" s="171"/>
      <c r="S502" s="171"/>
      <c r="T502" s="171"/>
      <c r="U502" s="171"/>
      <c r="V502" s="171"/>
      <c r="W502" s="171"/>
      <c r="X502" s="171"/>
      <c r="Y502" s="171"/>
    </row>
    <row r="503" spans="1:25" x14ac:dyDescent="0.25">
      <c r="A503" s="191"/>
      <c r="B503" s="171"/>
      <c r="C503" s="243"/>
      <c r="D503" s="171"/>
      <c r="E503" s="171"/>
      <c r="F503" s="242"/>
      <c r="G503" s="243"/>
      <c r="H503" s="243"/>
      <c r="I503" s="171"/>
      <c r="J503" s="171"/>
      <c r="K503" s="171"/>
      <c r="L503" s="171"/>
      <c r="M503" s="171"/>
      <c r="N503" s="171"/>
      <c r="O503" s="171"/>
      <c r="P503" s="171"/>
      <c r="Q503" s="171"/>
      <c r="R503" s="171"/>
      <c r="S503" s="171"/>
      <c r="T503" s="171"/>
      <c r="U503" s="171"/>
      <c r="V503" s="171"/>
      <c r="W503" s="171"/>
      <c r="X503" s="171"/>
      <c r="Y503" s="171"/>
    </row>
    <row r="504" spans="1:25" x14ac:dyDescent="0.25">
      <c r="A504" s="191"/>
      <c r="B504" s="171"/>
      <c r="C504" s="243"/>
      <c r="D504" s="171"/>
      <c r="E504" s="171"/>
      <c r="F504" s="242"/>
      <c r="G504" s="243"/>
      <c r="H504" s="243"/>
      <c r="I504" s="171"/>
      <c r="J504" s="171"/>
      <c r="K504" s="171"/>
      <c r="L504" s="171"/>
      <c r="M504" s="171"/>
      <c r="N504" s="171"/>
      <c r="O504" s="171"/>
      <c r="P504" s="171"/>
      <c r="Q504" s="171"/>
      <c r="R504" s="171"/>
      <c r="S504" s="171"/>
      <c r="T504" s="171"/>
      <c r="U504" s="171"/>
      <c r="V504" s="171"/>
      <c r="W504" s="171"/>
      <c r="X504" s="171"/>
      <c r="Y504" s="171"/>
    </row>
    <row r="505" spans="1:25" x14ac:dyDescent="0.25">
      <c r="A505" s="191"/>
      <c r="B505" s="171"/>
      <c r="C505" s="243"/>
      <c r="D505" s="171"/>
      <c r="E505" s="171"/>
      <c r="F505" s="242"/>
      <c r="G505" s="243"/>
      <c r="H505" s="243"/>
      <c r="I505" s="171"/>
      <c r="J505" s="171"/>
      <c r="K505" s="171"/>
      <c r="L505" s="171"/>
      <c r="M505" s="171"/>
      <c r="N505" s="171"/>
      <c r="O505" s="171"/>
      <c r="P505" s="171"/>
      <c r="Q505" s="171"/>
      <c r="R505" s="171"/>
      <c r="S505" s="171"/>
      <c r="T505" s="171"/>
      <c r="U505" s="171"/>
      <c r="V505" s="171"/>
      <c r="W505" s="171"/>
      <c r="X505" s="171"/>
      <c r="Y505" s="171"/>
    </row>
    <row r="506" spans="1:25" x14ac:dyDescent="0.25">
      <c r="A506" s="191"/>
      <c r="B506" s="171"/>
      <c r="C506" s="243"/>
      <c r="D506" s="171"/>
      <c r="E506" s="171"/>
      <c r="F506" s="242"/>
      <c r="G506" s="243"/>
      <c r="H506" s="243"/>
      <c r="I506" s="171"/>
      <c r="J506" s="171"/>
      <c r="K506" s="171"/>
      <c r="L506" s="171"/>
      <c r="M506" s="171"/>
      <c r="N506" s="171"/>
      <c r="O506" s="171"/>
      <c r="P506" s="171"/>
      <c r="Q506" s="171"/>
      <c r="R506" s="171"/>
      <c r="S506" s="171"/>
      <c r="T506" s="171"/>
      <c r="U506" s="171"/>
      <c r="V506" s="171"/>
      <c r="W506" s="171"/>
      <c r="X506" s="171"/>
      <c r="Y506" s="171"/>
    </row>
    <row r="507" spans="1:25" x14ac:dyDescent="0.25">
      <c r="A507" s="191"/>
      <c r="B507" s="171"/>
      <c r="C507" s="243"/>
      <c r="D507" s="171"/>
      <c r="E507" s="171"/>
      <c r="F507" s="242"/>
      <c r="G507" s="243"/>
      <c r="H507" s="243"/>
      <c r="I507" s="171"/>
      <c r="J507" s="171"/>
      <c r="K507" s="171"/>
      <c r="L507" s="171"/>
      <c r="M507" s="171"/>
      <c r="N507" s="171"/>
      <c r="O507" s="171"/>
      <c r="P507" s="171"/>
      <c r="Q507" s="171"/>
      <c r="R507" s="171"/>
      <c r="S507" s="171"/>
      <c r="T507" s="171"/>
      <c r="U507" s="171"/>
      <c r="V507" s="171"/>
      <c r="W507" s="171"/>
      <c r="X507" s="171"/>
      <c r="Y507" s="171"/>
    </row>
    <row r="508" spans="1:25" x14ac:dyDescent="0.25">
      <c r="A508" s="191"/>
      <c r="B508" s="171"/>
      <c r="C508" s="243"/>
      <c r="D508" s="171"/>
      <c r="E508" s="171"/>
      <c r="F508" s="242"/>
      <c r="G508" s="243"/>
      <c r="H508" s="243"/>
      <c r="I508" s="171"/>
      <c r="J508" s="171"/>
      <c r="K508" s="171"/>
      <c r="L508" s="171"/>
      <c r="M508" s="171"/>
      <c r="N508" s="171"/>
      <c r="O508" s="171"/>
      <c r="P508" s="171"/>
      <c r="Q508" s="171"/>
      <c r="R508" s="171"/>
      <c r="S508" s="171"/>
      <c r="T508" s="171"/>
      <c r="U508" s="171"/>
      <c r="V508" s="171"/>
      <c r="W508" s="171"/>
      <c r="X508" s="171"/>
      <c r="Y508" s="171"/>
    </row>
    <row r="509" spans="1:25" x14ac:dyDescent="0.25">
      <c r="A509" s="191"/>
      <c r="B509" s="171"/>
      <c r="C509" s="243"/>
      <c r="D509" s="171"/>
      <c r="E509" s="171"/>
      <c r="F509" s="242"/>
      <c r="G509" s="243"/>
      <c r="H509" s="243"/>
      <c r="I509" s="171"/>
      <c r="J509" s="171"/>
      <c r="K509" s="171"/>
      <c r="L509" s="171"/>
      <c r="M509" s="171"/>
      <c r="N509" s="171"/>
      <c r="O509" s="171"/>
      <c r="P509" s="171"/>
      <c r="Q509" s="171"/>
      <c r="R509" s="171"/>
      <c r="S509" s="171"/>
      <c r="T509" s="171"/>
      <c r="U509" s="171"/>
      <c r="V509" s="171"/>
      <c r="W509" s="171"/>
      <c r="X509" s="171"/>
      <c r="Y509" s="171"/>
    </row>
    <row r="510" spans="1:25" x14ac:dyDescent="0.25">
      <c r="A510" s="191"/>
      <c r="B510" s="171"/>
      <c r="C510" s="243"/>
      <c r="D510" s="171"/>
      <c r="E510" s="171"/>
      <c r="F510" s="242"/>
      <c r="G510" s="243"/>
      <c r="H510" s="243"/>
      <c r="I510" s="171"/>
      <c r="J510" s="171"/>
      <c r="K510" s="171"/>
      <c r="L510" s="171"/>
      <c r="M510" s="171"/>
      <c r="N510" s="171"/>
      <c r="O510" s="171"/>
      <c r="P510" s="171"/>
      <c r="Q510" s="171"/>
      <c r="R510" s="171"/>
      <c r="S510" s="171"/>
      <c r="T510" s="171"/>
      <c r="U510" s="171"/>
      <c r="V510" s="171"/>
      <c r="W510" s="171"/>
      <c r="X510" s="171"/>
      <c r="Y510" s="171"/>
    </row>
    <row r="511" spans="1:25" x14ac:dyDescent="0.25">
      <c r="A511" s="191"/>
      <c r="B511" s="171"/>
      <c r="C511" s="243"/>
      <c r="D511" s="171"/>
      <c r="E511" s="171"/>
      <c r="F511" s="242"/>
      <c r="G511" s="243"/>
      <c r="H511" s="243"/>
      <c r="I511" s="171"/>
      <c r="J511" s="171"/>
      <c r="K511" s="171"/>
      <c r="L511" s="171"/>
      <c r="M511" s="171"/>
      <c r="N511" s="171"/>
      <c r="O511" s="171"/>
      <c r="P511" s="171"/>
      <c r="Q511" s="171"/>
      <c r="R511" s="171"/>
      <c r="S511" s="171"/>
      <c r="T511" s="171"/>
      <c r="U511" s="171"/>
      <c r="V511" s="171"/>
      <c r="W511" s="171"/>
      <c r="X511" s="171"/>
      <c r="Y511" s="171"/>
    </row>
    <row r="512" spans="1:25" x14ac:dyDescent="0.25">
      <c r="A512" s="191"/>
      <c r="B512" s="171"/>
      <c r="C512" s="243"/>
      <c r="D512" s="171"/>
      <c r="E512" s="171"/>
      <c r="F512" s="242"/>
      <c r="G512" s="243"/>
      <c r="H512" s="243"/>
      <c r="I512" s="171"/>
      <c r="J512" s="171"/>
      <c r="K512" s="171"/>
      <c r="L512" s="171"/>
      <c r="M512" s="171"/>
      <c r="N512" s="171"/>
      <c r="O512" s="171"/>
      <c r="P512" s="171"/>
      <c r="Q512" s="171"/>
      <c r="R512" s="171"/>
      <c r="S512" s="171"/>
      <c r="T512" s="171"/>
      <c r="U512" s="171"/>
      <c r="V512" s="171"/>
      <c r="W512" s="171"/>
      <c r="X512" s="171"/>
      <c r="Y512" s="171"/>
    </row>
    <row r="513" spans="1:25" x14ac:dyDescent="0.25">
      <c r="A513" s="191"/>
      <c r="B513" s="171"/>
      <c r="C513" s="243"/>
      <c r="D513" s="171"/>
      <c r="E513" s="171"/>
      <c r="F513" s="242"/>
      <c r="G513" s="243"/>
      <c r="H513" s="243"/>
      <c r="I513" s="171"/>
      <c r="J513" s="171"/>
      <c r="K513" s="171"/>
      <c r="L513" s="171"/>
      <c r="M513" s="171"/>
      <c r="N513" s="171"/>
      <c r="O513" s="171"/>
      <c r="P513" s="171"/>
      <c r="Q513" s="171"/>
      <c r="R513" s="171"/>
      <c r="S513" s="171"/>
      <c r="T513" s="171"/>
      <c r="U513" s="171"/>
      <c r="V513" s="171"/>
      <c r="W513" s="171"/>
      <c r="X513" s="171"/>
      <c r="Y513" s="171"/>
    </row>
    <row r="514" spans="1:25" x14ac:dyDescent="0.25">
      <c r="A514" s="191"/>
      <c r="B514" s="171"/>
      <c r="C514" s="243"/>
      <c r="D514" s="171"/>
      <c r="E514" s="171"/>
      <c r="F514" s="242"/>
      <c r="G514" s="243"/>
      <c r="H514" s="243"/>
      <c r="I514" s="171"/>
      <c r="J514" s="171"/>
      <c r="K514" s="171"/>
      <c r="L514" s="171"/>
      <c r="M514" s="171"/>
      <c r="N514" s="171"/>
      <c r="O514" s="171"/>
      <c r="P514" s="171"/>
      <c r="Q514" s="171"/>
      <c r="R514" s="171"/>
      <c r="S514" s="171"/>
      <c r="T514" s="171"/>
      <c r="U514" s="171"/>
      <c r="V514" s="171"/>
      <c r="W514" s="171"/>
      <c r="X514" s="171"/>
      <c r="Y514" s="171"/>
    </row>
    <row r="515" spans="1:25" x14ac:dyDescent="0.25">
      <c r="A515" s="191"/>
      <c r="B515" s="171"/>
      <c r="C515" s="243"/>
      <c r="D515" s="171"/>
      <c r="E515" s="171"/>
      <c r="F515" s="242"/>
      <c r="G515" s="243"/>
      <c r="H515" s="243"/>
      <c r="I515" s="171"/>
      <c r="J515" s="171"/>
      <c r="K515" s="171"/>
      <c r="L515" s="171"/>
      <c r="M515" s="171"/>
      <c r="N515" s="171"/>
      <c r="O515" s="171"/>
      <c r="P515" s="171"/>
      <c r="Q515" s="171"/>
      <c r="R515" s="171"/>
      <c r="S515" s="171"/>
      <c r="T515" s="171"/>
      <c r="U515" s="171"/>
      <c r="V515" s="171"/>
      <c r="W515" s="171"/>
      <c r="X515" s="171"/>
      <c r="Y515" s="171"/>
    </row>
    <row r="516" spans="1:25" x14ac:dyDescent="0.25">
      <c r="A516" s="191"/>
      <c r="B516" s="171"/>
      <c r="C516" s="243"/>
      <c r="D516" s="171"/>
      <c r="E516" s="171"/>
      <c r="F516" s="242"/>
      <c r="G516" s="243"/>
      <c r="H516" s="243"/>
      <c r="I516" s="171"/>
      <c r="J516" s="171"/>
      <c r="K516" s="171"/>
      <c r="L516" s="171"/>
      <c r="M516" s="171"/>
      <c r="N516" s="171"/>
      <c r="O516" s="171"/>
      <c r="P516" s="171"/>
      <c r="Q516" s="171"/>
      <c r="R516" s="171"/>
      <c r="S516" s="171"/>
      <c r="T516" s="171"/>
      <c r="U516" s="171"/>
      <c r="V516" s="171"/>
      <c r="W516" s="171"/>
      <c r="X516" s="171"/>
      <c r="Y516" s="171"/>
    </row>
    <row r="517" spans="1:25" x14ac:dyDescent="0.25">
      <c r="A517" s="191"/>
      <c r="B517" s="171"/>
      <c r="C517" s="243"/>
      <c r="D517" s="171"/>
      <c r="E517" s="171"/>
      <c r="F517" s="242"/>
      <c r="G517" s="243"/>
      <c r="H517" s="243"/>
      <c r="I517" s="171"/>
      <c r="J517" s="171"/>
      <c r="K517" s="171"/>
      <c r="L517" s="171"/>
      <c r="M517" s="171"/>
      <c r="N517" s="171"/>
      <c r="O517" s="171"/>
      <c r="P517" s="171"/>
      <c r="Q517" s="171"/>
      <c r="R517" s="171"/>
      <c r="S517" s="171"/>
      <c r="T517" s="171"/>
      <c r="U517" s="171"/>
      <c r="V517" s="171"/>
      <c r="W517" s="171"/>
      <c r="X517" s="171"/>
      <c r="Y517" s="171"/>
    </row>
    <row r="518" spans="1:25" x14ac:dyDescent="0.25">
      <c r="A518" s="191"/>
      <c r="B518" s="171"/>
      <c r="C518" s="243"/>
      <c r="D518" s="171"/>
      <c r="E518" s="171"/>
      <c r="F518" s="242"/>
      <c r="G518" s="243"/>
      <c r="H518" s="243"/>
      <c r="I518" s="171"/>
      <c r="J518" s="171"/>
      <c r="K518" s="171"/>
      <c r="L518" s="171"/>
      <c r="M518" s="171"/>
      <c r="N518" s="171"/>
      <c r="O518" s="171"/>
      <c r="P518" s="171"/>
      <c r="Q518" s="171"/>
      <c r="R518" s="171"/>
      <c r="S518" s="171"/>
      <c r="T518" s="171"/>
      <c r="U518" s="171"/>
      <c r="V518" s="171"/>
      <c r="W518" s="171"/>
      <c r="X518" s="171"/>
      <c r="Y518" s="171"/>
    </row>
    <row r="519" spans="1:25" x14ac:dyDescent="0.25">
      <c r="A519" s="191"/>
      <c r="B519" s="171"/>
      <c r="C519" s="243"/>
      <c r="D519" s="171"/>
      <c r="E519" s="171"/>
      <c r="F519" s="242"/>
      <c r="G519" s="243"/>
      <c r="H519" s="243"/>
      <c r="I519" s="171"/>
      <c r="J519" s="171"/>
      <c r="K519" s="171"/>
      <c r="L519" s="171"/>
      <c r="M519" s="171"/>
      <c r="N519" s="171"/>
      <c r="O519" s="171"/>
      <c r="P519" s="171"/>
      <c r="Q519" s="171"/>
      <c r="R519" s="171"/>
      <c r="S519" s="171"/>
      <c r="T519" s="171"/>
      <c r="U519" s="171"/>
      <c r="V519" s="171"/>
      <c r="W519" s="171"/>
      <c r="X519" s="171"/>
      <c r="Y519" s="171"/>
    </row>
    <row r="520" spans="1:25" x14ac:dyDescent="0.25">
      <c r="A520" s="191"/>
      <c r="B520" s="171"/>
      <c r="C520" s="243"/>
      <c r="D520" s="171"/>
      <c r="E520" s="171"/>
      <c r="F520" s="242"/>
      <c r="G520" s="243"/>
      <c r="H520" s="243"/>
      <c r="I520" s="171"/>
      <c r="J520" s="171"/>
      <c r="K520" s="171"/>
      <c r="L520" s="171"/>
      <c r="M520" s="171"/>
      <c r="N520" s="171"/>
      <c r="O520" s="171"/>
      <c r="P520" s="171"/>
      <c r="Q520" s="171"/>
      <c r="R520" s="171"/>
      <c r="S520" s="171"/>
      <c r="T520" s="171"/>
      <c r="U520" s="171"/>
      <c r="V520" s="171"/>
      <c r="W520" s="171"/>
      <c r="X520" s="171"/>
      <c r="Y520" s="171"/>
    </row>
    <row r="521" spans="1:25" x14ac:dyDescent="0.25">
      <c r="A521" s="191"/>
      <c r="B521" s="171"/>
      <c r="C521" s="243"/>
      <c r="D521" s="171"/>
      <c r="E521" s="171"/>
      <c r="F521" s="242"/>
      <c r="G521" s="243"/>
      <c r="H521" s="243"/>
      <c r="I521" s="171"/>
      <c r="J521" s="171"/>
      <c r="K521" s="171"/>
      <c r="L521" s="171"/>
      <c r="M521" s="171"/>
      <c r="N521" s="171"/>
      <c r="O521" s="171"/>
      <c r="P521" s="171"/>
      <c r="Q521" s="171"/>
      <c r="R521" s="171"/>
      <c r="S521" s="171"/>
      <c r="T521" s="171"/>
      <c r="U521" s="171"/>
      <c r="V521" s="171"/>
      <c r="W521" s="171"/>
      <c r="X521" s="171"/>
      <c r="Y521" s="171"/>
    </row>
    <row r="522" spans="1:25" x14ac:dyDescent="0.25">
      <c r="A522" s="191"/>
      <c r="B522" s="171"/>
      <c r="C522" s="243"/>
      <c r="D522" s="171"/>
      <c r="E522" s="171"/>
      <c r="F522" s="242"/>
      <c r="G522" s="243"/>
      <c r="H522" s="243"/>
      <c r="I522" s="171"/>
      <c r="J522" s="171"/>
      <c r="K522" s="171"/>
      <c r="L522" s="171"/>
      <c r="M522" s="171"/>
      <c r="N522" s="171"/>
      <c r="O522" s="171"/>
      <c r="P522" s="171"/>
      <c r="Q522" s="171"/>
      <c r="R522" s="171"/>
      <c r="S522" s="171"/>
      <c r="T522" s="171"/>
      <c r="U522" s="171"/>
      <c r="V522" s="171"/>
      <c r="W522" s="171"/>
      <c r="X522" s="171"/>
      <c r="Y522" s="171"/>
    </row>
    <row r="523" spans="1:25" x14ac:dyDescent="0.25">
      <c r="A523" s="191"/>
      <c r="B523" s="171"/>
      <c r="C523" s="243"/>
      <c r="D523" s="171"/>
      <c r="E523" s="171"/>
      <c r="F523" s="242"/>
      <c r="G523" s="243"/>
      <c r="H523" s="243"/>
      <c r="I523" s="171"/>
      <c r="J523" s="171"/>
      <c r="K523" s="171"/>
      <c r="L523" s="171"/>
      <c r="M523" s="171"/>
      <c r="N523" s="171"/>
      <c r="O523" s="171"/>
      <c r="P523" s="171"/>
      <c r="Q523" s="171"/>
      <c r="R523" s="171"/>
      <c r="S523" s="171"/>
      <c r="T523" s="171"/>
      <c r="U523" s="171"/>
      <c r="V523" s="171"/>
      <c r="W523" s="171"/>
      <c r="X523" s="171"/>
      <c r="Y523" s="171"/>
    </row>
    <row r="524" spans="1:25" x14ac:dyDescent="0.25">
      <c r="A524" s="191"/>
      <c r="B524" s="171"/>
      <c r="C524" s="243"/>
      <c r="D524" s="171"/>
      <c r="E524" s="171"/>
      <c r="F524" s="242"/>
      <c r="G524" s="243"/>
      <c r="H524" s="243"/>
      <c r="I524" s="171"/>
      <c r="J524" s="171"/>
      <c r="K524" s="171"/>
      <c r="L524" s="171"/>
      <c r="M524" s="171"/>
      <c r="N524" s="171"/>
      <c r="O524" s="171"/>
      <c r="P524" s="171"/>
      <c r="Q524" s="171"/>
      <c r="R524" s="171"/>
      <c r="S524" s="171"/>
      <c r="T524" s="171"/>
      <c r="U524" s="171"/>
      <c r="V524" s="171"/>
      <c r="W524" s="171"/>
      <c r="X524" s="171"/>
      <c r="Y524" s="171"/>
    </row>
    <row r="525" spans="1:25" x14ac:dyDescent="0.25">
      <c r="A525" s="191"/>
      <c r="B525" s="171"/>
      <c r="C525" s="243"/>
      <c r="D525" s="171"/>
      <c r="E525" s="171"/>
      <c r="F525" s="242"/>
      <c r="G525" s="243"/>
      <c r="H525" s="243"/>
      <c r="I525" s="171"/>
      <c r="J525" s="171"/>
      <c r="K525" s="171"/>
      <c r="L525" s="171"/>
      <c r="M525" s="171"/>
      <c r="N525" s="171"/>
      <c r="O525" s="171"/>
      <c r="P525" s="171"/>
      <c r="Q525" s="171"/>
      <c r="R525" s="171"/>
      <c r="S525" s="171"/>
      <c r="T525" s="171"/>
      <c r="U525" s="171"/>
      <c r="V525" s="171"/>
      <c r="W525" s="171"/>
      <c r="X525" s="171"/>
      <c r="Y525" s="171"/>
    </row>
    <row r="526" spans="1:25" x14ac:dyDescent="0.25">
      <c r="A526" s="191"/>
      <c r="B526" s="171"/>
      <c r="C526" s="243"/>
      <c r="D526" s="171"/>
      <c r="E526" s="171"/>
      <c r="F526" s="242"/>
      <c r="G526" s="243"/>
      <c r="H526" s="243"/>
      <c r="I526" s="171"/>
      <c r="J526" s="171"/>
      <c r="K526" s="171"/>
      <c r="L526" s="171"/>
      <c r="M526" s="171"/>
      <c r="N526" s="171"/>
      <c r="O526" s="171"/>
      <c r="P526" s="171"/>
      <c r="Q526" s="171"/>
      <c r="R526" s="171"/>
      <c r="S526" s="171"/>
      <c r="T526" s="171"/>
      <c r="U526" s="171"/>
      <c r="V526" s="171"/>
      <c r="W526" s="171"/>
      <c r="X526" s="171"/>
      <c r="Y526" s="171"/>
    </row>
    <row r="527" spans="1:25" x14ac:dyDescent="0.25">
      <c r="A527" s="191"/>
      <c r="B527" s="171"/>
      <c r="C527" s="243"/>
      <c r="D527" s="171"/>
      <c r="E527" s="171"/>
      <c r="F527" s="242"/>
      <c r="G527" s="243"/>
      <c r="H527" s="243"/>
      <c r="I527" s="171"/>
      <c r="J527" s="171"/>
      <c r="K527" s="171"/>
      <c r="L527" s="171"/>
      <c r="M527" s="171"/>
      <c r="N527" s="171"/>
      <c r="O527" s="171"/>
      <c r="P527" s="171"/>
      <c r="Q527" s="171"/>
      <c r="R527" s="171"/>
      <c r="S527" s="171"/>
      <c r="T527" s="171"/>
      <c r="U527" s="171"/>
      <c r="V527" s="171"/>
      <c r="W527" s="171"/>
      <c r="X527" s="171"/>
      <c r="Y527" s="171"/>
    </row>
    <row r="528" spans="1:25" x14ac:dyDescent="0.25">
      <c r="A528" s="191"/>
      <c r="B528" s="171"/>
      <c r="C528" s="243"/>
      <c r="D528" s="171"/>
      <c r="E528" s="171"/>
      <c r="F528" s="242"/>
      <c r="G528" s="243"/>
      <c r="H528" s="243"/>
      <c r="I528" s="171"/>
      <c r="J528" s="171"/>
      <c r="K528" s="171"/>
      <c r="L528" s="171"/>
      <c r="M528" s="171"/>
      <c r="N528" s="171"/>
      <c r="O528" s="171"/>
      <c r="P528" s="171"/>
      <c r="Q528" s="171"/>
      <c r="R528" s="171"/>
      <c r="S528" s="171"/>
      <c r="T528" s="171"/>
      <c r="U528" s="171"/>
      <c r="V528" s="171"/>
      <c r="W528" s="171"/>
      <c r="X528" s="171"/>
      <c r="Y528" s="171"/>
    </row>
    <row r="529" spans="1:25" x14ac:dyDescent="0.25">
      <c r="A529" s="191"/>
      <c r="B529" s="171"/>
      <c r="C529" s="243"/>
      <c r="D529" s="171"/>
      <c r="E529" s="171"/>
      <c r="F529" s="242"/>
      <c r="G529" s="243"/>
      <c r="H529" s="243"/>
      <c r="I529" s="171"/>
      <c r="J529" s="171"/>
      <c r="K529" s="171"/>
      <c r="L529" s="171"/>
      <c r="M529" s="171"/>
      <c r="N529" s="171"/>
      <c r="O529" s="171"/>
      <c r="P529" s="171"/>
      <c r="Q529" s="171"/>
      <c r="R529" s="171"/>
      <c r="S529" s="171"/>
      <c r="T529" s="171"/>
      <c r="U529" s="171"/>
      <c r="V529" s="171"/>
      <c r="W529" s="171"/>
      <c r="X529" s="171"/>
      <c r="Y529" s="171"/>
    </row>
    <row r="530" spans="1:25" x14ac:dyDescent="0.25">
      <c r="A530" s="191"/>
      <c r="B530" s="171"/>
      <c r="C530" s="243"/>
      <c r="D530" s="171"/>
      <c r="E530" s="171"/>
      <c r="F530" s="242"/>
      <c r="G530" s="243"/>
      <c r="H530" s="243"/>
      <c r="I530" s="171"/>
      <c r="J530" s="171"/>
      <c r="K530" s="171"/>
      <c r="L530" s="171"/>
      <c r="M530" s="171"/>
      <c r="N530" s="171"/>
      <c r="O530" s="171"/>
      <c r="P530" s="171"/>
      <c r="Q530" s="171"/>
      <c r="R530" s="171"/>
      <c r="S530" s="171"/>
      <c r="T530" s="171"/>
      <c r="U530" s="171"/>
      <c r="V530" s="171"/>
      <c r="W530" s="171"/>
      <c r="X530" s="171"/>
      <c r="Y530" s="171"/>
    </row>
    <row r="531" spans="1:25" x14ac:dyDescent="0.25">
      <c r="A531" s="191"/>
      <c r="B531" s="171"/>
      <c r="C531" s="243"/>
      <c r="D531" s="171"/>
      <c r="E531" s="171"/>
      <c r="F531" s="242"/>
      <c r="G531" s="243"/>
      <c r="H531" s="243"/>
      <c r="I531" s="171"/>
      <c r="J531" s="171"/>
      <c r="K531" s="171"/>
      <c r="L531" s="171"/>
      <c r="M531" s="171"/>
      <c r="N531" s="171"/>
      <c r="O531" s="171"/>
      <c r="P531" s="171"/>
      <c r="Q531" s="171"/>
      <c r="R531" s="171"/>
      <c r="S531" s="171"/>
      <c r="T531" s="171"/>
      <c r="U531" s="171"/>
      <c r="V531" s="171"/>
      <c r="W531" s="171"/>
      <c r="X531" s="171"/>
      <c r="Y531" s="171"/>
    </row>
    <row r="532" spans="1:25" x14ac:dyDescent="0.25">
      <c r="A532" s="191"/>
      <c r="B532" s="171"/>
      <c r="C532" s="243"/>
      <c r="D532" s="171"/>
      <c r="E532" s="171"/>
      <c r="F532" s="242"/>
      <c r="G532" s="243"/>
      <c r="H532" s="243"/>
      <c r="I532" s="171"/>
      <c r="J532" s="171"/>
      <c r="K532" s="171"/>
      <c r="L532" s="171"/>
      <c r="M532" s="171"/>
      <c r="N532" s="171"/>
      <c r="O532" s="171"/>
      <c r="P532" s="171"/>
      <c r="Q532" s="171"/>
      <c r="R532" s="171"/>
      <c r="S532" s="171"/>
      <c r="T532" s="171"/>
      <c r="U532" s="171"/>
      <c r="V532" s="171"/>
      <c r="W532" s="171"/>
      <c r="X532" s="171"/>
      <c r="Y532" s="171"/>
    </row>
    <row r="533" spans="1:25" x14ac:dyDescent="0.25">
      <c r="A533" s="191"/>
      <c r="B533" s="171"/>
      <c r="C533" s="243"/>
      <c r="D533" s="171"/>
      <c r="E533" s="171"/>
      <c r="F533" s="242"/>
      <c r="G533" s="243"/>
      <c r="H533" s="243"/>
      <c r="I533" s="171"/>
      <c r="J533" s="171"/>
      <c r="K533" s="171"/>
      <c r="L533" s="171"/>
      <c r="M533" s="171"/>
      <c r="N533" s="171"/>
      <c r="O533" s="171"/>
      <c r="P533" s="171"/>
      <c r="Q533" s="171"/>
      <c r="R533" s="171"/>
      <c r="S533" s="171"/>
      <c r="T533" s="171"/>
      <c r="U533" s="171"/>
      <c r="V533" s="171"/>
      <c r="W533" s="171"/>
      <c r="X533" s="171"/>
      <c r="Y533" s="171"/>
    </row>
    <row r="534" spans="1:25" x14ac:dyDescent="0.25">
      <c r="A534" s="191"/>
      <c r="B534" s="171"/>
      <c r="C534" s="243"/>
      <c r="D534" s="171"/>
      <c r="E534" s="171"/>
      <c r="F534" s="242"/>
      <c r="G534" s="243"/>
      <c r="H534" s="243"/>
      <c r="I534" s="171"/>
      <c r="J534" s="171"/>
      <c r="K534" s="171"/>
      <c r="L534" s="171"/>
      <c r="M534" s="171"/>
      <c r="N534" s="171"/>
      <c r="O534" s="171"/>
      <c r="P534" s="171"/>
      <c r="Q534" s="171"/>
      <c r="R534" s="171"/>
      <c r="S534" s="171"/>
      <c r="T534" s="171"/>
      <c r="U534" s="171"/>
      <c r="V534" s="171"/>
      <c r="W534" s="171"/>
      <c r="X534" s="171"/>
      <c r="Y534" s="171"/>
    </row>
    <row r="535" spans="1:25" x14ac:dyDescent="0.25">
      <c r="A535" s="191"/>
      <c r="B535" s="171"/>
      <c r="C535" s="243"/>
      <c r="D535" s="171"/>
      <c r="E535" s="171"/>
      <c r="F535" s="242"/>
      <c r="G535" s="243"/>
      <c r="H535" s="243"/>
      <c r="I535" s="171"/>
      <c r="J535" s="171"/>
      <c r="K535" s="171"/>
      <c r="L535" s="171"/>
      <c r="M535" s="171"/>
      <c r="N535" s="171"/>
      <c r="O535" s="171"/>
      <c r="P535" s="171"/>
      <c r="Q535" s="171"/>
      <c r="R535" s="171"/>
      <c r="S535" s="171"/>
      <c r="T535" s="171"/>
      <c r="U535" s="171"/>
      <c r="V535" s="171"/>
      <c r="W535" s="171"/>
      <c r="X535" s="171"/>
      <c r="Y535" s="171"/>
    </row>
    <row r="536" spans="1:25" x14ac:dyDescent="0.25">
      <c r="A536" s="191"/>
      <c r="B536" s="171"/>
      <c r="C536" s="243"/>
      <c r="D536" s="171"/>
      <c r="E536" s="171"/>
      <c r="F536" s="242"/>
      <c r="G536" s="243"/>
      <c r="H536" s="243"/>
      <c r="I536" s="171"/>
      <c r="J536" s="171"/>
      <c r="K536" s="171"/>
      <c r="L536" s="171"/>
      <c r="M536" s="171"/>
      <c r="N536" s="171"/>
      <c r="O536" s="171"/>
      <c r="P536" s="171"/>
      <c r="Q536" s="171"/>
      <c r="R536" s="171"/>
      <c r="S536" s="171"/>
      <c r="T536" s="171"/>
      <c r="U536" s="171"/>
      <c r="V536" s="171"/>
      <c r="W536" s="171"/>
      <c r="X536" s="171"/>
      <c r="Y536" s="171"/>
    </row>
    <row r="537" spans="1:25" x14ac:dyDescent="0.25">
      <c r="A537" s="191"/>
      <c r="B537" s="171"/>
      <c r="C537" s="243"/>
      <c r="D537" s="171"/>
      <c r="E537" s="171"/>
      <c r="F537" s="242"/>
      <c r="G537" s="243"/>
      <c r="H537" s="243"/>
      <c r="I537" s="171"/>
      <c r="J537" s="171"/>
      <c r="K537" s="171"/>
      <c r="L537" s="171"/>
      <c r="M537" s="171"/>
      <c r="N537" s="171"/>
      <c r="O537" s="171"/>
      <c r="P537" s="171"/>
      <c r="Q537" s="171"/>
      <c r="R537" s="171"/>
      <c r="S537" s="171"/>
      <c r="T537" s="171"/>
      <c r="U537" s="171"/>
      <c r="V537" s="171"/>
      <c r="W537" s="171"/>
      <c r="X537" s="171"/>
      <c r="Y537" s="171"/>
    </row>
    <row r="538" spans="1:25" x14ac:dyDescent="0.25">
      <c r="A538" s="191"/>
      <c r="B538" s="171"/>
      <c r="C538" s="243"/>
      <c r="D538" s="171"/>
      <c r="E538" s="171"/>
      <c r="F538" s="242"/>
      <c r="G538" s="243"/>
      <c r="H538" s="243"/>
      <c r="I538" s="171"/>
      <c r="J538" s="171"/>
      <c r="K538" s="171"/>
      <c r="L538" s="171"/>
      <c r="M538" s="171"/>
      <c r="N538" s="171"/>
      <c r="O538" s="171"/>
      <c r="P538" s="171"/>
      <c r="Q538" s="171"/>
      <c r="R538" s="171"/>
      <c r="S538" s="171"/>
      <c r="T538" s="171"/>
      <c r="U538" s="171"/>
      <c r="V538" s="171"/>
      <c r="W538" s="171"/>
      <c r="X538" s="171"/>
      <c r="Y538" s="171"/>
    </row>
    <row r="539" spans="1:25" x14ac:dyDescent="0.25">
      <c r="A539" s="191"/>
      <c r="B539" s="171"/>
      <c r="C539" s="243"/>
      <c r="D539" s="171"/>
      <c r="E539" s="171"/>
      <c r="F539" s="242"/>
      <c r="G539" s="243"/>
      <c r="H539" s="243"/>
      <c r="I539" s="171"/>
      <c r="J539" s="171"/>
      <c r="K539" s="171"/>
      <c r="L539" s="171"/>
      <c r="M539" s="171"/>
      <c r="N539" s="171"/>
      <c r="O539" s="171"/>
      <c r="P539" s="171"/>
      <c r="Q539" s="171"/>
      <c r="R539" s="171"/>
      <c r="S539" s="171"/>
      <c r="T539" s="171"/>
      <c r="U539" s="171"/>
      <c r="V539" s="171"/>
      <c r="W539" s="171"/>
      <c r="X539" s="171"/>
      <c r="Y539" s="171"/>
    </row>
    <row r="540" spans="1:25" x14ac:dyDescent="0.25">
      <c r="A540" s="191"/>
      <c r="B540" s="171"/>
      <c r="C540" s="243"/>
      <c r="D540" s="171"/>
      <c r="E540" s="171"/>
      <c r="F540" s="242"/>
      <c r="G540" s="243"/>
      <c r="H540" s="243"/>
      <c r="I540" s="171"/>
      <c r="J540" s="171"/>
      <c r="K540" s="171"/>
      <c r="L540" s="171"/>
      <c r="M540" s="171"/>
      <c r="N540" s="171"/>
      <c r="O540" s="171"/>
      <c r="P540" s="171"/>
      <c r="Q540" s="171"/>
      <c r="R540" s="171"/>
      <c r="S540" s="171"/>
      <c r="T540" s="171"/>
      <c r="U540" s="171"/>
      <c r="V540" s="171"/>
      <c r="W540" s="171"/>
      <c r="X540" s="171"/>
      <c r="Y540" s="171"/>
    </row>
    <row r="541" spans="1:25" x14ac:dyDescent="0.25">
      <c r="A541" s="191"/>
      <c r="B541" s="171"/>
      <c r="C541" s="243"/>
      <c r="D541" s="171"/>
      <c r="E541" s="171"/>
      <c r="F541" s="242"/>
      <c r="G541" s="243"/>
      <c r="H541" s="243"/>
      <c r="I541" s="171"/>
      <c r="J541" s="171"/>
      <c r="K541" s="171"/>
      <c r="L541" s="171"/>
      <c r="M541" s="171"/>
      <c r="N541" s="171"/>
      <c r="O541" s="171"/>
      <c r="P541" s="171"/>
      <c r="Q541" s="171"/>
      <c r="R541" s="171"/>
      <c r="S541" s="171"/>
      <c r="T541" s="171"/>
      <c r="U541" s="171"/>
      <c r="V541" s="171"/>
      <c r="W541" s="171"/>
      <c r="X541" s="171"/>
      <c r="Y541" s="171"/>
    </row>
    <row r="542" spans="1:25" x14ac:dyDescent="0.25">
      <c r="A542" s="191"/>
      <c r="B542" s="171"/>
      <c r="C542" s="243"/>
      <c r="D542" s="171"/>
      <c r="E542" s="171"/>
      <c r="F542" s="242"/>
      <c r="G542" s="243"/>
      <c r="H542" s="243"/>
      <c r="I542" s="171"/>
      <c r="J542" s="171"/>
      <c r="K542" s="171"/>
      <c r="L542" s="171"/>
      <c r="M542" s="171"/>
      <c r="N542" s="171"/>
      <c r="O542" s="171"/>
      <c r="P542" s="171"/>
      <c r="Q542" s="171"/>
      <c r="R542" s="171"/>
      <c r="S542" s="171"/>
      <c r="T542" s="171"/>
      <c r="U542" s="171"/>
      <c r="V542" s="171"/>
      <c r="W542" s="171"/>
      <c r="X542" s="171"/>
      <c r="Y542" s="171"/>
    </row>
    <row r="543" spans="1:25" x14ac:dyDescent="0.25">
      <c r="A543" s="191"/>
      <c r="B543" s="171"/>
      <c r="C543" s="243"/>
      <c r="D543" s="171"/>
      <c r="E543" s="171"/>
      <c r="F543" s="242"/>
      <c r="G543" s="243"/>
      <c r="H543" s="243"/>
      <c r="I543" s="171"/>
      <c r="J543" s="171"/>
      <c r="K543" s="171"/>
      <c r="L543" s="171"/>
      <c r="M543" s="171"/>
      <c r="N543" s="171"/>
      <c r="O543" s="171"/>
      <c r="P543" s="171"/>
      <c r="Q543" s="171"/>
      <c r="R543" s="171"/>
      <c r="S543" s="171"/>
      <c r="T543" s="171"/>
      <c r="U543" s="171"/>
      <c r="V543" s="171"/>
      <c r="W543" s="171"/>
      <c r="X543" s="171"/>
      <c r="Y543" s="171"/>
    </row>
    <row r="544" spans="1:25" x14ac:dyDescent="0.25">
      <c r="A544" s="191"/>
      <c r="B544" s="171"/>
      <c r="C544" s="243"/>
      <c r="D544" s="171"/>
      <c r="E544" s="171"/>
      <c r="F544" s="242"/>
      <c r="G544" s="243"/>
      <c r="H544" s="243"/>
      <c r="I544" s="171"/>
      <c r="J544" s="171"/>
      <c r="K544" s="171"/>
      <c r="L544" s="171"/>
      <c r="M544" s="171"/>
      <c r="N544" s="171"/>
      <c r="O544" s="171"/>
      <c r="P544" s="171"/>
      <c r="Q544" s="171"/>
      <c r="R544" s="171"/>
      <c r="S544" s="171"/>
      <c r="T544" s="171"/>
      <c r="U544" s="171"/>
      <c r="V544" s="171"/>
      <c r="W544" s="171"/>
      <c r="X544" s="171"/>
      <c r="Y544" s="171"/>
    </row>
    <row r="545" spans="1:25" x14ac:dyDescent="0.25">
      <c r="A545" s="191"/>
      <c r="B545" s="171"/>
      <c r="C545" s="243"/>
      <c r="D545" s="171"/>
      <c r="E545" s="171"/>
      <c r="F545" s="242"/>
      <c r="G545" s="243"/>
      <c r="H545" s="243"/>
      <c r="I545" s="171"/>
      <c r="J545" s="171"/>
      <c r="K545" s="171"/>
      <c r="L545" s="171"/>
      <c r="M545" s="171"/>
      <c r="N545" s="171"/>
      <c r="O545" s="171"/>
      <c r="P545" s="171"/>
      <c r="Q545" s="171"/>
      <c r="R545" s="171"/>
      <c r="S545" s="171"/>
      <c r="T545" s="171"/>
      <c r="U545" s="171"/>
      <c r="V545" s="171"/>
      <c r="W545" s="171"/>
      <c r="X545" s="171"/>
      <c r="Y545" s="171"/>
    </row>
    <row r="546" spans="1:25" x14ac:dyDescent="0.25">
      <c r="A546" s="191"/>
      <c r="B546" s="171"/>
      <c r="C546" s="243"/>
      <c r="D546" s="171"/>
      <c r="E546" s="171"/>
      <c r="F546" s="242"/>
      <c r="G546" s="243"/>
      <c r="H546" s="243"/>
      <c r="I546" s="171"/>
      <c r="J546" s="171"/>
      <c r="K546" s="171"/>
      <c r="L546" s="171"/>
      <c r="M546" s="171"/>
      <c r="N546" s="171"/>
      <c r="O546" s="171"/>
      <c r="P546" s="171"/>
      <c r="Q546" s="171"/>
      <c r="R546" s="171"/>
      <c r="S546" s="171"/>
      <c r="T546" s="171"/>
      <c r="U546" s="171"/>
      <c r="V546" s="171"/>
      <c r="W546" s="171"/>
      <c r="X546" s="171"/>
      <c r="Y546" s="171"/>
    </row>
    <row r="547" spans="1:25" x14ac:dyDescent="0.25">
      <c r="A547" s="191"/>
      <c r="B547" s="171"/>
      <c r="C547" s="243"/>
      <c r="D547" s="171"/>
      <c r="E547" s="171"/>
      <c r="F547" s="242"/>
      <c r="G547" s="243"/>
      <c r="H547" s="243"/>
      <c r="I547" s="171"/>
      <c r="J547" s="171"/>
      <c r="K547" s="171"/>
      <c r="L547" s="171"/>
      <c r="M547" s="171"/>
      <c r="N547" s="171"/>
      <c r="O547" s="171"/>
      <c r="P547" s="171"/>
      <c r="Q547" s="171"/>
      <c r="R547" s="171"/>
      <c r="S547" s="171"/>
      <c r="T547" s="171"/>
      <c r="U547" s="171"/>
      <c r="V547" s="171"/>
      <c r="W547" s="171"/>
      <c r="X547" s="171"/>
      <c r="Y547" s="171"/>
    </row>
    <row r="548" spans="1:25" x14ac:dyDescent="0.25">
      <c r="A548" s="191"/>
      <c r="B548" s="171"/>
      <c r="C548" s="243"/>
      <c r="D548" s="171"/>
      <c r="E548" s="171"/>
      <c r="F548" s="242"/>
      <c r="G548" s="243"/>
      <c r="H548" s="243"/>
      <c r="I548" s="171"/>
      <c r="J548" s="171"/>
      <c r="K548" s="171"/>
      <c r="L548" s="171"/>
      <c r="M548" s="171"/>
      <c r="N548" s="171"/>
      <c r="O548" s="171"/>
      <c r="P548" s="171"/>
      <c r="Q548" s="171"/>
      <c r="R548" s="171"/>
      <c r="S548" s="171"/>
      <c r="T548" s="171"/>
      <c r="U548" s="171"/>
      <c r="V548" s="171"/>
      <c r="W548" s="171"/>
      <c r="X548" s="171"/>
      <c r="Y548" s="171"/>
    </row>
    <row r="549" spans="1:25" x14ac:dyDescent="0.25">
      <c r="A549" s="191"/>
      <c r="B549" s="171"/>
      <c r="C549" s="243"/>
      <c r="D549" s="171"/>
      <c r="E549" s="171"/>
      <c r="F549" s="242"/>
      <c r="G549" s="243"/>
      <c r="H549" s="243"/>
      <c r="I549" s="171"/>
      <c r="J549" s="171"/>
      <c r="K549" s="171"/>
      <c r="L549" s="171"/>
      <c r="M549" s="171"/>
      <c r="N549" s="171"/>
      <c r="O549" s="171"/>
      <c r="P549" s="171"/>
      <c r="Q549" s="171"/>
      <c r="R549" s="171"/>
      <c r="S549" s="171"/>
      <c r="T549" s="171"/>
      <c r="U549" s="171"/>
      <c r="V549" s="171"/>
      <c r="W549" s="171"/>
      <c r="X549" s="171"/>
      <c r="Y549" s="171"/>
    </row>
    <row r="550" spans="1:25" x14ac:dyDescent="0.25">
      <c r="A550" s="191"/>
      <c r="B550" s="171"/>
      <c r="C550" s="243"/>
      <c r="D550" s="171"/>
      <c r="E550" s="171"/>
      <c r="F550" s="242"/>
      <c r="G550" s="243"/>
      <c r="H550" s="243"/>
      <c r="I550" s="171"/>
      <c r="J550" s="171"/>
      <c r="K550" s="171"/>
      <c r="L550" s="171"/>
      <c r="M550" s="171"/>
      <c r="N550" s="171"/>
      <c r="O550" s="171"/>
      <c r="P550" s="171"/>
      <c r="Q550" s="171"/>
      <c r="R550" s="171"/>
      <c r="S550" s="171"/>
      <c r="T550" s="171"/>
      <c r="U550" s="171"/>
      <c r="V550" s="171"/>
      <c r="W550" s="171"/>
      <c r="X550" s="171"/>
      <c r="Y550" s="171"/>
    </row>
    <row r="551" spans="1:25" x14ac:dyDescent="0.25">
      <c r="A551" s="191"/>
      <c r="B551" s="171"/>
      <c r="C551" s="243"/>
      <c r="D551" s="171"/>
      <c r="E551" s="171"/>
      <c r="F551" s="242"/>
      <c r="G551" s="243"/>
      <c r="H551" s="243"/>
      <c r="I551" s="171"/>
      <c r="J551" s="171"/>
      <c r="K551" s="171"/>
      <c r="L551" s="171"/>
      <c r="M551" s="171"/>
      <c r="N551" s="171"/>
      <c r="O551" s="171"/>
      <c r="P551" s="171"/>
      <c r="Q551" s="171"/>
      <c r="R551" s="171"/>
      <c r="S551" s="171"/>
      <c r="T551" s="171"/>
      <c r="U551" s="171"/>
      <c r="V551" s="171"/>
      <c r="W551" s="171"/>
      <c r="X551" s="171"/>
      <c r="Y551" s="171"/>
    </row>
    <row r="552" spans="1:25" x14ac:dyDescent="0.25">
      <c r="A552" s="191"/>
      <c r="B552" s="171"/>
      <c r="C552" s="243"/>
      <c r="D552" s="171"/>
      <c r="E552" s="171"/>
      <c r="F552" s="242"/>
      <c r="G552" s="243"/>
      <c r="H552" s="243"/>
      <c r="I552" s="171"/>
      <c r="J552" s="171"/>
      <c r="K552" s="171"/>
      <c r="L552" s="171"/>
      <c r="M552" s="171"/>
      <c r="N552" s="171"/>
      <c r="O552" s="171"/>
      <c r="P552" s="171"/>
      <c r="Q552" s="171"/>
      <c r="R552" s="171"/>
      <c r="S552" s="171"/>
      <c r="T552" s="171"/>
      <c r="U552" s="171"/>
      <c r="V552" s="171"/>
      <c r="W552" s="171"/>
      <c r="X552" s="171"/>
      <c r="Y552" s="171"/>
    </row>
    <row r="553" spans="1:25" x14ac:dyDescent="0.25">
      <c r="A553" s="191"/>
      <c r="B553" s="171"/>
      <c r="C553" s="243"/>
      <c r="D553" s="171"/>
      <c r="E553" s="171"/>
      <c r="F553" s="242"/>
      <c r="G553" s="243"/>
      <c r="H553" s="243"/>
      <c r="I553" s="171"/>
      <c r="J553" s="171"/>
      <c r="K553" s="171"/>
      <c r="L553" s="171"/>
      <c r="M553" s="171"/>
      <c r="N553" s="171"/>
      <c r="O553" s="171"/>
      <c r="P553" s="171"/>
      <c r="Q553" s="171"/>
      <c r="R553" s="171"/>
      <c r="S553" s="171"/>
      <c r="T553" s="171"/>
      <c r="U553" s="171"/>
      <c r="V553" s="171"/>
      <c r="W553" s="171"/>
      <c r="X553" s="171"/>
      <c r="Y553" s="171"/>
    </row>
    <row r="554" spans="1:25" x14ac:dyDescent="0.25">
      <c r="A554" s="191"/>
      <c r="B554" s="171"/>
      <c r="C554" s="243"/>
      <c r="D554" s="171"/>
      <c r="E554" s="171"/>
      <c r="F554" s="242"/>
      <c r="G554" s="243"/>
      <c r="H554" s="243"/>
      <c r="I554" s="171"/>
      <c r="J554" s="171"/>
      <c r="K554" s="171"/>
      <c r="L554" s="171"/>
      <c r="M554" s="171"/>
      <c r="N554" s="171"/>
      <c r="O554" s="171"/>
      <c r="P554" s="171"/>
      <c r="Q554" s="171"/>
      <c r="R554" s="171"/>
      <c r="S554" s="171"/>
      <c r="T554" s="171"/>
      <c r="U554" s="171"/>
      <c r="V554" s="171"/>
      <c r="W554" s="171"/>
      <c r="X554" s="171"/>
      <c r="Y554" s="171"/>
    </row>
    <row r="555" spans="1:25" x14ac:dyDescent="0.25">
      <c r="A555" s="191"/>
      <c r="B555" s="171"/>
      <c r="C555" s="243"/>
      <c r="D555" s="171"/>
      <c r="E555" s="171"/>
      <c r="F555" s="242"/>
      <c r="G555" s="243"/>
      <c r="H555" s="243"/>
      <c r="I555" s="171"/>
      <c r="J555" s="171"/>
      <c r="K555" s="171"/>
      <c r="L555" s="171"/>
      <c r="M555" s="171"/>
      <c r="N555" s="171"/>
      <c r="O555" s="171"/>
      <c r="P555" s="171"/>
      <c r="Q555" s="171"/>
      <c r="R555" s="171"/>
      <c r="S555" s="171"/>
      <c r="T555" s="171"/>
      <c r="U555" s="171"/>
      <c r="V555" s="171"/>
      <c r="W555" s="171"/>
      <c r="X555" s="171"/>
      <c r="Y555" s="171"/>
    </row>
    <row r="556" spans="1:25" x14ac:dyDescent="0.25">
      <c r="A556" s="191"/>
      <c r="B556" s="171"/>
      <c r="C556" s="243"/>
      <c r="D556" s="171"/>
      <c r="E556" s="171"/>
      <c r="F556" s="242"/>
      <c r="G556" s="243"/>
      <c r="H556" s="243"/>
      <c r="I556" s="171"/>
      <c r="J556" s="171"/>
      <c r="K556" s="171"/>
      <c r="L556" s="171"/>
      <c r="M556" s="171"/>
      <c r="N556" s="171"/>
      <c r="O556" s="171"/>
      <c r="P556" s="171"/>
      <c r="Q556" s="171"/>
      <c r="R556" s="171"/>
      <c r="S556" s="171"/>
      <c r="T556" s="171"/>
      <c r="U556" s="171"/>
      <c r="V556" s="171"/>
      <c r="W556" s="171"/>
      <c r="X556" s="171"/>
      <c r="Y556" s="171"/>
    </row>
    <row r="557" spans="1:25" x14ac:dyDescent="0.25">
      <c r="A557" s="191"/>
      <c r="B557" s="171"/>
      <c r="C557" s="243"/>
      <c r="D557" s="171"/>
      <c r="E557" s="171"/>
      <c r="F557" s="242"/>
      <c r="G557" s="243"/>
      <c r="H557" s="243"/>
      <c r="I557" s="171"/>
      <c r="J557" s="171"/>
      <c r="K557" s="171"/>
      <c r="L557" s="171"/>
      <c r="M557" s="171"/>
      <c r="N557" s="171"/>
      <c r="O557" s="171"/>
      <c r="P557" s="171"/>
      <c r="Q557" s="171"/>
      <c r="R557" s="171"/>
      <c r="S557" s="171"/>
      <c r="T557" s="171"/>
      <c r="U557" s="171"/>
      <c r="V557" s="171"/>
      <c r="W557" s="171"/>
      <c r="X557" s="171"/>
      <c r="Y557" s="171"/>
    </row>
    <row r="558" spans="1:25" x14ac:dyDescent="0.25">
      <c r="A558" s="191"/>
      <c r="B558" s="171"/>
      <c r="C558" s="243"/>
      <c r="D558" s="171"/>
      <c r="E558" s="171"/>
      <c r="F558" s="242"/>
      <c r="G558" s="243"/>
      <c r="H558" s="243"/>
      <c r="I558" s="171"/>
      <c r="J558" s="171"/>
      <c r="K558" s="171"/>
      <c r="L558" s="171"/>
      <c r="M558" s="171"/>
      <c r="N558" s="171"/>
      <c r="O558" s="171"/>
      <c r="P558" s="171"/>
      <c r="Q558" s="171"/>
      <c r="R558" s="171"/>
      <c r="S558" s="171"/>
      <c r="T558" s="171"/>
      <c r="U558" s="171"/>
      <c r="V558" s="171"/>
      <c r="W558" s="171"/>
      <c r="X558" s="171"/>
      <c r="Y558" s="171"/>
    </row>
    <row r="559" spans="1:25" x14ac:dyDescent="0.25">
      <c r="A559" s="191"/>
      <c r="B559" s="171"/>
      <c r="C559" s="243"/>
      <c r="D559" s="171"/>
      <c r="E559" s="171"/>
      <c r="F559" s="242"/>
      <c r="G559" s="243"/>
      <c r="H559" s="243"/>
      <c r="I559" s="171"/>
      <c r="J559" s="171"/>
      <c r="K559" s="171"/>
      <c r="L559" s="171"/>
      <c r="M559" s="171"/>
      <c r="N559" s="171"/>
      <c r="O559" s="171"/>
      <c r="P559" s="171"/>
      <c r="Q559" s="171"/>
      <c r="R559" s="171"/>
      <c r="S559" s="171"/>
      <c r="T559" s="171"/>
      <c r="U559" s="171"/>
      <c r="V559" s="171"/>
      <c r="W559" s="171"/>
      <c r="X559" s="171"/>
      <c r="Y559" s="171"/>
    </row>
    <row r="560" spans="1:25" x14ac:dyDescent="0.25">
      <c r="A560" s="191"/>
      <c r="B560" s="171"/>
      <c r="C560" s="243"/>
      <c r="D560" s="171"/>
      <c r="E560" s="171"/>
      <c r="F560" s="242"/>
      <c r="G560" s="243"/>
      <c r="H560" s="243"/>
      <c r="I560" s="171"/>
      <c r="J560" s="171"/>
      <c r="K560" s="171"/>
      <c r="L560" s="171"/>
      <c r="M560" s="171"/>
      <c r="N560" s="171"/>
      <c r="O560" s="171"/>
      <c r="P560" s="171"/>
      <c r="Q560" s="171"/>
      <c r="R560" s="171"/>
      <c r="S560" s="171"/>
      <c r="T560" s="171"/>
      <c r="U560" s="171"/>
      <c r="V560" s="171"/>
      <c r="W560" s="171"/>
      <c r="X560" s="171"/>
      <c r="Y560" s="171"/>
    </row>
    <row r="561" spans="1:25" x14ac:dyDescent="0.25">
      <c r="A561" s="191"/>
      <c r="B561" s="171"/>
      <c r="C561" s="243"/>
      <c r="D561" s="171"/>
      <c r="E561" s="171"/>
      <c r="F561" s="242"/>
      <c r="G561" s="243"/>
      <c r="H561" s="243"/>
      <c r="I561" s="171"/>
      <c r="J561" s="171"/>
      <c r="K561" s="171"/>
      <c r="L561" s="171"/>
      <c r="M561" s="171"/>
      <c r="N561" s="171"/>
      <c r="O561" s="171"/>
      <c r="P561" s="171"/>
      <c r="Q561" s="171"/>
      <c r="R561" s="171"/>
      <c r="S561" s="171"/>
      <c r="T561" s="171"/>
      <c r="U561" s="171"/>
      <c r="V561" s="171"/>
      <c r="W561" s="171"/>
      <c r="X561" s="171"/>
      <c r="Y561" s="171"/>
    </row>
    <row r="562" spans="1:25" x14ac:dyDescent="0.25">
      <c r="A562" s="191"/>
      <c r="B562" s="171"/>
      <c r="C562" s="243"/>
      <c r="D562" s="171"/>
      <c r="E562" s="171"/>
      <c r="F562" s="242"/>
      <c r="G562" s="243"/>
      <c r="H562" s="243"/>
      <c r="I562" s="171"/>
      <c r="J562" s="171"/>
      <c r="K562" s="171"/>
      <c r="L562" s="171"/>
      <c r="M562" s="171"/>
      <c r="N562" s="171"/>
      <c r="O562" s="171"/>
      <c r="P562" s="171"/>
      <c r="Q562" s="171"/>
      <c r="R562" s="171"/>
      <c r="S562" s="171"/>
      <c r="T562" s="171"/>
      <c r="U562" s="171"/>
      <c r="V562" s="171"/>
      <c r="W562" s="171"/>
      <c r="X562" s="171"/>
      <c r="Y562" s="171"/>
    </row>
    <row r="563" spans="1:25" x14ac:dyDescent="0.25">
      <c r="A563" s="191"/>
      <c r="B563" s="171"/>
      <c r="C563" s="243"/>
      <c r="D563" s="171"/>
      <c r="E563" s="171"/>
      <c r="F563" s="242"/>
      <c r="G563" s="243"/>
      <c r="H563" s="243"/>
      <c r="I563" s="171"/>
      <c r="J563" s="171"/>
      <c r="K563" s="171"/>
      <c r="L563" s="171"/>
      <c r="M563" s="171"/>
      <c r="N563" s="171"/>
      <c r="O563" s="171"/>
      <c r="P563" s="171"/>
      <c r="Q563" s="171"/>
      <c r="R563" s="171"/>
      <c r="S563" s="171"/>
      <c r="T563" s="171"/>
      <c r="U563" s="171"/>
      <c r="V563" s="171"/>
      <c r="W563" s="171"/>
      <c r="X563" s="171"/>
      <c r="Y563" s="171"/>
    </row>
    <row r="564" spans="1:25" x14ac:dyDescent="0.25">
      <c r="A564" s="191"/>
      <c r="B564" s="171"/>
      <c r="C564" s="243"/>
      <c r="D564" s="171"/>
      <c r="E564" s="171"/>
      <c r="F564" s="242"/>
      <c r="G564" s="243"/>
      <c r="H564" s="243"/>
      <c r="I564" s="171"/>
      <c r="J564" s="171"/>
      <c r="K564" s="171"/>
      <c r="L564" s="171"/>
      <c r="M564" s="171"/>
      <c r="N564" s="171"/>
      <c r="O564" s="171"/>
      <c r="P564" s="171"/>
      <c r="Q564" s="171"/>
      <c r="R564" s="171"/>
      <c r="S564" s="171"/>
      <c r="T564" s="171"/>
      <c r="U564" s="171"/>
      <c r="V564" s="171"/>
      <c r="W564" s="171"/>
      <c r="X564" s="171"/>
      <c r="Y564" s="171"/>
    </row>
    <row r="565" spans="1:25" x14ac:dyDescent="0.25">
      <c r="A565" s="191"/>
      <c r="B565" s="171"/>
      <c r="C565" s="243"/>
      <c r="D565" s="171"/>
      <c r="E565" s="171"/>
      <c r="F565" s="242"/>
      <c r="G565" s="243"/>
      <c r="H565" s="243"/>
      <c r="I565" s="171"/>
      <c r="J565" s="171"/>
      <c r="K565" s="171"/>
      <c r="L565" s="171"/>
      <c r="M565" s="171"/>
      <c r="N565" s="171"/>
      <c r="O565" s="171"/>
      <c r="P565" s="171"/>
      <c r="Q565" s="171"/>
      <c r="R565" s="171"/>
      <c r="S565" s="171"/>
      <c r="T565" s="171"/>
      <c r="U565" s="171"/>
      <c r="V565" s="171"/>
      <c r="W565" s="171"/>
      <c r="X565" s="171"/>
      <c r="Y565" s="171"/>
    </row>
    <row r="566" spans="1:25" x14ac:dyDescent="0.25">
      <c r="A566" s="191"/>
      <c r="B566" s="171"/>
      <c r="C566" s="243"/>
      <c r="D566" s="171"/>
      <c r="E566" s="171"/>
      <c r="F566" s="242"/>
      <c r="G566" s="243"/>
      <c r="H566" s="243"/>
      <c r="I566" s="171"/>
      <c r="J566" s="171"/>
      <c r="K566" s="171"/>
      <c r="L566" s="171"/>
      <c r="M566" s="171"/>
      <c r="N566" s="171"/>
      <c r="O566" s="171"/>
      <c r="P566" s="171"/>
      <c r="Q566" s="171"/>
      <c r="R566" s="171"/>
      <c r="S566" s="171"/>
      <c r="T566" s="171"/>
      <c r="U566" s="171"/>
      <c r="V566" s="171"/>
      <c r="W566" s="171"/>
      <c r="X566" s="171"/>
      <c r="Y566" s="171"/>
    </row>
    <row r="567" spans="1:25" x14ac:dyDescent="0.25">
      <c r="A567" s="191"/>
      <c r="B567" s="171"/>
      <c r="C567" s="243"/>
      <c r="D567" s="171"/>
      <c r="E567" s="171"/>
      <c r="F567" s="242"/>
      <c r="G567" s="243"/>
      <c r="H567" s="243"/>
      <c r="I567" s="171"/>
      <c r="J567" s="171"/>
      <c r="K567" s="171"/>
      <c r="L567" s="171"/>
      <c r="M567" s="171"/>
      <c r="N567" s="171"/>
      <c r="O567" s="171"/>
      <c r="P567" s="171"/>
      <c r="Q567" s="171"/>
      <c r="R567" s="171"/>
      <c r="S567" s="171"/>
      <c r="T567" s="171"/>
      <c r="U567" s="171"/>
      <c r="V567" s="171"/>
      <c r="W567" s="171"/>
      <c r="X567" s="171"/>
      <c r="Y567" s="171"/>
    </row>
    <row r="568" spans="1:25" x14ac:dyDescent="0.25">
      <c r="A568" s="191"/>
      <c r="B568" s="171"/>
      <c r="C568" s="243"/>
      <c r="D568" s="171"/>
      <c r="E568" s="171"/>
      <c r="F568" s="242"/>
      <c r="G568" s="243"/>
      <c r="H568" s="243"/>
      <c r="I568" s="171"/>
      <c r="J568" s="171"/>
      <c r="K568" s="171"/>
      <c r="L568" s="171"/>
      <c r="M568" s="171"/>
      <c r="N568" s="171"/>
      <c r="O568" s="171"/>
      <c r="P568" s="171"/>
      <c r="Q568" s="171"/>
      <c r="R568" s="171"/>
      <c r="S568" s="171"/>
      <c r="T568" s="171"/>
      <c r="U568" s="171"/>
      <c r="V568" s="171"/>
      <c r="W568" s="171"/>
      <c r="X568" s="171"/>
      <c r="Y568" s="171"/>
    </row>
    <row r="569" spans="1:25" x14ac:dyDescent="0.25">
      <c r="A569" s="191"/>
      <c r="B569" s="171"/>
      <c r="C569" s="243"/>
      <c r="D569" s="171"/>
      <c r="E569" s="171"/>
      <c r="F569" s="242"/>
      <c r="G569" s="243"/>
      <c r="H569" s="243"/>
      <c r="I569" s="171"/>
      <c r="J569" s="171"/>
      <c r="K569" s="171"/>
      <c r="L569" s="171"/>
      <c r="M569" s="171"/>
      <c r="N569" s="171"/>
      <c r="O569" s="171"/>
      <c r="P569" s="171"/>
      <c r="Q569" s="171"/>
      <c r="R569" s="171"/>
      <c r="S569" s="171"/>
      <c r="T569" s="171"/>
      <c r="U569" s="171"/>
      <c r="V569" s="171"/>
      <c r="W569" s="171"/>
      <c r="X569" s="171"/>
      <c r="Y569" s="171"/>
    </row>
    <row r="570" spans="1:25" x14ac:dyDescent="0.25">
      <c r="A570" s="191"/>
      <c r="B570" s="171"/>
      <c r="C570" s="243"/>
      <c r="D570" s="171"/>
      <c r="E570" s="171"/>
      <c r="F570" s="242"/>
      <c r="G570" s="243"/>
      <c r="H570" s="243"/>
      <c r="I570" s="171"/>
      <c r="J570" s="171"/>
      <c r="K570" s="171"/>
      <c r="L570" s="171"/>
      <c r="M570" s="171"/>
      <c r="N570" s="171"/>
      <c r="O570" s="171"/>
      <c r="P570" s="171"/>
      <c r="Q570" s="171"/>
      <c r="R570" s="171"/>
      <c r="S570" s="171"/>
      <c r="T570" s="171"/>
      <c r="U570" s="171"/>
      <c r="V570" s="171"/>
      <c r="W570" s="171"/>
      <c r="X570" s="171"/>
      <c r="Y570" s="171"/>
    </row>
    <row r="571" spans="1:25" x14ac:dyDescent="0.25">
      <c r="A571" s="191"/>
      <c r="B571" s="171"/>
      <c r="C571" s="243"/>
      <c r="D571" s="171"/>
      <c r="E571" s="171"/>
      <c r="F571" s="242"/>
      <c r="G571" s="243"/>
      <c r="H571" s="243"/>
      <c r="I571" s="171"/>
      <c r="J571" s="171"/>
      <c r="K571" s="171"/>
      <c r="L571" s="171"/>
      <c r="M571" s="171"/>
      <c r="N571" s="171"/>
      <c r="O571" s="171"/>
      <c r="P571" s="171"/>
      <c r="Q571" s="171"/>
      <c r="R571" s="171"/>
      <c r="S571" s="171"/>
      <c r="T571" s="171"/>
      <c r="U571" s="171"/>
      <c r="V571" s="171"/>
      <c r="W571" s="171"/>
      <c r="X571" s="171"/>
      <c r="Y571" s="171"/>
    </row>
    <row r="572" spans="1:25" x14ac:dyDescent="0.25">
      <c r="A572" s="191"/>
      <c r="B572" s="171"/>
      <c r="C572" s="243"/>
      <c r="D572" s="171"/>
      <c r="E572" s="171"/>
      <c r="F572" s="242"/>
      <c r="G572" s="243"/>
      <c r="H572" s="243"/>
      <c r="I572" s="171"/>
      <c r="J572" s="171"/>
      <c r="K572" s="171"/>
      <c r="L572" s="171"/>
      <c r="M572" s="171"/>
      <c r="N572" s="171"/>
      <c r="O572" s="171"/>
      <c r="P572" s="171"/>
      <c r="Q572" s="171"/>
      <c r="R572" s="171"/>
      <c r="S572" s="171"/>
      <c r="T572" s="171"/>
      <c r="U572" s="171"/>
      <c r="V572" s="171"/>
      <c r="W572" s="171"/>
      <c r="X572" s="171"/>
      <c r="Y572" s="171"/>
    </row>
    <row r="573" spans="1:25" x14ac:dyDescent="0.25">
      <c r="A573" s="191"/>
      <c r="B573" s="171"/>
      <c r="C573" s="243"/>
      <c r="D573" s="171"/>
      <c r="E573" s="171"/>
      <c r="F573" s="242"/>
      <c r="G573" s="243"/>
      <c r="H573" s="243"/>
      <c r="I573" s="171"/>
      <c r="J573" s="171"/>
      <c r="K573" s="171"/>
      <c r="L573" s="171"/>
      <c r="M573" s="171"/>
      <c r="N573" s="171"/>
      <c r="O573" s="171"/>
      <c r="P573" s="171"/>
      <c r="Q573" s="171"/>
      <c r="R573" s="171"/>
      <c r="S573" s="171"/>
      <c r="T573" s="171"/>
      <c r="U573" s="171"/>
      <c r="V573" s="171"/>
      <c r="W573" s="171"/>
      <c r="X573" s="171"/>
      <c r="Y573" s="171"/>
    </row>
    <row r="574" spans="1:25" x14ac:dyDescent="0.25">
      <c r="A574" s="191"/>
      <c r="B574" s="171"/>
      <c r="C574" s="243"/>
      <c r="D574" s="171"/>
      <c r="E574" s="171"/>
      <c r="F574" s="242"/>
      <c r="G574" s="243"/>
      <c r="H574" s="243"/>
      <c r="I574" s="171"/>
      <c r="J574" s="171"/>
      <c r="K574" s="171"/>
      <c r="L574" s="171"/>
      <c r="M574" s="171"/>
      <c r="N574" s="171"/>
      <c r="O574" s="171"/>
      <c r="P574" s="171"/>
      <c r="Q574" s="171"/>
      <c r="R574" s="171"/>
      <c r="S574" s="171"/>
      <c r="T574" s="171"/>
      <c r="U574" s="171"/>
      <c r="V574" s="171"/>
      <c r="W574" s="171"/>
      <c r="X574" s="171"/>
      <c r="Y574" s="171"/>
    </row>
    <row r="575" spans="1:25" x14ac:dyDescent="0.25">
      <c r="A575" s="191"/>
      <c r="B575" s="171"/>
      <c r="C575" s="243"/>
      <c r="D575" s="171"/>
      <c r="E575" s="171"/>
      <c r="F575" s="242"/>
      <c r="G575" s="243"/>
      <c r="H575" s="243"/>
      <c r="I575" s="171"/>
      <c r="J575" s="171"/>
      <c r="K575" s="171"/>
      <c r="L575" s="171"/>
      <c r="M575" s="171"/>
      <c r="N575" s="171"/>
      <c r="O575" s="171"/>
      <c r="P575" s="171"/>
      <c r="Q575" s="171"/>
      <c r="R575" s="171"/>
      <c r="S575" s="171"/>
      <c r="T575" s="171"/>
      <c r="U575" s="171"/>
      <c r="V575" s="171"/>
      <c r="W575" s="171"/>
      <c r="X575" s="171"/>
      <c r="Y575" s="171"/>
    </row>
    <row r="576" spans="1:25" x14ac:dyDescent="0.25">
      <c r="A576" s="191"/>
      <c r="B576" s="171"/>
      <c r="C576" s="243"/>
      <c r="D576" s="171"/>
      <c r="E576" s="171"/>
      <c r="F576" s="242"/>
      <c r="G576" s="243"/>
      <c r="H576" s="243"/>
      <c r="I576" s="171"/>
      <c r="J576" s="171"/>
      <c r="K576" s="171"/>
      <c r="L576" s="171"/>
      <c r="M576" s="171"/>
      <c r="N576" s="171"/>
      <c r="O576" s="171"/>
      <c r="P576" s="171"/>
      <c r="Q576" s="171"/>
      <c r="R576" s="171"/>
      <c r="S576" s="171"/>
      <c r="T576" s="171"/>
      <c r="U576" s="171"/>
      <c r="V576" s="171"/>
      <c r="W576" s="171"/>
      <c r="X576" s="171"/>
      <c r="Y576" s="171"/>
    </row>
    <row r="577" spans="1:25" x14ac:dyDescent="0.25">
      <c r="A577" s="191"/>
      <c r="B577" s="171"/>
      <c r="C577" s="243"/>
      <c r="D577" s="171"/>
      <c r="E577" s="171"/>
      <c r="F577" s="242"/>
      <c r="G577" s="243"/>
      <c r="H577" s="243"/>
      <c r="I577" s="171"/>
      <c r="J577" s="171"/>
      <c r="K577" s="171"/>
      <c r="L577" s="171"/>
      <c r="M577" s="171"/>
      <c r="N577" s="171"/>
      <c r="O577" s="171"/>
      <c r="P577" s="171"/>
      <c r="Q577" s="171"/>
      <c r="R577" s="171"/>
      <c r="S577" s="171"/>
      <c r="T577" s="171"/>
      <c r="U577" s="171"/>
      <c r="V577" s="171"/>
      <c r="W577" s="171"/>
      <c r="X577" s="171"/>
      <c r="Y577" s="171"/>
    </row>
    <row r="578" spans="1:25" x14ac:dyDescent="0.25">
      <c r="A578" s="191"/>
      <c r="B578" s="171"/>
      <c r="C578" s="243"/>
      <c r="D578" s="171"/>
      <c r="E578" s="171"/>
      <c r="F578" s="242"/>
      <c r="G578" s="243"/>
      <c r="H578" s="243"/>
      <c r="I578" s="171"/>
      <c r="J578" s="171"/>
      <c r="K578" s="171"/>
      <c r="L578" s="171"/>
      <c r="M578" s="171"/>
      <c r="N578" s="171"/>
      <c r="O578" s="171"/>
      <c r="P578" s="171"/>
      <c r="Q578" s="171"/>
      <c r="R578" s="171"/>
      <c r="S578" s="171"/>
      <c r="T578" s="171"/>
      <c r="U578" s="171"/>
      <c r="V578" s="171"/>
      <c r="W578" s="171"/>
      <c r="X578" s="171"/>
      <c r="Y578" s="171"/>
    </row>
    <row r="579" spans="1:25" x14ac:dyDescent="0.25">
      <c r="A579" s="191"/>
      <c r="B579" s="171"/>
      <c r="C579" s="243"/>
      <c r="D579" s="171"/>
      <c r="E579" s="171"/>
      <c r="F579" s="242"/>
      <c r="G579" s="243"/>
      <c r="H579" s="243"/>
      <c r="I579" s="171"/>
      <c r="J579" s="171"/>
      <c r="K579" s="171"/>
      <c r="L579" s="171"/>
      <c r="M579" s="171"/>
      <c r="N579" s="171"/>
      <c r="O579" s="171"/>
      <c r="P579" s="171"/>
      <c r="Q579" s="171"/>
      <c r="R579" s="171"/>
      <c r="S579" s="171"/>
      <c r="T579" s="171"/>
      <c r="U579" s="171"/>
      <c r="V579" s="171"/>
      <c r="W579" s="171"/>
      <c r="X579" s="171"/>
      <c r="Y579" s="171"/>
    </row>
    <row r="580" spans="1:25" x14ac:dyDescent="0.25">
      <c r="A580" s="191"/>
      <c r="B580" s="171"/>
      <c r="C580" s="243"/>
      <c r="D580" s="171"/>
      <c r="E580" s="171"/>
      <c r="F580" s="242"/>
      <c r="G580" s="243"/>
      <c r="H580" s="243"/>
      <c r="I580" s="171"/>
      <c r="J580" s="171"/>
      <c r="K580" s="171"/>
      <c r="L580" s="171"/>
      <c r="M580" s="171"/>
      <c r="N580" s="171"/>
      <c r="O580" s="171"/>
      <c r="P580" s="171"/>
      <c r="Q580" s="171"/>
      <c r="R580" s="171"/>
      <c r="S580" s="171"/>
      <c r="T580" s="171"/>
      <c r="U580" s="171"/>
      <c r="V580" s="171"/>
      <c r="W580" s="171"/>
      <c r="X580" s="171"/>
      <c r="Y580" s="171"/>
    </row>
    <row r="581" spans="1:25" x14ac:dyDescent="0.25">
      <c r="A581" s="191"/>
      <c r="B581" s="171"/>
      <c r="C581" s="243"/>
      <c r="D581" s="171"/>
      <c r="E581" s="171"/>
      <c r="F581" s="242"/>
      <c r="G581" s="243"/>
      <c r="H581" s="243"/>
      <c r="I581" s="171"/>
      <c r="J581" s="171"/>
      <c r="K581" s="171"/>
      <c r="L581" s="171"/>
      <c r="M581" s="171"/>
      <c r="N581" s="171"/>
      <c r="O581" s="171"/>
      <c r="P581" s="171"/>
      <c r="Q581" s="171"/>
      <c r="R581" s="171"/>
      <c r="S581" s="171"/>
      <c r="T581" s="171"/>
      <c r="U581" s="171"/>
      <c r="V581" s="171"/>
      <c r="W581" s="171"/>
      <c r="X581" s="171"/>
      <c r="Y581" s="171"/>
    </row>
    <row r="582" spans="1:25" x14ac:dyDescent="0.25">
      <c r="A582" s="191"/>
      <c r="B582" s="171"/>
      <c r="C582" s="243"/>
      <c r="D582" s="171"/>
      <c r="E582" s="171"/>
      <c r="F582" s="242"/>
      <c r="G582" s="243"/>
      <c r="H582" s="243"/>
      <c r="I582" s="171"/>
      <c r="J582" s="171"/>
      <c r="K582" s="171"/>
      <c r="L582" s="171"/>
      <c r="M582" s="171"/>
      <c r="N582" s="171"/>
      <c r="O582" s="171"/>
      <c r="P582" s="171"/>
      <c r="Q582" s="171"/>
      <c r="R582" s="171"/>
      <c r="S582" s="171"/>
      <c r="T582" s="171"/>
      <c r="U582" s="171"/>
      <c r="V582" s="171"/>
      <c r="W582" s="171"/>
      <c r="X582" s="171"/>
      <c r="Y582" s="171"/>
    </row>
    <row r="583" spans="1:25" x14ac:dyDescent="0.25">
      <c r="A583" s="191"/>
      <c r="B583" s="171"/>
      <c r="C583" s="243"/>
      <c r="D583" s="171"/>
      <c r="E583" s="171"/>
      <c r="F583" s="242"/>
      <c r="G583" s="243"/>
      <c r="H583" s="243"/>
      <c r="I583" s="171"/>
      <c r="J583" s="171"/>
      <c r="K583" s="171"/>
      <c r="L583" s="171"/>
      <c r="M583" s="171"/>
      <c r="N583" s="171"/>
      <c r="O583" s="171"/>
      <c r="P583" s="171"/>
      <c r="Q583" s="171"/>
      <c r="R583" s="171"/>
      <c r="S583" s="171"/>
      <c r="T583" s="171"/>
      <c r="U583" s="171"/>
      <c r="V583" s="171"/>
      <c r="W583" s="171"/>
      <c r="X583" s="171"/>
      <c r="Y583" s="171"/>
    </row>
    <row r="584" spans="1:25" x14ac:dyDescent="0.25">
      <c r="A584" s="191"/>
      <c r="B584" s="171"/>
      <c r="C584" s="243"/>
      <c r="D584" s="171"/>
      <c r="E584" s="171"/>
      <c r="F584" s="242"/>
      <c r="G584" s="243"/>
      <c r="H584" s="243"/>
      <c r="I584" s="171"/>
      <c r="J584" s="171"/>
      <c r="K584" s="171"/>
      <c r="L584" s="171"/>
      <c r="M584" s="171"/>
      <c r="N584" s="171"/>
      <c r="O584" s="171"/>
      <c r="P584" s="171"/>
      <c r="Q584" s="171"/>
      <c r="R584" s="171"/>
      <c r="S584" s="171"/>
      <c r="T584" s="171"/>
      <c r="U584" s="171"/>
      <c r="V584" s="171"/>
      <c r="W584" s="171"/>
      <c r="X584" s="171"/>
      <c r="Y584" s="171"/>
    </row>
    <row r="585" spans="1:25" x14ac:dyDescent="0.25">
      <c r="A585" s="191"/>
      <c r="B585" s="171"/>
      <c r="C585" s="243"/>
      <c r="D585" s="171"/>
      <c r="E585" s="171"/>
      <c r="F585" s="242"/>
      <c r="G585" s="243"/>
      <c r="H585" s="243"/>
      <c r="I585" s="171"/>
      <c r="J585" s="171"/>
      <c r="K585" s="171"/>
      <c r="L585" s="171"/>
      <c r="M585" s="171"/>
      <c r="N585" s="171"/>
      <c r="O585" s="171"/>
      <c r="P585" s="171"/>
      <c r="Q585" s="171"/>
      <c r="R585" s="171"/>
      <c r="S585" s="171"/>
      <c r="T585" s="171"/>
      <c r="U585" s="171"/>
      <c r="V585" s="171"/>
      <c r="W585" s="171"/>
      <c r="X585" s="171"/>
      <c r="Y585" s="171"/>
    </row>
    <row r="586" spans="1:25" x14ac:dyDescent="0.25">
      <c r="A586" s="191"/>
      <c r="B586" s="171"/>
      <c r="C586" s="243"/>
      <c r="D586" s="171"/>
      <c r="E586" s="171"/>
      <c r="F586" s="242"/>
      <c r="G586" s="243"/>
      <c r="H586" s="243"/>
      <c r="I586" s="171"/>
      <c r="J586" s="171"/>
      <c r="K586" s="171"/>
      <c r="L586" s="171"/>
      <c r="M586" s="171"/>
      <c r="N586" s="171"/>
      <c r="O586" s="171"/>
      <c r="P586" s="171"/>
      <c r="Q586" s="171"/>
      <c r="R586" s="171"/>
      <c r="S586" s="171"/>
      <c r="T586" s="171"/>
      <c r="U586" s="171"/>
      <c r="V586" s="171"/>
      <c r="W586" s="171"/>
      <c r="X586" s="171"/>
      <c r="Y586" s="171"/>
    </row>
    <row r="587" spans="1:25" x14ac:dyDescent="0.25">
      <c r="A587" s="191"/>
      <c r="B587" s="171"/>
      <c r="C587" s="243"/>
      <c r="D587" s="171"/>
      <c r="E587" s="171"/>
      <c r="F587" s="242"/>
      <c r="G587" s="243"/>
      <c r="H587" s="243"/>
      <c r="I587" s="171"/>
      <c r="J587" s="171"/>
      <c r="K587" s="171"/>
      <c r="L587" s="171"/>
      <c r="M587" s="171"/>
      <c r="N587" s="171"/>
      <c r="O587" s="171"/>
      <c r="P587" s="171"/>
      <c r="Q587" s="171"/>
      <c r="R587" s="171"/>
      <c r="S587" s="171"/>
      <c r="T587" s="171"/>
      <c r="U587" s="171"/>
      <c r="V587" s="171"/>
      <c r="W587" s="171"/>
      <c r="X587" s="171"/>
      <c r="Y587" s="171"/>
    </row>
    <row r="588" spans="1:25" x14ac:dyDescent="0.25">
      <c r="A588" s="191"/>
      <c r="B588" s="171"/>
      <c r="C588" s="243"/>
      <c r="D588" s="171"/>
      <c r="E588" s="171"/>
      <c r="F588" s="242"/>
      <c r="G588" s="243"/>
      <c r="H588" s="243"/>
      <c r="I588" s="171"/>
      <c r="J588" s="171"/>
      <c r="K588" s="171"/>
      <c r="L588" s="171"/>
      <c r="M588" s="171"/>
      <c r="N588" s="171"/>
      <c r="O588" s="171"/>
      <c r="P588" s="171"/>
      <c r="Q588" s="171"/>
      <c r="R588" s="171"/>
      <c r="S588" s="171"/>
      <c r="T588" s="171"/>
      <c r="U588" s="171"/>
      <c r="V588" s="171"/>
      <c r="W588" s="171"/>
      <c r="X588" s="171"/>
      <c r="Y588" s="171"/>
    </row>
    <row r="589" spans="1:25" x14ac:dyDescent="0.25">
      <c r="A589" s="191"/>
      <c r="B589" s="171"/>
      <c r="C589" s="243"/>
      <c r="D589" s="171"/>
      <c r="E589" s="171"/>
      <c r="F589" s="242"/>
      <c r="G589" s="243"/>
      <c r="H589" s="243"/>
      <c r="I589" s="171"/>
      <c r="J589" s="171"/>
      <c r="K589" s="171"/>
      <c r="L589" s="171"/>
      <c r="M589" s="171"/>
      <c r="N589" s="171"/>
      <c r="O589" s="171"/>
      <c r="P589" s="171"/>
      <c r="Q589" s="171"/>
      <c r="R589" s="171"/>
      <c r="S589" s="171"/>
      <c r="T589" s="171"/>
      <c r="U589" s="171"/>
      <c r="V589" s="171"/>
      <c r="W589" s="171"/>
      <c r="X589" s="171"/>
      <c r="Y589" s="171"/>
    </row>
    <row r="590" spans="1:25" x14ac:dyDescent="0.25">
      <c r="A590" s="191"/>
      <c r="B590" s="171"/>
      <c r="C590" s="243"/>
      <c r="D590" s="171"/>
      <c r="E590" s="171"/>
      <c r="F590" s="242"/>
      <c r="G590" s="243"/>
      <c r="H590" s="243"/>
      <c r="I590" s="171"/>
      <c r="J590" s="171"/>
      <c r="K590" s="171"/>
      <c r="L590" s="171"/>
      <c r="M590" s="171"/>
      <c r="N590" s="171"/>
      <c r="O590" s="171"/>
      <c r="P590" s="171"/>
      <c r="Q590" s="171"/>
      <c r="R590" s="171"/>
      <c r="S590" s="171"/>
      <c r="T590" s="171"/>
      <c r="U590" s="171"/>
      <c r="V590" s="171"/>
      <c r="W590" s="171"/>
      <c r="X590" s="171"/>
      <c r="Y590" s="171"/>
    </row>
    <row r="591" spans="1:25" x14ac:dyDescent="0.25">
      <c r="A591" s="191"/>
      <c r="B591" s="171"/>
      <c r="C591" s="243"/>
      <c r="D591" s="171"/>
      <c r="E591" s="171"/>
      <c r="F591" s="242"/>
      <c r="G591" s="243"/>
      <c r="H591" s="243"/>
      <c r="I591" s="171"/>
      <c r="J591" s="171"/>
      <c r="K591" s="171"/>
      <c r="L591" s="171"/>
      <c r="M591" s="171"/>
      <c r="N591" s="171"/>
      <c r="O591" s="171"/>
      <c r="P591" s="171"/>
      <c r="Q591" s="171"/>
      <c r="R591" s="171"/>
      <c r="S591" s="171"/>
      <c r="T591" s="171"/>
      <c r="U591" s="171"/>
      <c r="V591" s="171"/>
      <c r="W591" s="171"/>
      <c r="X591" s="171"/>
      <c r="Y591" s="171"/>
    </row>
    <row r="592" spans="1:25" x14ac:dyDescent="0.25">
      <c r="A592" s="191"/>
      <c r="B592" s="171"/>
      <c r="C592" s="243"/>
      <c r="D592" s="171"/>
      <c r="E592" s="171"/>
      <c r="F592" s="242"/>
      <c r="G592" s="243"/>
      <c r="H592" s="243"/>
      <c r="I592" s="171"/>
      <c r="J592" s="171"/>
      <c r="K592" s="171"/>
      <c r="L592" s="171"/>
      <c r="M592" s="171"/>
      <c r="N592" s="171"/>
      <c r="O592" s="171"/>
      <c r="P592" s="171"/>
      <c r="Q592" s="171"/>
      <c r="R592" s="171"/>
      <c r="S592" s="171"/>
      <c r="T592" s="171"/>
      <c r="U592" s="171"/>
      <c r="V592" s="171"/>
      <c r="W592" s="171"/>
      <c r="X592" s="171"/>
      <c r="Y592" s="171"/>
    </row>
    <row r="593" spans="1:25" x14ac:dyDescent="0.25">
      <c r="A593" s="191"/>
      <c r="B593" s="171"/>
      <c r="C593" s="243"/>
      <c r="D593" s="171"/>
      <c r="E593" s="171"/>
      <c r="F593" s="242"/>
      <c r="G593" s="243"/>
      <c r="H593" s="243"/>
      <c r="I593" s="171"/>
      <c r="J593" s="171"/>
      <c r="K593" s="171"/>
      <c r="L593" s="171"/>
      <c r="M593" s="171"/>
      <c r="N593" s="171"/>
      <c r="O593" s="171"/>
      <c r="P593" s="171"/>
      <c r="Q593" s="171"/>
      <c r="R593" s="171"/>
      <c r="S593" s="171"/>
      <c r="T593" s="171"/>
      <c r="U593" s="171"/>
      <c r="V593" s="171"/>
      <c r="W593" s="171"/>
      <c r="X593" s="171"/>
      <c r="Y593" s="171"/>
    </row>
    <row r="594" spans="1:25" x14ac:dyDescent="0.25">
      <c r="A594" s="191"/>
      <c r="B594" s="171"/>
      <c r="C594" s="243"/>
      <c r="D594" s="171"/>
      <c r="E594" s="171"/>
      <c r="F594" s="242"/>
      <c r="G594" s="243"/>
      <c r="H594" s="243"/>
      <c r="I594" s="171"/>
      <c r="J594" s="171"/>
      <c r="K594" s="171"/>
      <c r="L594" s="171"/>
      <c r="M594" s="171"/>
      <c r="N594" s="171"/>
      <c r="O594" s="171"/>
      <c r="P594" s="171"/>
      <c r="Q594" s="171"/>
      <c r="R594" s="171"/>
      <c r="S594" s="171"/>
      <c r="T594" s="171"/>
      <c r="U594" s="171"/>
      <c r="V594" s="171"/>
      <c r="W594" s="171"/>
      <c r="X594" s="171"/>
      <c r="Y594" s="171"/>
    </row>
    <row r="595" spans="1:25" x14ac:dyDescent="0.25">
      <c r="A595" s="191"/>
      <c r="B595" s="171"/>
      <c r="C595" s="243"/>
      <c r="D595" s="171"/>
      <c r="E595" s="171"/>
      <c r="F595" s="242"/>
      <c r="G595" s="243"/>
      <c r="H595" s="243"/>
      <c r="I595" s="171"/>
      <c r="J595" s="171"/>
      <c r="K595" s="171"/>
      <c r="L595" s="171"/>
      <c r="M595" s="171"/>
      <c r="N595" s="171"/>
      <c r="O595" s="171"/>
      <c r="P595" s="171"/>
      <c r="Q595" s="171"/>
      <c r="R595" s="171"/>
      <c r="S595" s="171"/>
      <c r="T595" s="171"/>
      <c r="U595" s="171"/>
      <c r="V595" s="171"/>
      <c r="W595" s="171"/>
      <c r="X595" s="171"/>
      <c r="Y595" s="171"/>
    </row>
    <row r="596" spans="1:25" x14ac:dyDescent="0.25">
      <c r="A596" s="191"/>
      <c r="B596" s="171"/>
      <c r="C596" s="243"/>
      <c r="D596" s="171"/>
      <c r="E596" s="171"/>
      <c r="F596" s="242"/>
      <c r="G596" s="243"/>
      <c r="H596" s="243"/>
      <c r="I596" s="171"/>
      <c r="J596" s="171"/>
      <c r="K596" s="171"/>
      <c r="L596" s="171"/>
      <c r="M596" s="171"/>
      <c r="N596" s="171"/>
      <c r="O596" s="171"/>
      <c r="P596" s="171"/>
      <c r="Q596" s="171"/>
      <c r="R596" s="171"/>
      <c r="S596" s="171"/>
      <c r="T596" s="171"/>
      <c r="U596" s="171"/>
      <c r="V596" s="171"/>
      <c r="W596" s="171"/>
      <c r="X596" s="171"/>
      <c r="Y596" s="171"/>
    </row>
    <row r="597" spans="1:25" x14ac:dyDescent="0.25">
      <c r="A597" s="191"/>
      <c r="B597" s="171"/>
      <c r="C597" s="243"/>
      <c r="D597" s="171"/>
      <c r="E597" s="171"/>
      <c r="F597" s="242"/>
      <c r="G597" s="243"/>
      <c r="H597" s="243"/>
      <c r="I597" s="171"/>
      <c r="J597" s="171"/>
      <c r="K597" s="171"/>
      <c r="L597" s="171"/>
      <c r="M597" s="171"/>
      <c r="N597" s="171"/>
      <c r="O597" s="171"/>
      <c r="P597" s="171"/>
      <c r="Q597" s="171"/>
      <c r="R597" s="171"/>
      <c r="S597" s="171"/>
      <c r="T597" s="171"/>
      <c r="U597" s="171"/>
      <c r="V597" s="171"/>
      <c r="W597" s="171"/>
      <c r="X597" s="171"/>
      <c r="Y597" s="171"/>
    </row>
    <row r="598" spans="1:25" x14ac:dyDescent="0.25">
      <c r="A598" s="191"/>
      <c r="B598" s="171"/>
      <c r="C598" s="243"/>
      <c r="D598" s="171"/>
      <c r="E598" s="171"/>
      <c r="F598" s="242"/>
      <c r="G598" s="243"/>
      <c r="H598" s="243"/>
      <c r="I598" s="171"/>
      <c r="J598" s="171"/>
      <c r="K598" s="171"/>
      <c r="L598" s="171"/>
      <c r="M598" s="171"/>
      <c r="N598" s="171"/>
      <c r="O598" s="171"/>
      <c r="P598" s="171"/>
      <c r="Q598" s="171"/>
      <c r="R598" s="171"/>
      <c r="S598" s="171"/>
      <c r="T598" s="171"/>
      <c r="U598" s="171"/>
      <c r="V598" s="171"/>
      <c r="W598" s="171"/>
      <c r="X598" s="171"/>
      <c r="Y598" s="171"/>
    </row>
    <row r="599" spans="1:25" x14ac:dyDescent="0.25">
      <c r="A599" s="191"/>
      <c r="B599" s="171"/>
      <c r="C599" s="243"/>
      <c r="D599" s="171"/>
      <c r="E599" s="171"/>
      <c r="F599" s="242"/>
      <c r="G599" s="243"/>
      <c r="H599" s="243"/>
      <c r="I599" s="171"/>
      <c r="J599" s="171"/>
      <c r="K599" s="171"/>
      <c r="L599" s="171"/>
      <c r="M599" s="171"/>
      <c r="N599" s="171"/>
      <c r="O599" s="171"/>
      <c r="P599" s="171"/>
      <c r="Q599" s="171"/>
      <c r="R599" s="171"/>
      <c r="S599" s="171"/>
      <c r="T599" s="171"/>
      <c r="U599" s="171"/>
      <c r="V599" s="171"/>
      <c r="W599" s="171"/>
      <c r="X599" s="171"/>
      <c r="Y599" s="171"/>
    </row>
    <row r="600" spans="1:25" x14ac:dyDescent="0.25">
      <c r="A600" s="191"/>
      <c r="B600" s="171"/>
      <c r="C600" s="243"/>
      <c r="D600" s="171"/>
      <c r="E600" s="171"/>
      <c r="F600" s="242"/>
      <c r="G600" s="243"/>
      <c r="H600" s="243"/>
      <c r="I600" s="171"/>
      <c r="J600" s="171"/>
      <c r="K600" s="171"/>
      <c r="L600" s="171"/>
      <c r="M600" s="171"/>
      <c r="N600" s="171"/>
      <c r="O600" s="171"/>
      <c r="P600" s="171"/>
      <c r="Q600" s="171"/>
      <c r="R600" s="171"/>
      <c r="S600" s="171"/>
      <c r="T600" s="171"/>
      <c r="U600" s="171"/>
      <c r="V600" s="171"/>
      <c r="W600" s="171"/>
      <c r="X600" s="171"/>
      <c r="Y600" s="171"/>
    </row>
    <row r="601" spans="1:25" x14ac:dyDescent="0.25">
      <c r="A601" s="191"/>
      <c r="B601" s="171"/>
      <c r="C601" s="243"/>
      <c r="D601" s="171"/>
      <c r="E601" s="171"/>
      <c r="F601" s="242"/>
      <c r="G601" s="243"/>
      <c r="H601" s="243"/>
      <c r="I601" s="171"/>
      <c r="J601" s="171"/>
      <c r="K601" s="171"/>
      <c r="L601" s="171"/>
      <c r="M601" s="171"/>
      <c r="N601" s="171"/>
      <c r="O601" s="171"/>
      <c r="P601" s="171"/>
      <c r="Q601" s="171"/>
      <c r="R601" s="171"/>
      <c r="S601" s="171"/>
      <c r="T601" s="171"/>
      <c r="U601" s="171"/>
      <c r="V601" s="171"/>
      <c r="W601" s="171"/>
      <c r="X601" s="171"/>
      <c r="Y601" s="171"/>
    </row>
    <row r="602" spans="1:25" x14ac:dyDescent="0.25">
      <c r="A602" s="191"/>
      <c r="B602" s="171"/>
      <c r="C602" s="243"/>
      <c r="D602" s="171"/>
      <c r="E602" s="171"/>
      <c r="F602" s="242"/>
      <c r="G602" s="243"/>
      <c r="H602" s="243"/>
      <c r="I602" s="171"/>
      <c r="J602" s="171"/>
      <c r="K602" s="171"/>
      <c r="L602" s="171"/>
      <c r="M602" s="171"/>
      <c r="N602" s="171"/>
      <c r="O602" s="171"/>
      <c r="P602" s="171"/>
      <c r="Q602" s="171"/>
      <c r="R602" s="171"/>
      <c r="S602" s="171"/>
      <c r="T602" s="171"/>
      <c r="U602" s="171"/>
      <c r="V602" s="171"/>
      <c r="W602" s="171"/>
      <c r="X602" s="171"/>
      <c r="Y602" s="171"/>
    </row>
    <row r="603" spans="1:25" x14ac:dyDescent="0.25">
      <c r="A603" s="191"/>
      <c r="B603" s="171"/>
      <c r="C603" s="243"/>
      <c r="D603" s="171"/>
      <c r="E603" s="171"/>
      <c r="F603" s="242"/>
      <c r="G603" s="243"/>
      <c r="H603" s="243"/>
      <c r="I603" s="171"/>
      <c r="J603" s="171"/>
      <c r="K603" s="171"/>
      <c r="L603" s="171"/>
      <c r="M603" s="171"/>
      <c r="N603" s="171"/>
      <c r="O603" s="171"/>
      <c r="P603" s="171"/>
      <c r="Q603" s="171"/>
      <c r="R603" s="171"/>
      <c r="S603" s="171"/>
      <c r="T603" s="171"/>
      <c r="U603" s="171"/>
      <c r="V603" s="171"/>
      <c r="W603" s="171"/>
      <c r="X603" s="171"/>
      <c r="Y603" s="171"/>
    </row>
    <row r="604" spans="1:25" x14ac:dyDescent="0.25">
      <c r="A604" s="191"/>
      <c r="B604" s="171"/>
      <c r="C604" s="243"/>
      <c r="D604" s="171"/>
      <c r="E604" s="171"/>
      <c r="F604" s="242"/>
      <c r="G604" s="243"/>
      <c r="H604" s="243"/>
      <c r="I604" s="171"/>
      <c r="J604" s="171"/>
      <c r="K604" s="171"/>
      <c r="L604" s="171"/>
      <c r="M604" s="171"/>
      <c r="N604" s="171"/>
      <c r="O604" s="171"/>
      <c r="P604" s="171"/>
      <c r="Q604" s="171"/>
      <c r="R604" s="171"/>
      <c r="S604" s="171"/>
      <c r="T604" s="171"/>
      <c r="U604" s="171"/>
      <c r="V604" s="171"/>
      <c r="W604" s="171"/>
      <c r="X604" s="171"/>
      <c r="Y604" s="171"/>
    </row>
    <row r="605" spans="1:25" x14ac:dyDescent="0.25">
      <c r="A605" s="191"/>
      <c r="B605" s="171"/>
      <c r="C605" s="243"/>
      <c r="D605" s="171"/>
      <c r="E605" s="171"/>
      <c r="F605" s="242"/>
      <c r="G605" s="243"/>
      <c r="H605" s="243"/>
      <c r="I605" s="171"/>
      <c r="J605" s="171"/>
      <c r="K605" s="171"/>
      <c r="L605" s="171"/>
      <c r="M605" s="171"/>
      <c r="N605" s="171"/>
      <c r="O605" s="171"/>
      <c r="P605" s="171"/>
      <c r="Q605" s="171"/>
      <c r="R605" s="171"/>
      <c r="S605" s="171"/>
      <c r="T605" s="171"/>
      <c r="U605" s="171"/>
      <c r="V605" s="171"/>
      <c r="W605" s="171"/>
      <c r="X605" s="171"/>
      <c r="Y605" s="171"/>
    </row>
    <row r="606" spans="1:25" x14ac:dyDescent="0.25">
      <c r="A606" s="191"/>
      <c r="B606" s="171"/>
      <c r="C606" s="243"/>
      <c r="D606" s="171"/>
      <c r="E606" s="171"/>
      <c r="F606" s="242"/>
      <c r="G606" s="243"/>
      <c r="H606" s="243"/>
      <c r="I606" s="171"/>
      <c r="J606" s="171"/>
      <c r="K606" s="171"/>
      <c r="L606" s="171"/>
      <c r="M606" s="171"/>
      <c r="N606" s="171"/>
      <c r="O606" s="171"/>
      <c r="P606" s="171"/>
      <c r="Q606" s="171"/>
      <c r="R606" s="171"/>
      <c r="S606" s="171"/>
      <c r="T606" s="171"/>
      <c r="U606" s="171"/>
      <c r="V606" s="171"/>
      <c r="W606" s="171"/>
      <c r="X606" s="171"/>
      <c r="Y606" s="171"/>
    </row>
    <row r="607" spans="1:25" x14ac:dyDescent="0.25">
      <c r="A607" s="191"/>
      <c r="B607" s="171"/>
      <c r="C607" s="243"/>
      <c r="D607" s="171"/>
      <c r="E607" s="171"/>
      <c r="F607" s="242"/>
      <c r="G607" s="243"/>
      <c r="H607" s="243"/>
      <c r="I607" s="171"/>
      <c r="J607" s="171"/>
      <c r="K607" s="171"/>
      <c r="L607" s="171"/>
      <c r="M607" s="171"/>
      <c r="N607" s="171"/>
      <c r="O607" s="171"/>
      <c r="P607" s="171"/>
      <c r="Q607" s="171"/>
      <c r="R607" s="171"/>
      <c r="S607" s="171"/>
      <c r="T607" s="171"/>
      <c r="U607" s="171"/>
      <c r="V607" s="171"/>
      <c r="W607" s="171"/>
      <c r="X607" s="171"/>
      <c r="Y607" s="171"/>
    </row>
    <row r="608" spans="1:25" x14ac:dyDescent="0.25">
      <c r="A608" s="191"/>
      <c r="B608" s="171"/>
      <c r="C608" s="243"/>
      <c r="D608" s="171"/>
      <c r="E608" s="171"/>
      <c r="F608" s="242"/>
      <c r="G608" s="243"/>
      <c r="H608" s="243"/>
      <c r="I608" s="171"/>
      <c r="J608" s="171"/>
      <c r="K608" s="171"/>
      <c r="L608" s="171"/>
      <c r="M608" s="171"/>
      <c r="N608" s="171"/>
      <c r="O608" s="171"/>
      <c r="P608" s="171"/>
      <c r="Q608" s="171"/>
      <c r="R608" s="171"/>
      <c r="S608" s="171"/>
      <c r="T608" s="171"/>
      <c r="U608" s="171"/>
      <c r="V608" s="171"/>
      <c r="W608" s="171"/>
      <c r="X608" s="171"/>
      <c r="Y608" s="171"/>
    </row>
    <row r="609" spans="1:25" x14ac:dyDescent="0.25">
      <c r="A609" s="191"/>
      <c r="B609" s="171"/>
      <c r="C609" s="243"/>
      <c r="D609" s="171"/>
      <c r="E609" s="171"/>
      <c r="F609" s="242"/>
      <c r="G609" s="243"/>
      <c r="H609" s="243"/>
      <c r="I609" s="171"/>
      <c r="J609" s="171"/>
      <c r="K609" s="171"/>
      <c r="L609" s="171"/>
      <c r="M609" s="171"/>
      <c r="N609" s="171"/>
      <c r="O609" s="171"/>
      <c r="P609" s="171"/>
      <c r="Q609" s="171"/>
      <c r="R609" s="171"/>
      <c r="S609" s="171"/>
      <c r="T609" s="171"/>
      <c r="U609" s="171"/>
      <c r="V609" s="171"/>
      <c r="W609" s="171"/>
      <c r="X609" s="171"/>
      <c r="Y609" s="171"/>
    </row>
    <row r="610" spans="1:25" x14ac:dyDescent="0.25">
      <c r="A610" s="191"/>
      <c r="B610" s="171"/>
      <c r="C610" s="243"/>
      <c r="D610" s="171"/>
      <c r="E610" s="171"/>
      <c r="F610" s="242"/>
      <c r="G610" s="243"/>
      <c r="H610" s="243"/>
      <c r="I610" s="171"/>
      <c r="J610" s="171"/>
      <c r="K610" s="171"/>
      <c r="L610" s="171"/>
      <c r="M610" s="171"/>
      <c r="N610" s="171"/>
      <c r="O610" s="171"/>
      <c r="P610" s="171"/>
      <c r="Q610" s="171"/>
      <c r="R610" s="171"/>
      <c r="S610" s="171"/>
      <c r="T610" s="171"/>
      <c r="U610" s="171"/>
      <c r="V610" s="171"/>
      <c r="W610" s="171"/>
      <c r="X610" s="171"/>
      <c r="Y610" s="171"/>
    </row>
    <row r="611" spans="1:25" x14ac:dyDescent="0.25">
      <c r="A611" s="191"/>
      <c r="B611" s="171"/>
      <c r="C611" s="243"/>
      <c r="D611" s="171"/>
      <c r="E611" s="171"/>
      <c r="F611" s="242"/>
      <c r="G611" s="243"/>
      <c r="H611" s="243"/>
      <c r="I611" s="171"/>
      <c r="J611" s="171"/>
      <c r="K611" s="171"/>
      <c r="L611" s="171"/>
      <c r="M611" s="171"/>
      <c r="N611" s="171"/>
      <c r="O611" s="171"/>
      <c r="P611" s="171"/>
      <c r="Q611" s="171"/>
      <c r="R611" s="171"/>
      <c r="S611" s="171"/>
      <c r="T611" s="171"/>
      <c r="U611" s="171"/>
      <c r="V611" s="171"/>
      <c r="W611" s="171"/>
      <c r="X611" s="171"/>
      <c r="Y611" s="171"/>
    </row>
    <row r="612" spans="1:25" x14ac:dyDescent="0.25">
      <c r="A612" s="191"/>
      <c r="B612" s="171"/>
      <c r="C612" s="243"/>
      <c r="D612" s="171"/>
      <c r="E612" s="171"/>
      <c r="F612" s="242"/>
      <c r="G612" s="243"/>
      <c r="H612" s="243"/>
      <c r="I612" s="171"/>
      <c r="J612" s="171"/>
      <c r="K612" s="171"/>
      <c r="L612" s="171"/>
      <c r="M612" s="171"/>
      <c r="N612" s="171"/>
      <c r="O612" s="171"/>
      <c r="P612" s="171"/>
      <c r="Q612" s="171"/>
      <c r="R612" s="171"/>
      <c r="S612" s="171"/>
      <c r="T612" s="171"/>
      <c r="U612" s="171"/>
      <c r="V612" s="171"/>
      <c r="W612" s="171"/>
      <c r="X612" s="171"/>
      <c r="Y612" s="171"/>
    </row>
    <row r="613" spans="1:25" x14ac:dyDescent="0.25">
      <c r="A613" s="191"/>
      <c r="B613" s="171"/>
      <c r="C613" s="243"/>
      <c r="D613" s="171"/>
      <c r="E613" s="171"/>
      <c r="F613" s="242"/>
      <c r="G613" s="243"/>
      <c r="H613" s="243"/>
      <c r="I613" s="171"/>
      <c r="J613" s="171"/>
      <c r="K613" s="171"/>
      <c r="L613" s="171"/>
      <c r="M613" s="171"/>
      <c r="N613" s="171"/>
      <c r="O613" s="171"/>
      <c r="P613" s="171"/>
      <c r="Q613" s="171"/>
      <c r="R613" s="171"/>
      <c r="S613" s="171"/>
      <c r="T613" s="171"/>
      <c r="U613" s="171"/>
      <c r="V613" s="171"/>
      <c r="W613" s="171"/>
      <c r="X613" s="171"/>
      <c r="Y613" s="171"/>
    </row>
    <row r="614" spans="1:25" x14ac:dyDescent="0.25">
      <c r="A614" s="191"/>
      <c r="B614" s="171"/>
      <c r="C614" s="243"/>
      <c r="D614" s="171"/>
      <c r="E614" s="171"/>
      <c r="F614" s="242"/>
      <c r="G614" s="243"/>
      <c r="H614" s="243"/>
      <c r="I614" s="171"/>
      <c r="J614" s="171"/>
      <c r="K614" s="171"/>
      <c r="L614" s="171"/>
      <c r="M614" s="171"/>
      <c r="N614" s="171"/>
      <c r="O614" s="171"/>
      <c r="P614" s="171"/>
      <c r="Q614" s="171"/>
      <c r="R614" s="171"/>
      <c r="S614" s="171"/>
      <c r="T614" s="171"/>
      <c r="U614" s="171"/>
      <c r="V614" s="171"/>
      <c r="W614" s="171"/>
      <c r="X614" s="171"/>
      <c r="Y614" s="171"/>
    </row>
    <row r="615" spans="1:25" x14ac:dyDescent="0.25">
      <c r="A615" s="191"/>
      <c r="B615" s="171"/>
      <c r="C615" s="243"/>
      <c r="D615" s="171"/>
      <c r="E615" s="171"/>
      <c r="F615" s="242"/>
      <c r="G615" s="243"/>
      <c r="H615" s="243"/>
      <c r="I615" s="171"/>
      <c r="J615" s="171"/>
      <c r="K615" s="171"/>
      <c r="L615" s="171"/>
      <c r="M615" s="171"/>
      <c r="N615" s="171"/>
      <c r="O615" s="171"/>
      <c r="P615" s="171"/>
      <c r="Q615" s="171"/>
      <c r="R615" s="171"/>
      <c r="S615" s="171"/>
      <c r="T615" s="171"/>
      <c r="U615" s="171"/>
      <c r="V615" s="171"/>
      <c r="W615" s="171"/>
      <c r="X615" s="171"/>
      <c r="Y615" s="171"/>
    </row>
    <row r="616" spans="1:25" x14ac:dyDescent="0.25">
      <c r="A616" s="191"/>
      <c r="B616" s="171"/>
      <c r="C616" s="243"/>
      <c r="D616" s="171"/>
      <c r="E616" s="171"/>
      <c r="F616" s="242"/>
      <c r="G616" s="243"/>
      <c r="H616" s="243"/>
      <c r="I616" s="171"/>
      <c r="J616" s="171"/>
      <c r="K616" s="171"/>
      <c r="L616" s="171"/>
      <c r="M616" s="171"/>
      <c r="N616" s="171"/>
      <c r="O616" s="171"/>
      <c r="P616" s="171"/>
      <c r="Q616" s="171"/>
      <c r="R616" s="171"/>
      <c r="S616" s="171"/>
      <c r="T616" s="171"/>
      <c r="U616" s="171"/>
      <c r="V616" s="171"/>
      <c r="W616" s="171"/>
      <c r="X616" s="171"/>
      <c r="Y616" s="171"/>
    </row>
    <row r="617" spans="1:25" x14ac:dyDescent="0.25">
      <c r="A617" s="191"/>
      <c r="B617" s="171"/>
      <c r="C617" s="243"/>
      <c r="D617" s="171"/>
      <c r="E617" s="171"/>
      <c r="F617" s="242"/>
      <c r="G617" s="243"/>
      <c r="H617" s="243"/>
      <c r="I617" s="171"/>
      <c r="J617" s="171"/>
      <c r="K617" s="171"/>
      <c r="L617" s="171"/>
      <c r="M617" s="171"/>
      <c r="N617" s="171"/>
      <c r="O617" s="171"/>
      <c r="P617" s="171"/>
      <c r="Q617" s="171"/>
      <c r="R617" s="171"/>
      <c r="S617" s="171"/>
      <c r="T617" s="171"/>
      <c r="U617" s="171"/>
      <c r="V617" s="171"/>
      <c r="W617" s="171"/>
      <c r="X617" s="171"/>
      <c r="Y617" s="171"/>
    </row>
    <row r="618" spans="1:25" x14ac:dyDescent="0.25">
      <c r="A618" s="191"/>
      <c r="B618" s="171"/>
      <c r="C618" s="243"/>
      <c r="D618" s="171"/>
      <c r="E618" s="171"/>
      <c r="F618" s="242"/>
      <c r="G618" s="243"/>
      <c r="H618" s="243"/>
      <c r="I618" s="171"/>
      <c r="J618" s="171"/>
      <c r="K618" s="171"/>
      <c r="L618" s="171"/>
      <c r="M618" s="171"/>
      <c r="N618" s="171"/>
      <c r="O618" s="171"/>
      <c r="P618" s="171"/>
      <c r="Q618" s="171"/>
      <c r="R618" s="171"/>
      <c r="S618" s="171"/>
      <c r="T618" s="171"/>
      <c r="U618" s="171"/>
      <c r="V618" s="171"/>
      <c r="W618" s="171"/>
      <c r="X618" s="171"/>
      <c r="Y618" s="171"/>
    </row>
    <row r="619" spans="1:25" x14ac:dyDescent="0.25">
      <c r="A619" s="191"/>
      <c r="B619" s="171"/>
      <c r="C619" s="243"/>
      <c r="D619" s="171"/>
      <c r="E619" s="171"/>
      <c r="F619" s="242"/>
      <c r="G619" s="243"/>
      <c r="H619" s="243"/>
      <c r="I619" s="171"/>
      <c r="J619" s="171"/>
      <c r="K619" s="171"/>
      <c r="L619" s="171"/>
      <c r="M619" s="171"/>
      <c r="N619" s="171"/>
      <c r="O619" s="171"/>
      <c r="P619" s="171"/>
      <c r="Q619" s="171"/>
      <c r="R619" s="171"/>
      <c r="S619" s="171"/>
      <c r="T619" s="171"/>
      <c r="U619" s="171"/>
      <c r="V619" s="171"/>
      <c r="W619" s="171"/>
      <c r="X619" s="171"/>
      <c r="Y619" s="171"/>
    </row>
    <row r="620" spans="1:25" x14ac:dyDescent="0.25">
      <c r="A620" s="191"/>
      <c r="B620" s="171"/>
      <c r="C620" s="243"/>
      <c r="D620" s="171"/>
      <c r="E620" s="171"/>
      <c r="F620" s="242"/>
      <c r="G620" s="243"/>
      <c r="H620" s="243"/>
      <c r="I620" s="171"/>
      <c r="J620" s="171"/>
      <c r="K620" s="171"/>
      <c r="L620" s="171"/>
      <c r="M620" s="171"/>
      <c r="N620" s="171"/>
      <c r="O620" s="171"/>
      <c r="P620" s="171"/>
      <c r="Q620" s="171"/>
      <c r="R620" s="171"/>
      <c r="S620" s="171"/>
      <c r="T620" s="171"/>
      <c r="U620" s="171"/>
      <c r="V620" s="171"/>
      <c r="W620" s="171"/>
      <c r="X620" s="171"/>
      <c r="Y620" s="171"/>
    </row>
    <row r="621" spans="1:25" x14ac:dyDescent="0.25">
      <c r="A621" s="191"/>
      <c r="B621" s="171"/>
      <c r="C621" s="243"/>
      <c r="D621" s="171"/>
      <c r="E621" s="171"/>
      <c r="F621" s="242"/>
      <c r="G621" s="243"/>
      <c r="H621" s="243"/>
      <c r="I621" s="171"/>
      <c r="J621" s="171"/>
      <c r="K621" s="171"/>
      <c r="L621" s="171"/>
      <c r="M621" s="171"/>
      <c r="N621" s="171"/>
      <c r="O621" s="171"/>
      <c r="P621" s="171"/>
      <c r="Q621" s="171"/>
      <c r="R621" s="171"/>
      <c r="S621" s="171"/>
      <c r="T621" s="171"/>
      <c r="U621" s="171"/>
      <c r="V621" s="171"/>
      <c r="W621" s="171"/>
      <c r="X621" s="171"/>
      <c r="Y621" s="171"/>
    </row>
    <row r="622" spans="1:25" x14ac:dyDescent="0.25">
      <c r="A622" s="191"/>
      <c r="B622" s="171"/>
      <c r="C622" s="243"/>
      <c r="D622" s="171"/>
      <c r="E622" s="171"/>
      <c r="F622" s="242"/>
      <c r="G622" s="243"/>
      <c r="H622" s="243"/>
      <c r="I622" s="171"/>
      <c r="J622" s="171"/>
      <c r="K622" s="171"/>
      <c r="L622" s="171"/>
      <c r="M622" s="171"/>
      <c r="N622" s="171"/>
      <c r="O622" s="171"/>
      <c r="P622" s="171"/>
      <c r="Q622" s="171"/>
      <c r="R622" s="171"/>
      <c r="S622" s="171"/>
      <c r="T622" s="171"/>
      <c r="U622" s="171"/>
      <c r="V622" s="171"/>
      <c r="W622" s="171"/>
      <c r="X622" s="171"/>
      <c r="Y622" s="171"/>
    </row>
    <row r="623" spans="1:25" x14ac:dyDescent="0.25">
      <c r="A623" s="191"/>
      <c r="B623" s="171"/>
      <c r="C623" s="243"/>
      <c r="D623" s="171"/>
      <c r="E623" s="171"/>
      <c r="F623" s="242"/>
      <c r="G623" s="243"/>
      <c r="H623" s="243"/>
      <c r="I623" s="171"/>
      <c r="J623" s="171"/>
      <c r="K623" s="171"/>
      <c r="L623" s="171"/>
      <c r="M623" s="171"/>
      <c r="N623" s="171"/>
      <c r="O623" s="171"/>
      <c r="P623" s="171"/>
      <c r="Q623" s="171"/>
      <c r="R623" s="171"/>
      <c r="S623" s="171"/>
      <c r="T623" s="171"/>
      <c r="U623" s="171"/>
      <c r="V623" s="171"/>
      <c r="W623" s="171"/>
      <c r="X623" s="171"/>
      <c r="Y623" s="171"/>
    </row>
    <row r="624" spans="1:25" x14ac:dyDescent="0.25">
      <c r="A624" s="191"/>
      <c r="B624" s="171"/>
      <c r="C624" s="243"/>
      <c r="D624" s="171"/>
      <c r="E624" s="171"/>
      <c r="F624" s="242"/>
      <c r="G624" s="243"/>
      <c r="H624" s="243"/>
      <c r="I624" s="171"/>
      <c r="J624" s="171"/>
      <c r="K624" s="171"/>
      <c r="L624" s="171"/>
      <c r="M624" s="171"/>
      <c r="N624" s="171"/>
      <c r="O624" s="171"/>
      <c r="P624" s="171"/>
      <c r="Q624" s="171"/>
      <c r="R624" s="171"/>
      <c r="S624" s="171"/>
      <c r="T624" s="171"/>
      <c r="U624" s="171"/>
      <c r="V624" s="171"/>
      <c r="W624" s="171"/>
      <c r="X624" s="171"/>
      <c r="Y624" s="171"/>
    </row>
    <row r="625" spans="1:25" x14ac:dyDescent="0.25">
      <c r="A625" s="191"/>
      <c r="B625" s="171"/>
      <c r="C625" s="243"/>
      <c r="D625" s="171"/>
      <c r="E625" s="171"/>
      <c r="F625" s="242"/>
      <c r="G625" s="243"/>
      <c r="H625" s="243"/>
      <c r="I625" s="171"/>
      <c r="J625" s="171"/>
      <c r="K625" s="171"/>
      <c r="L625" s="171"/>
      <c r="M625" s="171"/>
      <c r="N625" s="171"/>
      <c r="O625" s="171"/>
      <c r="P625" s="171"/>
      <c r="Q625" s="171"/>
      <c r="R625" s="171"/>
      <c r="S625" s="171"/>
      <c r="T625" s="171"/>
      <c r="U625" s="171"/>
      <c r="V625" s="171"/>
      <c r="W625" s="171"/>
      <c r="X625" s="171"/>
      <c r="Y625" s="171"/>
    </row>
    <row r="626" spans="1:25" x14ac:dyDescent="0.25">
      <c r="A626" s="191"/>
      <c r="B626" s="171"/>
      <c r="C626" s="243"/>
      <c r="D626" s="171"/>
      <c r="E626" s="171"/>
      <c r="F626" s="242"/>
      <c r="G626" s="243"/>
      <c r="H626" s="243"/>
      <c r="I626" s="171"/>
      <c r="J626" s="171"/>
      <c r="K626" s="171"/>
      <c r="L626" s="171"/>
      <c r="M626" s="171"/>
      <c r="N626" s="171"/>
      <c r="O626" s="171"/>
      <c r="P626" s="171"/>
      <c r="Q626" s="171"/>
      <c r="R626" s="171"/>
      <c r="S626" s="171"/>
      <c r="T626" s="171"/>
      <c r="U626" s="171"/>
      <c r="V626" s="171"/>
      <c r="W626" s="171"/>
      <c r="X626" s="171"/>
      <c r="Y626" s="171"/>
    </row>
    <row r="627" spans="1:25" x14ac:dyDescent="0.25">
      <c r="A627" s="191"/>
      <c r="B627" s="171"/>
      <c r="C627" s="243"/>
      <c r="D627" s="171"/>
      <c r="E627" s="171"/>
      <c r="F627" s="242"/>
      <c r="G627" s="243"/>
      <c r="H627" s="243"/>
      <c r="I627" s="171"/>
      <c r="J627" s="171"/>
      <c r="K627" s="171"/>
      <c r="L627" s="171"/>
      <c r="M627" s="171"/>
      <c r="N627" s="171"/>
      <c r="O627" s="171"/>
      <c r="P627" s="171"/>
      <c r="Q627" s="171"/>
      <c r="R627" s="171"/>
      <c r="S627" s="171"/>
      <c r="T627" s="171"/>
      <c r="U627" s="171"/>
      <c r="V627" s="171"/>
      <c r="W627" s="171"/>
      <c r="X627" s="171"/>
      <c r="Y627" s="171"/>
    </row>
    <row r="628" spans="1:25" x14ac:dyDescent="0.25">
      <c r="A628" s="191"/>
      <c r="B628" s="171"/>
      <c r="C628" s="243"/>
      <c r="D628" s="171"/>
      <c r="E628" s="171"/>
      <c r="F628" s="242"/>
      <c r="G628" s="243"/>
      <c r="H628" s="243"/>
      <c r="I628" s="171"/>
      <c r="J628" s="171"/>
      <c r="K628" s="171"/>
      <c r="L628" s="171"/>
      <c r="M628" s="171"/>
      <c r="N628" s="171"/>
      <c r="O628" s="171"/>
      <c r="P628" s="171"/>
      <c r="Q628" s="171"/>
      <c r="R628" s="171"/>
      <c r="S628" s="171"/>
      <c r="T628" s="171"/>
      <c r="U628" s="171"/>
      <c r="V628" s="171"/>
      <c r="W628" s="171"/>
      <c r="X628" s="171"/>
      <c r="Y628" s="171"/>
    </row>
    <row r="629" spans="1:25" x14ac:dyDescent="0.25">
      <c r="A629" s="191"/>
      <c r="B629" s="171"/>
      <c r="C629" s="243"/>
      <c r="D629" s="171"/>
      <c r="E629" s="171"/>
      <c r="F629" s="242"/>
      <c r="G629" s="243"/>
      <c r="H629" s="243"/>
      <c r="I629" s="171"/>
      <c r="J629" s="171"/>
      <c r="K629" s="171"/>
      <c r="L629" s="171"/>
      <c r="M629" s="171"/>
      <c r="N629" s="171"/>
      <c r="O629" s="171"/>
      <c r="P629" s="171"/>
      <c r="Q629" s="171"/>
      <c r="R629" s="171"/>
      <c r="S629" s="171"/>
      <c r="T629" s="171"/>
      <c r="U629" s="171"/>
      <c r="V629" s="171"/>
      <c r="W629" s="171"/>
      <c r="X629" s="171"/>
      <c r="Y629" s="171"/>
    </row>
    <row r="630" spans="1:25" x14ac:dyDescent="0.25">
      <c r="A630" s="191"/>
      <c r="B630" s="171"/>
      <c r="C630" s="243"/>
      <c r="D630" s="171"/>
      <c r="E630" s="171"/>
      <c r="F630" s="242"/>
      <c r="G630" s="243"/>
      <c r="H630" s="243"/>
      <c r="I630" s="171"/>
      <c r="J630" s="171"/>
      <c r="K630" s="171"/>
      <c r="L630" s="171"/>
      <c r="M630" s="171"/>
      <c r="N630" s="171"/>
      <c r="O630" s="171"/>
      <c r="P630" s="171"/>
      <c r="Q630" s="171"/>
      <c r="R630" s="171"/>
      <c r="S630" s="171"/>
      <c r="T630" s="171"/>
      <c r="U630" s="171"/>
      <c r="V630" s="171"/>
      <c r="W630" s="171"/>
      <c r="X630" s="171"/>
      <c r="Y630" s="171"/>
    </row>
    <row r="631" spans="1:25" x14ac:dyDescent="0.25">
      <c r="A631" s="191"/>
      <c r="B631" s="171"/>
      <c r="C631" s="243"/>
      <c r="D631" s="171"/>
      <c r="E631" s="171"/>
      <c r="F631" s="242"/>
      <c r="G631" s="243"/>
      <c r="H631" s="243"/>
      <c r="I631" s="171"/>
      <c r="J631" s="171"/>
      <c r="K631" s="171"/>
      <c r="L631" s="171"/>
      <c r="M631" s="171"/>
      <c r="N631" s="171"/>
      <c r="O631" s="171"/>
      <c r="P631" s="171"/>
      <c r="Q631" s="171"/>
      <c r="R631" s="171"/>
      <c r="S631" s="171"/>
      <c r="T631" s="171"/>
      <c r="U631" s="171"/>
      <c r="V631" s="171"/>
      <c r="W631" s="171"/>
      <c r="X631" s="171"/>
      <c r="Y631" s="171"/>
    </row>
    <row r="632" spans="1:25" x14ac:dyDescent="0.25">
      <c r="A632" s="191"/>
      <c r="B632" s="171"/>
      <c r="C632" s="243"/>
      <c r="D632" s="171"/>
      <c r="E632" s="171"/>
      <c r="F632" s="242"/>
      <c r="G632" s="243"/>
      <c r="H632" s="243"/>
      <c r="I632" s="171"/>
      <c r="J632" s="171"/>
      <c r="K632" s="171"/>
      <c r="L632" s="171"/>
      <c r="M632" s="171"/>
      <c r="N632" s="171"/>
      <c r="O632" s="171"/>
      <c r="P632" s="171"/>
      <c r="Q632" s="171"/>
      <c r="R632" s="171"/>
      <c r="S632" s="171"/>
      <c r="T632" s="171"/>
      <c r="U632" s="171"/>
      <c r="V632" s="171"/>
      <c r="W632" s="171"/>
      <c r="X632" s="171"/>
      <c r="Y632" s="171"/>
    </row>
    <row r="633" spans="1:25" x14ac:dyDescent="0.25">
      <c r="A633" s="191"/>
      <c r="B633" s="171"/>
      <c r="C633" s="243"/>
      <c r="D633" s="171"/>
      <c r="E633" s="171"/>
      <c r="F633" s="242"/>
      <c r="G633" s="243"/>
      <c r="H633" s="243"/>
      <c r="I633" s="171"/>
      <c r="J633" s="171"/>
      <c r="K633" s="171"/>
      <c r="L633" s="171"/>
      <c r="M633" s="171"/>
      <c r="N633" s="171"/>
      <c r="O633" s="171"/>
      <c r="P633" s="171"/>
      <c r="Q633" s="171"/>
      <c r="R633" s="171"/>
      <c r="S633" s="171"/>
      <c r="T633" s="171"/>
      <c r="U633" s="171"/>
      <c r="V633" s="171"/>
      <c r="W633" s="171"/>
      <c r="X633" s="171"/>
      <c r="Y633" s="171"/>
    </row>
    <row r="634" spans="1:25" x14ac:dyDescent="0.25">
      <c r="A634" s="191"/>
      <c r="B634" s="171"/>
      <c r="C634" s="243"/>
      <c r="D634" s="171"/>
      <c r="E634" s="171"/>
      <c r="F634" s="242"/>
      <c r="G634" s="243"/>
      <c r="H634" s="243"/>
      <c r="I634" s="171"/>
      <c r="J634" s="171"/>
      <c r="K634" s="171"/>
      <c r="L634" s="171"/>
      <c r="M634" s="171"/>
      <c r="N634" s="171"/>
      <c r="O634" s="171"/>
      <c r="P634" s="171"/>
      <c r="Q634" s="171"/>
      <c r="R634" s="171"/>
      <c r="S634" s="171"/>
      <c r="T634" s="171"/>
      <c r="U634" s="171"/>
      <c r="V634" s="171"/>
      <c r="W634" s="171"/>
      <c r="X634" s="171"/>
      <c r="Y634" s="171"/>
    </row>
    <row r="635" spans="1:25" x14ac:dyDescent="0.25">
      <c r="A635" s="191"/>
      <c r="B635" s="171"/>
      <c r="C635" s="243"/>
      <c r="D635" s="171"/>
      <c r="E635" s="171"/>
      <c r="F635" s="242"/>
      <c r="G635" s="243"/>
      <c r="H635" s="243"/>
      <c r="I635" s="171"/>
      <c r="J635" s="171"/>
      <c r="K635" s="171"/>
      <c r="L635" s="171"/>
      <c r="M635" s="171"/>
      <c r="N635" s="171"/>
      <c r="O635" s="171"/>
      <c r="P635" s="171"/>
      <c r="Q635" s="171"/>
      <c r="R635" s="171"/>
      <c r="S635" s="171"/>
      <c r="T635" s="171"/>
      <c r="U635" s="171"/>
      <c r="V635" s="171"/>
      <c r="W635" s="171"/>
      <c r="X635" s="171"/>
      <c r="Y635" s="171"/>
    </row>
    <row r="636" spans="1:25" x14ac:dyDescent="0.25">
      <c r="A636" s="191"/>
      <c r="B636" s="171"/>
      <c r="C636" s="243"/>
      <c r="D636" s="171"/>
      <c r="E636" s="171"/>
      <c r="F636" s="242"/>
      <c r="G636" s="243"/>
      <c r="H636" s="243"/>
      <c r="I636" s="171"/>
      <c r="J636" s="171"/>
      <c r="K636" s="171"/>
      <c r="L636" s="171"/>
      <c r="M636" s="171"/>
      <c r="N636" s="171"/>
      <c r="O636" s="171"/>
      <c r="P636" s="171"/>
      <c r="Q636" s="171"/>
      <c r="R636" s="171"/>
      <c r="S636" s="171"/>
      <c r="T636" s="171"/>
      <c r="U636" s="171"/>
      <c r="V636" s="171"/>
      <c r="W636" s="171"/>
      <c r="X636" s="171"/>
      <c r="Y636" s="171"/>
    </row>
    <row r="637" spans="1:25" x14ac:dyDescent="0.25">
      <c r="A637" s="191"/>
      <c r="B637" s="171"/>
      <c r="C637" s="243"/>
      <c r="D637" s="171"/>
      <c r="E637" s="171"/>
      <c r="F637" s="242"/>
      <c r="G637" s="243"/>
      <c r="H637" s="243"/>
      <c r="I637" s="171"/>
      <c r="J637" s="171"/>
      <c r="K637" s="171"/>
      <c r="L637" s="171"/>
      <c r="M637" s="171"/>
      <c r="N637" s="171"/>
      <c r="O637" s="171"/>
      <c r="P637" s="171"/>
      <c r="Q637" s="171"/>
      <c r="R637" s="171"/>
      <c r="S637" s="171"/>
      <c r="T637" s="171"/>
      <c r="U637" s="171"/>
      <c r="V637" s="171"/>
      <c r="W637" s="171"/>
      <c r="X637" s="171"/>
      <c r="Y637" s="171"/>
    </row>
    <row r="638" spans="1:25" x14ac:dyDescent="0.25">
      <c r="A638" s="191"/>
      <c r="B638" s="171"/>
      <c r="C638" s="243"/>
      <c r="D638" s="171"/>
      <c r="E638" s="171"/>
      <c r="F638" s="242"/>
      <c r="G638" s="243"/>
      <c r="H638" s="243"/>
      <c r="I638" s="171"/>
      <c r="J638" s="171"/>
      <c r="K638" s="171"/>
      <c r="L638" s="171"/>
      <c r="M638" s="171"/>
      <c r="N638" s="171"/>
      <c r="O638" s="171"/>
      <c r="P638" s="171"/>
      <c r="Q638" s="171"/>
      <c r="R638" s="171"/>
      <c r="S638" s="171"/>
      <c r="T638" s="171"/>
      <c r="U638" s="171"/>
      <c r="V638" s="171"/>
      <c r="W638" s="171"/>
      <c r="X638" s="171"/>
      <c r="Y638" s="171"/>
    </row>
    <row r="639" spans="1:25" x14ac:dyDescent="0.25">
      <c r="A639" s="191"/>
      <c r="B639" s="171"/>
      <c r="C639" s="243"/>
      <c r="D639" s="171"/>
      <c r="E639" s="171"/>
      <c r="F639" s="242"/>
      <c r="G639" s="243"/>
      <c r="H639" s="243"/>
      <c r="I639" s="171"/>
      <c r="J639" s="171"/>
      <c r="K639" s="171"/>
      <c r="L639" s="171"/>
      <c r="M639" s="171"/>
      <c r="N639" s="171"/>
      <c r="O639" s="171"/>
      <c r="P639" s="171"/>
      <c r="Q639" s="171"/>
      <c r="R639" s="171"/>
      <c r="S639" s="171"/>
      <c r="T639" s="171"/>
      <c r="U639" s="171"/>
      <c r="V639" s="171"/>
      <c r="W639" s="171"/>
      <c r="X639" s="171"/>
      <c r="Y639" s="171"/>
    </row>
    <row r="640" spans="1:25" x14ac:dyDescent="0.25">
      <c r="A640" s="191"/>
      <c r="B640" s="171"/>
      <c r="C640" s="243"/>
      <c r="D640" s="171"/>
      <c r="E640" s="171"/>
      <c r="F640" s="242"/>
      <c r="G640" s="243"/>
      <c r="H640" s="243"/>
      <c r="I640" s="171"/>
      <c r="J640" s="171"/>
      <c r="K640" s="171"/>
      <c r="L640" s="171"/>
      <c r="M640" s="171"/>
      <c r="N640" s="171"/>
      <c r="O640" s="171"/>
      <c r="P640" s="171"/>
      <c r="Q640" s="171"/>
      <c r="R640" s="171"/>
      <c r="S640" s="171"/>
      <c r="T640" s="171"/>
      <c r="U640" s="171"/>
      <c r="V640" s="171"/>
      <c r="W640" s="171"/>
      <c r="X640" s="171"/>
      <c r="Y640" s="171"/>
    </row>
    <row r="641" spans="1:25" x14ac:dyDescent="0.25">
      <c r="A641" s="191"/>
      <c r="B641" s="171"/>
      <c r="C641" s="243"/>
      <c r="D641" s="171"/>
      <c r="E641" s="171"/>
      <c r="F641" s="242"/>
      <c r="G641" s="243"/>
      <c r="H641" s="243"/>
      <c r="I641" s="171"/>
      <c r="J641" s="171"/>
      <c r="K641" s="171"/>
      <c r="L641" s="171"/>
      <c r="M641" s="171"/>
      <c r="N641" s="171"/>
      <c r="O641" s="171"/>
      <c r="P641" s="171"/>
      <c r="Q641" s="171"/>
      <c r="R641" s="171"/>
      <c r="S641" s="171"/>
      <c r="T641" s="171"/>
      <c r="U641" s="171"/>
      <c r="V641" s="171"/>
      <c r="W641" s="171"/>
      <c r="X641" s="171"/>
      <c r="Y641" s="171"/>
    </row>
    <row r="642" spans="1:25" x14ac:dyDescent="0.25">
      <c r="A642" s="191"/>
      <c r="B642" s="171"/>
      <c r="C642" s="243"/>
      <c r="D642" s="171"/>
      <c r="E642" s="171"/>
      <c r="F642" s="242"/>
      <c r="G642" s="243"/>
      <c r="H642" s="243"/>
      <c r="I642" s="171"/>
      <c r="J642" s="171"/>
      <c r="K642" s="171"/>
      <c r="L642" s="171"/>
      <c r="M642" s="171"/>
      <c r="N642" s="171"/>
      <c r="O642" s="171"/>
      <c r="P642" s="171"/>
      <c r="Q642" s="171"/>
      <c r="R642" s="171"/>
      <c r="S642" s="171"/>
      <c r="T642" s="171"/>
      <c r="U642" s="171"/>
      <c r="V642" s="171"/>
      <c r="W642" s="171"/>
      <c r="X642" s="171"/>
      <c r="Y642" s="171"/>
    </row>
    <row r="643" spans="1:25" x14ac:dyDescent="0.25">
      <c r="A643" s="191"/>
      <c r="B643" s="171"/>
      <c r="C643" s="243"/>
      <c r="D643" s="171"/>
      <c r="E643" s="171"/>
      <c r="F643" s="242"/>
      <c r="G643" s="243"/>
      <c r="H643" s="243"/>
      <c r="I643" s="171"/>
      <c r="J643" s="171"/>
      <c r="K643" s="171"/>
      <c r="L643" s="171"/>
      <c r="M643" s="171"/>
      <c r="N643" s="171"/>
      <c r="O643" s="171"/>
      <c r="P643" s="171"/>
      <c r="Q643" s="171"/>
      <c r="R643" s="171"/>
      <c r="S643" s="171"/>
      <c r="T643" s="171"/>
      <c r="U643" s="171"/>
      <c r="V643" s="171"/>
      <c r="W643" s="171"/>
      <c r="X643" s="171"/>
      <c r="Y643" s="171"/>
    </row>
    <row r="644" spans="1:25" x14ac:dyDescent="0.25">
      <c r="A644" s="191"/>
      <c r="B644" s="171"/>
      <c r="C644" s="243"/>
      <c r="D644" s="171"/>
      <c r="E644" s="171"/>
      <c r="F644" s="242"/>
      <c r="G644" s="243"/>
      <c r="H644" s="243"/>
      <c r="I644" s="171"/>
      <c r="J644" s="171"/>
      <c r="K644" s="171"/>
      <c r="L644" s="171"/>
      <c r="M644" s="171"/>
      <c r="N644" s="171"/>
      <c r="O644" s="171"/>
      <c r="P644" s="171"/>
      <c r="Q644" s="171"/>
      <c r="R644" s="171"/>
      <c r="S644" s="171"/>
      <c r="T644" s="171"/>
      <c r="U644" s="171"/>
      <c r="V644" s="171"/>
      <c r="W644" s="171"/>
      <c r="X644" s="171"/>
      <c r="Y644" s="171"/>
    </row>
    <row r="645" spans="1:25" x14ac:dyDescent="0.25">
      <c r="A645" s="191"/>
      <c r="B645" s="171"/>
      <c r="C645" s="243"/>
      <c r="D645" s="171"/>
      <c r="E645" s="171"/>
      <c r="F645" s="242"/>
      <c r="G645" s="243"/>
      <c r="H645" s="243"/>
      <c r="I645" s="171"/>
      <c r="J645" s="171"/>
      <c r="K645" s="171"/>
      <c r="L645" s="171"/>
      <c r="M645" s="171"/>
      <c r="N645" s="171"/>
      <c r="O645" s="171"/>
      <c r="P645" s="171"/>
      <c r="Q645" s="171"/>
      <c r="R645" s="171"/>
      <c r="S645" s="171"/>
      <c r="T645" s="171"/>
      <c r="U645" s="171"/>
      <c r="V645" s="171"/>
      <c r="W645" s="171"/>
      <c r="X645" s="171"/>
      <c r="Y645" s="171"/>
    </row>
    <row r="646" spans="1:25" x14ac:dyDescent="0.25">
      <c r="A646" s="191"/>
      <c r="B646" s="171"/>
      <c r="C646" s="243"/>
      <c r="D646" s="171"/>
      <c r="E646" s="171"/>
      <c r="F646" s="242"/>
      <c r="G646" s="243"/>
      <c r="H646" s="243"/>
      <c r="I646" s="171"/>
      <c r="J646" s="171"/>
      <c r="K646" s="171"/>
      <c r="L646" s="171"/>
      <c r="M646" s="171"/>
      <c r="N646" s="171"/>
      <c r="O646" s="171"/>
      <c r="P646" s="171"/>
      <c r="Q646" s="171"/>
      <c r="R646" s="171"/>
      <c r="S646" s="171"/>
      <c r="T646" s="171"/>
      <c r="U646" s="171"/>
      <c r="V646" s="171"/>
      <c r="W646" s="171"/>
      <c r="X646" s="171"/>
      <c r="Y646" s="171"/>
    </row>
    <row r="647" spans="1:25" x14ac:dyDescent="0.25">
      <c r="A647" s="191"/>
      <c r="B647" s="171"/>
      <c r="C647" s="243"/>
      <c r="D647" s="171"/>
      <c r="E647" s="171"/>
      <c r="F647" s="242"/>
      <c r="G647" s="243"/>
      <c r="H647" s="243"/>
      <c r="I647" s="171"/>
      <c r="J647" s="171"/>
      <c r="K647" s="171"/>
      <c r="L647" s="171"/>
      <c r="M647" s="171"/>
      <c r="N647" s="171"/>
      <c r="O647" s="171"/>
      <c r="P647" s="171"/>
      <c r="Q647" s="171"/>
      <c r="R647" s="171"/>
      <c r="S647" s="171"/>
      <c r="T647" s="171"/>
      <c r="U647" s="171"/>
      <c r="V647" s="171"/>
      <c r="W647" s="171"/>
      <c r="X647" s="171"/>
      <c r="Y647" s="171"/>
    </row>
    <row r="648" spans="1:25" x14ac:dyDescent="0.25">
      <c r="A648" s="191"/>
      <c r="B648" s="171"/>
      <c r="C648" s="243"/>
      <c r="D648" s="171"/>
      <c r="E648" s="171"/>
      <c r="F648" s="242"/>
      <c r="G648" s="243"/>
      <c r="H648" s="243"/>
      <c r="I648" s="171"/>
      <c r="J648" s="171"/>
      <c r="K648" s="171"/>
      <c r="L648" s="171"/>
      <c r="M648" s="171"/>
      <c r="N648" s="171"/>
      <c r="O648" s="171"/>
      <c r="P648" s="171"/>
      <c r="Q648" s="171"/>
      <c r="R648" s="171"/>
      <c r="S648" s="171"/>
      <c r="T648" s="171"/>
      <c r="U648" s="171"/>
      <c r="V648" s="171"/>
      <c r="W648" s="171"/>
      <c r="X648" s="171"/>
      <c r="Y648" s="171"/>
    </row>
    <row r="649" spans="1:25" x14ac:dyDescent="0.25">
      <c r="A649" s="191"/>
      <c r="B649" s="171"/>
      <c r="C649" s="243"/>
      <c r="D649" s="171"/>
      <c r="E649" s="171"/>
      <c r="F649" s="242"/>
      <c r="G649" s="243"/>
      <c r="H649" s="243"/>
      <c r="I649" s="171"/>
      <c r="J649" s="171"/>
      <c r="K649" s="171"/>
      <c r="L649" s="171"/>
      <c r="M649" s="171"/>
      <c r="N649" s="171"/>
      <c r="O649" s="171"/>
      <c r="P649" s="171"/>
      <c r="Q649" s="171"/>
      <c r="R649" s="171"/>
      <c r="S649" s="171"/>
      <c r="T649" s="171"/>
      <c r="U649" s="171"/>
      <c r="V649" s="171"/>
      <c r="W649" s="171"/>
      <c r="X649" s="171"/>
      <c r="Y649" s="171"/>
    </row>
    <row r="650" spans="1:25" x14ac:dyDescent="0.25">
      <c r="A650" s="191"/>
      <c r="B650" s="171"/>
      <c r="C650" s="243"/>
      <c r="D650" s="171"/>
      <c r="E650" s="171"/>
      <c r="F650" s="242"/>
      <c r="G650" s="243"/>
      <c r="H650" s="243"/>
      <c r="I650" s="171"/>
      <c r="J650" s="171"/>
      <c r="K650" s="171"/>
      <c r="L650" s="171"/>
      <c r="M650" s="171"/>
      <c r="N650" s="171"/>
      <c r="O650" s="171"/>
      <c r="P650" s="171"/>
      <c r="Q650" s="171"/>
      <c r="R650" s="171"/>
      <c r="S650" s="171"/>
      <c r="T650" s="171"/>
      <c r="U650" s="171"/>
      <c r="V650" s="171"/>
      <c r="W650" s="171"/>
      <c r="X650" s="171"/>
      <c r="Y650" s="171"/>
    </row>
    <row r="651" spans="1:25" x14ac:dyDescent="0.25">
      <c r="A651" s="191"/>
      <c r="B651" s="171"/>
      <c r="C651" s="243"/>
      <c r="D651" s="171"/>
      <c r="E651" s="171"/>
      <c r="F651" s="242"/>
      <c r="G651" s="243"/>
      <c r="H651" s="243"/>
      <c r="I651" s="171"/>
      <c r="J651" s="171"/>
      <c r="K651" s="171"/>
      <c r="L651" s="171"/>
      <c r="M651" s="171"/>
      <c r="N651" s="171"/>
      <c r="O651" s="171"/>
      <c r="P651" s="171"/>
      <c r="Q651" s="171"/>
      <c r="R651" s="171"/>
      <c r="S651" s="171"/>
      <c r="T651" s="171"/>
      <c r="U651" s="171"/>
      <c r="V651" s="171"/>
      <c r="W651" s="171"/>
      <c r="X651" s="171"/>
      <c r="Y651" s="171"/>
    </row>
    <row r="652" spans="1:25" x14ac:dyDescent="0.25">
      <c r="A652" s="191"/>
      <c r="B652" s="171"/>
      <c r="C652" s="243"/>
      <c r="D652" s="171"/>
      <c r="E652" s="171"/>
      <c r="F652" s="242"/>
      <c r="G652" s="243"/>
      <c r="H652" s="243"/>
      <c r="I652" s="171"/>
      <c r="J652" s="171"/>
      <c r="K652" s="171"/>
      <c r="L652" s="171"/>
      <c r="M652" s="171"/>
      <c r="N652" s="171"/>
      <c r="O652" s="171"/>
      <c r="P652" s="171"/>
      <c r="Q652" s="171"/>
      <c r="R652" s="171"/>
      <c r="S652" s="171"/>
      <c r="T652" s="171"/>
      <c r="U652" s="171"/>
      <c r="V652" s="171"/>
      <c r="W652" s="171"/>
      <c r="X652" s="171"/>
      <c r="Y652" s="171"/>
    </row>
    <row r="653" spans="1:25" x14ac:dyDescent="0.25">
      <c r="A653" s="191"/>
      <c r="B653" s="171"/>
      <c r="C653" s="243"/>
      <c r="D653" s="171"/>
      <c r="E653" s="171"/>
      <c r="F653" s="242"/>
      <c r="G653" s="243"/>
      <c r="H653" s="243"/>
      <c r="I653" s="171"/>
      <c r="J653" s="171"/>
      <c r="K653" s="171"/>
      <c r="L653" s="171"/>
      <c r="M653" s="171"/>
      <c r="N653" s="171"/>
      <c r="O653" s="171"/>
      <c r="P653" s="171"/>
      <c r="Q653" s="171"/>
      <c r="R653" s="171"/>
      <c r="S653" s="171"/>
      <c r="T653" s="171"/>
      <c r="U653" s="171"/>
      <c r="V653" s="171"/>
      <c r="W653" s="171"/>
      <c r="X653" s="171"/>
      <c r="Y653" s="171"/>
    </row>
    <row r="654" spans="1:25" x14ac:dyDescent="0.25">
      <c r="A654" s="191"/>
      <c r="B654" s="171"/>
      <c r="C654" s="243"/>
      <c r="D654" s="171"/>
      <c r="E654" s="171"/>
      <c r="F654" s="242"/>
      <c r="G654" s="243"/>
      <c r="H654" s="243"/>
      <c r="I654" s="171"/>
      <c r="J654" s="171"/>
      <c r="K654" s="171"/>
      <c r="L654" s="171"/>
      <c r="M654" s="171"/>
      <c r="N654" s="171"/>
      <c r="O654" s="171"/>
      <c r="P654" s="171"/>
      <c r="Q654" s="171"/>
      <c r="R654" s="171"/>
      <c r="S654" s="171"/>
      <c r="T654" s="171"/>
      <c r="U654" s="171"/>
      <c r="V654" s="171"/>
      <c r="W654" s="171"/>
      <c r="X654" s="171"/>
      <c r="Y654" s="171"/>
    </row>
    <row r="655" spans="1:25" x14ac:dyDescent="0.25">
      <c r="A655" s="191"/>
      <c r="B655" s="171"/>
      <c r="C655" s="243"/>
      <c r="D655" s="171"/>
      <c r="E655" s="171"/>
      <c r="F655" s="242"/>
      <c r="G655" s="243"/>
      <c r="H655" s="243"/>
      <c r="I655" s="171"/>
      <c r="J655" s="171"/>
      <c r="K655" s="171"/>
      <c r="L655" s="171"/>
      <c r="M655" s="171"/>
      <c r="N655" s="171"/>
      <c r="O655" s="171"/>
      <c r="P655" s="171"/>
      <c r="Q655" s="171"/>
      <c r="R655" s="171"/>
      <c r="S655" s="171"/>
      <c r="T655" s="171"/>
      <c r="U655" s="171"/>
      <c r="V655" s="171"/>
      <c r="W655" s="171"/>
      <c r="X655" s="171"/>
      <c r="Y655" s="171"/>
    </row>
    <row r="656" spans="1:25" x14ac:dyDescent="0.25">
      <c r="A656" s="191"/>
      <c r="B656" s="171"/>
      <c r="C656" s="243"/>
      <c r="D656" s="171"/>
      <c r="E656" s="171"/>
      <c r="F656" s="242"/>
      <c r="G656" s="243"/>
      <c r="H656" s="243"/>
      <c r="I656" s="171"/>
      <c r="J656" s="171"/>
      <c r="K656" s="171"/>
      <c r="L656" s="171"/>
      <c r="M656" s="171"/>
      <c r="N656" s="171"/>
      <c r="O656" s="171"/>
      <c r="P656" s="171"/>
      <c r="Q656" s="171"/>
      <c r="R656" s="171"/>
      <c r="S656" s="171"/>
      <c r="T656" s="171"/>
      <c r="U656" s="171"/>
      <c r="V656" s="171"/>
      <c r="W656" s="171"/>
      <c r="X656" s="171"/>
      <c r="Y656" s="171"/>
    </row>
    <row r="657" spans="1:25" x14ac:dyDescent="0.25">
      <c r="A657" s="191"/>
      <c r="B657" s="171"/>
      <c r="C657" s="243"/>
      <c r="D657" s="171"/>
      <c r="E657" s="171"/>
      <c r="F657" s="242"/>
      <c r="G657" s="243"/>
      <c r="H657" s="243"/>
      <c r="I657" s="171"/>
      <c r="J657" s="171"/>
      <c r="K657" s="171"/>
      <c r="L657" s="171"/>
      <c r="M657" s="171"/>
      <c r="N657" s="171"/>
      <c r="O657" s="171"/>
      <c r="P657" s="171"/>
      <c r="Q657" s="171"/>
      <c r="R657" s="171"/>
      <c r="S657" s="171"/>
      <c r="T657" s="171"/>
      <c r="U657" s="171"/>
      <c r="V657" s="171"/>
      <c r="W657" s="171"/>
      <c r="X657" s="171"/>
      <c r="Y657" s="171"/>
    </row>
    <row r="658" spans="1:25" x14ac:dyDescent="0.25">
      <c r="A658" s="191"/>
      <c r="B658" s="171"/>
      <c r="C658" s="243"/>
      <c r="D658" s="171"/>
      <c r="E658" s="171"/>
      <c r="F658" s="242"/>
      <c r="G658" s="243"/>
      <c r="H658" s="243"/>
      <c r="I658" s="171"/>
      <c r="J658" s="171"/>
      <c r="K658" s="171"/>
      <c r="L658" s="171"/>
      <c r="M658" s="171"/>
      <c r="N658" s="171"/>
      <c r="O658" s="171"/>
      <c r="P658" s="171"/>
      <c r="Q658" s="171"/>
      <c r="R658" s="171"/>
      <c r="S658" s="171"/>
      <c r="T658" s="171"/>
      <c r="U658" s="171"/>
      <c r="V658" s="171"/>
      <c r="W658" s="171"/>
      <c r="X658" s="171"/>
      <c r="Y658" s="171"/>
    </row>
    <row r="659" spans="1:25" x14ac:dyDescent="0.25">
      <c r="A659" s="191"/>
      <c r="B659" s="171"/>
      <c r="C659" s="243"/>
      <c r="D659" s="171"/>
      <c r="E659" s="171"/>
      <c r="F659" s="242"/>
      <c r="G659" s="243"/>
      <c r="H659" s="243"/>
      <c r="I659" s="171"/>
      <c r="J659" s="171"/>
      <c r="K659" s="171"/>
      <c r="L659" s="171"/>
      <c r="M659" s="171"/>
      <c r="N659" s="171"/>
      <c r="O659" s="171"/>
      <c r="P659" s="171"/>
      <c r="Q659" s="171"/>
      <c r="R659" s="171"/>
      <c r="S659" s="171"/>
      <c r="T659" s="171"/>
      <c r="U659" s="171"/>
      <c r="V659" s="171"/>
      <c r="W659" s="171"/>
      <c r="X659" s="171"/>
      <c r="Y659" s="171"/>
    </row>
    <row r="660" spans="1:25" x14ac:dyDescent="0.25">
      <c r="A660" s="191"/>
      <c r="B660" s="171"/>
      <c r="C660" s="243"/>
      <c r="D660" s="171"/>
      <c r="E660" s="171"/>
      <c r="F660" s="242"/>
      <c r="G660" s="243"/>
      <c r="H660" s="243"/>
      <c r="I660" s="171"/>
      <c r="J660" s="171"/>
      <c r="K660" s="171"/>
      <c r="L660" s="171"/>
      <c r="M660" s="171"/>
      <c r="N660" s="171"/>
      <c r="O660" s="171"/>
      <c r="P660" s="171"/>
      <c r="Q660" s="171"/>
      <c r="R660" s="171"/>
      <c r="S660" s="171"/>
      <c r="T660" s="171"/>
      <c r="U660" s="171"/>
      <c r="V660" s="171"/>
      <c r="W660" s="171"/>
      <c r="X660" s="171"/>
      <c r="Y660" s="171"/>
    </row>
    <row r="661" spans="1:25" x14ac:dyDescent="0.25">
      <c r="A661" s="191"/>
      <c r="B661" s="171"/>
      <c r="C661" s="243"/>
      <c r="D661" s="171"/>
      <c r="E661" s="171"/>
      <c r="F661" s="242"/>
      <c r="G661" s="243"/>
      <c r="H661" s="243"/>
      <c r="I661" s="171"/>
      <c r="J661" s="171"/>
      <c r="K661" s="171"/>
      <c r="L661" s="171"/>
      <c r="M661" s="171"/>
      <c r="N661" s="171"/>
      <c r="O661" s="171"/>
      <c r="P661" s="171"/>
      <c r="Q661" s="171"/>
      <c r="R661" s="171"/>
      <c r="S661" s="171"/>
      <c r="T661" s="171"/>
      <c r="U661" s="171"/>
      <c r="V661" s="171"/>
      <c r="W661" s="171"/>
      <c r="X661" s="171"/>
      <c r="Y661" s="171"/>
    </row>
    <row r="662" spans="1:25" x14ac:dyDescent="0.25">
      <c r="A662" s="191"/>
      <c r="B662" s="171"/>
      <c r="C662" s="243"/>
      <c r="D662" s="171"/>
      <c r="E662" s="171"/>
      <c r="F662" s="242"/>
      <c r="G662" s="243"/>
      <c r="H662" s="243"/>
      <c r="I662" s="171"/>
      <c r="J662" s="171"/>
      <c r="K662" s="171"/>
      <c r="L662" s="171"/>
      <c r="M662" s="171"/>
      <c r="N662" s="171"/>
      <c r="O662" s="171"/>
      <c r="P662" s="171"/>
      <c r="Q662" s="171"/>
      <c r="R662" s="171"/>
      <c r="S662" s="171"/>
      <c r="T662" s="171"/>
      <c r="U662" s="171"/>
      <c r="V662" s="171"/>
      <c r="W662" s="171"/>
      <c r="X662" s="171"/>
      <c r="Y662" s="171"/>
    </row>
    <row r="663" spans="1:25" x14ac:dyDescent="0.25">
      <c r="A663" s="191"/>
      <c r="B663" s="171"/>
      <c r="C663" s="243"/>
      <c r="D663" s="171"/>
      <c r="E663" s="171"/>
      <c r="F663" s="242"/>
      <c r="G663" s="243"/>
      <c r="H663" s="243"/>
      <c r="I663" s="171"/>
      <c r="J663" s="171"/>
      <c r="K663" s="171"/>
      <c r="L663" s="171"/>
      <c r="M663" s="171"/>
      <c r="N663" s="171"/>
      <c r="O663" s="171"/>
      <c r="P663" s="171"/>
      <c r="Q663" s="171"/>
      <c r="R663" s="171"/>
      <c r="S663" s="171"/>
      <c r="T663" s="171"/>
      <c r="U663" s="171"/>
      <c r="V663" s="171"/>
      <c r="W663" s="171"/>
      <c r="X663" s="171"/>
      <c r="Y663" s="171"/>
    </row>
    <row r="664" spans="1:25" x14ac:dyDescent="0.25">
      <c r="A664" s="191"/>
      <c r="B664" s="171"/>
      <c r="C664" s="243"/>
      <c r="D664" s="171"/>
      <c r="E664" s="171"/>
      <c r="F664" s="242"/>
      <c r="G664" s="243"/>
      <c r="H664" s="243"/>
      <c r="I664" s="171"/>
      <c r="J664" s="171"/>
      <c r="K664" s="171"/>
      <c r="L664" s="171"/>
      <c r="M664" s="171"/>
      <c r="N664" s="171"/>
      <c r="O664" s="171"/>
      <c r="P664" s="171"/>
      <c r="Q664" s="171"/>
      <c r="R664" s="171"/>
      <c r="S664" s="171"/>
      <c r="T664" s="171"/>
      <c r="U664" s="171"/>
      <c r="V664" s="171"/>
      <c r="W664" s="171"/>
      <c r="X664" s="171"/>
      <c r="Y664" s="171"/>
    </row>
    <row r="665" spans="1:25" x14ac:dyDescent="0.25">
      <c r="A665" s="191"/>
      <c r="B665" s="171"/>
      <c r="C665" s="243"/>
      <c r="D665" s="171"/>
      <c r="E665" s="171"/>
      <c r="F665" s="242"/>
      <c r="G665" s="243"/>
      <c r="H665" s="243"/>
      <c r="I665" s="171"/>
      <c r="J665" s="171"/>
      <c r="K665" s="171"/>
      <c r="L665" s="171"/>
      <c r="M665" s="171"/>
      <c r="N665" s="171"/>
      <c r="O665" s="171"/>
      <c r="P665" s="171"/>
      <c r="Q665" s="171"/>
      <c r="R665" s="171"/>
      <c r="S665" s="171"/>
      <c r="T665" s="171"/>
      <c r="U665" s="171"/>
      <c r="V665" s="171"/>
      <c r="W665" s="171"/>
      <c r="X665" s="171"/>
      <c r="Y665" s="171"/>
    </row>
    <row r="666" spans="1:25" x14ac:dyDescent="0.25">
      <c r="A666" s="191"/>
      <c r="B666" s="171"/>
      <c r="C666" s="243"/>
      <c r="D666" s="171"/>
      <c r="E666" s="171"/>
      <c r="F666" s="242"/>
      <c r="G666" s="243"/>
      <c r="H666" s="243"/>
      <c r="I666" s="171"/>
      <c r="J666" s="171"/>
      <c r="K666" s="171"/>
      <c r="L666" s="171"/>
      <c r="M666" s="171"/>
      <c r="N666" s="171"/>
      <c r="O666" s="171"/>
      <c r="P666" s="171"/>
      <c r="Q666" s="171"/>
      <c r="R666" s="171"/>
      <c r="S666" s="171"/>
      <c r="T666" s="171"/>
      <c r="U666" s="171"/>
      <c r="V666" s="171"/>
      <c r="W666" s="171"/>
      <c r="X666" s="171"/>
      <c r="Y666" s="171"/>
    </row>
    <row r="667" spans="1:25" x14ac:dyDescent="0.25">
      <c r="A667" s="191"/>
      <c r="B667" s="171"/>
      <c r="C667" s="243"/>
      <c r="D667" s="171"/>
      <c r="E667" s="171"/>
      <c r="F667" s="242"/>
      <c r="G667" s="243"/>
      <c r="H667" s="243"/>
      <c r="I667" s="171"/>
      <c r="J667" s="171"/>
      <c r="K667" s="171"/>
      <c r="L667" s="171"/>
      <c r="M667" s="171"/>
      <c r="N667" s="171"/>
      <c r="O667" s="171"/>
      <c r="P667" s="171"/>
      <c r="Q667" s="171"/>
      <c r="R667" s="171"/>
      <c r="S667" s="171"/>
      <c r="T667" s="171"/>
      <c r="U667" s="171"/>
      <c r="V667" s="171"/>
      <c r="W667" s="171"/>
      <c r="X667" s="171"/>
      <c r="Y667" s="171"/>
    </row>
    <row r="668" spans="1:25" x14ac:dyDescent="0.25">
      <c r="A668" s="191"/>
      <c r="B668" s="171"/>
      <c r="C668" s="243"/>
      <c r="D668" s="171"/>
      <c r="E668" s="171"/>
      <c r="F668" s="242"/>
      <c r="G668" s="243"/>
      <c r="H668" s="243"/>
      <c r="I668" s="171"/>
      <c r="J668" s="171"/>
      <c r="K668" s="171"/>
      <c r="L668" s="171"/>
      <c r="M668" s="171"/>
      <c r="N668" s="171"/>
      <c r="O668" s="171"/>
      <c r="P668" s="171"/>
      <c r="Q668" s="171"/>
      <c r="R668" s="171"/>
      <c r="S668" s="171"/>
      <c r="T668" s="171"/>
      <c r="U668" s="171"/>
      <c r="V668" s="171"/>
      <c r="W668" s="171"/>
      <c r="X668" s="171"/>
      <c r="Y668" s="171"/>
    </row>
    <row r="669" spans="1:25" x14ac:dyDescent="0.25">
      <c r="A669" s="191"/>
      <c r="B669" s="171"/>
      <c r="C669" s="243"/>
      <c r="D669" s="171"/>
      <c r="E669" s="171"/>
      <c r="F669" s="242"/>
      <c r="G669" s="243"/>
      <c r="H669" s="243"/>
      <c r="I669" s="171"/>
      <c r="J669" s="171"/>
      <c r="K669" s="171"/>
      <c r="L669" s="171"/>
      <c r="M669" s="171"/>
      <c r="N669" s="171"/>
      <c r="O669" s="171"/>
      <c r="P669" s="171"/>
      <c r="Q669" s="171"/>
      <c r="R669" s="171"/>
      <c r="S669" s="171"/>
      <c r="T669" s="171"/>
      <c r="U669" s="171"/>
      <c r="V669" s="171"/>
      <c r="W669" s="171"/>
      <c r="X669" s="171"/>
      <c r="Y669" s="171"/>
    </row>
    <row r="670" spans="1:25" x14ac:dyDescent="0.25">
      <c r="A670" s="191"/>
      <c r="B670" s="171"/>
      <c r="C670" s="243"/>
      <c r="D670" s="171"/>
      <c r="E670" s="171"/>
      <c r="F670" s="242"/>
      <c r="G670" s="243"/>
      <c r="H670" s="243"/>
      <c r="I670" s="171"/>
      <c r="J670" s="171"/>
      <c r="K670" s="171"/>
      <c r="L670" s="171"/>
      <c r="M670" s="171"/>
      <c r="N670" s="171"/>
      <c r="O670" s="171"/>
      <c r="P670" s="171"/>
      <c r="Q670" s="171"/>
      <c r="R670" s="171"/>
      <c r="S670" s="171"/>
      <c r="T670" s="171"/>
      <c r="U670" s="171"/>
      <c r="V670" s="171"/>
      <c r="W670" s="171"/>
      <c r="X670" s="171"/>
      <c r="Y670" s="171"/>
    </row>
    <row r="671" spans="1:25" x14ac:dyDescent="0.25">
      <c r="A671" s="191"/>
      <c r="B671" s="171"/>
      <c r="C671" s="243"/>
      <c r="D671" s="171"/>
      <c r="E671" s="171"/>
      <c r="F671" s="242"/>
      <c r="G671" s="243"/>
      <c r="H671" s="243"/>
      <c r="I671" s="171"/>
      <c r="J671" s="171"/>
      <c r="K671" s="171"/>
      <c r="L671" s="171"/>
      <c r="M671" s="171"/>
      <c r="N671" s="171"/>
      <c r="O671" s="171"/>
      <c r="P671" s="171"/>
      <c r="Q671" s="171"/>
      <c r="R671" s="171"/>
      <c r="S671" s="171"/>
      <c r="T671" s="171"/>
      <c r="U671" s="171"/>
      <c r="V671" s="171"/>
      <c r="W671" s="171"/>
      <c r="X671" s="171"/>
      <c r="Y671" s="171"/>
    </row>
    <row r="672" spans="1:25" x14ac:dyDescent="0.25">
      <c r="A672" s="191"/>
      <c r="B672" s="171"/>
      <c r="C672" s="243"/>
      <c r="D672" s="171"/>
      <c r="E672" s="171"/>
      <c r="F672" s="242"/>
      <c r="G672" s="243"/>
      <c r="H672" s="243"/>
      <c r="I672" s="171"/>
      <c r="J672" s="171"/>
      <c r="K672" s="171"/>
      <c r="L672" s="171"/>
      <c r="M672" s="171"/>
      <c r="N672" s="171"/>
      <c r="O672" s="171"/>
      <c r="P672" s="171"/>
      <c r="Q672" s="171"/>
      <c r="R672" s="171"/>
      <c r="S672" s="171"/>
      <c r="T672" s="171"/>
      <c r="U672" s="171"/>
      <c r="V672" s="171"/>
      <c r="W672" s="171"/>
      <c r="X672" s="171"/>
      <c r="Y672" s="171"/>
    </row>
    <row r="673" spans="1:25" x14ac:dyDescent="0.25">
      <c r="A673" s="191"/>
      <c r="B673" s="171"/>
      <c r="C673" s="243"/>
      <c r="D673" s="171"/>
      <c r="E673" s="171"/>
      <c r="F673" s="242"/>
      <c r="G673" s="243"/>
      <c r="H673" s="243"/>
      <c r="I673" s="171"/>
      <c r="J673" s="171"/>
      <c r="K673" s="171"/>
      <c r="L673" s="171"/>
      <c r="M673" s="171"/>
      <c r="N673" s="171"/>
      <c r="O673" s="171"/>
      <c r="P673" s="171"/>
      <c r="Q673" s="171"/>
      <c r="R673" s="171"/>
      <c r="S673" s="171"/>
      <c r="T673" s="171"/>
      <c r="U673" s="171"/>
      <c r="V673" s="171"/>
      <c r="W673" s="171"/>
      <c r="X673" s="171"/>
      <c r="Y673" s="171"/>
    </row>
    <row r="674" spans="1:25" x14ac:dyDescent="0.25">
      <c r="A674" s="191"/>
      <c r="B674" s="171"/>
      <c r="C674" s="243"/>
      <c r="D674" s="171"/>
      <c r="E674" s="171"/>
      <c r="F674" s="242"/>
      <c r="G674" s="243"/>
      <c r="H674" s="243"/>
      <c r="I674" s="171"/>
      <c r="J674" s="171"/>
      <c r="K674" s="171"/>
      <c r="L674" s="171"/>
      <c r="M674" s="171"/>
      <c r="N674" s="171"/>
      <c r="O674" s="171"/>
      <c r="P674" s="171"/>
      <c r="Q674" s="171"/>
      <c r="R674" s="171"/>
      <c r="S674" s="171"/>
      <c r="T674" s="171"/>
      <c r="U674" s="171"/>
      <c r="V674" s="171"/>
      <c r="W674" s="171"/>
      <c r="X674" s="171"/>
      <c r="Y674" s="171"/>
    </row>
    <row r="675" spans="1:25" x14ac:dyDescent="0.25">
      <c r="A675" s="191"/>
      <c r="B675" s="171"/>
      <c r="C675" s="243"/>
      <c r="D675" s="171"/>
      <c r="E675" s="171"/>
      <c r="F675" s="242"/>
      <c r="G675" s="243"/>
      <c r="H675" s="243"/>
      <c r="I675" s="171"/>
      <c r="J675" s="171"/>
      <c r="K675" s="171"/>
      <c r="L675" s="171"/>
      <c r="M675" s="171"/>
      <c r="N675" s="171"/>
      <c r="O675" s="171"/>
      <c r="P675" s="171"/>
      <c r="Q675" s="171"/>
      <c r="R675" s="171"/>
      <c r="S675" s="171"/>
      <c r="T675" s="171"/>
      <c r="U675" s="171"/>
      <c r="V675" s="171"/>
      <c r="W675" s="171"/>
      <c r="X675" s="171"/>
      <c r="Y675" s="171"/>
    </row>
    <row r="676" spans="1:25" x14ac:dyDescent="0.25">
      <c r="A676" s="191"/>
      <c r="B676" s="171"/>
      <c r="C676" s="243"/>
      <c r="D676" s="171"/>
      <c r="E676" s="171"/>
      <c r="F676" s="242"/>
      <c r="G676" s="243"/>
      <c r="H676" s="243"/>
      <c r="I676" s="171"/>
      <c r="J676" s="171"/>
      <c r="K676" s="171"/>
      <c r="L676" s="171"/>
      <c r="M676" s="171"/>
      <c r="N676" s="171"/>
      <c r="O676" s="171"/>
      <c r="P676" s="171"/>
      <c r="Q676" s="171"/>
      <c r="R676" s="171"/>
      <c r="S676" s="171"/>
      <c r="T676" s="171"/>
      <c r="U676" s="171"/>
      <c r="V676" s="171"/>
      <c r="W676" s="171"/>
      <c r="X676" s="171"/>
      <c r="Y676" s="171"/>
    </row>
    <row r="677" spans="1:25" x14ac:dyDescent="0.25">
      <c r="A677" s="191"/>
      <c r="B677" s="171"/>
      <c r="C677" s="243"/>
      <c r="D677" s="171"/>
      <c r="E677" s="171"/>
      <c r="F677" s="242"/>
      <c r="G677" s="243"/>
      <c r="H677" s="243"/>
      <c r="I677" s="171"/>
      <c r="J677" s="171"/>
      <c r="K677" s="171"/>
      <c r="L677" s="171"/>
      <c r="M677" s="171"/>
      <c r="N677" s="171"/>
      <c r="O677" s="171"/>
      <c r="P677" s="171"/>
      <c r="Q677" s="171"/>
      <c r="R677" s="171"/>
      <c r="S677" s="171"/>
      <c r="T677" s="171"/>
      <c r="U677" s="171"/>
      <c r="V677" s="171"/>
      <c r="W677" s="171"/>
      <c r="X677" s="171"/>
      <c r="Y677" s="171"/>
    </row>
    <row r="678" spans="1:25" x14ac:dyDescent="0.25">
      <c r="A678" s="191"/>
      <c r="B678" s="171"/>
      <c r="C678" s="243"/>
      <c r="D678" s="171"/>
      <c r="E678" s="171"/>
      <c r="F678" s="242"/>
      <c r="G678" s="243"/>
      <c r="H678" s="243"/>
      <c r="I678" s="171"/>
      <c r="J678" s="171"/>
      <c r="K678" s="171"/>
      <c r="L678" s="171"/>
      <c r="M678" s="171"/>
      <c r="N678" s="171"/>
      <c r="O678" s="171"/>
      <c r="P678" s="171"/>
      <c r="Q678" s="171"/>
      <c r="R678" s="171"/>
      <c r="S678" s="171"/>
      <c r="T678" s="171"/>
      <c r="U678" s="171"/>
      <c r="V678" s="171"/>
      <c r="W678" s="171"/>
      <c r="X678" s="171"/>
      <c r="Y678" s="171"/>
    </row>
    <row r="679" spans="1:25" x14ac:dyDescent="0.25">
      <c r="A679" s="191"/>
      <c r="B679" s="171"/>
      <c r="C679" s="243"/>
      <c r="D679" s="171"/>
      <c r="E679" s="171"/>
      <c r="F679" s="242"/>
      <c r="G679" s="243"/>
      <c r="H679" s="243"/>
      <c r="I679" s="171"/>
      <c r="J679" s="171"/>
      <c r="K679" s="171"/>
      <c r="L679" s="171"/>
      <c r="M679" s="171"/>
      <c r="N679" s="171"/>
      <c r="O679" s="171"/>
      <c r="P679" s="171"/>
      <c r="Q679" s="171"/>
      <c r="R679" s="171"/>
      <c r="S679" s="171"/>
      <c r="T679" s="171"/>
      <c r="U679" s="171"/>
      <c r="V679" s="171"/>
      <c r="W679" s="171"/>
      <c r="X679" s="171"/>
      <c r="Y679" s="171"/>
    </row>
    <row r="680" spans="1:25" x14ac:dyDescent="0.25">
      <c r="A680" s="191"/>
      <c r="B680" s="171"/>
      <c r="C680" s="243"/>
      <c r="D680" s="171"/>
      <c r="E680" s="171"/>
      <c r="F680" s="242"/>
      <c r="G680" s="243"/>
      <c r="H680" s="243"/>
      <c r="I680" s="171"/>
      <c r="J680" s="171"/>
      <c r="K680" s="171"/>
      <c r="L680" s="171"/>
      <c r="M680" s="171"/>
      <c r="N680" s="171"/>
      <c r="O680" s="171"/>
      <c r="P680" s="171"/>
      <c r="Q680" s="171"/>
      <c r="R680" s="171"/>
      <c r="S680" s="171"/>
      <c r="T680" s="171"/>
      <c r="U680" s="171"/>
      <c r="V680" s="171"/>
      <c r="W680" s="171"/>
      <c r="X680" s="171"/>
      <c r="Y680" s="171"/>
    </row>
    <row r="681" spans="1:25" x14ac:dyDescent="0.25">
      <c r="A681" s="191"/>
      <c r="B681" s="171"/>
      <c r="C681" s="243"/>
      <c r="D681" s="171"/>
      <c r="E681" s="171"/>
      <c r="F681" s="242"/>
      <c r="G681" s="243"/>
      <c r="H681" s="243"/>
      <c r="I681" s="171"/>
      <c r="J681" s="171"/>
      <c r="K681" s="171"/>
      <c r="L681" s="171"/>
      <c r="M681" s="171"/>
      <c r="N681" s="171"/>
      <c r="O681" s="171"/>
      <c r="P681" s="171"/>
      <c r="Q681" s="171"/>
      <c r="R681" s="171"/>
      <c r="S681" s="171"/>
      <c r="T681" s="171"/>
      <c r="U681" s="171"/>
      <c r="V681" s="171"/>
      <c r="W681" s="171"/>
      <c r="X681" s="171"/>
      <c r="Y681" s="171"/>
    </row>
    <row r="682" spans="1:25" x14ac:dyDescent="0.25">
      <c r="A682" s="191"/>
      <c r="B682" s="171"/>
      <c r="C682" s="243"/>
      <c r="D682" s="171"/>
      <c r="E682" s="171"/>
      <c r="F682" s="242"/>
      <c r="G682" s="243"/>
      <c r="H682" s="243"/>
      <c r="I682" s="171"/>
      <c r="J682" s="171"/>
      <c r="K682" s="171"/>
      <c r="L682" s="171"/>
      <c r="M682" s="171"/>
      <c r="N682" s="171"/>
      <c r="O682" s="171"/>
      <c r="P682" s="171"/>
      <c r="Q682" s="171"/>
      <c r="R682" s="171"/>
      <c r="S682" s="171"/>
      <c r="T682" s="171"/>
      <c r="U682" s="171"/>
      <c r="V682" s="171"/>
      <c r="W682" s="171"/>
      <c r="X682" s="171"/>
      <c r="Y682" s="171"/>
    </row>
    <row r="683" spans="1:25" x14ac:dyDescent="0.25">
      <c r="A683" s="191"/>
      <c r="B683" s="171"/>
      <c r="C683" s="243"/>
      <c r="D683" s="171"/>
      <c r="E683" s="171"/>
      <c r="F683" s="242"/>
      <c r="G683" s="243"/>
      <c r="H683" s="243"/>
      <c r="I683" s="171"/>
      <c r="J683" s="171"/>
      <c r="K683" s="171"/>
      <c r="L683" s="171"/>
      <c r="M683" s="171"/>
      <c r="N683" s="171"/>
      <c r="O683" s="171"/>
      <c r="P683" s="171"/>
      <c r="Q683" s="171"/>
      <c r="R683" s="171"/>
      <c r="S683" s="171"/>
      <c r="T683" s="171"/>
      <c r="U683" s="171"/>
      <c r="V683" s="171"/>
      <c r="W683" s="171"/>
      <c r="X683" s="171"/>
      <c r="Y683" s="171"/>
    </row>
    <row r="684" spans="1:25" x14ac:dyDescent="0.25">
      <c r="A684" s="191"/>
      <c r="B684" s="171"/>
      <c r="C684" s="243"/>
      <c r="D684" s="171"/>
      <c r="E684" s="171"/>
      <c r="F684" s="242"/>
      <c r="G684" s="243"/>
      <c r="H684" s="243"/>
      <c r="I684" s="171"/>
      <c r="J684" s="171"/>
      <c r="K684" s="171"/>
      <c r="L684" s="171"/>
      <c r="M684" s="171"/>
      <c r="N684" s="171"/>
      <c r="O684" s="171"/>
      <c r="P684" s="171"/>
      <c r="Q684" s="171"/>
      <c r="R684" s="171"/>
      <c r="S684" s="171"/>
      <c r="T684" s="171"/>
      <c r="U684" s="171"/>
      <c r="V684" s="171"/>
      <c r="W684" s="171"/>
      <c r="X684" s="171"/>
      <c r="Y684" s="171"/>
    </row>
    <row r="685" spans="1:25" x14ac:dyDescent="0.25">
      <c r="A685" s="191"/>
      <c r="B685" s="171"/>
      <c r="C685" s="243"/>
      <c r="D685" s="171"/>
      <c r="E685" s="171"/>
      <c r="F685" s="242"/>
      <c r="G685" s="243"/>
      <c r="H685" s="243"/>
      <c r="I685" s="171"/>
      <c r="J685" s="171"/>
      <c r="K685" s="171"/>
      <c r="L685" s="171"/>
      <c r="M685" s="171"/>
      <c r="N685" s="171"/>
      <c r="O685" s="171"/>
      <c r="P685" s="171"/>
      <c r="Q685" s="171"/>
      <c r="R685" s="171"/>
      <c r="S685" s="171"/>
      <c r="T685" s="171"/>
      <c r="U685" s="171"/>
      <c r="V685" s="171"/>
      <c r="W685" s="171"/>
      <c r="X685" s="171"/>
      <c r="Y685" s="171"/>
    </row>
    <row r="686" spans="1:25" x14ac:dyDescent="0.25">
      <c r="A686" s="191"/>
      <c r="B686" s="171"/>
      <c r="C686" s="243"/>
      <c r="D686" s="171"/>
      <c r="E686" s="171"/>
      <c r="F686" s="242"/>
      <c r="G686" s="243"/>
      <c r="H686" s="243"/>
      <c r="I686" s="171"/>
      <c r="J686" s="171"/>
      <c r="K686" s="171"/>
      <c r="L686" s="171"/>
      <c r="M686" s="171"/>
      <c r="N686" s="171"/>
      <c r="O686" s="171"/>
      <c r="P686" s="171"/>
      <c r="Q686" s="171"/>
      <c r="R686" s="171"/>
      <c r="S686" s="171"/>
      <c r="T686" s="171"/>
      <c r="U686" s="171"/>
      <c r="V686" s="171"/>
      <c r="W686" s="171"/>
      <c r="X686" s="171"/>
      <c r="Y686" s="171"/>
    </row>
    <row r="687" spans="1:25" x14ac:dyDescent="0.25">
      <c r="A687" s="191"/>
      <c r="B687" s="171"/>
      <c r="C687" s="243"/>
      <c r="D687" s="171"/>
      <c r="E687" s="171"/>
      <c r="F687" s="242"/>
      <c r="G687" s="243"/>
      <c r="H687" s="243"/>
      <c r="I687" s="171"/>
      <c r="J687" s="171"/>
      <c r="K687" s="171"/>
      <c r="L687" s="171"/>
      <c r="M687" s="171"/>
      <c r="N687" s="171"/>
      <c r="O687" s="171"/>
      <c r="P687" s="171"/>
      <c r="Q687" s="171"/>
      <c r="R687" s="171"/>
      <c r="S687" s="171"/>
      <c r="T687" s="171"/>
      <c r="U687" s="171"/>
      <c r="V687" s="171"/>
      <c r="W687" s="171"/>
      <c r="X687" s="171"/>
      <c r="Y687" s="171"/>
    </row>
    <row r="688" spans="1:25" x14ac:dyDescent="0.25">
      <c r="A688" s="191"/>
      <c r="B688" s="171"/>
      <c r="C688" s="243"/>
      <c r="D688" s="171"/>
      <c r="E688" s="171"/>
      <c r="F688" s="242"/>
      <c r="G688" s="243"/>
      <c r="H688" s="243"/>
      <c r="I688" s="171"/>
      <c r="J688" s="171"/>
      <c r="K688" s="171"/>
      <c r="L688" s="171"/>
      <c r="M688" s="171"/>
      <c r="N688" s="171"/>
      <c r="O688" s="171"/>
      <c r="P688" s="171"/>
      <c r="Q688" s="171"/>
      <c r="R688" s="171"/>
      <c r="S688" s="171"/>
      <c r="T688" s="171"/>
      <c r="U688" s="171"/>
      <c r="V688" s="171"/>
      <c r="W688" s="171"/>
      <c r="X688" s="171"/>
      <c r="Y688" s="171"/>
    </row>
    <row r="689" spans="1:25" x14ac:dyDescent="0.25">
      <c r="A689" s="191"/>
      <c r="B689" s="171"/>
      <c r="C689" s="243"/>
      <c r="D689" s="171"/>
      <c r="E689" s="171"/>
      <c r="F689" s="242"/>
      <c r="G689" s="243"/>
      <c r="H689" s="243"/>
      <c r="I689" s="171"/>
      <c r="J689" s="171"/>
      <c r="K689" s="171"/>
      <c r="L689" s="171"/>
      <c r="M689" s="171"/>
      <c r="N689" s="171"/>
      <c r="O689" s="171"/>
      <c r="P689" s="171"/>
      <c r="Q689" s="171"/>
      <c r="R689" s="171"/>
      <c r="S689" s="171"/>
      <c r="T689" s="171"/>
      <c r="U689" s="171"/>
      <c r="V689" s="171"/>
      <c r="W689" s="171"/>
      <c r="X689" s="171"/>
      <c r="Y689" s="171"/>
    </row>
    <row r="690" spans="1:25" x14ac:dyDescent="0.25">
      <c r="A690" s="191"/>
      <c r="B690" s="171"/>
      <c r="C690" s="243"/>
      <c r="D690" s="171"/>
      <c r="E690" s="171"/>
      <c r="F690" s="242"/>
      <c r="G690" s="243"/>
      <c r="H690" s="243"/>
      <c r="I690" s="171"/>
      <c r="J690" s="171"/>
      <c r="K690" s="171"/>
      <c r="L690" s="171"/>
      <c r="M690" s="171"/>
      <c r="N690" s="171"/>
      <c r="O690" s="171"/>
      <c r="P690" s="171"/>
      <c r="Q690" s="171"/>
      <c r="R690" s="171"/>
      <c r="S690" s="171"/>
      <c r="T690" s="171"/>
      <c r="U690" s="171"/>
      <c r="V690" s="171"/>
      <c r="W690" s="171"/>
      <c r="X690" s="171"/>
      <c r="Y690" s="171"/>
    </row>
    <row r="691" spans="1:25" x14ac:dyDescent="0.25">
      <c r="A691" s="191"/>
      <c r="B691" s="171"/>
      <c r="C691" s="243"/>
      <c r="D691" s="171"/>
      <c r="E691" s="171"/>
      <c r="F691" s="242"/>
      <c r="G691" s="243"/>
      <c r="H691" s="243"/>
      <c r="I691" s="171"/>
      <c r="J691" s="171"/>
      <c r="K691" s="171"/>
      <c r="L691" s="171"/>
      <c r="M691" s="171"/>
      <c r="N691" s="171"/>
      <c r="O691" s="171"/>
      <c r="P691" s="171"/>
      <c r="Q691" s="171"/>
      <c r="R691" s="171"/>
      <c r="S691" s="171"/>
      <c r="T691" s="171"/>
      <c r="U691" s="171"/>
      <c r="V691" s="171"/>
      <c r="W691" s="171"/>
      <c r="X691" s="171"/>
      <c r="Y691" s="171"/>
    </row>
    <row r="692" spans="1:25" x14ac:dyDescent="0.25">
      <c r="A692" s="191"/>
      <c r="B692" s="171"/>
      <c r="C692" s="243"/>
      <c r="D692" s="171"/>
      <c r="E692" s="171"/>
      <c r="F692" s="242"/>
      <c r="G692" s="243"/>
      <c r="H692" s="243"/>
      <c r="I692" s="171"/>
      <c r="J692" s="171"/>
      <c r="K692" s="171"/>
      <c r="L692" s="171"/>
      <c r="M692" s="171"/>
      <c r="N692" s="171"/>
      <c r="O692" s="171"/>
      <c r="P692" s="171"/>
      <c r="Q692" s="171"/>
      <c r="R692" s="171"/>
      <c r="S692" s="171"/>
      <c r="T692" s="171"/>
      <c r="U692" s="171"/>
      <c r="V692" s="171"/>
      <c r="W692" s="171"/>
      <c r="X692" s="171"/>
      <c r="Y692" s="171"/>
    </row>
    <row r="693" spans="1:25" x14ac:dyDescent="0.25">
      <c r="A693" s="191"/>
      <c r="B693" s="171"/>
      <c r="C693" s="243"/>
      <c r="D693" s="171"/>
      <c r="E693" s="171"/>
      <c r="F693" s="242"/>
      <c r="G693" s="243"/>
      <c r="H693" s="243"/>
      <c r="I693" s="171"/>
      <c r="J693" s="171"/>
      <c r="K693" s="171"/>
      <c r="L693" s="171"/>
      <c r="M693" s="171"/>
      <c r="N693" s="171"/>
      <c r="O693" s="171"/>
      <c r="P693" s="171"/>
      <c r="Q693" s="171"/>
      <c r="R693" s="171"/>
      <c r="S693" s="171"/>
      <c r="T693" s="171"/>
      <c r="U693" s="171"/>
      <c r="V693" s="171"/>
      <c r="W693" s="171"/>
      <c r="X693" s="171"/>
      <c r="Y693" s="171"/>
    </row>
    <row r="694" spans="1:25" x14ac:dyDescent="0.25">
      <c r="A694" s="191"/>
      <c r="B694" s="171"/>
      <c r="C694" s="243"/>
      <c r="D694" s="171"/>
      <c r="E694" s="171"/>
      <c r="F694" s="242"/>
      <c r="G694" s="243"/>
      <c r="H694" s="243"/>
      <c r="I694" s="171"/>
      <c r="J694" s="171"/>
      <c r="K694" s="171"/>
      <c r="L694" s="171"/>
      <c r="M694" s="171"/>
      <c r="N694" s="171"/>
      <c r="O694" s="171"/>
      <c r="P694" s="171"/>
      <c r="Q694" s="171"/>
      <c r="R694" s="171"/>
      <c r="S694" s="171"/>
      <c r="T694" s="171"/>
      <c r="U694" s="171"/>
      <c r="V694" s="171"/>
      <c r="W694" s="171"/>
      <c r="X694" s="171"/>
      <c r="Y694" s="171"/>
    </row>
    <row r="695" spans="1:25" x14ac:dyDescent="0.25">
      <c r="A695" s="191"/>
      <c r="B695" s="171"/>
      <c r="C695" s="243"/>
      <c r="D695" s="171"/>
      <c r="E695" s="171"/>
      <c r="F695" s="242"/>
      <c r="G695" s="243"/>
      <c r="H695" s="243"/>
      <c r="I695" s="171"/>
      <c r="J695" s="171"/>
      <c r="K695" s="171"/>
      <c r="L695" s="171"/>
      <c r="M695" s="171"/>
      <c r="N695" s="171"/>
      <c r="O695" s="171"/>
      <c r="P695" s="171"/>
      <c r="Q695" s="171"/>
      <c r="R695" s="171"/>
      <c r="S695" s="171"/>
      <c r="T695" s="171"/>
      <c r="U695" s="171"/>
      <c r="V695" s="171"/>
      <c r="W695" s="171"/>
      <c r="X695" s="171"/>
      <c r="Y695" s="171"/>
    </row>
    <row r="696" spans="1:25" x14ac:dyDescent="0.25">
      <c r="A696" s="191"/>
      <c r="B696" s="171"/>
      <c r="C696" s="243"/>
      <c r="D696" s="171"/>
      <c r="E696" s="171"/>
      <c r="F696" s="242"/>
      <c r="G696" s="243"/>
      <c r="H696" s="243"/>
      <c r="I696" s="171"/>
      <c r="J696" s="171"/>
      <c r="K696" s="171"/>
      <c r="L696" s="171"/>
      <c r="M696" s="171"/>
      <c r="N696" s="171"/>
      <c r="O696" s="171"/>
      <c r="P696" s="171"/>
      <c r="Q696" s="171"/>
      <c r="R696" s="171"/>
      <c r="S696" s="171"/>
      <c r="T696" s="171"/>
      <c r="U696" s="171"/>
      <c r="V696" s="171"/>
      <c r="W696" s="171"/>
      <c r="X696" s="171"/>
      <c r="Y696" s="171"/>
    </row>
    <row r="697" spans="1:25" x14ac:dyDescent="0.25">
      <c r="A697" s="191"/>
      <c r="B697" s="171"/>
      <c r="C697" s="243"/>
      <c r="D697" s="171"/>
      <c r="E697" s="171"/>
      <c r="F697" s="242"/>
      <c r="G697" s="243"/>
      <c r="H697" s="243"/>
      <c r="I697" s="171"/>
      <c r="J697" s="171"/>
      <c r="K697" s="171"/>
      <c r="L697" s="171"/>
      <c r="M697" s="171"/>
      <c r="N697" s="171"/>
      <c r="O697" s="171"/>
      <c r="P697" s="171"/>
      <c r="Q697" s="171"/>
      <c r="R697" s="171"/>
      <c r="S697" s="171"/>
      <c r="T697" s="171"/>
      <c r="U697" s="171"/>
      <c r="V697" s="171"/>
      <c r="W697" s="171"/>
      <c r="X697" s="171"/>
      <c r="Y697" s="171"/>
    </row>
    <row r="698" spans="1:25" x14ac:dyDescent="0.25">
      <c r="A698" s="191"/>
      <c r="B698" s="171"/>
      <c r="C698" s="243"/>
      <c r="D698" s="171"/>
      <c r="E698" s="171"/>
      <c r="F698" s="242"/>
      <c r="G698" s="243"/>
      <c r="H698" s="243"/>
      <c r="I698" s="171"/>
      <c r="J698" s="171"/>
      <c r="K698" s="171"/>
      <c r="L698" s="171"/>
      <c r="M698" s="171"/>
      <c r="N698" s="171"/>
      <c r="O698" s="171"/>
      <c r="P698" s="171"/>
      <c r="Q698" s="171"/>
      <c r="R698" s="171"/>
      <c r="S698" s="171"/>
      <c r="T698" s="171"/>
      <c r="U698" s="171"/>
      <c r="V698" s="171"/>
      <c r="W698" s="171"/>
      <c r="X698" s="171"/>
      <c r="Y698" s="171"/>
    </row>
    <row r="699" spans="1:25" x14ac:dyDescent="0.25">
      <c r="A699" s="191"/>
      <c r="B699" s="171"/>
      <c r="C699" s="243"/>
      <c r="D699" s="171"/>
      <c r="E699" s="171"/>
      <c r="F699" s="242"/>
      <c r="G699" s="243"/>
      <c r="H699" s="243"/>
      <c r="I699" s="171"/>
      <c r="J699" s="171"/>
      <c r="K699" s="171"/>
      <c r="L699" s="171"/>
      <c r="M699" s="171"/>
      <c r="N699" s="171"/>
      <c r="O699" s="171"/>
      <c r="P699" s="171"/>
      <c r="Q699" s="171"/>
      <c r="R699" s="171"/>
      <c r="S699" s="171"/>
      <c r="T699" s="171"/>
      <c r="U699" s="171"/>
      <c r="V699" s="171"/>
      <c r="W699" s="171"/>
      <c r="X699" s="171"/>
      <c r="Y699" s="171"/>
    </row>
    <row r="700" spans="1:25" x14ac:dyDescent="0.25">
      <c r="A700" s="191"/>
      <c r="B700" s="171"/>
      <c r="C700" s="243"/>
      <c r="D700" s="171"/>
      <c r="E700" s="171"/>
      <c r="F700" s="242"/>
      <c r="G700" s="243"/>
      <c r="H700" s="243"/>
      <c r="I700" s="171"/>
      <c r="J700" s="171"/>
      <c r="K700" s="171"/>
      <c r="L700" s="171"/>
      <c r="M700" s="171"/>
      <c r="N700" s="171"/>
      <c r="O700" s="171"/>
      <c r="P700" s="171"/>
      <c r="Q700" s="171"/>
      <c r="R700" s="171"/>
      <c r="S700" s="171"/>
      <c r="T700" s="171"/>
      <c r="U700" s="171"/>
      <c r="V700" s="171"/>
      <c r="W700" s="171"/>
      <c r="X700" s="171"/>
      <c r="Y700" s="171"/>
    </row>
    <row r="701" spans="1:25" x14ac:dyDescent="0.25">
      <c r="A701" s="191"/>
      <c r="B701" s="171"/>
      <c r="C701" s="243"/>
      <c r="D701" s="171"/>
      <c r="E701" s="171"/>
      <c r="F701" s="242"/>
      <c r="G701" s="243"/>
      <c r="H701" s="243"/>
      <c r="I701" s="171"/>
      <c r="J701" s="171"/>
      <c r="K701" s="171"/>
      <c r="L701" s="171"/>
      <c r="M701" s="171"/>
      <c r="N701" s="171"/>
      <c r="O701" s="171"/>
      <c r="P701" s="171"/>
      <c r="Q701" s="171"/>
      <c r="R701" s="171"/>
      <c r="S701" s="171"/>
      <c r="T701" s="171"/>
      <c r="U701" s="171"/>
      <c r="V701" s="171"/>
      <c r="W701" s="171"/>
      <c r="X701" s="171"/>
      <c r="Y701" s="171"/>
    </row>
    <row r="702" spans="1:25" x14ac:dyDescent="0.25">
      <c r="A702" s="191"/>
      <c r="B702" s="171"/>
      <c r="C702" s="243"/>
      <c r="D702" s="171"/>
      <c r="E702" s="171"/>
      <c r="F702" s="242"/>
      <c r="G702" s="243"/>
      <c r="H702" s="243"/>
      <c r="I702" s="171"/>
      <c r="J702" s="171"/>
      <c r="K702" s="171"/>
      <c r="L702" s="171"/>
      <c r="M702" s="171"/>
      <c r="N702" s="171"/>
      <c r="O702" s="171"/>
      <c r="P702" s="171"/>
      <c r="Q702" s="171"/>
      <c r="R702" s="171"/>
      <c r="S702" s="171"/>
      <c r="T702" s="171"/>
      <c r="U702" s="171"/>
      <c r="V702" s="171"/>
      <c r="W702" s="171"/>
      <c r="X702" s="171"/>
      <c r="Y702" s="171"/>
    </row>
    <row r="703" spans="1:25" x14ac:dyDescent="0.25">
      <c r="A703" s="191"/>
      <c r="B703" s="171"/>
      <c r="C703" s="243"/>
      <c r="D703" s="171"/>
      <c r="E703" s="171"/>
      <c r="F703" s="242"/>
      <c r="G703" s="243"/>
      <c r="H703" s="243"/>
      <c r="I703" s="171"/>
      <c r="J703" s="171"/>
      <c r="K703" s="171"/>
      <c r="L703" s="171"/>
      <c r="M703" s="171"/>
      <c r="N703" s="171"/>
      <c r="O703" s="171"/>
      <c r="P703" s="171"/>
      <c r="Q703" s="171"/>
      <c r="R703" s="171"/>
      <c r="S703" s="171"/>
      <c r="T703" s="171"/>
      <c r="U703" s="171"/>
      <c r="V703" s="171"/>
      <c r="W703" s="171"/>
      <c r="X703" s="171"/>
      <c r="Y703" s="171"/>
    </row>
    <row r="704" spans="1:25" x14ac:dyDescent="0.25">
      <c r="A704" s="191"/>
      <c r="B704" s="171"/>
      <c r="C704" s="243"/>
      <c r="D704" s="171"/>
      <c r="E704" s="171"/>
      <c r="F704" s="242"/>
      <c r="G704" s="243"/>
      <c r="H704" s="243"/>
      <c r="I704" s="171"/>
      <c r="J704" s="171"/>
      <c r="K704" s="171"/>
      <c r="L704" s="171"/>
      <c r="M704" s="171"/>
      <c r="N704" s="171"/>
      <c r="O704" s="171"/>
      <c r="P704" s="171"/>
      <c r="Q704" s="171"/>
      <c r="R704" s="171"/>
      <c r="S704" s="171"/>
      <c r="T704" s="171"/>
      <c r="U704" s="171"/>
      <c r="V704" s="171"/>
      <c r="W704" s="171"/>
      <c r="X704" s="171"/>
      <c r="Y704" s="171"/>
    </row>
    <row r="705" spans="1:25" x14ac:dyDescent="0.25">
      <c r="A705" s="191"/>
      <c r="B705" s="171"/>
      <c r="C705" s="243"/>
      <c r="D705" s="171"/>
      <c r="E705" s="171"/>
      <c r="F705" s="242"/>
      <c r="G705" s="243"/>
      <c r="H705" s="243"/>
      <c r="I705" s="171"/>
      <c r="J705" s="171"/>
      <c r="K705" s="171"/>
      <c r="L705" s="171"/>
      <c r="M705" s="171"/>
      <c r="N705" s="171"/>
      <c r="O705" s="171"/>
      <c r="P705" s="171"/>
      <c r="Q705" s="171"/>
      <c r="R705" s="171"/>
      <c r="S705" s="171"/>
      <c r="T705" s="171"/>
      <c r="U705" s="171"/>
      <c r="V705" s="171"/>
      <c r="W705" s="171"/>
      <c r="X705" s="171"/>
      <c r="Y705" s="171"/>
    </row>
    <row r="706" spans="1:25" x14ac:dyDescent="0.25">
      <c r="A706" s="191"/>
      <c r="B706" s="171"/>
      <c r="C706" s="243"/>
      <c r="D706" s="171"/>
      <c r="E706" s="171"/>
      <c r="F706" s="242"/>
      <c r="G706" s="243"/>
      <c r="H706" s="243"/>
      <c r="I706" s="171"/>
      <c r="J706" s="171"/>
      <c r="K706" s="171"/>
      <c r="L706" s="171"/>
      <c r="M706" s="171"/>
      <c r="N706" s="171"/>
      <c r="O706" s="171"/>
      <c r="P706" s="171"/>
      <c r="Q706" s="171"/>
      <c r="R706" s="171"/>
      <c r="S706" s="171"/>
      <c r="T706" s="171"/>
      <c r="U706" s="171"/>
      <c r="V706" s="171"/>
      <c r="W706" s="171"/>
      <c r="X706" s="171"/>
      <c r="Y706" s="171"/>
    </row>
    <row r="707" spans="1:25" x14ac:dyDescent="0.25">
      <c r="A707" s="191"/>
      <c r="B707" s="171"/>
      <c r="C707" s="243"/>
      <c r="D707" s="171"/>
      <c r="E707" s="171"/>
      <c r="F707" s="242"/>
      <c r="G707" s="243"/>
      <c r="H707" s="243"/>
      <c r="I707" s="171"/>
      <c r="J707" s="171"/>
      <c r="K707" s="171"/>
      <c r="L707" s="171"/>
      <c r="M707" s="171"/>
      <c r="N707" s="171"/>
      <c r="O707" s="171"/>
      <c r="P707" s="171"/>
      <c r="Q707" s="171"/>
      <c r="R707" s="171"/>
      <c r="S707" s="171"/>
      <c r="T707" s="171"/>
      <c r="U707" s="171"/>
      <c r="V707" s="171"/>
      <c r="W707" s="171"/>
      <c r="X707" s="171"/>
      <c r="Y707" s="171"/>
    </row>
    <row r="708" spans="1:25" x14ac:dyDescent="0.25">
      <c r="A708" s="191"/>
      <c r="B708" s="171"/>
      <c r="C708" s="243"/>
      <c r="D708" s="171"/>
      <c r="E708" s="171"/>
      <c r="F708" s="242"/>
      <c r="G708" s="243"/>
      <c r="H708" s="243"/>
      <c r="I708" s="171"/>
      <c r="J708" s="171"/>
      <c r="K708" s="171"/>
      <c r="L708" s="171"/>
      <c r="M708" s="171"/>
      <c r="N708" s="171"/>
      <c r="O708" s="171"/>
      <c r="P708" s="171"/>
      <c r="Q708" s="171"/>
      <c r="R708" s="171"/>
      <c r="S708" s="171"/>
      <c r="T708" s="171"/>
      <c r="U708" s="171"/>
      <c r="V708" s="171"/>
      <c r="W708" s="171"/>
      <c r="X708" s="171"/>
      <c r="Y708" s="171"/>
    </row>
    <row r="709" spans="1:25" x14ac:dyDescent="0.25">
      <c r="A709" s="191"/>
      <c r="B709" s="171"/>
      <c r="C709" s="243"/>
      <c r="D709" s="171"/>
      <c r="E709" s="171"/>
      <c r="F709" s="242"/>
      <c r="G709" s="243"/>
      <c r="H709" s="243"/>
      <c r="I709" s="171"/>
      <c r="J709" s="171"/>
      <c r="K709" s="171"/>
      <c r="L709" s="171"/>
      <c r="M709" s="171"/>
      <c r="N709" s="171"/>
      <c r="O709" s="171"/>
      <c r="P709" s="171"/>
      <c r="Q709" s="171"/>
      <c r="R709" s="171"/>
      <c r="S709" s="171"/>
      <c r="T709" s="171"/>
      <c r="U709" s="171"/>
      <c r="V709" s="171"/>
      <c r="W709" s="171"/>
      <c r="X709" s="171"/>
      <c r="Y709" s="171"/>
    </row>
    <row r="710" spans="1:25" x14ac:dyDescent="0.25">
      <c r="A710" s="191"/>
      <c r="B710" s="171"/>
      <c r="C710" s="243"/>
      <c r="D710" s="171"/>
      <c r="E710" s="171"/>
      <c r="F710" s="242"/>
      <c r="G710" s="243"/>
      <c r="H710" s="243"/>
      <c r="I710" s="171"/>
      <c r="J710" s="171"/>
      <c r="K710" s="171"/>
      <c r="L710" s="171"/>
      <c r="M710" s="171"/>
      <c r="N710" s="171"/>
      <c r="O710" s="171"/>
      <c r="P710" s="171"/>
      <c r="Q710" s="171"/>
      <c r="R710" s="171"/>
      <c r="S710" s="171"/>
      <c r="T710" s="171"/>
      <c r="U710" s="171"/>
      <c r="V710" s="171"/>
      <c r="W710" s="171"/>
      <c r="X710" s="171"/>
      <c r="Y710" s="171"/>
    </row>
    <row r="711" spans="1:25" x14ac:dyDescent="0.25">
      <c r="A711" s="191"/>
      <c r="B711" s="171"/>
      <c r="C711" s="243"/>
      <c r="D711" s="171"/>
      <c r="E711" s="171"/>
      <c r="F711" s="242"/>
      <c r="G711" s="243"/>
      <c r="H711" s="243"/>
      <c r="I711" s="171"/>
      <c r="J711" s="171"/>
      <c r="K711" s="171"/>
      <c r="L711" s="171"/>
      <c r="M711" s="171"/>
      <c r="N711" s="171"/>
      <c r="O711" s="171"/>
      <c r="P711" s="171"/>
      <c r="Q711" s="171"/>
      <c r="R711" s="171"/>
      <c r="S711" s="171"/>
      <c r="T711" s="171"/>
      <c r="U711" s="171"/>
      <c r="V711" s="171"/>
      <c r="W711" s="171"/>
      <c r="X711" s="171"/>
      <c r="Y711" s="171"/>
    </row>
    <row r="712" spans="1:25" x14ac:dyDescent="0.25">
      <c r="A712" s="191"/>
      <c r="B712" s="171"/>
      <c r="C712" s="243"/>
      <c r="D712" s="171"/>
      <c r="E712" s="171"/>
      <c r="F712" s="242"/>
      <c r="G712" s="243"/>
      <c r="H712" s="243"/>
      <c r="I712" s="171"/>
      <c r="J712" s="171"/>
      <c r="K712" s="171"/>
      <c r="L712" s="171"/>
      <c r="M712" s="171"/>
      <c r="N712" s="171"/>
      <c r="O712" s="171"/>
      <c r="P712" s="171"/>
      <c r="Q712" s="171"/>
      <c r="R712" s="171"/>
      <c r="S712" s="171"/>
      <c r="T712" s="171"/>
      <c r="U712" s="171"/>
      <c r="V712" s="171"/>
      <c r="W712" s="171"/>
      <c r="X712" s="171"/>
      <c r="Y712" s="171"/>
    </row>
    <row r="713" spans="1:25" x14ac:dyDescent="0.25">
      <c r="A713" s="191"/>
      <c r="B713" s="171"/>
      <c r="C713" s="243"/>
      <c r="D713" s="171"/>
      <c r="E713" s="171"/>
      <c r="F713" s="242"/>
      <c r="G713" s="243"/>
      <c r="H713" s="243"/>
      <c r="I713" s="171"/>
      <c r="J713" s="171"/>
      <c r="K713" s="171"/>
      <c r="L713" s="171"/>
      <c r="M713" s="171"/>
      <c r="N713" s="171"/>
      <c r="O713" s="171"/>
      <c r="P713" s="171"/>
      <c r="Q713" s="171"/>
      <c r="R713" s="171"/>
      <c r="S713" s="171"/>
      <c r="T713" s="171"/>
      <c r="U713" s="171"/>
      <c r="V713" s="171"/>
      <c r="W713" s="171"/>
      <c r="X713" s="171"/>
      <c r="Y713" s="171"/>
    </row>
    <row r="714" spans="1:25" x14ac:dyDescent="0.25">
      <c r="A714" s="191"/>
      <c r="B714" s="171"/>
      <c r="C714" s="243"/>
      <c r="D714" s="171"/>
      <c r="E714" s="171"/>
      <c r="F714" s="242"/>
      <c r="G714" s="243"/>
      <c r="H714" s="243"/>
      <c r="I714" s="171"/>
      <c r="J714" s="171"/>
      <c r="K714" s="171"/>
      <c r="L714" s="171"/>
      <c r="M714" s="171"/>
      <c r="N714" s="171"/>
      <c r="O714" s="171"/>
      <c r="P714" s="171"/>
      <c r="Q714" s="171"/>
      <c r="R714" s="171"/>
      <c r="S714" s="171"/>
      <c r="T714" s="171"/>
      <c r="U714" s="171"/>
      <c r="V714" s="171"/>
      <c r="W714" s="171"/>
      <c r="X714" s="171"/>
      <c r="Y714" s="171"/>
    </row>
    <row r="715" spans="1:25" x14ac:dyDescent="0.25">
      <c r="A715" s="191"/>
      <c r="B715" s="171"/>
      <c r="C715" s="243"/>
      <c r="D715" s="171"/>
      <c r="E715" s="171"/>
      <c r="F715" s="242"/>
      <c r="G715" s="243"/>
      <c r="H715" s="243"/>
      <c r="I715" s="171"/>
      <c r="J715" s="171"/>
      <c r="K715" s="171"/>
      <c r="L715" s="171"/>
      <c r="M715" s="171"/>
      <c r="N715" s="171"/>
      <c r="O715" s="171"/>
      <c r="P715" s="171"/>
      <c r="Q715" s="171"/>
      <c r="R715" s="171"/>
      <c r="S715" s="171"/>
      <c r="T715" s="171"/>
      <c r="U715" s="171"/>
      <c r="V715" s="171"/>
      <c r="W715" s="171"/>
      <c r="X715" s="171"/>
      <c r="Y715" s="171"/>
    </row>
    <row r="716" spans="1:25" x14ac:dyDescent="0.25">
      <c r="A716" s="191"/>
      <c r="B716" s="171"/>
      <c r="C716" s="243"/>
      <c r="D716" s="171"/>
      <c r="E716" s="171"/>
      <c r="F716" s="242"/>
      <c r="G716" s="243"/>
      <c r="H716" s="243"/>
      <c r="I716" s="171"/>
      <c r="J716" s="171"/>
      <c r="K716" s="171"/>
      <c r="L716" s="171"/>
      <c r="M716" s="171"/>
      <c r="N716" s="171"/>
      <c r="O716" s="171"/>
      <c r="P716" s="171"/>
      <c r="Q716" s="171"/>
      <c r="R716" s="171"/>
      <c r="S716" s="171"/>
      <c r="T716" s="171"/>
      <c r="U716" s="171"/>
      <c r="V716" s="171"/>
      <c r="W716" s="171"/>
      <c r="X716" s="171"/>
      <c r="Y716" s="171"/>
    </row>
    <row r="717" spans="1:25" x14ac:dyDescent="0.25">
      <c r="A717" s="191"/>
      <c r="B717" s="171"/>
      <c r="C717" s="243"/>
      <c r="D717" s="171"/>
      <c r="E717" s="171"/>
      <c r="F717" s="242"/>
      <c r="G717" s="243"/>
      <c r="H717" s="243"/>
      <c r="I717" s="171"/>
      <c r="J717" s="171"/>
      <c r="K717" s="171"/>
      <c r="L717" s="171"/>
      <c r="M717" s="171"/>
      <c r="N717" s="171"/>
      <c r="O717" s="171"/>
      <c r="P717" s="171"/>
      <c r="Q717" s="171"/>
      <c r="R717" s="171"/>
      <c r="S717" s="171"/>
      <c r="T717" s="171"/>
      <c r="U717" s="171"/>
      <c r="V717" s="171"/>
      <c r="W717" s="171"/>
      <c r="X717" s="171"/>
      <c r="Y717" s="171"/>
    </row>
    <row r="718" spans="1:25" x14ac:dyDescent="0.25">
      <c r="A718" s="191"/>
      <c r="B718" s="171"/>
      <c r="C718" s="243"/>
      <c r="D718" s="171"/>
      <c r="E718" s="171"/>
      <c r="F718" s="242"/>
      <c r="G718" s="243"/>
      <c r="H718" s="243"/>
      <c r="I718" s="171"/>
      <c r="J718" s="171"/>
      <c r="K718" s="171"/>
      <c r="L718" s="171"/>
      <c r="M718" s="171"/>
      <c r="N718" s="171"/>
      <c r="O718" s="171"/>
      <c r="P718" s="171"/>
      <c r="Q718" s="171"/>
      <c r="R718" s="171"/>
      <c r="S718" s="171"/>
      <c r="T718" s="171"/>
      <c r="U718" s="171"/>
      <c r="V718" s="171"/>
      <c r="W718" s="171"/>
      <c r="X718" s="171"/>
      <c r="Y718" s="171"/>
    </row>
    <row r="719" spans="1:25" x14ac:dyDescent="0.25">
      <c r="A719" s="191"/>
      <c r="B719" s="171"/>
      <c r="C719" s="243"/>
      <c r="D719" s="171"/>
      <c r="E719" s="171"/>
      <c r="F719" s="242"/>
      <c r="G719" s="243"/>
      <c r="H719" s="243"/>
      <c r="I719" s="171"/>
      <c r="J719" s="171"/>
      <c r="K719" s="171"/>
      <c r="L719" s="171"/>
      <c r="M719" s="171"/>
      <c r="N719" s="171"/>
      <c r="O719" s="171"/>
      <c r="P719" s="171"/>
      <c r="Q719" s="171"/>
      <c r="R719" s="171"/>
      <c r="S719" s="171"/>
      <c r="T719" s="171"/>
      <c r="U719" s="171"/>
      <c r="V719" s="171"/>
      <c r="W719" s="171"/>
      <c r="X719" s="171"/>
      <c r="Y719" s="171"/>
    </row>
    <row r="720" spans="1:25" x14ac:dyDescent="0.25">
      <c r="A720" s="191"/>
      <c r="B720" s="171"/>
      <c r="C720" s="243"/>
      <c r="D720" s="171"/>
      <c r="E720" s="171"/>
      <c r="F720" s="242"/>
      <c r="G720" s="243"/>
      <c r="H720" s="243"/>
      <c r="I720" s="171"/>
      <c r="J720" s="171"/>
      <c r="K720" s="171"/>
      <c r="L720" s="171"/>
      <c r="M720" s="171"/>
      <c r="N720" s="171"/>
      <c r="O720" s="171"/>
      <c r="P720" s="171"/>
      <c r="Q720" s="171"/>
      <c r="R720" s="171"/>
      <c r="S720" s="171"/>
      <c r="T720" s="171"/>
      <c r="U720" s="171"/>
      <c r="V720" s="171"/>
      <c r="W720" s="171"/>
      <c r="X720" s="171"/>
      <c r="Y720" s="171"/>
    </row>
    <row r="721" spans="1:25" x14ac:dyDescent="0.25">
      <c r="A721" s="191"/>
      <c r="B721" s="171"/>
      <c r="C721" s="243"/>
      <c r="D721" s="171"/>
      <c r="E721" s="171"/>
      <c r="F721" s="242"/>
      <c r="G721" s="243"/>
      <c r="H721" s="243"/>
      <c r="I721" s="171"/>
      <c r="J721" s="171"/>
      <c r="K721" s="171"/>
      <c r="L721" s="171"/>
      <c r="M721" s="171"/>
      <c r="N721" s="171"/>
      <c r="O721" s="171"/>
      <c r="P721" s="171"/>
      <c r="Q721" s="171"/>
      <c r="R721" s="171"/>
      <c r="S721" s="171"/>
      <c r="T721" s="171"/>
      <c r="U721" s="171"/>
      <c r="V721" s="171"/>
      <c r="W721" s="171"/>
      <c r="X721" s="171"/>
      <c r="Y721" s="171"/>
    </row>
    <row r="722" spans="1:25" x14ac:dyDescent="0.25">
      <c r="A722" s="191"/>
      <c r="B722" s="171"/>
      <c r="C722" s="243"/>
      <c r="D722" s="171"/>
      <c r="E722" s="171"/>
      <c r="F722" s="242"/>
      <c r="G722" s="243"/>
      <c r="H722" s="243"/>
      <c r="I722" s="171"/>
      <c r="J722" s="171"/>
      <c r="K722" s="171"/>
      <c r="L722" s="171"/>
      <c r="M722" s="171"/>
      <c r="N722" s="171"/>
      <c r="O722" s="171"/>
      <c r="P722" s="171"/>
      <c r="Q722" s="171"/>
      <c r="R722" s="171"/>
      <c r="S722" s="171"/>
      <c r="T722" s="171"/>
      <c r="U722" s="171"/>
      <c r="V722" s="171"/>
      <c r="W722" s="171"/>
      <c r="X722" s="171"/>
      <c r="Y722" s="171"/>
    </row>
    <row r="723" spans="1:25" x14ac:dyDescent="0.25">
      <c r="A723" s="191"/>
      <c r="B723" s="171"/>
      <c r="C723" s="243"/>
      <c r="D723" s="171"/>
      <c r="E723" s="171"/>
      <c r="F723" s="242"/>
      <c r="G723" s="243"/>
      <c r="H723" s="243"/>
      <c r="I723" s="171"/>
      <c r="J723" s="171"/>
      <c r="K723" s="171"/>
      <c r="L723" s="171"/>
      <c r="M723" s="171"/>
      <c r="N723" s="171"/>
      <c r="O723" s="171"/>
      <c r="P723" s="171"/>
      <c r="Q723" s="171"/>
      <c r="R723" s="171"/>
      <c r="S723" s="171"/>
      <c r="T723" s="171"/>
      <c r="U723" s="171"/>
      <c r="V723" s="171"/>
      <c r="W723" s="171"/>
      <c r="X723" s="171"/>
      <c r="Y723" s="171"/>
    </row>
    <row r="724" spans="1:25" x14ac:dyDescent="0.25">
      <c r="A724" s="191"/>
      <c r="B724" s="171"/>
      <c r="C724" s="243"/>
      <c r="D724" s="171"/>
      <c r="E724" s="171"/>
      <c r="F724" s="242"/>
      <c r="G724" s="243"/>
      <c r="H724" s="243"/>
      <c r="I724" s="171"/>
      <c r="J724" s="171"/>
      <c r="K724" s="171"/>
      <c r="L724" s="171"/>
      <c r="M724" s="171"/>
      <c r="N724" s="171"/>
      <c r="O724" s="171"/>
      <c r="P724" s="171"/>
      <c r="Q724" s="171"/>
      <c r="R724" s="171"/>
      <c r="S724" s="171"/>
      <c r="T724" s="171"/>
      <c r="U724" s="171"/>
      <c r="V724" s="171"/>
      <c r="W724" s="171"/>
      <c r="X724" s="171"/>
      <c r="Y724" s="171"/>
    </row>
    <row r="725" spans="1:25" x14ac:dyDescent="0.25">
      <c r="A725" s="191"/>
      <c r="B725" s="171"/>
      <c r="C725" s="243"/>
      <c r="D725" s="171"/>
      <c r="E725" s="171"/>
      <c r="F725" s="242"/>
      <c r="G725" s="243"/>
      <c r="H725" s="243"/>
      <c r="I725" s="171"/>
      <c r="J725" s="171"/>
      <c r="K725" s="171"/>
      <c r="L725" s="171"/>
      <c r="M725" s="171"/>
      <c r="N725" s="171"/>
      <c r="O725" s="171"/>
      <c r="P725" s="171"/>
      <c r="Q725" s="171"/>
      <c r="R725" s="171"/>
      <c r="S725" s="171"/>
      <c r="T725" s="171"/>
      <c r="U725" s="171"/>
      <c r="V725" s="171"/>
      <c r="W725" s="171"/>
      <c r="X725" s="171"/>
      <c r="Y725" s="171"/>
    </row>
    <row r="726" spans="1:25" x14ac:dyDescent="0.25">
      <c r="A726" s="191"/>
      <c r="B726" s="171"/>
      <c r="C726" s="243"/>
      <c r="D726" s="171"/>
      <c r="E726" s="171"/>
      <c r="F726" s="242"/>
      <c r="G726" s="243"/>
      <c r="H726" s="243"/>
      <c r="I726" s="171"/>
      <c r="J726" s="171"/>
      <c r="K726" s="171"/>
      <c r="L726" s="171"/>
      <c r="M726" s="171"/>
      <c r="N726" s="171"/>
      <c r="O726" s="171"/>
      <c r="P726" s="171"/>
      <c r="Q726" s="171"/>
      <c r="R726" s="171"/>
      <c r="S726" s="171"/>
      <c r="T726" s="171"/>
      <c r="U726" s="171"/>
      <c r="V726" s="171"/>
      <c r="W726" s="171"/>
      <c r="X726" s="171"/>
      <c r="Y726" s="171"/>
    </row>
    <row r="727" spans="1:25" x14ac:dyDescent="0.25">
      <c r="A727" s="191"/>
      <c r="B727" s="171"/>
      <c r="C727" s="243"/>
      <c r="D727" s="171"/>
      <c r="E727" s="171"/>
      <c r="F727" s="242"/>
      <c r="G727" s="243"/>
      <c r="H727" s="243"/>
      <c r="I727" s="171"/>
      <c r="J727" s="171"/>
      <c r="K727" s="171"/>
      <c r="L727" s="171"/>
      <c r="M727" s="171"/>
      <c r="N727" s="171"/>
      <c r="O727" s="171"/>
      <c r="P727" s="171"/>
      <c r="Q727" s="171"/>
      <c r="R727" s="171"/>
      <c r="S727" s="171"/>
      <c r="T727" s="171"/>
      <c r="U727" s="171"/>
      <c r="V727" s="171"/>
      <c r="W727" s="171"/>
      <c r="X727" s="171"/>
      <c r="Y727" s="171"/>
    </row>
    <row r="728" spans="1:25" x14ac:dyDescent="0.25">
      <c r="A728" s="191"/>
      <c r="B728" s="171"/>
      <c r="C728" s="243"/>
      <c r="D728" s="171"/>
      <c r="E728" s="171"/>
      <c r="F728" s="242"/>
      <c r="G728" s="243"/>
      <c r="H728" s="243"/>
      <c r="I728" s="171"/>
      <c r="J728" s="171"/>
      <c r="K728" s="171"/>
      <c r="L728" s="171"/>
      <c r="M728" s="171"/>
      <c r="N728" s="171"/>
      <c r="O728" s="171"/>
      <c r="P728" s="171"/>
      <c r="Q728" s="171"/>
      <c r="R728" s="171"/>
      <c r="S728" s="171"/>
      <c r="T728" s="171"/>
      <c r="U728" s="171"/>
      <c r="V728" s="171"/>
      <c r="W728" s="171"/>
      <c r="X728" s="171"/>
      <c r="Y728" s="171"/>
    </row>
    <row r="729" spans="1:25" x14ac:dyDescent="0.25">
      <c r="A729" s="191"/>
      <c r="B729" s="171"/>
      <c r="C729" s="243"/>
      <c r="D729" s="171"/>
      <c r="E729" s="171"/>
      <c r="F729" s="242"/>
      <c r="G729" s="243"/>
      <c r="H729" s="243"/>
      <c r="I729" s="171"/>
      <c r="J729" s="171"/>
      <c r="K729" s="171"/>
      <c r="L729" s="171"/>
      <c r="M729" s="171"/>
      <c r="N729" s="171"/>
      <c r="O729" s="171"/>
      <c r="P729" s="171"/>
      <c r="Q729" s="171"/>
      <c r="R729" s="171"/>
      <c r="S729" s="171"/>
      <c r="T729" s="171"/>
      <c r="U729" s="171"/>
      <c r="V729" s="171"/>
      <c r="W729" s="171"/>
      <c r="X729" s="171"/>
      <c r="Y729" s="171"/>
    </row>
    <row r="730" spans="1:25" x14ac:dyDescent="0.25">
      <c r="A730" s="191"/>
      <c r="B730" s="171"/>
      <c r="C730" s="243"/>
      <c r="D730" s="171"/>
      <c r="E730" s="171"/>
      <c r="F730" s="242"/>
      <c r="G730" s="243"/>
      <c r="H730" s="243"/>
      <c r="I730" s="171"/>
      <c r="J730" s="171"/>
      <c r="K730" s="171"/>
      <c r="L730" s="171"/>
      <c r="M730" s="171"/>
      <c r="N730" s="171"/>
      <c r="O730" s="171"/>
      <c r="P730" s="171"/>
      <c r="Q730" s="171"/>
      <c r="R730" s="171"/>
      <c r="S730" s="171"/>
      <c r="T730" s="171"/>
      <c r="U730" s="171"/>
      <c r="V730" s="171"/>
      <c r="W730" s="171"/>
      <c r="X730" s="171"/>
      <c r="Y730" s="171"/>
    </row>
    <row r="731" spans="1:25" x14ac:dyDescent="0.25">
      <c r="A731" s="191"/>
      <c r="B731" s="171"/>
      <c r="C731" s="243"/>
      <c r="D731" s="171"/>
      <c r="E731" s="171"/>
      <c r="F731" s="242"/>
      <c r="G731" s="243"/>
      <c r="H731" s="243"/>
      <c r="I731" s="171"/>
      <c r="J731" s="171"/>
      <c r="K731" s="171"/>
      <c r="L731" s="171"/>
      <c r="M731" s="171"/>
      <c r="N731" s="171"/>
      <c r="O731" s="171"/>
      <c r="P731" s="171"/>
      <c r="Q731" s="171"/>
      <c r="R731" s="171"/>
      <c r="S731" s="171"/>
      <c r="T731" s="171"/>
      <c r="U731" s="171"/>
      <c r="V731" s="171"/>
      <c r="W731" s="171"/>
      <c r="X731" s="171"/>
      <c r="Y731" s="171"/>
    </row>
    <row r="732" spans="1:25" x14ac:dyDescent="0.25">
      <c r="A732" s="191"/>
      <c r="B732" s="171"/>
      <c r="C732" s="243"/>
      <c r="D732" s="171"/>
      <c r="E732" s="171"/>
      <c r="F732" s="242"/>
      <c r="G732" s="243"/>
      <c r="H732" s="243"/>
      <c r="I732" s="171"/>
      <c r="J732" s="171"/>
      <c r="K732" s="171"/>
      <c r="L732" s="171"/>
      <c r="M732" s="171"/>
      <c r="N732" s="171"/>
      <c r="O732" s="171"/>
      <c r="P732" s="171"/>
      <c r="Q732" s="171"/>
      <c r="R732" s="171"/>
      <c r="S732" s="171"/>
      <c r="T732" s="171"/>
      <c r="U732" s="171"/>
      <c r="V732" s="171"/>
      <c r="W732" s="171"/>
      <c r="X732" s="171"/>
      <c r="Y732" s="171"/>
    </row>
    <row r="733" spans="1:25" x14ac:dyDescent="0.25">
      <c r="A733" s="191"/>
      <c r="B733" s="171"/>
      <c r="C733" s="243"/>
      <c r="D733" s="171"/>
      <c r="E733" s="171"/>
      <c r="F733" s="242"/>
      <c r="G733" s="243"/>
      <c r="H733" s="243"/>
      <c r="I733" s="171"/>
      <c r="J733" s="171"/>
      <c r="K733" s="171"/>
      <c r="L733" s="171"/>
      <c r="M733" s="171"/>
      <c r="N733" s="171"/>
      <c r="O733" s="171"/>
      <c r="P733" s="171"/>
      <c r="Q733" s="171"/>
      <c r="R733" s="171"/>
      <c r="S733" s="171"/>
      <c r="T733" s="171"/>
      <c r="U733" s="171"/>
      <c r="V733" s="171"/>
      <c r="W733" s="171"/>
      <c r="X733" s="171"/>
      <c r="Y733" s="171"/>
    </row>
    <row r="734" spans="1:25" x14ac:dyDescent="0.25">
      <c r="A734" s="191"/>
      <c r="B734" s="171"/>
      <c r="C734" s="243"/>
      <c r="D734" s="171"/>
      <c r="E734" s="171"/>
      <c r="F734" s="242"/>
      <c r="G734" s="243"/>
      <c r="H734" s="243"/>
      <c r="I734" s="171"/>
      <c r="J734" s="171"/>
      <c r="K734" s="171"/>
      <c r="L734" s="171"/>
      <c r="M734" s="171"/>
      <c r="N734" s="171"/>
      <c r="O734" s="171"/>
      <c r="P734" s="171"/>
      <c r="Q734" s="171"/>
      <c r="R734" s="171"/>
      <c r="S734" s="171"/>
      <c r="T734" s="171"/>
      <c r="U734" s="171"/>
      <c r="V734" s="171"/>
      <c r="W734" s="171"/>
      <c r="X734" s="171"/>
      <c r="Y734" s="171"/>
    </row>
    <row r="735" spans="1:25" x14ac:dyDescent="0.25">
      <c r="A735" s="191"/>
      <c r="B735" s="171"/>
      <c r="C735" s="243"/>
      <c r="D735" s="171"/>
      <c r="E735" s="171"/>
      <c r="F735" s="242"/>
      <c r="G735" s="243"/>
      <c r="H735" s="243"/>
      <c r="I735" s="171"/>
      <c r="J735" s="171"/>
      <c r="K735" s="171"/>
      <c r="L735" s="171"/>
      <c r="M735" s="171"/>
      <c r="N735" s="171"/>
      <c r="O735" s="171"/>
      <c r="P735" s="171"/>
      <c r="Q735" s="171"/>
      <c r="R735" s="171"/>
      <c r="S735" s="171"/>
      <c r="T735" s="171"/>
      <c r="U735" s="171"/>
      <c r="V735" s="171"/>
      <c r="W735" s="171"/>
      <c r="X735" s="171"/>
      <c r="Y735" s="171"/>
    </row>
    <row r="736" spans="1:25" x14ac:dyDescent="0.25">
      <c r="A736" s="191"/>
      <c r="B736" s="171"/>
      <c r="C736" s="243"/>
      <c r="D736" s="171"/>
      <c r="E736" s="171"/>
      <c r="F736" s="242"/>
      <c r="G736" s="243"/>
      <c r="H736" s="243"/>
      <c r="I736" s="171"/>
      <c r="J736" s="171"/>
      <c r="K736" s="171"/>
      <c r="L736" s="171"/>
      <c r="M736" s="171"/>
      <c r="N736" s="171"/>
      <c r="O736" s="171"/>
      <c r="P736" s="171"/>
      <c r="Q736" s="171"/>
      <c r="R736" s="171"/>
      <c r="S736" s="171"/>
      <c r="T736" s="171"/>
      <c r="U736" s="171"/>
      <c r="V736" s="171"/>
      <c r="W736" s="171"/>
      <c r="X736" s="171"/>
      <c r="Y736" s="171"/>
    </row>
    <row r="737" spans="1:25" x14ac:dyDescent="0.25">
      <c r="A737" s="191"/>
      <c r="B737" s="171"/>
      <c r="C737" s="243"/>
      <c r="D737" s="171"/>
      <c r="E737" s="171"/>
      <c r="F737" s="242"/>
      <c r="G737" s="243"/>
      <c r="H737" s="243"/>
      <c r="I737" s="171"/>
      <c r="J737" s="171"/>
      <c r="K737" s="171"/>
      <c r="L737" s="171"/>
      <c r="M737" s="171"/>
      <c r="N737" s="171"/>
      <c r="O737" s="171"/>
      <c r="P737" s="171"/>
      <c r="Q737" s="171"/>
      <c r="R737" s="171"/>
      <c r="S737" s="171"/>
      <c r="T737" s="171"/>
      <c r="U737" s="171"/>
      <c r="V737" s="171"/>
      <c r="W737" s="171"/>
      <c r="X737" s="171"/>
      <c r="Y737" s="171"/>
    </row>
    <row r="738" spans="1:25" x14ac:dyDescent="0.25">
      <c r="A738" s="191"/>
      <c r="B738" s="171"/>
      <c r="C738" s="243"/>
      <c r="D738" s="171"/>
      <c r="E738" s="171"/>
      <c r="F738" s="242"/>
      <c r="G738" s="243"/>
      <c r="H738" s="243"/>
      <c r="I738" s="171"/>
      <c r="J738" s="171"/>
      <c r="K738" s="171"/>
      <c r="L738" s="171"/>
      <c r="M738" s="171"/>
      <c r="N738" s="171"/>
      <c r="O738" s="171"/>
      <c r="P738" s="171"/>
      <c r="Q738" s="171"/>
      <c r="R738" s="171"/>
      <c r="S738" s="171"/>
      <c r="T738" s="171"/>
      <c r="U738" s="171"/>
      <c r="V738" s="171"/>
      <c r="W738" s="171"/>
      <c r="X738" s="171"/>
      <c r="Y738" s="171"/>
    </row>
    <row r="739" spans="1:25" x14ac:dyDescent="0.25">
      <c r="A739" s="191"/>
      <c r="B739" s="171"/>
      <c r="C739" s="243"/>
      <c r="D739" s="171"/>
      <c r="E739" s="171"/>
      <c r="F739" s="242"/>
      <c r="G739" s="243"/>
      <c r="H739" s="243"/>
      <c r="I739" s="171"/>
      <c r="J739" s="171"/>
      <c r="K739" s="171"/>
      <c r="L739" s="171"/>
      <c r="M739" s="171"/>
      <c r="N739" s="171"/>
      <c r="O739" s="171"/>
      <c r="P739" s="171"/>
      <c r="Q739" s="171"/>
      <c r="R739" s="171"/>
      <c r="S739" s="171"/>
      <c r="T739" s="171"/>
      <c r="U739" s="171"/>
      <c r="V739" s="171"/>
      <c r="W739" s="171"/>
      <c r="X739" s="171"/>
      <c r="Y739" s="171"/>
    </row>
    <row r="740" spans="1:25" x14ac:dyDescent="0.25">
      <c r="A740" s="191"/>
      <c r="B740" s="171"/>
      <c r="C740" s="243"/>
      <c r="D740" s="171"/>
      <c r="E740" s="171"/>
      <c r="F740" s="242"/>
      <c r="G740" s="243"/>
      <c r="H740" s="243"/>
      <c r="I740" s="171"/>
      <c r="J740" s="171"/>
      <c r="K740" s="171"/>
      <c r="L740" s="171"/>
      <c r="M740" s="171"/>
      <c r="N740" s="171"/>
      <c r="O740" s="171"/>
      <c r="P740" s="171"/>
      <c r="Q740" s="171"/>
      <c r="R740" s="171"/>
      <c r="S740" s="171"/>
      <c r="T740" s="171"/>
      <c r="U740" s="171"/>
      <c r="V740" s="171"/>
      <c r="W740" s="171"/>
      <c r="X740" s="171"/>
      <c r="Y740" s="171"/>
    </row>
    <row r="741" spans="1:25" x14ac:dyDescent="0.25">
      <c r="A741" s="191"/>
      <c r="B741" s="171"/>
      <c r="C741" s="243"/>
      <c r="D741" s="171"/>
      <c r="E741" s="171"/>
      <c r="F741" s="242"/>
      <c r="G741" s="243"/>
      <c r="H741" s="243"/>
      <c r="I741" s="171"/>
      <c r="J741" s="171"/>
      <c r="K741" s="171"/>
      <c r="L741" s="171"/>
      <c r="M741" s="171"/>
      <c r="N741" s="171"/>
      <c r="O741" s="171"/>
      <c r="P741" s="171"/>
      <c r="Q741" s="171"/>
      <c r="R741" s="171"/>
      <c r="S741" s="171"/>
      <c r="T741" s="171"/>
      <c r="U741" s="171"/>
      <c r="V741" s="171"/>
      <c r="W741" s="171"/>
      <c r="X741" s="171"/>
      <c r="Y741" s="171"/>
    </row>
    <row r="742" spans="1:25" x14ac:dyDescent="0.25">
      <c r="A742" s="191"/>
      <c r="B742" s="171"/>
      <c r="C742" s="243"/>
      <c r="D742" s="171"/>
      <c r="E742" s="171"/>
      <c r="F742" s="242"/>
      <c r="G742" s="243"/>
      <c r="H742" s="243"/>
      <c r="I742" s="171"/>
      <c r="J742" s="171"/>
      <c r="K742" s="171"/>
      <c r="L742" s="171"/>
      <c r="M742" s="171"/>
      <c r="N742" s="171"/>
      <c r="O742" s="171"/>
      <c r="P742" s="171"/>
      <c r="Q742" s="171"/>
      <c r="R742" s="171"/>
      <c r="S742" s="171"/>
      <c r="T742" s="171"/>
      <c r="U742" s="171"/>
      <c r="V742" s="171"/>
      <c r="W742" s="171"/>
      <c r="X742" s="171"/>
      <c r="Y742" s="171"/>
    </row>
    <row r="743" spans="1:25" x14ac:dyDescent="0.25">
      <c r="A743" s="191"/>
      <c r="B743" s="171"/>
      <c r="C743" s="243"/>
      <c r="D743" s="171"/>
      <c r="E743" s="171"/>
      <c r="F743" s="242"/>
      <c r="G743" s="243"/>
      <c r="H743" s="243"/>
      <c r="I743" s="171"/>
      <c r="J743" s="171"/>
      <c r="K743" s="171"/>
      <c r="L743" s="171"/>
      <c r="M743" s="171"/>
      <c r="N743" s="171"/>
      <c r="O743" s="171"/>
      <c r="P743" s="171"/>
      <c r="Q743" s="171"/>
      <c r="R743" s="171"/>
      <c r="S743" s="171"/>
      <c r="T743" s="171"/>
      <c r="U743" s="171"/>
      <c r="V743" s="171"/>
      <c r="W743" s="171"/>
      <c r="X743" s="171"/>
      <c r="Y743" s="171"/>
    </row>
    <row r="744" spans="1:25" x14ac:dyDescent="0.25">
      <c r="A744" s="191"/>
      <c r="B744" s="171"/>
      <c r="C744" s="243"/>
      <c r="D744" s="171"/>
      <c r="E744" s="171"/>
      <c r="F744" s="242"/>
      <c r="G744" s="243"/>
      <c r="H744" s="243"/>
      <c r="I744" s="171"/>
      <c r="J744" s="171"/>
      <c r="K744" s="171"/>
      <c r="L744" s="171"/>
      <c r="M744" s="171"/>
      <c r="N744" s="171"/>
      <c r="O744" s="171"/>
      <c r="P744" s="171"/>
      <c r="Q744" s="171"/>
      <c r="R744" s="171"/>
      <c r="S744" s="171"/>
      <c r="T744" s="171"/>
      <c r="U744" s="171"/>
      <c r="V744" s="171"/>
      <c r="W744" s="171"/>
      <c r="X744" s="171"/>
      <c r="Y744" s="171"/>
    </row>
    <row r="745" spans="1:25" x14ac:dyDescent="0.25">
      <c r="A745" s="191"/>
      <c r="B745" s="171"/>
      <c r="C745" s="243"/>
      <c r="D745" s="171"/>
      <c r="E745" s="171"/>
      <c r="F745" s="242"/>
      <c r="G745" s="243"/>
      <c r="H745" s="243"/>
      <c r="I745" s="171"/>
      <c r="J745" s="171"/>
      <c r="K745" s="171"/>
      <c r="L745" s="171"/>
      <c r="M745" s="171"/>
      <c r="N745" s="171"/>
      <c r="O745" s="171"/>
      <c r="P745" s="171"/>
      <c r="Q745" s="171"/>
      <c r="R745" s="171"/>
      <c r="S745" s="171"/>
      <c r="T745" s="171"/>
      <c r="U745" s="171"/>
      <c r="V745" s="171"/>
      <c r="W745" s="171"/>
      <c r="X745" s="171"/>
      <c r="Y745" s="171"/>
    </row>
    <row r="746" spans="1:25" x14ac:dyDescent="0.25">
      <c r="A746" s="191"/>
      <c r="B746" s="171"/>
      <c r="C746" s="243"/>
      <c r="D746" s="171"/>
      <c r="E746" s="171"/>
      <c r="F746" s="242"/>
      <c r="G746" s="243"/>
      <c r="H746" s="243"/>
      <c r="I746" s="171"/>
      <c r="J746" s="171"/>
      <c r="K746" s="171"/>
      <c r="L746" s="171"/>
      <c r="M746" s="171"/>
      <c r="N746" s="171"/>
      <c r="O746" s="171"/>
      <c r="P746" s="171"/>
      <c r="Q746" s="171"/>
      <c r="R746" s="171"/>
      <c r="S746" s="171"/>
      <c r="T746" s="171"/>
      <c r="U746" s="171"/>
      <c r="V746" s="171"/>
      <c r="W746" s="171"/>
      <c r="X746" s="171"/>
      <c r="Y746" s="171"/>
    </row>
    <row r="747" spans="1:25" x14ac:dyDescent="0.25">
      <c r="A747" s="191"/>
      <c r="B747" s="171"/>
      <c r="C747" s="243"/>
      <c r="D747" s="171"/>
      <c r="E747" s="171"/>
      <c r="F747" s="242"/>
      <c r="G747" s="243"/>
      <c r="H747" s="243"/>
      <c r="I747" s="171"/>
      <c r="J747" s="171"/>
      <c r="K747" s="171"/>
      <c r="L747" s="171"/>
      <c r="M747" s="171"/>
      <c r="N747" s="171"/>
      <c r="O747" s="171"/>
      <c r="P747" s="171"/>
      <c r="Q747" s="171"/>
      <c r="R747" s="171"/>
      <c r="S747" s="171"/>
      <c r="T747" s="171"/>
      <c r="U747" s="171"/>
      <c r="V747" s="171"/>
      <c r="W747" s="171"/>
      <c r="X747" s="171"/>
      <c r="Y747" s="171"/>
    </row>
    <row r="748" spans="1:25" x14ac:dyDescent="0.25">
      <c r="A748" s="191"/>
      <c r="B748" s="171"/>
      <c r="C748" s="243"/>
      <c r="D748" s="171"/>
      <c r="E748" s="171"/>
      <c r="F748" s="242"/>
      <c r="G748" s="243"/>
      <c r="H748" s="243"/>
      <c r="I748" s="171"/>
      <c r="J748" s="171"/>
      <c r="K748" s="171"/>
      <c r="L748" s="171"/>
      <c r="M748" s="171"/>
      <c r="N748" s="171"/>
      <c r="O748" s="171"/>
      <c r="P748" s="171"/>
      <c r="Q748" s="171"/>
      <c r="R748" s="171"/>
      <c r="S748" s="171"/>
      <c r="T748" s="171"/>
      <c r="U748" s="171"/>
      <c r="V748" s="171"/>
      <c r="W748" s="171"/>
      <c r="X748" s="171"/>
      <c r="Y748" s="171"/>
    </row>
    <row r="749" spans="1:25" x14ac:dyDescent="0.25">
      <c r="A749" s="191"/>
      <c r="B749" s="171"/>
      <c r="C749" s="243"/>
      <c r="D749" s="171"/>
      <c r="E749" s="171"/>
      <c r="F749" s="242"/>
      <c r="G749" s="243"/>
      <c r="H749" s="243"/>
      <c r="I749" s="171"/>
      <c r="J749" s="171"/>
      <c r="K749" s="171"/>
      <c r="L749" s="171"/>
      <c r="M749" s="171"/>
      <c r="N749" s="171"/>
      <c r="O749" s="171"/>
      <c r="P749" s="171"/>
      <c r="Q749" s="171"/>
      <c r="R749" s="171"/>
      <c r="S749" s="171"/>
      <c r="T749" s="171"/>
      <c r="U749" s="171"/>
      <c r="V749" s="171"/>
      <c r="W749" s="171"/>
      <c r="X749" s="171"/>
      <c r="Y749" s="171"/>
    </row>
    <row r="750" spans="1:25" x14ac:dyDescent="0.25">
      <c r="A750" s="191"/>
      <c r="B750" s="171"/>
      <c r="C750" s="243"/>
      <c r="D750" s="171"/>
      <c r="E750" s="171"/>
      <c r="F750" s="242"/>
      <c r="G750" s="243"/>
      <c r="H750" s="243"/>
      <c r="I750" s="171"/>
      <c r="J750" s="171"/>
      <c r="K750" s="171"/>
      <c r="L750" s="171"/>
      <c r="M750" s="171"/>
      <c r="N750" s="171"/>
      <c r="O750" s="171"/>
      <c r="P750" s="171"/>
      <c r="Q750" s="171"/>
      <c r="R750" s="171"/>
      <c r="S750" s="171"/>
      <c r="T750" s="171"/>
      <c r="U750" s="171"/>
      <c r="V750" s="171"/>
      <c r="W750" s="171"/>
      <c r="X750" s="171"/>
      <c r="Y750" s="171"/>
    </row>
    <row r="751" spans="1:25" x14ac:dyDescent="0.25">
      <c r="A751" s="191"/>
      <c r="B751" s="171"/>
      <c r="C751" s="243"/>
      <c r="D751" s="171"/>
      <c r="E751" s="171"/>
      <c r="F751" s="242"/>
      <c r="G751" s="243"/>
      <c r="H751" s="243"/>
      <c r="I751" s="171"/>
      <c r="J751" s="171"/>
      <c r="K751" s="171"/>
      <c r="L751" s="171"/>
      <c r="M751" s="171"/>
      <c r="N751" s="171"/>
      <c r="O751" s="171"/>
      <c r="P751" s="171"/>
      <c r="Q751" s="171"/>
      <c r="R751" s="171"/>
      <c r="S751" s="171"/>
      <c r="T751" s="171"/>
      <c r="U751" s="171"/>
      <c r="V751" s="171"/>
      <c r="W751" s="171"/>
      <c r="X751" s="171"/>
      <c r="Y751" s="171"/>
    </row>
    <row r="752" spans="1:25" x14ac:dyDescent="0.25">
      <c r="A752" s="191"/>
      <c r="B752" s="171"/>
      <c r="C752" s="243"/>
      <c r="D752" s="171"/>
      <c r="E752" s="171"/>
      <c r="F752" s="242"/>
      <c r="G752" s="243"/>
      <c r="H752" s="243"/>
      <c r="I752" s="171"/>
      <c r="J752" s="171"/>
      <c r="K752" s="171"/>
      <c r="L752" s="171"/>
      <c r="M752" s="171"/>
      <c r="N752" s="171"/>
      <c r="O752" s="171"/>
      <c r="P752" s="171"/>
      <c r="Q752" s="171"/>
      <c r="R752" s="171"/>
      <c r="S752" s="171"/>
      <c r="T752" s="171"/>
      <c r="U752" s="171"/>
      <c r="V752" s="171"/>
      <c r="W752" s="171"/>
      <c r="X752" s="171"/>
      <c r="Y752" s="171"/>
    </row>
    <row r="753" spans="1:25" x14ac:dyDescent="0.25">
      <c r="A753" s="191"/>
      <c r="B753" s="171"/>
      <c r="C753" s="243"/>
      <c r="D753" s="171"/>
      <c r="E753" s="171"/>
      <c r="F753" s="242"/>
      <c r="G753" s="243"/>
      <c r="H753" s="243"/>
      <c r="I753" s="171"/>
      <c r="J753" s="171"/>
      <c r="K753" s="171"/>
      <c r="L753" s="171"/>
      <c r="M753" s="171"/>
      <c r="N753" s="171"/>
      <c r="O753" s="171"/>
      <c r="P753" s="171"/>
      <c r="Q753" s="171"/>
      <c r="R753" s="171"/>
      <c r="S753" s="171"/>
      <c r="T753" s="171"/>
      <c r="U753" s="171"/>
      <c r="V753" s="171"/>
      <c r="W753" s="171"/>
      <c r="X753" s="171"/>
      <c r="Y753" s="171"/>
    </row>
    <row r="754" spans="1:25" x14ac:dyDescent="0.25">
      <c r="A754" s="191"/>
      <c r="B754" s="171"/>
      <c r="C754" s="243"/>
      <c r="D754" s="171"/>
      <c r="E754" s="171"/>
      <c r="F754" s="242"/>
      <c r="G754" s="243"/>
      <c r="H754" s="243"/>
      <c r="I754" s="171"/>
      <c r="J754" s="171"/>
      <c r="K754" s="171"/>
      <c r="L754" s="171"/>
      <c r="M754" s="171"/>
      <c r="N754" s="171"/>
      <c r="O754" s="171"/>
      <c r="P754" s="171"/>
      <c r="Q754" s="171"/>
      <c r="R754" s="171"/>
      <c r="S754" s="171"/>
      <c r="T754" s="171"/>
      <c r="U754" s="171"/>
      <c r="V754" s="171"/>
      <c r="W754" s="171"/>
      <c r="X754" s="171"/>
      <c r="Y754" s="171"/>
    </row>
    <row r="755" spans="1:25" x14ac:dyDescent="0.25">
      <c r="A755" s="191"/>
      <c r="B755" s="171"/>
      <c r="C755" s="243"/>
      <c r="D755" s="171"/>
      <c r="E755" s="171"/>
      <c r="F755" s="242"/>
      <c r="G755" s="243"/>
      <c r="H755" s="243"/>
      <c r="I755" s="171"/>
      <c r="J755" s="171"/>
      <c r="K755" s="171"/>
      <c r="L755" s="171"/>
      <c r="M755" s="171"/>
      <c r="N755" s="171"/>
      <c r="O755" s="171"/>
      <c r="P755" s="171"/>
      <c r="Q755" s="171"/>
      <c r="R755" s="171"/>
      <c r="S755" s="171"/>
      <c r="T755" s="171"/>
      <c r="U755" s="171"/>
      <c r="V755" s="171"/>
      <c r="W755" s="171"/>
      <c r="X755" s="171"/>
      <c r="Y755" s="171"/>
    </row>
    <row r="756" spans="1:25" x14ac:dyDescent="0.25">
      <c r="A756" s="191"/>
      <c r="B756" s="171"/>
      <c r="C756" s="243"/>
      <c r="D756" s="171"/>
      <c r="E756" s="171"/>
      <c r="F756" s="242"/>
      <c r="G756" s="243"/>
      <c r="H756" s="243"/>
      <c r="I756" s="171"/>
      <c r="J756" s="171"/>
      <c r="K756" s="171"/>
      <c r="L756" s="171"/>
      <c r="M756" s="171"/>
      <c r="N756" s="171"/>
      <c r="O756" s="171"/>
      <c r="P756" s="171"/>
      <c r="Q756" s="171"/>
      <c r="R756" s="171"/>
      <c r="S756" s="171"/>
      <c r="T756" s="171"/>
      <c r="U756" s="171"/>
      <c r="V756" s="171"/>
      <c r="W756" s="171"/>
      <c r="X756" s="171"/>
      <c r="Y756" s="171"/>
    </row>
    <row r="757" spans="1:25" x14ac:dyDescent="0.25">
      <c r="A757" s="191"/>
      <c r="B757" s="171"/>
      <c r="C757" s="243"/>
      <c r="D757" s="171"/>
      <c r="E757" s="171"/>
      <c r="F757" s="242"/>
      <c r="G757" s="243"/>
      <c r="H757" s="243"/>
      <c r="I757" s="171"/>
      <c r="J757" s="171"/>
      <c r="K757" s="171"/>
      <c r="L757" s="171"/>
      <c r="M757" s="171"/>
      <c r="N757" s="171"/>
      <c r="O757" s="171"/>
      <c r="P757" s="171"/>
      <c r="Q757" s="171"/>
      <c r="R757" s="171"/>
      <c r="S757" s="171"/>
      <c r="T757" s="171"/>
      <c r="U757" s="171"/>
      <c r="V757" s="171"/>
      <c r="W757" s="171"/>
      <c r="X757" s="171"/>
      <c r="Y757" s="171"/>
    </row>
    <row r="758" spans="1:25" x14ac:dyDescent="0.25">
      <c r="A758" s="191"/>
      <c r="B758" s="171"/>
      <c r="C758" s="243"/>
      <c r="D758" s="171"/>
      <c r="E758" s="171"/>
      <c r="F758" s="242"/>
      <c r="G758" s="243"/>
      <c r="H758" s="243"/>
      <c r="I758" s="171"/>
      <c r="J758" s="171"/>
      <c r="K758" s="171"/>
      <c r="L758" s="171"/>
      <c r="M758" s="171"/>
      <c r="N758" s="171"/>
      <c r="O758" s="171"/>
      <c r="P758" s="171"/>
      <c r="Q758" s="171"/>
      <c r="R758" s="171"/>
      <c r="S758" s="171"/>
      <c r="T758" s="171"/>
      <c r="U758" s="171"/>
      <c r="V758" s="171"/>
      <c r="W758" s="171"/>
      <c r="X758" s="171"/>
      <c r="Y758" s="171"/>
    </row>
    <row r="759" spans="1:25" x14ac:dyDescent="0.25">
      <c r="A759" s="191"/>
      <c r="B759" s="171"/>
      <c r="C759" s="243"/>
      <c r="D759" s="171"/>
      <c r="E759" s="171"/>
      <c r="F759" s="242"/>
      <c r="G759" s="243"/>
      <c r="H759" s="243"/>
      <c r="I759" s="171"/>
      <c r="J759" s="171"/>
      <c r="K759" s="171"/>
      <c r="L759" s="171"/>
      <c r="M759" s="171"/>
      <c r="N759" s="171"/>
      <c r="O759" s="171"/>
      <c r="P759" s="171"/>
      <c r="Q759" s="171"/>
      <c r="R759" s="171"/>
      <c r="S759" s="171"/>
      <c r="T759" s="171"/>
      <c r="U759" s="171"/>
      <c r="V759" s="171"/>
      <c r="W759" s="171"/>
      <c r="X759" s="171"/>
      <c r="Y759" s="171"/>
    </row>
    <row r="760" spans="1:25" x14ac:dyDescent="0.25">
      <c r="A760" s="191"/>
      <c r="B760" s="171"/>
      <c r="C760" s="243"/>
      <c r="D760" s="171"/>
      <c r="E760" s="171"/>
      <c r="F760" s="242"/>
      <c r="G760" s="243"/>
      <c r="H760" s="243"/>
      <c r="I760" s="171"/>
      <c r="J760" s="171"/>
      <c r="K760" s="171"/>
      <c r="L760" s="171"/>
      <c r="M760" s="171"/>
      <c r="N760" s="171"/>
      <c r="O760" s="171"/>
      <c r="P760" s="171"/>
      <c r="Q760" s="171"/>
      <c r="R760" s="171"/>
      <c r="S760" s="171"/>
      <c r="T760" s="171"/>
      <c r="U760" s="171"/>
      <c r="V760" s="171"/>
      <c r="W760" s="171"/>
      <c r="X760" s="171"/>
      <c r="Y760" s="171"/>
    </row>
    <row r="761" spans="1:25" x14ac:dyDescent="0.25">
      <c r="A761" s="191"/>
      <c r="B761" s="171"/>
      <c r="C761" s="243"/>
      <c r="D761" s="171"/>
      <c r="E761" s="171"/>
      <c r="F761" s="242"/>
      <c r="G761" s="243"/>
      <c r="H761" s="243"/>
      <c r="I761" s="171"/>
      <c r="J761" s="171"/>
      <c r="K761" s="171"/>
      <c r="L761" s="171"/>
      <c r="M761" s="171"/>
      <c r="N761" s="171"/>
      <c r="O761" s="171"/>
      <c r="P761" s="171"/>
      <c r="Q761" s="171"/>
      <c r="R761" s="171"/>
      <c r="S761" s="171"/>
      <c r="T761" s="171"/>
      <c r="U761" s="171"/>
      <c r="V761" s="171"/>
      <c r="W761" s="171"/>
      <c r="X761" s="171"/>
      <c r="Y761" s="171"/>
    </row>
    <row r="762" spans="1:25" x14ac:dyDescent="0.25">
      <c r="A762" s="191"/>
      <c r="B762" s="171"/>
      <c r="C762" s="243"/>
      <c r="D762" s="171"/>
      <c r="E762" s="171"/>
      <c r="F762" s="242"/>
      <c r="G762" s="243"/>
      <c r="H762" s="243"/>
      <c r="I762" s="171"/>
      <c r="J762" s="171"/>
      <c r="K762" s="171"/>
      <c r="L762" s="171"/>
      <c r="M762" s="171"/>
      <c r="N762" s="171"/>
      <c r="O762" s="171"/>
      <c r="P762" s="171"/>
      <c r="Q762" s="171"/>
      <c r="R762" s="171"/>
      <c r="S762" s="171"/>
      <c r="T762" s="171"/>
      <c r="U762" s="171"/>
      <c r="V762" s="171"/>
      <c r="W762" s="171"/>
      <c r="X762" s="171"/>
      <c r="Y762" s="171"/>
    </row>
    <row r="763" spans="1:25" x14ac:dyDescent="0.25">
      <c r="A763" s="191"/>
      <c r="B763" s="171"/>
      <c r="C763" s="243"/>
      <c r="D763" s="171"/>
      <c r="E763" s="171"/>
      <c r="F763" s="242"/>
      <c r="G763" s="243"/>
      <c r="H763" s="243"/>
      <c r="I763" s="171"/>
      <c r="J763" s="171"/>
      <c r="K763" s="171"/>
      <c r="L763" s="171"/>
      <c r="M763" s="171"/>
      <c r="N763" s="171"/>
      <c r="O763" s="171"/>
      <c r="P763" s="171"/>
      <c r="Q763" s="171"/>
      <c r="R763" s="171"/>
      <c r="S763" s="171"/>
      <c r="T763" s="171"/>
      <c r="U763" s="171"/>
      <c r="V763" s="171"/>
      <c r="W763" s="171"/>
      <c r="X763" s="171"/>
      <c r="Y763" s="171"/>
    </row>
    <row r="764" spans="1:25" x14ac:dyDescent="0.25">
      <c r="A764" s="191"/>
      <c r="B764" s="171"/>
      <c r="C764" s="243"/>
      <c r="D764" s="171"/>
      <c r="E764" s="171"/>
      <c r="F764" s="242"/>
      <c r="G764" s="243"/>
      <c r="H764" s="243"/>
      <c r="I764" s="171"/>
      <c r="J764" s="171"/>
      <c r="K764" s="171"/>
      <c r="L764" s="171"/>
      <c r="M764" s="171"/>
      <c r="N764" s="171"/>
      <c r="O764" s="171"/>
      <c r="P764" s="171"/>
      <c r="Q764" s="171"/>
      <c r="R764" s="171"/>
      <c r="S764" s="171"/>
      <c r="T764" s="171"/>
      <c r="U764" s="171"/>
      <c r="V764" s="171"/>
      <c r="W764" s="171"/>
      <c r="X764" s="171"/>
      <c r="Y764" s="171"/>
    </row>
    <row r="765" spans="1:25" x14ac:dyDescent="0.25">
      <c r="A765" s="191"/>
      <c r="B765" s="171"/>
      <c r="C765" s="243"/>
      <c r="D765" s="171"/>
      <c r="E765" s="171"/>
      <c r="F765" s="242"/>
      <c r="G765" s="243"/>
      <c r="H765" s="243"/>
      <c r="I765" s="171"/>
      <c r="J765" s="171"/>
      <c r="K765" s="171"/>
      <c r="L765" s="171"/>
      <c r="M765" s="171"/>
      <c r="N765" s="171"/>
      <c r="O765" s="171"/>
      <c r="P765" s="171"/>
      <c r="Q765" s="171"/>
      <c r="R765" s="171"/>
      <c r="S765" s="171"/>
      <c r="T765" s="171"/>
      <c r="U765" s="171"/>
      <c r="V765" s="171"/>
      <c r="W765" s="171"/>
      <c r="X765" s="171"/>
      <c r="Y765" s="171"/>
    </row>
    <row r="766" spans="1:25" x14ac:dyDescent="0.25">
      <c r="A766" s="191"/>
      <c r="B766" s="171"/>
      <c r="C766" s="243"/>
      <c r="D766" s="171"/>
      <c r="E766" s="171"/>
      <c r="F766" s="242"/>
      <c r="G766" s="243"/>
      <c r="H766" s="243"/>
      <c r="I766" s="171"/>
      <c r="J766" s="171"/>
      <c r="K766" s="171"/>
      <c r="L766" s="171"/>
      <c r="M766" s="171"/>
      <c r="N766" s="171"/>
      <c r="O766" s="171"/>
      <c r="P766" s="171"/>
      <c r="Q766" s="171"/>
      <c r="R766" s="171"/>
      <c r="S766" s="171"/>
      <c r="T766" s="171"/>
      <c r="U766" s="171"/>
      <c r="V766" s="171"/>
      <c r="W766" s="171"/>
      <c r="X766" s="171"/>
      <c r="Y766" s="171"/>
    </row>
    <row r="767" spans="1:25" x14ac:dyDescent="0.25">
      <c r="A767" s="191"/>
      <c r="B767" s="171"/>
      <c r="C767" s="243"/>
      <c r="D767" s="171"/>
      <c r="E767" s="171"/>
      <c r="F767" s="242"/>
      <c r="G767" s="243"/>
      <c r="H767" s="243"/>
      <c r="I767" s="171"/>
      <c r="J767" s="171"/>
      <c r="K767" s="171"/>
      <c r="L767" s="171"/>
      <c r="M767" s="171"/>
      <c r="N767" s="171"/>
      <c r="O767" s="171"/>
      <c r="P767" s="171"/>
      <c r="Q767" s="171"/>
      <c r="R767" s="171"/>
      <c r="S767" s="171"/>
      <c r="T767" s="171"/>
      <c r="U767" s="171"/>
      <c r="V767" s="171"/>
      <c r="W767" s="171"/>
      <c r="X767" s="171"/>
      <c r="Y767" s="171"/>
    </row>
    <row r="768" spans="1:25" x14ac:dyDescent="0.25">
      <c r="A768" s="191"/>
      <c r="B768" s="171"/>
      <c r="C768" s="243"/>
      <c r="D768" s="171"/>
      <c r="E768" s="171"/>
      <c r="F768" s="242"/>
      <c r="G768" s="243"/>
      <c r="H768" s="243"/>
      <c r="I768" s="171"/>
      <c r="J768" s="171"/>
      <c r="K768" s="171"/>
      <c r="L768" s="171"/>
      <c r="M768" s="171"/>
      <c r="N768" s="171"/>
      <c r="O768" s="171"/>
      <c r="P768" s="171"/>
      <c r="Q768" s="171"/>
      <c r="R768" s="171"/>
      <c r="S768" s="171"/>
      <c r="T768" s="171"/>
      <c r="U768" s="171"/>
      <c r="V768" s="171"/>
      <c r="W768" s="171"/>
      <c r="X768" s="171"/>
      <c r="Y768" s="171"/>
    </row>
    <row r="769" spans="1:25" x14ac:dyDescent="0.25">
      <c r="A769" s="191"/>
      <c r="B769" s="171"/>
      <c r="C769" s="243"/>
      <c r="D769" s="171"/>
      <c r="E769" s="171"/>
      <c r="F769" s="242"/>
      <c r="G769" s="243"/>
      <c r="H769" s="243"/>
      <c r="I769" s="171"/>
      <c r="J769" s="171"/>
      <c r="K769" s="171"/>
      <c r="L769" s="171"/>
      <c r="M769" s="171"/>
      <c r="N769" s="171"/>
      <c r="O769" s="171"/>
      <c r="P769" s="171"/>
      <c r="Q769" s="171"/>
      <c r="R769" s="171"/>
      <c r="S769" s="171"/>
      <c r="T769" s="171"/>
      <c r="U769" s="171"/>
      <c r="V769" s="171"/>
      <c r="W769" s="171"/>
      <c r="X769" s="171"/>
      <c r="Y769" s="171"/>
    </row>
    <row r="770" spans="1:25" x14ac:dyDescent="0.25">
      <c r="A770" s="191"/>
      <c r="B770" s="171"/>
      <c r="C770" s="243"/>
      <c r="D770" s="171"/>
      <c r="E770" s="171"/>
      <c r="F770" s="242"/>
      <c r="G770" s="243"/>
      <c r="H770" s="243"/>
      <c r="I770" s="171"/>
      <c r="J770" s="171"/>
      <c r="K770" s="171"/>
      <c r="L770" s="171"/>
      <c r="M770" s="171"/>
      <c r="N770" s="171"/>
      <c r="O770" s="171"/>
      <c r="P770" s="171"/>
      <c r="Q770" s="171"/>
      <c r="R770" s="171"/>
      <c r="S770" s="171"/>
      <c r="T770" s="171"/>
      <c r="U770" s="171"/>
      <c r="V770" s="171"/>
      <c r="W770" s="171"/>
      <c r="X770" s="171"/>
      <c r="Y770" s="171"/>
    </row>
    <row r="771" spans="1:25" x14ac:dyDescent="0.25">
      <c r="A771" s="191"/>
      <c r="B771" s="171"/>
      <c r="C771" s="243"/>
      <c r="D771" s="171"/>
      <c r="E771" s="171"/>
      <c r="F771" s="242"/>
      <c r="G771" s="243"/>
      <c r="H771" s="243"/>
      <c r="I771" s="171"/>
      <c r="J771" s="171"/>
      <c r="K771" s="171"/>
      <c r="L771" s="171"/>
      <c r="M771" s="171"/>
      <c r="N771" s="171"/>
      <c r="O771" s="171"/>
      <c r="P771" s="171"/>
      <c r="Q771" s="171"/>
      <c r="R771" s="171"/>
      <c r="S771" s="171"/>
      <c r="T771" s="171"/>
      <c r="U771" s="171"/>
      <c r="V771" s="171"/>
      <c r="W771" s="171"/>
      <c r="X771" s="171"/>
      <c r="Y771" s="171"/>
    </row>
    <row r="772" spans="1:25" x14ac:dyDescent="0.25">
      <c r="A772" s="191"/>
      <c r="B772" s="171"/>
      <c r="C772" s="243"/>
      <c r="D772" s="171"/>
      <c r="E772" s="171"/>
      <c r="F772" s="242"/>
      <c r="G772" s="243"/>
      <c r="H772" s="243"/>
      <c r="I772" s="171"/>
      <c r="J772" s="171"/>
      <c r="K772" s="171"/>
      <c r="L772" s="171"/>
      <c r="M772" s="171"/>
      <c r="N772" s="171"/>
      <c r="O772" s="171"/>
      <c r="P772" s="171"/>
      <c r="Q772" s="171"/>
      <c r="R772" s="171"/>
      <c r="S772" s="171"/>
      <c r="T772" s="171"/>
      <c r="U772" s="171"/>
      <c r="V772" s="171"/>
      <c r="W772" s="171"/>
      <c r="X772" s="171"/>
      <c r="Y772" s="171"/>
    </row>
    <row r="773" spans="1:25" x14ac:dyDescent="0.25">
      <c r="A773" s="191"/>
      <c r="B773" s="171"/>
      <c r="C773" s="243"/>
      <c r="D773" s="171"/>
      <c r="E773" s="171"/>
      <c r="F773" s="242"/>
      <c r="G773" s="243"/>
      <c r="H773" s="243"/>
      <c r="I773" s="171"/>
      <c r="J773" s="171"/>
      <c r="K773" s="171"/>
      <c r="L773" s="171"/>
      <c r="M773" s="171"/>
      <c r="N773" s="171"/>
      <c r="O773" s="171"/>
      <c r="P773" s="171"/>
      <c r="Q773" s="171"/>
      <c r="R773" s="171"/>
      <c r="S773" s="171"/>
      <c r="T773" s="171"/>
      <c r="U773" s="171"/>
      <c r="V773" s="171"/>
      <c r="W773" s="171"/>
      <c r="X773" s="171"/>
      <c r="Y773" s="171"/>
    </row>
    <row r="774" spans="1:25" x14ac:dyDescent="0.25">
      <c r="A774" s="191"/>
      <c r="B774" s="171"/>
      <c r="C774" s="243"/>
      <c r="D774" s="171"/>
      <c r="E774" s="171"/>
      <c r="F774" s="242"/>
      <c r="G774" s="243"/>
      <c r="H774" s="243"/>
      <c r="I774" s="171"/>
      <c r="J774" s="171"/>
      <c r="K774" s="171"/>
      <c r="L774" s="171"/>
      <c r="M774" s="171"/>
      <c r="N774" s="171"/>
      <c r="O774" s="171"/>
      <c r="P774" s="171"/>
      <c r="Q774" s="171"/>
      <c r="R774" s="171"/>
      <c r="S774" s="171"/>
      <c r="T774" s="171"/>
      <c r="U774" s="171"/>
      <c r="V774" s="171"/>
      <c r="W774" s="171"/>
      <c r="X774" s="171"/>
      <c r="Y774" s="171"/>
    </row>
    <row r="775" spans="1:25" x14ac:dyDescent="0.25">
      <c r="A775" s="191"/>
      <c r="B775" s="171"/>
      <c r="C775" s="243"/>
      <c r="D775" s="171"/>
      <c r="E775" s="171"/>
      <c r="F775" s="242"/>
      <c r="G775" s="243"/>
      <c r="H775" s="243"/>
      <c r="I775" s="171"/>
      <c r="J775" s="171"/>
      <c r="K775" s="171"/>
      <c r="L775" s="171"/>
      <c r="M775" s="171"/>
      <c r="N775" s="171"/>
      <c r="O775" s="171"/>
      <c r="P775" s="171"/>
      <c r="Q775" s="171"/>
      <c r="R775" s="171"/>
      <c r="S775" s="171"/>
      <c r="T775" s="171"/>
      <c r="U775" s="171"/>
      <c r="V775" s="171"/>
      <c r="W775" s="171"/>
      <c r="X775" s="171"/>
      <c r="Y775" s="171"/>
    </row>
    <row r="776" spans="1:25" x14ac:dyDescent="0.25">
      <c r="A776" s="191"/>
      <c r="B776" s="171"/>
      <c r="C776" s="243"/>
      <c r="D776" s="171"/>
      <c r="E776" s="171"/>
      <c r="F776" s="242"/>
      <c r="G776" s="243"/>
      <c r="H776" s="243"/>
      <c r="I776" s="171"/>
      <c r="J776" s="171"/>
      <c r="K776" s="171"/>
      <c r="L776" s="171"/>
      <c r="M776" s="171"/>
      <c r="N776" s="171"/>
      <c r="O776" s="171"/>
      <c r="P776" s="171"/>
      <c r="Q776" s="171"/>
      <c r="R776" s="171"/>
      <c r="S776" s="171"/>
      <c r="T776" s="171"/>
      <c r="U776" s="171"/>
      <c r="V776" s="171"/>
      <c r="W776" s="171"/>
      <c r="X776" s="171"/>
      <c r="Y776" s="171"/>
    </row>
    <row r="777" spans="1:25" x14ac:dyDescent="0.25">
      <c r="A777" s="191"/>
      <c r="B777" s="171"/>
      <c r="C777" s="243"/>
      <c r="D777" s="171"/>
      <c r="E777" s="171"/>
      <c r="F777" s="242"/>
      <c r="G777" s="243"/>
      <c r="H777" s="243"/>
      <c r="I777" s="171"/>
      <c r="J777" s="171"/>
      <c r="K777" s="171"/>
      <c r="L777" s="171"/>
      <c r="M777" s="171"/>
      <c r="N777" s="171"/>
      <c r="O777" s="171"/>
      <c r="P777" s="171"/>
      <c r="Q777" s="171"/>
      <c r="R777" s="171"/>
      <c r="S777" s="171"/>
      <c r="T777" s="171"/>
      <c r="U777" s="171"/>
      <c r="V777" s="171"/>
      <c r="W777" s="171"/>
      <c r="X777" s="171"/>
      <c r="Y777" s="171"/>
    </row>
    <row r="778" spans="1:25" x14ac:dyDescent="0.25">
      <c r="A778" s="191"/>
      <c r="B778" s="171"/>
      <c r="C778" s="243"/>
      <c r="D778" s="171"/>
      <c r="E778" s="171"/>
      <c r="F778" s="242"/>
      <c r="G778" s="243"/>
      <c r="H778" s="243"/>
      <c r="I778" s="171"/>
      <c r="J778" s="171"/>
      <c r="K778" s="171"/>
      <c r="L778" s="171"/>
      <c r="M778" s="171"/>
      <c r="N778" s="171"/>
      <c r="O778" s="171"/>
      <c r="P778" s="171"/>
      <c r="Q778" s="171"/>
      <c r="R778" s="171"/>
      <c r="S778" s="171"/>
      <c r="T778" s="171"/>
      <c r="U778" s="171"/>
      <c r="V778" s="171"/>
      <c r="W778" s="171"/>
      <c r="X778" s="171"/>
      <c r="Y778" s="171"/>
    </row>
    <row r="779" spans="1:25" x14ac:dyDescent="0.25">
      <c r="A779" s="191"/>
      <c r="B779" s="171"/>
      <c r="C779" s="243"/>
      <c r="D779" s="171"/>
      <c r="E779" s="171"/>
      <c r="F779" s="242"/>
      <c r="G779" s="243"/>
      <c r="H779" s="243"/>
      <c r="I779" s="171"/>
      <c r="J779" s="171"/>
      <c r="K779" s="171"/>
      <c r="L779" s="171"/>
      <c r="M779" s="171"/>
      <c r="N779" s="171"/>
      <c r="O779" s="171"/>
      <c r="P779" s="171"/>
      <c r="Q779" s="171"/>
      <c r="R779" s="171"/>
      <c r="S779" s="171"/>
      <c r="T779" s="171"/>
      <c r="U779" s="171"/>
      <c r="V779" s="171"/>
      <c r="W779" s="171"/>
      <c r="X779" s="171"/>
      <c r="Y779" s="171"/>
    </row>
    <row r="780" spans="1:25" x14ac:dyDescent="0.25">
      <c r="A780" s="191"/>
      <c r="B780" s="171"/>
      <c r="C780" s="243"/>
      <c r="D780" s="171"/>
      <c r="E780" s="171"/>
      <c r="F780" s="242"/>
      <c r="G780" s="243"/>
      <c r="H780" s="243"/>
      <c r="I780" s="171"/>
      <c r="J780" s="171"/>
      <c r="K780" s="171"/>
      <c r="L780" s="171"/>
      <c r="M780" s="171"/>
      <c r="N780" s="171"/>
      <c r="O780" s="171"/>
      <c r="P780" s="171"/>
      <c r="Q780" s="171"/>
      <c r="R780" s="171"/>
      <c r="S780" s="171"/>
      <c r="T780" s="171"/>
      <c r="U780" s="171"/>
      <c r="V780" s="171"/>
      <c r="W780" s="171"/>
      <c r="X780" s="171"/>
      <c r="Y780" s="171"/>
    </row>
    <row r="781" spans="1:25" x14ac:dyDescent="0.25">
      <c r="A781" s="191"/>
      <c r="B781" s="171"/>
      <c r="C781" s="243"/>
      <c r="D781" s="171"/>
      <c r="E781" s="171"/>
      <c r="F781" s="242"/>
      <c r="G781" s="243"/>
      <c r="H781" s="243"/>
      <c r="I781" s="171"/>
      <c r="J781" s="171"/>
      <c r="K781" s="171"/>
      <c r="L781" s="171"/>
      <c r="M781" s="171"/>
      <c r="N781" s="171"/>
      <c r="O781" s="171"/>
      <c r="P781" s="171"/>
      <c r="Q781" s="171"/>
      <c r="R781" s="171"/>
      <c r="S781" s="171"/>
      <c r="T781" s="171"/>
      <c r="U781" s="171"/>
      <c r="V781" s="171"/>
      <c r="W781" s="171"/>
      <c r="X781" s="171"/>
      <c r="Y781" s="171"/>
    </row>
    <row r="782" spans="1:25" x14ac:dyDescent="0.25">
      <c r="A782" s="191"/>
      <c r="B782" s="171"/>
      <c r="C782" s="243"/>
      <c r="D782" s="171"/>
      <c r="E782" s="171"/>
      <c r="F782" s="242"/>
      <c r="G782" s="243"/>
      <c r="H782" s="243"/>
      <c r="I782" s="171"/>
      <c r="J782" s="171"/>
      <c r="K782" s="171"/>
      <c r="L782" s="171"/>
      <c r="M782" s="171"/>
      <c r="N782" s="171"/>
      <c r="O782" s="171"/>
      <c r="P782" s="171"/>
      <c r="Q782" s="171"/>
      <c r="R782" s="171"/>
      <c r="S782" s="171"/>
      <c r="T782" s="171"/>
      <c r="U782" s="171"/>
      <c r="V782" s="171"/>
      <c r="W782" s="171"/>
      <c r="X782" s="171"/>
      <c r="Y782" s="171"/>
    </row>
    <row r="783" spans="1:25" x14ac:dyDescent="0.25">
      <c r="A783" s="191"/>
      <c r="B783" s="171"/>
      <c r="C783" s="243"/>
      <c r="D783" s="171"/>
      <c r="E783" s="171"/>
      <c r="F783" s="242"/>
      <c r="G783" s="243"/>
      <c r="H783" s="243"/>
      <c r="I783" s="171"/>
      <c r="J783" s="171"/>
      <c r="K783" s="171"/>
      <c r="L783" s="171"/>
      <c r="M783" s="171"/>
      <c r="N783" s="171"/>
      <c r="O783" s="171"/>
      <c r="P783" s="171"/>
      <c r="Q783" s="171"/>
      <c r="R783" s="171"/>
      <c r="S783" s="171"/>
      <c r="T783" s="171"/>
      <c r="U783" s="171"/>
      <c r="V783" s="171"/>
      <c r="W783" s="171"/>
      <c r="X783" s="171"/>
      <c r="Y783" s="171"/>
    </row>
    <row r="784" spans="1:25" x14ac:dyDescent="0.25">
      <c r="A784" s="191"/>
      <c r="B784" s="171"/>
      <c r="C784" s="243"/>
      <c r="D784" s="171"/>
      <c r="E784" s="171"/>
      <c r="F784" s="242"/>
      <c r="G784" s="243"/>
      <c r="H784" s="243"/>
      <c r="I784" s="171"/>
      <c r="J784" s="171"/>
      <c r="K784" s="171"/>
      <c r="L784" s="171"/>
      <c r="M784" s="171"/>
      <c r="N784" s="171"/>
      <c r="O784" s="171"/>
      <c r="P784" s="171"/>
      <c r="Q784" s="171"/>
      <c r="R784" s="171"/>
      <c r="S784" s="171"/>
      <c r="T784" s="171"/>
      <c r="U784" s="171"/>
      <c r="V784" s="171"/>
      <c r="W784" s="171"/>
      <c r="X784" s="171"/>
      <c r="Y784" s="171"/>
    </row>
    <row r="785" spans="1:25" x14ac:dyDescent="0.25">
      <c r="A785" s="191"/>
      <c r="B785" s="171"/>
      <c r="C785" s="243"/>
      <c r="D785" s="171"/>
      <c r="E785" s="171"/>
      <c r="F785" s="242"/>
      <c r="G785" s="243"/>
      <c r="H785" s="243"/>
      <c r="I785" s="171"/>
      <c r="J785" s="171"/>
      <c r="K785" s="171"/>
      <c r="L785" s="171"/>
      <c r="M785" s="171"/>
      <c r="N785" s="171"/>
      <c r="O785" s="171"/>
      <c r="P785" s="171"/>
      <c r="Q785" s="171"/>
      <c r="R785" s="171"/>
      <c r="S785" s="171"/>
      <c r="T785" s="171"/>
      <c r="U785" s="171"/>
      <c r="V785" s="171"/>
      <c r="W785" s="171"/>
      <c r="X785" s="171"/>
      <c r="Y785" s="171"/>
    </row>
    <row r="786" spans="1:25" x14ac:dyDescent="0.25">
      <c r="A786" s="191"/>
      <c r="B786" s="171"/>
      <c r="C786" s="243"/>
      <c r="D786" s="171"/>
      <c r="E786" s="171"/>
      <c r="F786" s="242"/>
      <c r="G786" s="243"/>
      <c r="H786" s="243"/>
      <c r="I786" s="171"/>
      <c r="J786" s="171"/>
      <c r="K786" s="171"/>
      <c r="L786" s="171"/>
      <c r="M786" s="171"/>
      <c r="N786" s="171"/>
      <c r="O786" s="171"/>
      <c r="P786" s="171"/>
      <c r="Q786" s="171"/>
      <c r="R786" s="171"/>
      <c r="S786" s="171"/>
      <c r="T786" s="171"/>
      <c r="U786" s="171"/>
      <c r="V786" s="171"/>
      <c r="W786" s="171"/>
      <c r="X786" s="171"/>
      <c r="Y786" s="171"/>
    </row>
    <row r="787" spans="1:25" x14ac:dyDescent="0.25">
      <c r="A787" s="191"/>
      <c r="B787" s="171"/>
      <c r="C787" s="243"/>
      <c r="D787" s="171"/>
      <c r="E787" s="171"/>
      <c r="F787" s="242"/>
      <c r="G787" s="243"/>
      <c r="H787" s="243"/>
      <c r="I787" s="171"/>
      <c r="J787" s="171"/>
      <c r="K787" s="171"/>
      <c r="L787" s="171"/>
      <c r="M787" s="171"/>
      <c r="N787" s="171"/>
      <c r="O787" s="171"/>
      <c r="P787" s="171"/>
      <c r="Q787" s="171"/>
      <c r="R787" s="171"/>
      <c r="S787" s="171"/>
      <c r="T787" s="171"/>
      <c r="U787" s="171"/>
      <c r="V787" s="171"/>
      <c r="W787" s="171"/>
      <c r="X787" s="171"/>
      <c r="Y787" s="171"/>
    </row>
    <row r="788" spans="1:25" x14ac:dyDescent="0.25">
      <c r="A788" s="191"/>
      <c r="B788" s="171"/>
      <c r="C788" s="243"/>
      <c r="D788" s="171"/>
      <c r="E788" s="171"/>
      <c r="F788" s="242"/>
      <c r="G788" s="243"/>
      <c r="H788" s="243"/>
      <c r="I788" s="171"/>
      <c r="J788" s="171"/>
      <c r="K788" s="171"/>
      <c r="L788" s="171"/>
      <c r="M788" s="171"/>
      <c r="N788" s="171"/>
      <c r="O788" s="171"/>
      <c r="P788" s="171"/>
      <c r="Q788" s="171"/>
      <c r="R788" s="171"/>
      <c r="S788" s="171"/>
      <c r="T788" s="171"/>
      <c r="U788" s="171"/>
      <c r="V788" s="171"/>
      <c r="W788" s="171"/>
      <c r="X788" s="171"/>
      <c r="Y788" s="171"/>
    </row>
    <row r="789" spans="1:25" x14ac:dyDescent="0.25">
      <c r="A789" s="191"/>
      <c r="B789" s="171"/>
      <c r="C789" s="243"/>
      <c r="D789" s="171"/>
      <c r="E789" s="171"/>
      <c r="F789" s="242"/>
      <c r="G789" s="243"/>
      <c r="H789" s="243"/>
      <c r="I789" s="171"/>
      <c r="J789" s="171"/>
      <c r="K789" s="171"/>
      <c r="L789" s="171"/>
      <c r="M789" s="171"/>
      <c r="N789" s="171"/>
      <c r="O789" s="171"/>
      <c r="P789" s="171"/>
      <c r="Q789" s="171"/>
      <c r="R789" s="171"/>
      <c r="S789" s="171"/>
      <c r="T789" s="171"/>
      <c r="U789" s="171"/>
      <c r="V789" s="171"/>
      <c r="W789" s="171"/>
      <c r="X789" s="171"/>
      <c r="Y789" s="171"/>
    </row>
    <row r="790" spans="1:25" x14ac:dyDescent="0.25">
      <c r="A790" s="191"/>
      <c r="B790" s="171"/>
      <c r="C790" s="243"/>
      <c r="D790" s="171"/>
      <c r="E790" s="171"/>
      <c r="F790" s="242"/>
      <c r="G790" s="243"/>
      <c r="H790" s="243"/>
      <c r="I790" s="171"/>
      <c r="J790" s="171"/>
      <c r="K790" s="171"/>
      <c r="L790" s="171"/>
      <c r="M790" s="171"/>
      <c r="N790" s="171"/>
      <c r="O790" s="171"/>
      <c r="P790" s="171"/>
      <c r="Q790" s="171"/>
      <c r="R790" s="171"/>
      <c r="S790" s="171"/>
      <c r="T790" s="171"/>
      <c r="U790" s="171"/>
      <c r="V790" s="171"/>
      <c r="W790" s="171"/>
      <c r="X790" s="171"/>
      <c r="Y790" s="171"/>
    </row>
    <row r="791" spans="1:25" x14ac:dyDescent="0.25">
      <c r="A791" s="191"/>
      <c r="B791" s="171"/>
      <c r="C791" s="243"/>
      <c r="D791" s="171"/>
      <c r="E791" s="171"/>
      <c r="F791" s="242"/>
      <c r="G791" s="243"/>
      <c r="H791" s="243"/>
      <c r="I791" s="171"/>
      <c r="J791" s="171"/>
      <c r="K791" s="171"/>
      <c r="L791" s="171"/>
      <c r="M791" s="171"/>
      <c r="N791" s="171"/>
      <c r="O791" s="171"/>
      <c r="P791" s="171"/>
      <c r="Q791" s="171"/>
      <c r="R791" s="171"/>
      <c r="S791" s="171"/>
      <c r="T791" s="171"/>
      <c r="U791" s="171"/>
      <c r="V791" s="171"/>
      <c r="W791" s="171"/>
      <c r="X791" s="171"/>
      <c r="Y791" s="171"/>
    </row>
    <row r="792" spans="1:25" x14ac:dyDescent="0.25">
      <c r="A792" s="191"/>
      <c r="B792" s="171"/>
      <c r="C792" s="243"/>
      <c r="D792" s="171"/>
      <c r="E792" s="171"/>
      <c r="F792" s="242"/>
      <c r="G792" s="243"/>
      <c r="H792" s="243"/>
      <c r="I792" s="171"/>
      <c r="J792" s="171"/>
      <c r="K792" s="171"/>
      <c r="L792" s="171"/>
      <c r="M792" s="171"/>
      <c r="N792" s="171"/>
      <c r="O792" s="171"/>
      <c r="P792" s="171"/>
      <c r="Q792" s="171"/>
      <c r="R792" s="171"/>
      <c r="S792" s="171"/>
      <c r="T792" s="171"/>
      <c r="U792" s="171"/>
      <c r="V792" s="171"/>
      <c r="W792" s="171"/>
      <c r="X792" s="171"/>
      <c r="Y792" s="171"/>
    </row>
    <row r="793" spans="1:25" x14ac:dyDescent="0.25">
      <c r="A793" s="191"/>
      <c r="B793" s="171"/>
      <c r="C793" s="243"/>
      <c r="D793" s="171"/>
      <c r="E793" s="171"/>
      <c r="F793" s="242"/>
      <c r="G793" s="243"/>
      <c r="H793" s="243"/>
      <c r="I793" s="171"/>
      <c r="J793" s="171"/>
      <c r="K793" s="171"/>
      <c r="L793" s="171"/>
      <c r="M793" s="171"/>
      <c r="N793" s="171"/>
      <c r="O793" s="171"/>
      <c r="P793" s="171"/>
      <c r="Q793" s="171"/>
      <c r="R793" s="171"/>
      <c r="S793" s="171"/>
      <c r="T793" s="171"/>
      <c r="U793" s="171"/>
      <c r="V793" s="171"/>
      <c r="W793" s="171"/>
      <c r="X793" s="171"/>
      <c r="Y793" s="171"/>
    </row>
    <row r="794" spans="1:25" x14ac:dyDescent="0.25">
      <c r="A794" s="191"/>
      <c r="B794" s="171"/>
      <c r="C794" s="243"/>
      <c r="D794" s="171"/>
      <c r="E794" s="171"/>
      <c r="F794" s="242"/>
      <c r="G794" s="243"/>
      <c r="H794" s="243"/>
      <c r="I794" s="171"/>
      <c r="J794" s="171"/>
      <c r="K794" s="171"/>
      <c r="L794" s="171"/>
      <c r="M794" s="171"/>
      <c r="N794" s="171"/>
      <c r="O794" s="171"/>
      <c r="P794" s="171"/>
      <c r="Q794" s="171"/>
      <c r="R794" s="171"/>
      <c r="S794" s="171"/>
      <c r="T794" s="171"/>
      <c r="U794" s="171"/>
      <c r="V794" s="171"/>
      <c r="W794" s="171"/>
      <c r="X794" s="171"/>
      <c r="Y794" s="171"/>
    </row>
    <row r="795" spans="1:25" x14ac:dyDescent="0.25">
      <c r="A795" s="191"/>
      <c r="B795" s="171"/>
      <c r="C795" s="243"/>
      <c r="D795" s="171"/>
      <c r="E795" s="171"/>
      <c r="F795" s="242"/>
      <c r="G795" s="243"/>
      <c r="H795" s="243"/>
      <c r="I795" s="171"/>
      <c r="J795" s="171"/>
      <c r="K795" s="171"/>
      <c r="L795" s="171"/>
      <c r="M795" s="171"/>
      <c r="N795" s="171"/>
      <c r="O795" s="171"/>
      <c r="P795" s="171"/>
      <c r="Q795" s="171"/>
      <c r="R795" s="171"/>
      <c r="S795" s="171"/>
      <c r="T795" s="171"/>
      <c r="U795" s="171"/>
      <c r="V795" s="171"/>
      <c r="W795" s="171"/>
      <c r="X795" s="171"/>
      <c r="Y795" s="171"/>
    </row>
    <row r="796" spans="1:25" x14ac:dyDescent="0.25">
      <c r="A796" s="191"/>
      <c r="B796" s="171"/>
      <c r="C796" s="243"/>
      <c r="D796" s="171"/>
      <c r="E796" s="171"/>
      <c r="F796" s="242"/>
      <c r="G796" s="243"/>
      <c r="H796" s="243"/>
      <c r="I796" s="171"/>
      <c r="J796" s="171"/>
      <c r="K796" s="171"/>
      <c r="L796" s="171"/>
      <c r="M796" s="171"/>
      <c r="N796" s="171"/>
      <c r="O796" s="171"/>
      <c r="P796" s="171"/>
      <c r="Q796" s="171"/>
      <c r="R796" s="171"/>
      <c r="S796" s="171"/>
      <c r="T796" s="171"/>
      <c r="U796" s="171"/>
      <c r="V796" s="171"/>
      <c r="W796" s="171"/>
      <c r="X796" s="171"/>
      <c r="Y796" s="171"/>
    </row>
    <row r="797" spans="1:25" x14ac:dyDescent="0.25">
      <c r="A797" s="191"/>
      <c r="B797" s="171"/>
      <c r="C797" s="243"/>
      <c r="D797" s="171"/>
      <c r="E797" s="171"/>
      <c r="F797" s="242"/>
      <c r="G797" s="243"/>
      <c r="H797" s="243"/>
      <c r="I797" s="171"/>
      <c r="J797" s="171"/>
      <c r="K797" s="171"/>
      <c r="L797" s="171"/>
      <c r="M797" s="171"/>
      <c r="N797" s="171"/>
      <c r="O797" s="171"/>
      <c r="P797" s="171"/>
      <c r="Q797" s="171"/>
      <c r="R797" s="171"/>
      <c r="S797" s="171"/>
      <c r="T797" s="171"/>
      <c r="U797" s="171"/>
      <c r="V797" s="171"/>
      <c r="W797" s="171"/>
      <c r="X797" s="171"/>
      <c r="Y797" s="171"/>
    </row>
    <row r="798" spans="1:25" x14ac:dyDescent="0.25">
      <c r="A798" s="191"/>
      <c r="B798" s="171"/>
      <c r="C798" s="243"/>
      <c r="D798" s="171"/>
      <c r="E798" s="171"/>
      <c r="F798" s="242"/>
      <c r="G798" s="243"/>
      <c r="H798" s="243"/>
      <c r="I798" s="171"/>
      <c r="J798" s="171"/>
      <c r="K798" s="171"/>
      <c r="L798" s="171"/>
      <c r="M798" s="171"/>
      <c r="N798" s="171"/>
      <c r="O798" s="171"/>
      <c r="P798" s="171"/>
      <c r="Q798" s="171"/>
      <c r="R798" s="171"/>
      <c r="S798" s="171"/>
      <c r="T798" s="171"/>
      <c r="U798" s="171"/>
      <c r="V798" s="171"/>
      <c r="W798" s="171"/>
      <c r="X798" s="171"/>
      <c r="Y798" s="171"/>
    </row>
    <row r="799" spans="1:25" x14ac:dyDescent="0.25">
      <c r="A799" s="191"/>
      <c r="B799" s="171"/>
      <c r="C799" s="243"/>
      <c r="D799" s="171"/>
      <c r="E799" s="171"/>
      <c r="F799" s="242"/>
      <c r="G799" s="243"/>
      <c r="H799" s="243"/>
      <c r="I799" s="171"/>
      <c r="J799" s="171"/>
      <c r="K799" s="171"/>
      <c r="L799" s="171"/>
      <c r="M799" s="171"/>
      <c r="N799" s="171"/>
      <c r="O799" s="171"/>
      <c r="P799" s="171"/>
      <c r="Q799" s="171"/>
      <c r="R799" s="171"/>
      <c r="S799" s="171"/>
      <c r="T799" s="171"/>
      <c r="U799" s="171"/>
      <c r="V799" s="171"/>
      <c r="W799" s="171"/>
      <c r="X799" s="171"/>
      <c r="Y799" s="171"/>
    </row>
    <row r="800" spans="1:25" x14ac:dyDescent="0.25">
      <c r="A800" s="191"/>
      <c r="B800" s="171"/>
      <c r="C800" s="243"/>
      <c r="D800" s="171"/>
      <c r="E800" s="171"/>
      <c r="F800" s="242"/>
      <c r="G800" s="243"/>
      <c r="H800" s="243"/>
      <c r="I800" s="171"/>
      <c r="J800" s="171"/>
      <c r="K800" s="171"/>
      <c r="L800" s="171"/>
      <c r="M800" s="171"/>
      <c r="N800" s="171"/>
      <c r="O800" s="171"/>
      <c r="P800" s="171"/>
      <c r="Q800" s="171"/>
      <c r="R800" s="171"/>
      <c r="S800" s="171"/>
      <c r="T800" s="171"/>
      <c r="U800" s="171"/>
      <c r="V800" s="171"/>
      <c r="W800" s="171"/>
      <c r="X800" s="171"/>
      <c r="Y800" s="171"/>
    </row>
    <row r="801" spans="1:25" x14ac:dyDescent="0.25">
      <c r="A801" s="191"/>
      <c r="B801" s="171"/>
      <c r="C801" s="243"/>
      <c r="D801" s="171"/>
      <c r="E801" s="171"/>
      <c r="F801" s="242"/>
      <c r="G801" s="243"/>
      <c r="H801" s="243"/>
      <c r="I801" s="171"/>
      <c r="J801" s="171"/>
      <c r="K801" s="171"/>
      <c r="L801" s="171"/>
      <c r="M801" s="171"/>
      <c r="N801" s="171"/>
      <c r="O801" s="171"/>
      <c r="P801" s="171"/>
      <c r="Q801" s="171"/>
      <c r="R801" s="171"/>
      <c r="S801" s="171"/>
      <c r="T801" s="171"/>
      <c r="U801" s="171"/>
      <c r="V801" s="171"/>
      <c r="W801" s="171"/>
      <c r="X801" s="171"/>
      <c r="Y801" s="171"/>
    </row>
    <row r="802" spans="1:25" x14ac:dyDescent="0.25">
      <c r="A802" s="191"/>
      <c r="B802" s="171"/>
      <c r="C802" s="243"/>
      <c r="D802" s="171"/>
      <c r="E802" s="171"/>
      <c r="F802" s="242"/>
      <c r="G802" s="243"/>
      <c r="H802" s="243"/>
      <c r="I802" s="171"/>
      <c r="J802" s="171"/>
      <c r="K802" s="171"/>
      <c r="L802" s="171"/>
      <c r="M802" s="171"/>
      <c r="N802" s="171"/>
      <c r="O802" s="171"/>
      <c r="P802" s="171"/>
      <c r="Q802" s="171"/>
      <c r="R802" s="171"/>
      <c r="S802" s="171"/>
      <c r="T802" s="171"/>
      <c r="U802" s="171"/>
      <c r="V802" s="171"/>
      <c r="W802" s="171"/>
      <c r="X802" s="171"/>
      <c r="Y802" s="171"/>
    </row>
    <row r="803" spans="1:25" x14ac:dyDescent="0.25">
      <c r="A803" s="191"/>
      <c r="B803" s="171"/>
      <c r="C803" s="243"/>
      <c r="D803" s="171"/>
      <c r="E803" s="171"/>
      <c r="F803" s="242"/>
      <c r="G803" s="243"/>
      <c r="H803" s="243"/>
      <c r="I803" s="171"/>
      <c r="J803" s="171"/>
      <c r="K803" s="171"/>
      <c r="L803" s="171"/>
      <c r="M803" s="171"/>
      <c r="N803" s="171"/>
      <c r="O803" s="171"/>
      <c r="P803" s="171"/>
      <c r="Q803" s="171"/>
      <c r="R803" s="171"/>
      <c r="S803" s="171"/>
      <c r="T803" s="171"/>
      <c r="U803" s="171"/>
      <c r="V803" s="171"/>
      <c r="W803" s="171"/>
      <c r="X803" s="171"/>
      <c r="Y803" s="171"/>
    </row>
    <row r="804" spans="1:25" x14ac:dyDescent="0.25">
      <c r="A804" s="191"/>
      <c r="B804" s="171"/>
      <c r="C804" s="243"/>
      <c r="D804" s="171"/>
      <c r="E804" s="171"/>
      <c r="F804" s="242"/>
      <c r="G804" s="243"/>
      <c r="H804" s="243"/>
      <c r="I804" s="171"/>
      <c r="J804" s="171"/>
      <c r="K804" s="171"/>
      <c r="L804" s="171"/>
      <c r="M804" s="171"/>
      <c r="N804" s="171"/>
      <c r="O804" s="171"/>
      <c r="P804" s="171"/>
      <c r="Q804" s="171"/>
      <c r="R804" s="171"/>
      <c r="S804" s="171"/>
      <c r="T804" s="171"/>
      <c r="U804" s="171"/>
      <c r="V804" s="171"/>
      <c r="W804" s="171"/>
      <c r="X804" s="171"/>
      <c r="Y804" s="171"/>
    </row>
    <row r="805" spans="1:25" x14ac:dyDescent="0.25">
      <c r="A805" s="191"/>
      <c r="B805" s="171"/>
      <c r="C805" s="243"/>
      <c r="D805" s="171"/>
      <c r="E805" s="171"/>
      <c r="F805" s="242"/>
      <c r="G805" s="243"/>
      <c r="H805" s="243"/>
      <c r="I805" s="171"/>
      <c r="J805" s="171"/>
      <c r="K805" s="171"/>
      <c r="L805" s="171"/>
      <c r="M805" s="171"/>
      <c r="N805" s="171"/>
      <c r="O805" s="171"/>
      <c r="P805" s="171"/>
      <c r="Q805" s="171"/>
      <c r="R805" s="171"/>
      <c r="S805" s="171"/>
      <c r="T805" s="171"/>
      <c r="U805" s="171"/>
      <c r="V805" s="171"/>
      <c r="W805" s="171"/>
      <c r="X805" s="171"/>
      <c r="Y805" s="171"/>
    </row>
    <row r="806" spans="1:25" x14ac:dyDescent="0.25">
      <c r="A806" s="191"/>
      <c r="B806" s="171"/>
      <c r="C806" s="243"/>
      <c r="D806" s="171"/>
      <c r="E806" s="171"/>
      <c r="F806" s="242"/>
      <c r="G806" s="243"/>
      <c r="H806" s="243"/>
      <c r="I806" s="171"/>
      <c r="J806" s="171"/>
      <c r="K806" s="171"/>
      <c r="L806" s="171"/>
      <c r="M806" s="171"/>
      <c r="N806" s="171"/>
      <c r="O806" s="171"/>
      <c r="P806" s="171"/>
      <c r="Q806" s="171"/>
      <c r="R806" s="171"/>
      <c r="S806" s="171"/>
      <c r="T806" s="171"/>
      <c r="U806" s="171"/>
      <c r="V806" s="171"/>
      <c r="W806" s="171"/>
      <c r="X806" s="171"/>
      <c r="Y806" s="171"/>
    </row>
    <row r="807" spans="1:25" x14ac:dyDescent="0.25">
      <c r="A807" s="191"/>
      <c r="B807" s="171"/>
      <c r="C807" s="243"/>
      <c r="D807" s="171"/>
      <c r="E807" s="171"/>
      <c r="F807" s="242"/>
      <c r="G807" s="243"/>
      <c r="H807" s="243"/>
      <c r="I807" s="171"/>
      <c r="J807" s="171"/>
      <c r="K807" s="171"/>
      <c r="L807" s="171"/>
      <c r="M807" s="171"/>
      <c r="N807" s="171"/>
      <c r="O807" s="171"/>
      <c r="P807" s="171"/>
      <c r="Q807" s="171"/>
      <c r="R807" s="171"/>
      <c r="S807" s="171"/>
      <c r="T807" s="171"/>
      <c r="U807" s="171"/>
      <c r="V807" s="171"/>
      <c r="W807" s="171"/>
      <c r="X807" s="171"/>
      <c r="Y807" s="171"/>
    </row>
    <row r="808" spans="1:25" x14ac:dyDescent="0.25">
      <c r="A808" s="191"/>
      <c r="B808" s="171"/>
      <c r="C808" s="243"/>
      <c r="D808" s="171"/>
      <c r="E808" s="171"/>
      <c r="F808" s="242"/>
      <c r="G808" s="243"/>
      <c r="H808" s="243"/>
      <c r="I808" s="171"/>
      <c r="J808" s="171"/>
      <c r="K808" s="171"/>
      <c r="L808" s="171"/>
      <c r="M808" s="171"/>
      <c r="N808" s="171"/>
      <c r="O808" s="171"/>
      <c r="P808" s="171"/>
      <c r="Q808" s="171"/>
      <c r="R808" s="171"/>
      <c r="S808" s="171"/>
      <c r="T808" s="171"/>
      <c r="U808" s="171"/>
      <c r="V808" s="171"/>
      <c r="W808" s="171"/>
      <c r="X808" s="171"/>
      <c r="Y808" s="171"/>
    </row>
    <row r="809" spans="1:25" x14ac:dyDescent="0.25">
      <c r="A809" s="191"/>
      <c r="B809" s="171"/>
      <c r="C809" s="243"/>
      <c r="D809" s="171"/>
      <c r="E809" s="171"/>
      <c r="F809" s="242"/>
      <c r="G809" s="243"/>
      <c r="H809" s="243"/>
      <c r="I809" s="171"/>
      <c r="J809" s="171"/>
      <c r="K809" s="171"/>
      <c r="L809" s="171"/>
      <c r="M809" s="171"/>
      <c r="N809" s="171"/>
      <c r="O809" s="171"/>
      <c r="P809" s="171"/>
      <c r="Q809" s="171"/>
      <c r="R809" s="171"/>
      <c r="S809" s="171"/>
      <c r="T809" s="171"/>
      <c r="U809" s="171"/>
      <c r="V809" s="171"/>
      <c r="W809" s="171"/>
      <c r="X809" s="171"/>
      <c r="Y809" s="171"/>
    </row>
    <row r="810" spans="1:25" x14ac:dyDescent="0.25">
      <c r="A810" s="191"/>
      <c r="B810" s="171"/>
      <c r="C810" s="243"/>
      <c r="D810" s="171"/>
      <c r="E810" s="171"/>
      <c r="F810" s="242"/>
      <c r="G810" s="243"/>
      <c r="H810" s="243"/>
      <c r="I810" s="171"/>
      <c r="J810" s="171"/>
      <c r="K810" s="171"/>
      <c r="L810" s="171"/>
      <c r="M810" s="171"/>
      <c r="N810" s="171"/>
      <c r="O810" s="171"/>
      <c r="P810" s="171"/>
      <c r="Q810" s="171"/>
      <c r="R810" s="171"/>
      <c r="S810" s="171"/>
      <c r="T810" s="171"/>
      <c r="U810" s="171"/>
      <c r="V810" s="171"/>
      <c r="W810" s="171"/>
      <c r="X810" s="171"/>
      <c r="Y810" s="171"/>
    </row>
    <row r="811" spans="1:25" x14ac:dyDescent="0.25">
      <c r="A811" s="191"/>
      <c r="B811" s="171"/>
      <c r="C811" s="243"/>
      <c r="D811" s="171"/>
      <c r="E811" s="171"/>
      <c r="F811" s="242"/>
      <c r="G811" s="243"/>
      <c r="H811" s="243"/>
      <c r="I811" s="171"/>
      <c r="J811" s="171"/>
      <c r="K811" s="171"/>
      <c r="L811" s="171"/>
      <c r="M811" s="171"/>
      <c r="N811" s="171"/>
      <c r="O811" s="171"/>
      <c r="P811" s="171"/>
      <c r="Q811" s="171"/>
      <c r="R811" s="171"/>
      <c r="S811" s="171"/>
      <c r="T811" s="171"/>
      <c r="U811" s="171"/>
      <c r="V811" s="171"/>
      <c r="W811" s="171"/>
      <c r="X811" s="171"/>
      <c r="Y811" s="171"/>
    </row>
    <row r="812" spans="1:25" x14ac:dyDescent="0.25">
      <c r="A812" s="191"/>
      <c r="B812" s="171"/>
      <c r="C812" s="243"/>
      <c r="D812" s="171"/>
      <c r="E812" s="171"/>
      <c r="F812" s="242"/>
      <c r="G812" s="243"/>
      <c r="H812" s="243"/>
      <c r="I812" s="171"/>
      <c r="J812" s="171"/>
      <c r="K812" s="171"/>
      <c r="L812" s="171"/>
      <c r="M812" s="171"/>
      <c r="N812" s="171"/>
      <c r="O812" s="171"/>
      <c r="P812" s="171"/>
      <c r="Q812" s="171"/>
      <c r="R812" s="171"/>
      <c r="S812" s="171"/>
      <c r="T812" s="171"/>
      <c r="U812" s="171"/>
      <c r="V812" s="171"/>
      <c r="W812" s="171"/>
      <c r="X812" s="171"/>
      <c r="Y812" s="171"/>
    </row>
    <row r="813" spans="1:25" x14ac:dyDescent="0.25">
      <c r="A813" s="191"/>
      <c r="B813" s="171"/>
      <c r="C813" s="243"/>
      <c r="D813" s="171"/>
      <c r="E813" s="171"/>
      <c r="F813" s="242"/>
      <c r="G813" s="243"/>
      <c r="H813" s="243"/>
      <c r="I813" s="171"/>
      <c r="J813" s="171"/>
      <c r="K813" s="171"/>
      <c r="L813" s="171"/>
      <c r="M813" s="171"/>
      <c r="N813" s="171"/>
      <c r="O813" s="171"/>
      <c r="P813" s="171"/>
      <c r="Q813" s="171"/>
      <c r="R813" s="171"/>
      <c r="S813" s="171"/>
      <c r="T813" s="171"/>
      <c r="U813" s="171"/>
      <c r="V813" s="171"/>
      <c r="W813" s="171"/>
      <c r="X813" s="171"/>
      <c r="Y813" s="171"/>
    </row>
    <row r="814" spans="1:25" x14ac:dyDescent="0.25">
      <c r="A814" s="191"/>
      <c r="B814" s="171"/>
      <c r="C814" s="243"/>
      <c r="D814" s="171"/>
      <c r="E814" s="171"/>
      <c r="F814" s="242"/>
      <c r="G814" s="243"/>
      <c r="H814" s="243"/>
      <c r="I814" s="171"/>
      <c r="J814" s="171"/>
      <c r="K814" s="171"/>
      <c r="L814" s="171"/>
      <c r="M814" s="171"/>
      <c r="N814" s="171"/>
      <c r="O814" s="171"/>
      <c r="P814" s="171"/>
      <c r="Q814" s="171"/>
      <c r="R814" s="171"/>
      <c r="S814" s="171"/>
      <c r="T814" s="171"/>
      <c r="U814" s="171"/>
      <c r="V814" s="171"/>
      <c r="W814" s="171"/>
      <c r="X814" s="171"/>
      <c r="Y814" s="171"/>
    </row>
    <row r="815" spans="1:25" x14ac:dyDescent="0.25">
      <c r="A815" s="191"/>
      <c r="B815" s="171"/>
      <c r="C815" s="243"/>
      <c r="D815" s="171"/>
      <c r="E815" s="171"/>
      <c r="F815" s="242"/>
      <c r="G815" s="243"/>
      <c r="H815" s="243"/>
      <c r="I815" s="171"/>
      <c r="J815" s="171"/>
      <c r="K815" s="171"/>
      <c r="L815" s="171"/>
      <c r="M815" s="171"/>
      <c r="N815" s="171"/>
      <c r="O815" s="171"/>
      <c r="P815" s="171"/>
      <c r="Q815" s="171"/>
      <c r="R815" s="171"/>
      <c r="S815" s="171"/>
      <c r="T815" s="171"/>
      <c r="U815" s="171"/>
      <c r="V815" s="171"/>
      <c r="W815" s="171"/>
      <c r="X815" s="171"/>
      <c r="Y815" s="171"/>
    </row>
    <row r="816" spans="1:25" x14ac:dyDescent="0.25">
      <c r="A816" s="191"/>
      <c r="B816" s="171"/>
      <c r="C816" s="243"/>
      <c r="D816" s="171"/>
      <c r="E816" s="171"/>
      <c r="F816" s="242"/>
      <c r="G816" s="243"/>
      <c r="H816" s="243"/>
      <c r="I816" s="171"/>
      <c r="J816" s="171"/>
      <c r="K816" s="171"/>
      <c r="L816" s="171"/>
      <c r="M816" s="171"/>
      <c r="N816" s="171"/>
      <c r="O816" s="171"/>
      <c r="P816" s="171"/>
      <c r="Q816" s="171"/>
      <c r="R816" s="171"/>
      <c r="S816" s="171"/>
      <c r="T816" s="171"/>
      <c r="U816" s="171"/>
      <c r="V816" s="171"/>
      <c r="W816" s="171"/>
      <c r="X816" s="171"/>
      <c r="Y816" s="171"/>
    </row>
    <row r="817" spans="1:25" x14ac:dyDescent="0.25">
      <c r="A817" s="191"/>
      <c r="B817" s="171"/>
      <c r="C817" s="243"/>
      <c r="D817" s="171"/>
      <c r="E817" s="171"/>
      <c r="F817" s="242"/>
      <c r="G817" s="243"/>
      <c r="H817" s="243"/>
      <c r="I817" s="171"/>
      <c r="J817" s="171"/>
      <c r="K817" s="171"/>
      <c r="L817" s="171"/>
      <c r="M817" s="171"/>
      <c r="N817" s="171"/>
      <c r="O817" s="171"/>
      <c r="P817" s="171"/>
      <c r="Q817" s="171"/>
      <c r="R817" s="171"/>
      <c r="S817" s="171"/>
      <c r="T817" s="171"/>
      <c r="U817" s="171"/>
      <c r="V817" s="171"/>
      <c r="W817" s="171"/>
      <c r="X817" s="171"/>
      <c r="Y817" s="171"/>
    </row>
    <row r="818" spans="1:25" x14ac:dyDescent="0.25">
      <c r="A818" s="191"/>
      <c r="B818" s="171"/>
      <c r="C818" s="243"/>
      <c r="D818" s="171"/>
      <c r="E818" s="171"/>
      <c r="F818" s="242"/>
      <c r="G818" s="243"/>
      <c r="H818" s="243"/>
      <c r="I818" s="171"/>
      <c r="J818" s="171"/>
      <c r="K818" s="171"/>
      <c r="L818" s="171"/>
      <c r="M818" s="171"/>
      <c r="N818" s="171"/>
      <c r="O818" s="171"/>
      <c r="P818" s="171"/>
      <c r="Q818" s="171"/>
      <c r="R818" s="171"/>
      <c r="S818" s="171"/>
      <c r="T818" s="171"/>
      <c r="U818" s="171"/>
      <c r="V818" s="171"/>
      <c r="W818" s="171"/>
      <c r="X818" s="171"/>
      <c r="Y818" s="171"/>
    </row>
    <row r="819" spans="1:25" x14ac:dyDescent="0.25">
      <c r="A819" s="191"/>
      <c r="B819" s="171"/>
      <c r="C819" s="243"/>
      <c r="D819" s="171"/>
      <c r="E819" s="171"/>
      <c r="F819" s="242"/>
      <c r="G819" s="243"/>
      <c r="H819" s="243"/>
      <c r="I819" s="171"/>
      <c r="J819" s="171"/>
      <c r="K819" s="171"/>
      <c r="L819" s="171"/>
      <c r="M819" s="171"/>
      <c r="N819" s="171"/>
      <c r="O819" s="171"/>
      <c r="P819" s="171"/>
      <c r="Q819" s="171"/>
      <c r="R819" s="171"/>
      <c r="S819" s="171"/>
      <c r="T819" s="171"/>
      <c r="U819" s="171"/>
      <c r="V819" s="171"/>
      <c r="W819" s="171"/>
      <c r="X819" s="171"/>
      <c r="Y819" s="171"/>
    </row>
    <row r="820" spans="1:25" x14ac:dyDescent="0.25">
      <c r="A820" s="191"/>
      <c r="B820" s="171"/>
      <c r="C820" s="243"/>
      <c r="D820" s="171"/>
      <c r="E820" s="171"/>
      <c r="F820" s="242"/>
      <c r="G820" s="243"/>
      <c r="H820" s="243"/>
      <c r="I820" s="171"/>
      <c r="J820" s="171"/>
      <c r="K820" s="171"/>
      <c r="L820" s="171"/>
      <c r="M820" s="171"/>
      <c r="N820" s="171"/>
      <c r="O820" s="171"/>
      <c r="P820" s="171"/>
      <c r="Q820" s="171"/>
      <c r="R820" s="171"/>
      <c r="S820" s="171"/>
      <c r="T820" s="171"/>
      <c r="U820" s="171"/>
      <c r="V820" s="171"/>
      <c r="W820" s="171"/>
      <c r="X820" s="171"/>
      <c r="Y820" s="171"/>
    </row>
    <row r="821" spans="1:25" x14ac:dyDescent="0.25">
      <c r="A821" s="191"/>
      <c r="B821" s="171"/>
      <c r="C821" s="243"/>
      <c r="D821" s="171"/>
      <c r="E821" s="171"/>
      <c r="F821" s="242"/>
      <c r="G821" s="243"/>
      <c r="H821" s="243"/>
      <c r="I821" s="171"/>
      <c r="J821" s="171"/>
      <c r="K821" s="171"/>
      <c r="L821" s="171"/>
      <c r="M821" s="171"/>
      <c r="N821" s="171"/>
      <c r="O821" s="171"/>
      <c r="P821" s="171"/>
      <c r="Q821" s="171"/>
      <c r="R821" s="171"/>
      <c r="S821" s="171"/>
      <c r="T821" s="171"/>
      <c r="U821" s="171"/>
      <c r="V821" s="171"/>
      <c r="W821" s="171"/>
      <c r="X821" s="171"/>
      <c r="Y821" s="171"/>
    </row>
    <row r="822" spans="1:25" x14ac:dyDescent="0.25">
      <c r="A822" s="191"/>
      <c r="B822" s="171"/>
      <c r="C822" s="243"/>
      <c r="D822" s="171"/>
      <c r="E822" s="171"/>
      <c r="F822" s="242"/>
      <c r="G822" s="243"/>
      <c r="H822" s="243"/>
      <c r="I822" s="171"/>
      <c r="J822" s="171"/>
      <c r="K822" s="171"/>
      <c r="L822" s="171"/>
      <c r="M822" s="171"/>
      <c r="N822" s="171"/>
      <c r="O822" s="171"/>
      <c r="P822" s="171"/>
      <c r="Q822" s="171"/>
      <c r="R822" s="171"/>
      <c r="S822" s="171"/>
      <c r="T822" s="171"/>
      <c r="U822" s="171"/>
      <c r="V822" s="171"/>
      <c r="W822" s="171"/>
      <c r="X822" s="171"/>
      <c r="Y822" s="171"/>
    </row>
    <row r="823" spans="1:25" x14ac:dyDescent="0.25">
      <c r="A823" s="191"/>
      <c r="B823" s="171"/>
      <c r="C823" s="243"/>
      <c r="D823" s="171"/>
      <c r="E823" s="171"/>
      <c r="F823" s="242"/>
      <c r="G823" s="243"/>
      <c r="H823" s="243"/>
      <c r="I823" s="171"/>
      <c r="J823" s="171"/>
      <c r="K823" s="171"/>
      <c r="L823" s="171"/>
      <c r="M823" s="171"/>
      <c r="N823" s="171"/>
      <c r="O823" s="171"/>
      <c r="P823" s="171"/>
      <c r="Q823" s="171"/>
      <c r="R823" s="171"/>
      <c r="S823" s="171"/>
      <c r="T823" s="171"/>
      <c r="U823" s="171"/>
      <c r="V823" s="171"/>
      <c r="W823" s="171"/>
      <c r="X823" s="171"/>
      <c r="Y823" s="171"/>
    </row>
    <row r="824" spans="1:25" x14ac:dyDescent="0.25">
      <c r="A824" s="191"/>
      <c r="B824" s="171"/>
      <c r="C824" s="243"/>
      <c r="D824" s="171"/>
      <c r="E824" s="171"/>
      <c r="F824" s="242"/>
      <c r="G824" s="243"/>
      <c r="H824" s="243"/>
      <c r="I824" s="171"/>
      <c r="J824" s="171"/>
      <c r="K824" s="171"/>
      <c r="L824" s="171"/>
      <c r="M824" s="171"/>
      <c r="N824" s="171"/>
      <c r="O824" s="171"/>
      <c r="P824" s="171"/>
      <c r="Q824" s="171"/>
      <c r="R824" s="171"/>
      <c r="S824" s="171"/>
      <c r="T824" s="171"/>
      <c r="U824" s="171"/>
      <c r="V824" s="171"/>
      <c r="W824" s="171"/>
      <c r="X824" s="171"/>
      <c r="Y824" s="171"/>
    </row>
    <row r="825" spans="1:25" x14ac:dyDescent="0.25">
      <c r="A825" s="191"/>
      <c r="B825" s="171"/>
      <c r="C825" s="243"/>
      <c r="D825" s="171"/>
      <c r="E825" s="171"/>
      <c r="F825" s="242"/>
      <c r="G825" s="243"/>
      <c r="H825" s="243"/>
      <c r="I825" s="171"/>
      <c r="J825" s="171"/>
      <c r="K825" s="171"/>
      <c r="L825" s="171"/>
      <c r="M825" s="171"/>
      <c r="N825" s="171"/>
      <c r="O825" s="171"/>
      <c r="P825" s="171"/>
      <c r="Q825" s="171"/>
      <c r="R825" s="171"/>
      <c r="S825" s="171"/>
      <c r="T825" s="171"/>
      <c r="U825" s="171"/>
      <c r="V825" s="171"/>
      <c r="W825" s="171"/>
      <c r="X825" s="171"/>
      <c r="Y825" s="171"/>
    </row>
    <row r="826" spans="1:25" x14ac:dyDescent="0.25">
      <c r="A826" s="191"/>
      <c r="B826" s="171"/>
      <c r="C826" s="243"/>
      <c r="D826" s="171"/>
      <c r="E826" s="171"/>
      <c r="F826" s="242"/>
      <c r="G826" s="243"/>
      <c r="H826" s="243"/>
      <c r="I826" s="171"/>
      <c r="J826" s="171"/>
      <c r="K826" s="171"/>
      <c r="L826" s="171"/>
      <c r="M826" s="171"/>
      <c r="N826" s="171"/>
      <c r="O826" s="171"/>
      <c r="P826" s="171"/>
      <c r="Q826" s="171"/>
      <c r="R826" s="171"/>
      <c r="S826" s="171"/>
      <c r="T826" s="171"/>
      <c r="U826" s="171"/>
      <c r="V826" s="171"/>
      <c r="W826" s="171"/>
      <c r="X826" s="171"/>
      <c r="Y826" s="171"/>
    </row>
    <row r="827" spans="1:25" x14ac:dyDescent="0.25">
      <c r="A827" s="191"/>
      <c r="B827" s="171"/>
      <c r="C827" s="243"/>
      <c r="D827" s="171"/>
      <c r="E827" s="171"/>
      <c r="F827" s="242"/>
      <c r="G827" s="243"/>
      <c r="H827" s="243"/>
      <c r="I827" s="171"/>
      <c r="J827" s="171"/>
      <c r="K827" s="171"/>
      <c r="L827" s="171"/>
      <c r="M827" s="171"/>
      <c r="N827" s="171"/>
      <c r="O827" s="171"/>
      <c r="P827" s="171"/>
      <c r="Q827" s="171"/>
      <c r="R827" s="171"/>
      <c r="S827" s="171"/>
      <c r="T827" s="171"/>
      <c r="U827" s="171"/>
      <c r="V827" s="171"/>
      <c r="W827" s="171"/>
      <c r="X827" s="171"/>
      <c r="Y827" s="171"/>
    </row>
    <row r="828" spans="1:25" x14ac:dyDescent="0.25">
      <c r="A828" s="191"/>
      <c r="B828" s="171"/>
      <c r="C828" s="243"/>
      <c r="D828" s="171"/>
      <c r="E828" s="171"/>
      <c r="F828" s="242"/>
      <c r="G828" s="243"/>
      <c r="H828" s="243"/>
      <c r="I828" s="171"/>
      <c r="J828" s="171"/>
      <c r="K828" s="171"/>
      <c r="L828" s="171"/>
      <c r="M828" s="171"/>
      <c r="N828" s="171"/>
      <c r="O828" s="171"/>
      <c r="P828" s="171"/>
      <c r="Q828" s="171"/>
      <c r="R828" s="171"/>
      <c r="S828" s="171"/>
      <c r="T828" s="171"/>
      <c r="U828" s="171"/>
      <c r="V828" s="171"/>
      <c r="W828" s="171"/>
      <c r="X828" s="171"/>
      <c r="Y828" s="171"/>
    </row>
    <row r="829" spans="1:25" x14ac:dyDescent="0.25">
      <c r="A829" s="191"/>
      <c r="B829" s="171"/>
      <c r="C829" s="243"/>
      <c r="D829" s="171"/>
      <c r="E829" s="171"/>
      <c r="F829" s="242"/>
      <c r="G829" s="243"/>
      <c r="H829" s="243"/>
      <c r="I829" s="171"/>
      <c r="J829" s="171"/>
      <c r="K829" s="171"/>
      <c r="L829" s="171"/>
      <c r="M829" s="171"/>
      <c r="N829" s="171"/>
      <c r="O829" s="171"/>
      <c r="P829" s="171"/>
      <c r="Q829" s="171"/>
      <c r="R829" s="171"/>
      <c r="S829" s="171"/>
      <c r="T829" s="171"/>
      <c r="U829" s="171"/>
      <c r="V829" s="171"/>
      <c r="W829" s="171"/>
      <c r="X829" s="171"/>
      <c r="Y829" s="171"/>
    </row>
    <row r="830" spans="1:25" x14ac:dyDescent="0.25">
      <c r="A830" s="191"/>
      <c r="B830" s="171"/>
      <c r="C830" s="243"/>
      <c r="D830" s="171"/>
      <c r="E830" s="171"/>
      <c r="F830" s="242"/>
      <c r="G830" s="243"/>
      <c r="H830" s="243"/>
      <c r="I830" s="171"/>
      <c r="J830" s="171"/>
      <c r="K830" s="171"/>
      <c r="L830" s="171"/>
      <c r="M830" s="171"/>
      <c r="N830" s="171"/>
      <c r="O830" s="171"/>
      <c r="P830" s="171"/>
      <c r="Q830" s="171"/>
      <c r="R830" s="171"/>
      <c r="S830" s="171"/>
      <c r="T830" s="171"/>
      <c r="U830" s="171"/>
      <c r="V830" s="171"/>
      <c r="W830" s="171"/>
      <c r="X830" s="171"/>
      <c r="Y830" s="171"/>
    </row>
    <row r="831" spans="1:25" x14ac:dyDescent="0.25">
      <c r="A831" s="191"/>
      <c r="B831" s="171"/>
      <c r="C831" s="243"/>
      <c r="D831" s="171"/>
      <c r="E831" s="171"/>
      <c r="F831" s="242"/>
      <c r="G831" s="243"/>
      <c r="H831" s="243"/>
      <c r="I831" s="171"/>
      <c r="J831" s="171"/>
      <c r="K831" s="171"/>
      <c r="L831" s="171"/>
      <c r="M831" s="171"/>
      <c r="N831" s="171"/>
      <c r="O831" s="171"/>
      <c r="P831" s="171"/>
      <c r="Q831" s="171"/>
      <c r="R831" s="171"/>
      <c r="S831" s="171"/>
      <c r="T831" s="171"/>
      <c r="U831" s="171"/>
      <c r="V831" s="171"/>
      <c r="W831" s="171"/>
      <c r="X831" s="171"/>
      <c r="Y831" s="171"/>
    </row>
    <row r="832" spans="1:25" x14ac:dyDescent="0.25">
      <c r="A832" s="191"/>
      <c r="B832" s="171"/>
      <c r="C832" s="243"/>
      <c r="D832" s="171"/>
      <c r="E832" s="171"/>
      <c r="F832" s="242"/>
      <c r="G832" s="243"/>
      <c r="H832" s="243"/>
      <c r="I832" s="171"/>
      <c r="J832" s="171"/>
      <c r="K832" s="171"/>
      <c r="L832" s="171"/>
      <c r="M832" s="171"/>
      <c r="N832" s="171"/>
      <c r="O832" s="171"/>
      <c r="P832" s="171"/>
      <c r="Q832" s="171"/>
      <c r="R832" s="171"/>
      <c r="S832" s="171"/>
      <c r="T832" s="171"/>
      <c r="U832" s="171"/>
      <c r="V832" s="171"/>
      <c r="W832" s="171"/>
      <c r="X832" s="171"/>
      <c r="Y832" s="171"/>
    </row>
    <row r="833" spans="1:25" x14ac:dyDescent="0.25">
      <c r="A833" s="191"/>
      <c r="B833" s="171"/>
      <c r="C833" s="243"/>
      <c r="D833" s="171"/>
      <c r="E833" s="171"/>
      <c r="F833" s="242"/>
      <c r="G833" s="243"/>
      <c r="H833" s="243"/>
      <c r="I833" s="171"/>
      <c r="J833" s="171"/>
      <c r="K833" s="171"/>
      <c r="L833" s="171"/>
      <c r="M833" s="171"/>
      <c r="N833" s="171"/>
      <c r="O833" s="171"/>
      <c r="P833" s="171"/>
      <c r="Q833" s="171"/>
      <c r="R833" s="171"/>
      <c r="S833" s="171"/>
      <c r="T833" s="171"/>
      <c r="U833" s="171"/>
      <c r="V833" s="171"/>
      <c r="W833" s="171"/>
      <c r="X833" s="171"/>
      <c r="Y833" s="171"/>
    </row>
    <row r="834" spans="1:25" x14ac:dyDescent="0.25">
      <c r="A834" s="191"/>
      <c r="B834" s="171"/>
      <c r="C834" s="243"/>
      <c r="D834" s="171"/>
      <c r="E834" s="171"/>
      <c r="F834" s="242"/>
      <c r="G834" s="243"/>
      <c r="H834" s="243"/>
      <c r="I834" s="171"/>
      <c r="J834" s="171"/>
      <c r="K834" s="171"/>
      <c r="L834" s="171"/>
      <c r="M834" s="171"/>
      <c r="N834" s="171"/>
      <c r="O834" s="171"/>
      <c r="P834" s="171"/>
      <c r="Q834" s="171"/>
      <c r="R834" s="171"/>
      <c r="S834" s="171"/>
      <c r="T834" s="171"/>
      <c r="U834" s="171"/>
      <c r="V834" s="171"/>
      <c r="W834" s="171"/>
      <c r="X834" s="171"/>
      <c r="Y834" s="171"/>
    </row>
    <row r="835" spans="1:25" x14ac:dyDescent="0.25">
      <c r="A835" s="191"/>
      <c r="B835" s="171"/>
      <c r="C835" s="243"/>
      <c r="D835" s="171"/>
      <c r="E835" s="171"/>
      <c r="F835" s="242"/>
      <c r="G835" s="243"/>
      <c r="H835" s="243"/>
      <c r="I835" s="171"/>
      <c r="J835" s="171"/>
      <c r="K835" s="171"/>
      <c r="L835" s="171"/>
      <c r="M835" s="171"/>
      <c r="N835" s="171"/>
      <c r="O835" s="171"/>
      <c r="P835" s="171"/>
      <c r="Q835" s="171"/>
      <c r="R835" s="171"/>
      <c r="S835" s="171"/>
      <c r="T835" s="171"/>
      <c r="U835" s="171"/>
      <c r="V835" s="171"/>
      <c r="W835" s="171"/>
      <c r="X835" s="171"/>
      <c r="Y835" s="171"/>
    </row>
    <row r="836" spans="1:25" x14ac:dyDescent="0.25">
      <c r="A836" s="191"/>
      <c r="B836" s="171"/>
      <c r="C836" s="243"/>
      <c r="D836" s="171"/>
      <c r="E836" s="171"/>
      <c r="F836" s="242"/>
      <c r="G836" s="243"/>
      <c r="H836" s="243"/>
      <c r="I836" s="171"/>
      <c r="J836" s="171"/>
      <c r="K836" s="171"/>
      <c r="L836" s="171"/>
      <c r="M836" s="171"/>
      <c r="N836" s="171"/>
      <c r="O836" s="171"/>
      <c r="P836" s="171"/>
      <c r="Q836" s="171"/>
      <c r="R836" s="171"/>
      <c r="S836" s="171"/>
      <c r="T836" s="171"/>
      <c r="U836" s="171"/>
      <c r="V836" s="171"/>
      <c r="W836" s="171"/>
      <c r="X836" s="171"/>
      <c r="Y836" s="171"/>
    </row>
    <row r="837" spans="1:25" x14ac:dyDescent="0.25">
      <c r="A837" s="191"/>
      <c r="B837" s="171"/>
      <c r="C837" s="243"/>
      <c r="D837" s="171"/>
      <c r="E837" s="171"/>
      <c r="F837" s="242"/>
      <c r="G837" s="243"/>
      <c r="H837" s="243"/>
      <c r="I837" s="171"/>
      <c r="J837" s="171"/>
      <c r="K837" s="171"/>
      <c r="L837" s="171"/>
      <c r="M837" s="171"/>
      <c r="N837" s="171"/>
      <c r="O837" s="171"/>
      <c r="P837" s="171"/>
      <c r="Q837" s="171"/>
      <c r="R837" s="171"/>
      <c r="S837" s="171"/>
      <c r="T837" s="171"/>
      <c r="U837" s="171"/>
      <c r="V837" s="171"/>
      <c r="W837" s="171"/>
      <c r="X837" s="171"/>
      <c r="Y837" s="171"/>
    </row>
    <row r="838" spans="1:25" x14ac:dyDescent="0.25">
      <c r="A838" s="191"/>
      <c r="B838" s="171"/>
      <c r="C838" s="243"/>
      <c r="D838" s="171"/>
      <c r="E838" s="171"/>
      <c r="F838" s="242"/>
      <c r="G838" s="243"/>
      <c r="H838" s="243"/>
      <c r="I838" s="171"/>
      <c r="J838" s="171"/>
      <c r="K838" s="171"/>
      <c r="L838" s="171"/>
      <c r="M838" s="171"/>
      <c r="N838" s="171"/>
      <c r="O838" s="171"/>
      <c r="P838" s="171"/>
      <c r="Q838" s="171"/>
      <c r="R838" s="171"/>
      <c r="S838" s="171"/>
      <c r="T838" s="171"/>
      <c r="U838" s="171"/>
      <c r="V838" s="171"/>
      <c r="W838" s="171"/>
      <c r="X838" s="171"/>
      <c r="Y838" s="171"/>
    </row>
    <row r="839" spans="1:25" x14ac:dyDescent="0.25">
      <c r="A839" s="191"/>
      <c r="B839" s="171"/>
      <c r="C839" s="243"/>
      <c r="D839" s="171"/>
      <c r="E839" s="171"/>
      <c r="F839" s="242"/>
      <c r="G839" s="243"/>
      <c r="H839" s="243"/>
      <c r="I839" s="171"/>
      <c r="J839" s="171"/>
      <c r="K839" s="171"/>
      <c r="L839" s="171"/>
      <c r="M839" s="171"/>
      <c r="N839" s="171"/>
      <c r="O839" s="171"/>
      <c r="P839" s="171"/>
      <c r="Q839" s="171"/>
      <c r="R839" s="171"/>
      <c r="S839" s="171"/>
      <c r="T839" s="171"/>
      <c r="U839" s="171"/>
      <c r="V839" s="171"/>
      <c r="W839" s="171"/>
      <c r="X839" s="171"/>
      <c r="Y839" s="171"/>
    </row>
    <row r="840" spans="1:25" x14ac:dyDescent="0.25">
      <c r="A840" s="191"/>
      <c r="B840" s="171"/>
      <c r="C840" s="243"/>
      <c r="D840" s="171"/>
      <c r="E840" s="171"/>
      <c r="F840" s="242"/>
      <c r="G840" s="243"/>
      <c r="H840" s="243"/>
      <c r="I840" s="171"/>
      <c r="J840" s="171"/>
      <c r="K840" s="171"/>
      <c r="L840" s="171"/>
      <c r="M840" s="171"/>
      <c r="N840" s="171"/>
      <c r="O840" s="171"/>
      <c r="P840" s="171"/>
      <c r="Q840" s="171"/>
      <c r="R840" s="171"/>
      <c r="S840" s="171"/>
      <c r="T840" s="171"/>
      <c r="U840" s="171"/>
      <c r="V840" s="171"/>
      <c r="W840" s="171"/>
      <c r="X840" s="171"/>
      <c r="Y840" s="171"/>
    </row>
    <row r="841" spans="1:25" x14ac:dyDescent="0.25">
      <c r="A841" s="191"/>
      <c r="B841" s="171"/>
      <c r="C841" s="243"/>
      <c r="D841" s="171"/>
      <c r="E841" s="171"/>
      <c r="F841" s="242"/>
      <c r="G841" s="243"/>
      <c r="H841" s="243"/>
      <c r="I841" s="171"/>
      <c r="J841" s="171"/>
      <c r="K841" s="171"/>
      <c r="L841" s="171"/>
      <c r="M841" s="171"/>
      <c r="N841" s="171"/>
      <c r="O841" s="171"/>
      <c r="P841" s="171"/>
      <c r="Q841" s="171"/>
      <c r="R841" s="171"/>
      <c r="S841" s="171"/>
      <c r="T841" s="171"/>
      <c r="U841" s="171"/>
      <c r="V841" s="171"/>
      <c r="W841" s="171"/>
      <c r="X841" s="171"/>
      <c r="Y841" s="171"/>
    </row>
    <row r="842" spans="1:25" x14ac:dyDescent="0.25">
      <c r="A842" s="191"/>
      <c r="B842" s="171"/>
      <c r="C842" s="243"/>
      <c r="D842" s="171"/>
      <c r="E842" s="171"/>
      <c r="F842" s="242"/>
      <c r="G842" s="243"/>
      <c r="H842" s="243"/>
      <c r="I842" s="171"/>
      <c r="J842" s="171"/>
      <c r="K842" s="171"/>
      <c r="L842" s="171"/>
      <c r="M842" s="171"/>
      <c r="N842" s="171"/>
      <c r="O842" s="171"/>
      <c r="P842" s="171"/>
      <c r="Q842" s="171"/>
      <c r="R842" s="171"/>
      <c r="S842" s="171"/>
      <c r="T842" s="171"/>
      <c r="U842" s="171"/>
      <c r="V842" s="171"/>
      <c r="W842" s="171"/>
      <c r="X842" s="171"/>
      <c r="Y842" s="171"/>
    </row>
    <row r="843" spans="1:25" x14ac:dyDescent="0.25">
      <c r="A843" s="191"/>
      <c r="B843" s="171"/>
      <c r="C843" s="243"/>
      <c r="D843" s="171"/>
      <c r="E843" s="171"/>
      <c r="F843" s="242"/>
      <c r="G843" s="243"/>
      <c r="H843" s="243"/>
      <c r="I843" s="171"/>
      <c r="J843" s="171"/>
      <c r="K843" s="171"/>
      <c r="L843" s="171"/>
      <c r="M843" s="171"/>
      <c r="N843" s="171"/>
      <c r="O843" s="171"/>
      <c r="P843" s="171"/>
      <c r="Q843" s="171"/>
      <c r="R843" s="171"/>
      <c r="S843" s="171"/>
      <c r="T843" s="171"/>
      <c r="U843" s="171"/>
      <c r="V843" s="171"/>
      <c r="W843" s="171"/>
      <c r="X843" s="171"/>
      <c r="Y843" s="171"/>
    </row>
    <row r="844" spans="1:25" x14ac:dyDescent="0.25">
      <c r="A844" s="191"/>
      <c r="B844" s="171"/>
      <c r="C844" s="243"/>
      <c r="D844" s="171"/>
      <c r="E844" s="171"/>
      <c r="F844" s="242"/>
      <c r="G844" s="243"/>
      <c r="H844" s="243"/>
      <c r="I844" s="171"/>
      <c r="J844" s="171"/>
      <c r="K844" s="171"/>
      <c r="L844" s="171"/>
      <c r="M844" s="171"/>
      <c r="N844" s="171"/>
      <c r="O844" s="171"/>
      <c r="P844" s="171"/>
      <c r="Q844" s="171"/>
      <c r="R844" s="171"/>
      <c r="S844" s="171"/>
      <c r="T844" s="171"/>
      <c r="U844" s="171"/>
      <c r="V844" s="171"/>
      <c r="W844" s="171"/>
      <c r="X844" s="171"/>
      <c r="Y844" s="171"/>
    </row>
    <row r="845" spans="1:25" x14ac:dyDescent="0.25">
      <c r="A845" s="191"/>
      <c r="B845" s="171"/>
      <c r="C845" s="243"/>
      <c r="D845" s="171"/>
      <c r="E845" s="171"/>
      <c r="F845" s="242"/>
      <c r="G845" s="243"/>
      <c r="H845" s="243"/>
      <c r="I845" s="171"/>
      <c r="J845" s="171"/>
      <c r="K845" s="171"/>
      <c r="L845" s="171"/>
      <c r="M845" s="171"/>
      <c r="N845" s="171"/>
      <c r="O845" s="171"/>
      <c r="P845" s="171"/>
      <c r="Q845" s="171"/>
      <c r="R845" s="171"/>
      <c r="S845" s="171"/>
      <c r="T845" s="171"/>
      <c r="U845" s="171"/>
      <c r="V845" s="171"/>
      <c r="W845" s="171"/>
      <c r="X845" s="171"/>
      <c r="Y845" s="171"/>
    </row>
    <row r="846" spans="1:25" x14ac:dyDescent="0.25">
      <c r="A846" s="191"/>
      <c r="B846" s="171"/>
      <c r="C846" s="243"/>
      <c r="D846" s="171"/>
      <c r="E846" s="171"/>
      <c r="F846" s="242"/>
      <c r="G846" s="243"/>
      <c r="H846" s="243"/>
      <c r="I846" s="171"/>
      <c r="J846" s="171"/>
      <c r="K846" s="171"/>
      <c r="L846" s="171"/>
      <c r="M846" s="171"/>
      <c r="N846" s="171"/>
      <c r="O846" s="171"/>
      <c r="P846" s="171"/>
      <c r="Q846" s="171"/>
      <c r="R846" s="171"/>
      <c r="S846" s="171"/>
      <c r="T846" s="171"/>
      <c r="U846" s="171"/>
      <c r="V846" s="171"/>
      <c r="W846" s="171"/>
      <c r="X846" s="171"/>
      <c r="Y846" s="171"/>
    </row>
    <row r="847" spans="1:25" x14ac:dyDescent="0.25">
      <c r="A847" s="191"/>
      <c r="B847" s="171"/>
      <c r="C847" s="243"/>
      <c r="D847" s="171"/>
      <c r="E847" s="171"/>
      <c r="F847" s="242"/>
      <c r="G847" s="243"/>
      <c r="H847" s="243"/>
      <c r="I847" s="171"/>
      <c r="J847" s="171"/>
      <c r="K847" s="171"/>
      <c r="L847" s="171"/>
      <c r="M847" s="171"/>
      <c r="N847" s="171"/>
      <c r="O847" s="171"/>
      <c r="P847" s="171"/>
      <c r="Q847" s="171"/>
      <c r="R847" s="171"/>
      <c r="S847" s="171"/>
      <c r="T847" s="171"/>
      <c r="U847" s="171"/>
      <c r="V847" s="171"/>
      <c r="W847" s="171"/>
      <c r="X847" s="171"/>
      <c r="Y847" s="171"/>
    </row>
    <row r="848" spans="1:25" x14ac:dyDescent="0.25">
      <c r="A848" s="191"/>
      <c r="B848" s="171"/>
      <c r="C848" s="243"/>
      <c r="D848" s="171"/>
      <c r="E848" s="171"/>
      <c r="F848" s="242"/>
      <c r="G848" s="243"/>
      <c r="H848" s="243"/>
      <c r="I848" s="171"/>
      <c r="J848" s="171"/>
      <c r="K848" s="171"/>
      <c r="L848" s="171"/>
      <c r="M848" s="171"/>
      <c r="N848" s="171"/>
      <c r="O848" s="171"/>
      <c r="P848" s="171"/>
      <c r="Q848" s="171"/>
      <c r="R848" s="171"/>
      <c r="S848" s="171"/>
      <c r="T848" s="171"/>
      <c r="U848" s="171"/>
      <c r="V848" s="171"/>
      <c r="W848" s="171"/>
      <c r="X848" s="171"/>
      <c r="Y848" s="171"/>
    </row>
    <row r="849" spans="1:25" x14ac:dyDescent="0.25">
      <c r="A849" s="191"/>
      <c r="B849" s="171"/>
      <c r="C849" s="243"/>
      <c r="D849" s="171"/>
      <c r="E849" s="171"/>
      <c r="F849" s="242"/>
      <c r="G849" s="243"/>
      <c r="H849" s="243"/>
      <c r="I849" s="171"/>
      <c r="J849" s="171"/>
      <c r="K849" s="171"/>
      <c r="L849" s="171"/>
      <c r="M849" s="171"/>
      <c r="N849" s="171"/>
      <c r="O849" s="171"/>
      <c r="P849" s="171"/>
      <c r="Q849" s="171"/>
      <c r="R849" s="171"/>
      <c r="S849" s="171"/>
      <c r="T849" s="171"/>
      <c r="U849" s="171"/>
      <c r="V849" s="171"/>
      <c r="W849" s="171"/>
      <c r="X849" s="171"/>
      <c r="Y849" s="171"/>
    </row>
    <row r="850" spans="1:25" x14ac:dyDescent="0.25">
      <c r="A850" s="191"/>
      <c r="B850" s="171"/>
      <c r="C850" s="243"/>
      <c r="D850" s="171"/>
      <c r="E850" s="171"/>
      <c r="F850" s="242"/>
      <c r="G850" s="243"/>
      <c r="H850" s="243"/>
      <c r="I850" s="171"/>
      <c r="J850" s="171"/>
      <c r="K850" s="171"/>
      <c r="L850" s="171"/>
      <c r="M850" s="171"/>
      <c r="N850" s="171"/>
      <c r="O850" s="171"/>
      <c r="P850" s="171"/>
      <c r="Q850" s="171"/>
      <c r="R850" s="171"/>
      <c r="S850" s="171"/>
      <c r="T850" s="171"/>
      <c r="U850" s="171"/>
      <c r="V850" s="171"/>
      <c r="W850" s="171"/>
      <c r="X850" s="171"/>
      <c r="Y850" s="171"/>
    </row>
    <row r="851" spans="1:25" x14ac:dyDescent="0.25">
      <c r="A851" s="191"/>
      <c r="B851" s="171"/>
      <c r="C851" s="243"/>
      <c r="D851" s="171"/>
      <c r="E851" s="171"/>
      <c r="F851" s="242"/>
      <c r="G851" s="243"/>
      <c r="H851" s="243"/>
      <c r="I851" s="171"/>
      <c r="J851" s="171"/>
      <c r="K851" s="171"/>
      <c r="L851" s="171"/>
      <c r="M851" s="171"/>
      <c r="N851" s="171"/>
      <c r="O851" s="171"/>
      <c r="P851" s="171"/>
      <c r="Q851" s="171"/>
      <c r="R851" s="171"/>
      <c r="S851" s="171"/>
      <c r="T851" s="171"/>
      <c r="U851" s="171"/>
      <c r="V851" s="171"/>
      <c r="W851" s="171"/>
      <c r="X851" s="171"/>
      <c r="Y851" s="171"/>
    </row>
    <row r="852" spans="1:25" x14ac:dyDescent="0.25">
      <c r="A852" s="191"/>
      <c r="B852" s="171"/>
      <c r="C852" s="243"/>
      <c r="D852" s="171"/>
      <c r="E852" s="171"/>
      <c r="F852" s="242"/>
      <c r="G852" s="243"/>
      <c r="H852" s="243"/>
      <c r="I852" s="171"/>
      <c r="J852" s="171"/>
      <c r="K852" s="171"/>
      <c r="L852" s="171"/>
      <c r="M852" s="171"/>
      <c r="N852" s="171"/>
      <c r="O852" s="171"/>
      <c r="P852" s="171"/>
      <c r="Q852" s="171"/>
      <c r="R852" s="171"/>
      <c r="S852" s="171"/>
      <c r="T852" s="171"/>
      <c r="U852" s="171"/>
      <c r="V852" s="171"/>
      <c r="W852" s="171"/>
      <c r="X852" s="171"/>
      <c r="Y852" s="171"/>
    </row>
    <row r="853" spans="1:25" x14ac:dyDescent="0.25">
      <c r="A853" s="191"/>
      <c r="B853" s="171"/>
      <c r="C853" s="243"/>
      <c r="D853" s="171"/>
      <c r="E853" s="171"/>
      <c r="F853" s="242"/>
      <c r="G853" s="243"/>
      <c r="H853" s="243"/>
      <c r="I853" s="171"/>
      <c r="J853" s="171"/>
      <c r="K853" s="171"/>
      <c r="L853" s="171"/>
      <c r="M853" s="171"/>
      <c r="N853" s="171"/>
      <c r="O853" s="171"/>
      <c r="P853" s="171"/>
      <c r="Q853" s="171"/>
      <c r="R853" s="171"/>
      <c r="S853" s="171"/>
      <c r="T853" s="171"/>
      <c r="U853" s="171"/>
      <c r="V853" s="171"/>
      <c r="W853" s="171"/>
      <c r="X853" s="171"/>
      <c r="Y853" s="171"/>
    </row>
    <row r="854" spans="1:25" x14ac:dyDescent="0.25">
      <c r="A854" s="191"/>
      <c r="B854" s="171"/>
      <c r="C854" s="243"/>
      <c r="D854" s="171"/>
      <c r="E854" s="171"/>
      <c r="F854" s="242"/>
      <c r="G854" s="243"/>
      <c r="H854" s="243"/>
      <c r="I854" s="171"/>
      <c r="J854" s="171"/>
      <c r="K854" s="171"/>
      <c r="L854" s="171"/>
      <c r="M854" s="171"/>
      <c r="N854" s="171"/>
      <c r="O854" s="171"/>
      <c r="P854" s="171"/>
      <c r="Q854" s="171"/>
      <c r="R854" s="171"/>
      <c r="S854" s="171"/>
      <c r="T854" s="171"/>
      <c r="U854" s="171"/>
      <c r="V854" s="171"/>
      <c r="W854" s="171"/>
      <c r="X854" s="171"/>
      <c r="Y854" s="171"/>
    </row>
    <row r="855" spans="1:25" x14ac:dyDescent="0.25">
      <c r="A855" s="191"/>
      <c r="B855" s="171"/>
      <c r="C855" s="243"/>
      <c r="D855" s="171"/>
      <c r="E855" s="171"/>
      <c r="F855" s="242"/>
      <c r="G855" s="243"/>
      <c r="H855" s="243"/>
      <c r="I855" s="171"/>
      <c r="J855" s="171"/>
      <c r="K855" s="171"/>
      <c r="L855" s="171"/>
      <c r="M855" s="171"/>
      <c r="N855" s="171"/>
      <c r="O855" s="171"/>
      <c r="P855" s="171"/>
      <c r="Q855" s="171"/>
      <c r="R855" s="171"/>
      <c r="S855" s="171"/>
      <c r="T855" s="171"/>
      <c r="U855" s="171"/>
      <c r="V855" s="171"/>
      <c r="W855" s="171"/>
      <c r="X855" s="171"/>
      <c r="Y855" s="171"/>
    </row>
    <row r="856" spans="1:25" x14ac:dyDescent="0.25">
      <c r="A856" s="191"/>
      <c r="B856" s="171"/>
      <c r="C856" s="243"/>
      <c r="D856" s="171"/>
      <c r="E856" s="171"/>
      <c r="F856" s="242"/>
      <c r="G856" s="243"/>
      <c r="H856" s="243"/>
      <c r="I856" s="171"/>
      <c r="J856" s="171"/>
      <c r="K856" s="171"/>
      <c r="L856" s="171"/>
      <c r="M856" s="171"/>
      <c r="N856" s="171"/>
      <c r="O856" s="171"/>
      <c r="P856" s="171"/>
      <c r="Q856" s="171"/>
      <c r="R856" s="171"/>
      <c r="S856" s="171"/>
      <c r="T856" s="171"/>
      <c r="U856" s="171"/>
      <c r="V856" s="171"/>
      <c r="W856" s="171"/>
      <c r="X856" s="171"/>
      <c r="Y856" s="171"/>
    </row>
    <row r="857" spans="1:25" x14ac:dyDescent="0.25">
      <c r="A857" s="191"/>
      <c r="B857" s="171"/>
      <c r="C857" s="243"/>
      <c r="D857" s="171"/>
      <c r="E857" s="171"/>
      <c r="F857" s="242"/>
      <c r="G857" s="243"/>
      <c r="H857" s="243"/>
      <c r="I857" s="171"/>
      <c r="J857" s="171"/>
      <c r="K857" s="171"/>
      <c r="L857" s="171"/>
      <c r="M857" s="171"/>
      <c r="N857" s="171"/>
      <c r="O857" s="171"/>
      <c r="P857" s="171"/>
      <c r="Q857" s="171"/>
      <c r="R857" s="171"/>
      <c r="S857" s="171"/>
      <c r="T857" s="171"/>
      <c r="U857" s="171"/>
      <c r="V857" s="171"/>
      <c r="W857" s="171"/>
      <c r="X857" s="171"/>
      <c r="Y857" s="171"/>
    </row>
    <row r="858" spans="1:25" x14ac:dyDescent="0.25">
      <c r="A858" s="191"/>
      <c r="B858" s="171"/>
      <c r="C858" s="243"/>
      <c r="D858" s="171"/>
      <c r="E858" s="171"/>
      <c r="F858" s="242"/>
      <c r="G858" s="243"/>
      <c r="H858" s="243"/>
      <c r="I858" s="171"/>
      <c r="J858" s="171"/>
      <c r="K858" s="171"/>
      <c r="L858" s="171"/>
      <c r="M858" s="171"/>
      <c r="N858" s="171"/>
      <c r="O858" s="171"/>
      <c r="P858" s="171"/>
      <c r="Q858" s="171"/>
      <c r="R858" s="171"/>
      <c r="S858" s="171"/>
      <c r="T858" s="171"/>
      <c r="U858" s="171"/>
      <c r="V858" s="171"/>
      <c r="W858" s="171"/>
      <c r="X858" s="171"/>
      <c r="Y858" s="171"/>
    </row>
    <row r="859" spans="1:25" x14ac:dyDescent="0.25">
      <c r="A859" s="191"/>
      <c r="B859" s="171"/>
      <c r="C859" s="243"/>
      <c r="D859" s="171"/>
      <c r="E859" s="171"/>
      <c r="F859" s="242"/>
      <c r="G859" s="243"/>
      <c r="H859" s="243"/>
      <c r="I859" s="171"/>
      <c r="J859" s="171"/>
      <c r="K859" s="171"/>
      <c r="L859" s="171"/>
      <c r="M859" s="171"/>
      <c r="N859" s="171"/>
      <c r="O859" s="171"/>
      <c r="P859" s="171"/>
      <c r="Q859" s="171"/>
      <c r="R859" s="171"/>
      <c r="S859" s="171"/>
      <c r="T859" s="171"/>
      <c r="U859" s="171"/>
      <c r="V859" s="171"/>
      <c r="W859" s="171"/>
      <c r="X859" s="171"/>
      <c r="Y859" s="171"/>
    </row>
    <row r="860" spans="1:25" x14ac:dyDescent="0.25">
      <c r="A860" s="191"/>
      <c r="B860" s="171"/>
      <c r="C860" s="243"/>
      <c r="D860" s="171"/>
      <c r="E860" s="171"/>
      <c r="F860" s="242"/>
      <c r="G860" s="243"/>
      <c r="H860" s="243"/>
      <c r="I860" s="171"/>
      <c r="J860" s="171"/>
      <c r="K860" s="171"/>
      <c r="L860" s="171"/>
      <c r="M860" s="171"/>
      <c r="N860" s="171"/>
      <c r="O860" s="171"/>
      <c r="P860" s="171"/>
      <c r="Q860" s="171"/>
      <c r="R860" s="171"/>
      <c r="S860" s="171"/>
      <c r="T860" s="171"/>
      <c r="U860" s="171"/>
      <c r="V860" s="171"/>
      <c r="W860" s="171"/>
      <c r="X860" s="171"/>
      <c r="Y860" s="171"/>
    </row>
    <row r="861" spans="1:25" x14ac:dyDescent="0.25">
      <c r="A861" s="191"/>
      <c r="B861" s="171"/>
      <c r="C861" s="243"/>
      <c r="D861" s="171"/>
      <c r="E861" s="171"/>
      <c r="F861" s="242"/>
      <c r="G861" s="243"/>
      <c r="H861" s="243"/>
      <c r="I861" s="171"/>
      <c r="J861" s="171"/>
      <c r="K861" s="171"/>
      <c r="L861" s="171"/>
      <c r="M861" s="171"/>
      <c r="N861" s="171"/>
      <c r="O861" s="171"/>
      <c r="P861" s="171"/>
      <c r="Q861" s="171"/>
      <c r="R861" s="171"/>
      <c r="S861" s="171"/>
      <c r="T861" s="171"/>
      <c r="U861" s="171"/>
      <c r="V861" s="171"/>
      <c r="W861" s="171"/>
      <c r="X861" s="171"/>
      <c r="Y861" s="171"/>
    </row>
    <row r="862" spans="1:25" x14ac:dyDescent="0.25">
      <c r="A862" s="191"/>
      <c r="B862" s="171"/>
      <c r="C862" s="243"/>
      <c r="D862" s="171"/>
      <c r="E862" s="171"/>
      <c r="F862" s="242"/>
      <c r="G862" s="243"/>
      <c r="H862" s="243"/>
      <c r="I862" s="171"/>
      <c r="J862" s="171"/>
      <c r="K862" s="171"/>
      <c r="L862" s="171"/>
      <c r="M862" s="171"/>
      <c r="N862" s="171"/>
      <c r="O862" s="171"/>
      <c r="P862" s="171"/>
      <c r="Q862" s="171"/>
      <c r="R862" s="171"/>
      <c r="S862" s="171"/>
      <c r="T862" s="171"/>
      <c r="U862" s="171"/>
      <c r="V862" s="171"/>
      <c r="W862" s="171"/>
      <c r="X862" s="171"/>
      <c r="Y862" s="171"/>
    </row>
    <row r="863" spans="1:25" x14ac:dyDescent="0.25">
      <c r="A863" s="191"/>
      <c r="B863" s="171"/>
      <c r="C863" s="243"/>
      <c r="D863" s="171"/>
      <c r="E863" s="171"/>
      <c r="F863" s="242"/>
      <c r="G863" s="243"/>
      <c r="H863" s="243"/>
      <c r="I863" s="171"/>
      <c r="J863" s="171"/>
      <c r="K863" s="171"/>
      <c r="L863" s="171"/>
      <c r="M863" s="171"/>
      <c r="N863" s="171"/>
      <c r="O863" s="171"/>
      <c r="P863" s="171"/>
      <c r="Q863" s="171"/>
      <c r="R863" s="171"/>
      <c r="S863" s="171"/>
      <c r="T863" s="171"/>
      <c r="U863" s="171"/>
      <c r="V863" s="171"/>
      <c r="W863" s="171"/>
      <c r="X863" s="171"/>
      <c r="Y863" s="171"/>
    </row>
    <row r="864" spans="1:25" x14ac:dyDescent="0.25">
      <c r="A864" s="191"/>
      <c r="B864" s="171"/>
      <c r="C864" s="243"/>
      <c r="D864" s="171"/>
      <c r="E864" s="171"/>
      <c r="F864" s="242"/>
      <c r="G864" s="243"/>
      <c r="H864" s="243"/>
      <c r="I864" s="171"/>
      <c r="J864" s="171"/>
      <c r="K864" s="171"/>
      <c r="L864" s="171"/>
      <c r="M864" s="171"/>
      <c r="N864" s="171"/>
      <c r="O864" s="171"/>
      <c r="P864" s="171"/>
      <c r="Q864" s="171"/>
      <c r="R864" s="171"/>
      <c r="S864" s="171"/>
      <c r="T864" s="171"/>
      <c r="U864" s="171"/>
      <c r="V864" s="171"/>
      <c r="W864" s="171"/>
      <c r="X864" s="171"/>
      <c r="Y864" s="171"/>
    </row>
    <row r="865" spans="1:25" x14ac:dyDescent="0.25">
      <c r="A865" s="191"/>
      <c r="B865" s="171"/>
      <c r="C865" s="243"/>
      <c r="D865" s="171"/>
      <c r="E865" s="171"/>
      <c r="F865" s="242"/>
      <c r="G865" s="243"/>
      <c r="H865" s="243"/>
      <c r="I865" s="171"/>
      <c r="J865" s="171"/>
      <c r="K865" s="171"/>
      <c r="L865" s="171"/>
      <c r="M865" s="171"/>
      <c r="N865" s="171"/>
      <c r="O865" s="171"/>
      <c r="P865" s="171"/>
      <c r="Q865" s="171"/>
      <c r="R865" s="171"/>
      <c r="S865" s="171"/>
      <c r="T865" s="171"/>
      <c r="U865" s="171"/>
      <c r="V865" s="171"/>
      <c r="W865" s="171"/>
      <c r="X865" s="171"/>
      <c r="Y865" s="171"/>
    </row>
    <row r="866" spans="1:25" x14ac:dyDescent="0.25">
      <c r="A866" s="191"/>
      <c r="B866" s="171"/>
      <c r="C866" s="243"/>
      <c r="D866" s="171"/>
      <c r="E866" s="171"/>
      <c r="F866" s="242"/>
      <c r="G866" s="243"/>
      <c r="H866" s="243"/>
      <c r="I866" s="171"/>
      <c r="J866" s="171"/>
      <c r="K866" s="171"/>
      <c r="L866" s="171"/>
      <c r="M866" s="171"/>
      <c r="N866" s="171"/>
      <c r="O866" s="171"/>
      <c r="P866" s="171"/>
      <c r="Q866" s="171"/>
      <c r="R866" s="171"/>
      <c r="S866" s="171"/>
      <c r="T866" s="171"/>
      <c r="U866" s="171"/>
      <c r="V866" s="171"/>
      <c r="W866" s="171"/>
      <c r="X866" s="171"/>
      <c r="Y866" s="171"/>
    </row>
    <row r="867" spans="1:25" x14ac:dyDescent="0.25">
      <c r="A867" s="191"/>
      <c r="B867" s="171"/>
      <c r="C867" s="243"/>
      <c r="D867" s="171"/>
      <c r="E867" s="171"/>
      <c r="F867" s="242"/>
      <c r="G867" s="243"/>
      <c r="H867" s="243"/>
      <c r="I867" s="171"/>
      <c r="J867" s="171"/>
      <c r="K867" s="171"/>
      <c r="L867" s="171"/>
      <c r="M867" s="171"/>
      <c r="N867" s="171"/>
      <c r="O867" s="171"/>
      <c r="P867" s="171"/>
      <c r="Q867" s="171"/>
      <c r="R867" s="171"/>
      <c r="S867" s="171"/>
      <c r="T867" s="171"/>
      <c r="U867" s="171"/>
      <c r="V867" s="171"/>
      <c r="W867" s="171"/>
      <c r="X867" s="171"/>
      <c r="Y867" s="171"/>
    </row>
    <row r="868" spans="1:25" x14ac:dyDescent="0.25">
      <c r="A868" s="191"/>
      <c r="B868" s="171"/>
      <c r="C868" s="243"/>
      <c r="D868" s="171"/>
      <c r="E868" s="171"/>
      <c r="F868" s="242"/>
      <c r="G868" s="243"/>
      <c r="H868" s="243"/>
      <c r="I868" s="171"/>
      <c r="J868" s="171"/>
      <c r="K868" s="171"/>
      <c r="L868" s="171"/>
      <c r="M868" s="171"/>
      <c r="N868" s="171"/>
      <c r="O868" s="171"/>
      <c r="P868" s="171"/>
      <c r="Q868" s="171"/>
      <c r="R868" s="171"/>
      <c r="S868" s="171"/>
      <c r="T868" s="171"/>
      <c r="U868" s="171"/>
      <c r="V868" s="171"/>
      <c r="W868" s="171"/>
      <c r="X868" s="171"/>
      <c r="Y868" s="171"/>
    </row>
    <row r="869" spans="1:25" x14ac:dyDescent="0.25">
      <c r="A869" s="191"/>
      <c r="B869" s="171"/>
      <c r="C869" s="243"/>
      <c r="D869" s="171"/>
      <c r="E869" s="171"/>
      <c r="F869" s="242"/>
      <c r="G869" s="243"/>
      <c r="H869" s="243"/>
      <c r="I869" s="171"/>
      <c r="J869" s="171"/>
      <c r="K869" s="171"/>
      <c r="L869" s="171"/>
      <c r="M869" s="171"/>
      <c r="N869" s="171"/>
      <c r="O869" s="171"/>
      <c r="P869" s="171"/>
      <c r="Q869" s="171"/>
      <c r="R869" s="171"/>
      <c r="S869" s="171"/>
      <c r="T869" s="171"/>
      <c r="U869" s="171"/>
      <c r="V869" s="171"/>
      <c r="W869" s="171"/>
      <c r="X869" s="171"/>
      <c r="Y869" s="171"/>
    </row>
    <row r="870" spans="1:25" x14ac:dyDescent="0.25">
      <c r="A870" s="191"/>
      <c r="B870" s="171"/>
      <c r="C870" s="243"/>
      <c r="D870" s="171"/>
      <c r="E870" s="171"/>
      <c r="F870" s="242"/>
      <c r="G870" s="243"/>
      <c r="H870" s="243"/>
      <c r="I870" s="171"/>
      <c r="J870" s="171"/>
      <c r="K870" s="171"/>
      <c r="L870" s="171"/>
      <c r="M870" s="171"/>
      <c r="N870" s="171"/>
      <c r="O870" s="171"/>
      <c r="P870" s="171"/>
      <c r="Q870" s="171"/>
      <c r="R870" s="171"/>
      <c r="S870" s="171"/>
      <c r="T870" s="171"/>
      <c r="U870" s="171"/>
      <c r="V870" s="171"/>
      <c r="W870" s="171"/>
      <c r="X870" s="171"/>
      <c r="Y870" s="171"/>
    </row>
    <row r="871" spans="1:25" x14ac:dyDescent="0.25">
      <c r="A871" s="191"/>
      <c r="B871" s="171"/>
      <c r="C871" s="243"/>
      <c r="D871" s="171"/>
      <c r="E871" s="171"/>
      <c r="F871" s="242"/>
      <c r="G871" s="243"/>
      <c r="H871" s="243"/>
      <c r="I871" s="171"/>
      <c r="J871" s="171"/>
      <c r="K871" s="171"/>
      <c r="L871" s="171"/>
      <c r="M871" s="171"/>
      <c r="N871" s="171"/>
      <c r="O871" s="171"/>
      <c r="P871" s="171"/>
      <c r="Q871" s="171"/>
      <c r="R871" s="171"/>
      <c r="S871" s="171"/>
      <c r="T871" s="171"/>
      <c r="U871" s="171"/>
      <c r="V871" s="171"/>
      <c r="W871" s="171"/>
      <c r="X871" s="171"/>
      <c r="Y871" s="171"/>
    </row>
    <row r="872" spans="1:25" x14ac:dyDescent="0.25">
      <c r="A872" s="191"/>
      <c r="B872" s="171"/>
      <c r="C872" s="243"/>
      <c r="D872" s="171"/>
      <c r="E872" s="171"/>
      <c r="F872" s="242"/>
      <c r="G872" s="243"/>
      <c r="H872" s="243"/>
      <c r="I872" s="171"/>
      <c r="J872" s="171"/>
      <c r="K872" s="171"/>
      <c r="L872" s="171"/>
      <c r="M872" s="171"/>
      <c r="N872" s="171"/>
      <c r="O872" s="171"/>
      <c r="P872" s="171"/>
      <c r="Q872" s="171"/>
      <c r="R872" s="171"/>
      <c r="S872" s="171"/>
      <c r="T872" s="171"/>
      <c r="U872" s="171"/>
      <c r="V872" s="171"/>
      <c r="W872" s="171"/>
      <c r="X872" s="171"/>
      <c r="Y872" s="171"/>
    </row>
    <row r="873" spans="1:25" x14ac:dyDescent="0.25">
      <c r="A873" s="191"/>
      <c r="B873" s="171"/>
      <c r="C873" s="243"/>
      <c r="D873" s="171"/>
      <c r="E873" s="171"/>
      <c r="F873" s="242"/>
      <c r="G873" s="243"/>
      <c r="H873" s="243"/>
      <c r="I873" s="171"/>
      <c r="J873" s="171"/>
      <c r="K873" s="171"/>
      <c r="L873" s="171"/>
      <c r="M873" s="171"/>
      <c r="N873" s="171"/>
      <c r="O873" s="171"/>
      <c r="P873" s="171"/>
      <c r="Q873" s="171"/>
      <c r="R873" s="171"/>
      <c r="S873" s="171"/>
      <c r="T873" s="171"/>
      <c r="U873" s="171"/>
      <c r="V873" s="171"/>
      <c r="W873" s="171"/>
      <c r="X873" s="171"/>
      <c r="Y873" s="171"/>
    </row>
    <row r="874" spans="1:25" x14ac:dyDescent="0.25">
      <c r="A874" s="191"/>
      <c r="B874" s="171"/>
      <c r="C874" s="243"/>
      <c r="D874" s="171"/>
      <c r="E874" s="171"/>
      <c r="F874" s="242"/>
      <c r="G874" s="243"/>
      <c r="H874" s="243"/>
      <c r="I874" s="171"/>
      <c r="J874" s="171"/>
      <c r="K874" s="171"/>
      <c r="L874" s="171"/>
      <c r="M874" s="171"/>
      <c r="N874" s="171"/>
      <c r="O874" s="171"/>
      <c r="P874" s="171"/>
      <c r="Q874" s="171"/>
      <c r="R874" s="171"/>
      <c r="S874" s="171"/>
      <c r="T874" s="171"/>
      <c r="U874" s="171"/>
      <c r="V874" s="171"/>
      <c r="W874" s="171"/>
      <c r="X874" s="171"/>
      <c r="Y874" s="171"/>
    </row>
    <row r="875" spans="1:25" x14ac:dyDescent="0.25">
      <c r="A875" s="191"/>
      <c r="B875" s="171"/>
      <c r="C875" s="243"/>
      <c r="D875" s="171"/>
      <c r="E875" s="171"/>
      <c r="F875" s="242"/>
      <c r="G875" s="243"/>
      <c r="H875" s="243"/>
      <c r="I875" s="171"/>
      <c r="J875" s="171"/>
      <c r="K875" s="171"/>
      <c r="L875" s="171"/>
      <c r="M875" s="171"/>
      <c r="N875" s="171"/>
      <c r="O875" s="171"/>
      <c r="P875" s="171"/>
      <c r="Q875" s="171"/>
      <c r="R875" s="171"/>
      <c r="S875" s="171"/>
      <c r="T875" s="171"/>
      <c r="U875" s="171"/>
      <c r="V875" s="171"/>
      <c r="W875" s="171"/>
      <c r="X875" s="171"/>
      <c r="Y875" s="171"/>
    </row>
    <row r="876" spans="1:25" x14ac:dyDescent="0.25">
      <c r="A876" s="191"/>
      <c r="B876" s="171"/>
      <c r="C876" s="243"/>
      <c r="D876" s="171"/>
      <c r="E876" s="171"/>
      <c r="F876" s="242"/>
      <c r="G876" s="243"/>
      <c r="H876" s="243"/>
      <c r="I876" s="171"/>
      <c r="J876" s="171"/>
      <c r="K876" s="171"/>
      <c r="L876" s="171"/>
      <c r="M876" s="171"/>
      <c r="N876" s="171"/>
      <c r="O876" s="171"/>
      <c r="P876" s="171"/>
      <c r="Q876" s="171"/>
      <c r="R876" s="171"/>
      <c r="S876" s="171"/>
      <c r="T876" s="171"/>
      <c r="U876" s="171"/>
      <c r="V876" s="171"/>
      <c r="W876" s="171"/>
      <c r="X876" s="171"/>
      <c r="Y876" s="171"/>
    </row>
    <row r="877" spans="1:25" x14ac:dyDescent="0.25">
      <c r="A877" s="191"/>
      <c r="B877" s="171"/>
      <c r="C877" s="243"/>
      <c r="D877" s="171"/>
      <c r="E877" s="171"/>
      <c r="F877" s="242"/>
      <c r="G877" s="243"/>
      <c r="H877" s="243"/>
      <c r="I877" s="171"/>
      <c r="J877" s="171"/>
      <c r="K877" s="171"/>
      <c r="L877" s="171"/>
      <c r="M877" s="171"/>
      <c r="N877" s="171"/>
      <c r="O877" s="171"/>
      <c r="P877" s="171"/>
      <c r="Q877" s="171"/>
      <c r="R877" s="171"/>
      <c r="S877" s="171"/>
      <c r="T877" s="171"/>
      <c r="U877" s="171"/>
      <c r="V877" s="171"/>
      <c r="W877" s="171"/>
      <c r="X877" s="171"/>
      <c r="Y877" s="171"/>
    </row>
    <row r="878" spans="1:25" x14ac:dyDescent="0.25">
      <c r="A878" s="191"/>
      <c r="B878" s="171"/>
      <c r="C878" s="243"/>
      <c r="D878" s="171"/>
      <c r="E878" s="171"/>
      <c r="F878" s="242"/>
      <c r="G878" s="243"/>
      <c r="H878" s="243"/>
      <c r="I878" s="171"/>
      <c r="J878" s="171"/>
      <c r="K878" s="171"/>
      <c r="L878" s="171"/>
      <c r="M878" s="171"/>
      <c r="N878" s="171"/>
      <c r="O878" s="171"/>
      <c r="P878" s="171"/>
      <c r="Q878" s="171"/>
      <c r="R878" s="171"/>
      <c r="S878" s="171"/>
      <c r="T878" s="171"/>
      <c r="U878" s="171"/>
      <c r="V878" s="171"/>
      <c r="W878" s="171"/>
      <c r="X878" s="171"/>
      <c r="Y878" s="171"/>
    </row>
    <row r="879" spans="1:25" x14ac:dyDescent="0.25">
      <c r="A879" s="191"/>
      <c r="B879" s="171"/>
      <c r="C879" s="243"/>
      <c r="D879" s="171"/>
      <c r="E879" s="171"/>
      <c r="F879" s="242"/>
      <c r="G879" s="243"/>
      <c r="H879" s="243"/>
      <c r="I879" s="171"/>
      <c r="J879" s="171"/>
      <c r="K879" s="171"/>
      <c r="L879" s="171"/>
      <c r="M879" s="171"/>
      <c r="N879" s="171"/>
      <c r="O879" s="171"/>
      <c r="P879" s="171"/>
      <c r="Q879" s="171"/>
      <c r="R879" s="171"/>
      <c r="S879" s="171"/>
      <c r="T879" s="171"/>
      <c r="U879" s="171"/>
      <c r="V879" s="171"/>
      <c r="W879" s="171"/>
      <c r="X879" s="171"/>
      <c r="Y879" s="171"/>
    </row>
    <row r="880" spans="1:25" x14ac:dyDescent="0.25">
      <c r="A880" s="191"/>
      <c r="B880" s="171"/>
      <c r="C880" s="243"/>
      <c r="D880" s="171"/>
      <c r="E880" s="171"/>
      <c r="F880" s="242"/>
      <c r="G880" s="243"/>
      <c r="H880" s="243"/>
      <c r="I880" s="171"/>
      <c r="J880" s="171"/>
      <c r="K880" s="171"/>
      <c r="L880" s="171"/>
      <c r="M880" s="171"/>
      <c r="N880" s="171"/>
      <c r="O880" s="171"/>
      <c r="P880" s="171"/>
      <c r="Q880" s="171"/>
      <c r="R880" s="171"/>
      <c r="S880" s="171"/>
      <c r="T880" s="171"/>
      <c r="U880" s="171"/>
      <c r="V880" s="171"/>
      <c r="W880" s="171"/>
      <c r="X880" s="171"/>
      <c r="Y880" s="171"/>
    </row>
    <row r="881" spans="1:25" x14ac:dyDescent="0.25">
      <c r="A881" s="191"/>
      <c r="B881" s="171"/>
      <c r="C881" s="243"/>
      <c r="D881" s="171"/>
      <c r="E881" s="171"/>
      <c r="F881" s="242"/>
      <c r="G881" s="243"/>
      <c r="H881" s="243"/>
      <c r="I881" s="171"/>
      <c r="J881" s="171"/>
      <c r="K881" s="171"/>
      <c r="L881" s="171"/>
      <c r="M881" s="171"/>
      <c r="N881" s="171"/>
      <c r="O881" s="171"/>
      <c r="P881" s="171"/>
      <c r="Q881" s="171"/>
      <c r="R881" s="171"/>
      <c r="S881" s="171"/>
      <c r="T881" s="171"/>
      <c r="U881" s="171"/>
      <c r="V881" s="171"/>
      <c r="W881" s="171"/>
      <c r="X881" s="171"/>
      <c r="Y881" s="171"/>
    </row>
    <row r="882" spans="1:25" x14ac:dyDescent="0.25">
      <c r="A882" s="191"/>
      <c r="B882" s="171"/>
      <c r="C882" s="243"/>
      <c r="D882" s="171"/>
      <c r="E882" s="171"/>
      <c r="F882" s="242"/>
      <c r="G882" s="243"/>
      <c r="H882" s="243"/>
      <c r="I882" s="171"/>
      <c r="J882" s="171"/>
      <c r="K882" s="171"/>
      <c r="L882" s="171"/>
      <c r="M882" s="171"/>
      <c r="N882" s="171"/>
      <c r="O882" s="171"/>
      <c r="P882" s="171"/>
      <c r="Q882" s="171"/>
      <c r="R882" s="171"/>
      <c r="S882" s="171"/>
      <c r="T882" s="171"/>
      <c r="U882" s="171"/>
      <c r="V882" s="171"/>
      <c r="W882" s="171"/>
      <c r="X882" s="171"/>
      <c r="Y882" s="171"/>
    </row>
    <row r="883" spans="1:25" x14ac:dyDescent="0.25">
      <c r="A883" s="191"/>
      <c r="B883" s="171"/>
      <c r="C883" s="243"/>
      <c r="D883" s="171"/>
      <c r="E883" s="171"/>
      <c r="F883" s="242"/>
      <c r="G883" s="243"/>
      <c r="H883" s="243"/>
      <c r="I883" s="171"/>
      <c r="J883" s="171"/>
      <c r="K883" s="171"/>
      <c r="L883" s="171"/>
      <c r="M883" s="171"/>
      <c r="N883" s="171"/>
      <c r="O883" s="171"/>
      <c r="P883" s="171"/>
      <c r="Q883" s="171"/>
      <c r="R883" s="171"/>
      <c r="S883" s="171"/>
      <c r="T883" s="171"/>
      <c r="U883" s="171"/>
      <c r="V883" s="171"/>
      <c r="W883" s="171"/>
      <c r="X883" s="171"/>
      <c r="Y883" s="171"/>
    </row>
    <row r="884" spans="1:25" x14ac:dyDescent="0.25">
      <c r="A884" s="191"/>
      <c r="B884" s="171"/>
      <c r="C884" s="243"/>
      <c r="D884" s="171"/>
      <c r="E884" s="171"/>
      <c r="F884" s="242"/>
      <c r="G884" s="243"/>
      <c r="H884" s="243"/>
      <c r="I884" s="171"/>
      <c r="J884" s="171"/>
      <c r="K884" s="171"/>
      <c r="L884" s="171"/>
      <c r="M884" s="171"/>
      <c r="N884" s="171"/>
      <c r="O884" s="171"/>
      <c r="P884" s="171"/>
      <c r="Q884" s="171"/>
      <c r="R884" s="171"/>
      <c r="S884" s="171"/>
      <c r="T884" s="171"/>
      <c r="U884" s="171"/>
      <c r="V884" s="171"/>
      <c r="W884" s="171"/>
      <c r="X884" s="171"/>
      <c r="Y884" s="171"/>
    </row>
    <row r="885" spans="1:25" x14ac:dyDescent="0.25">
      <c r="A885" s="191"/>
      <c r="B885" s="171"/>
      <c r="C885" s="243"/>
      <c r="D885" s="171"/>
      <c r="E885" s="171"/>
      <c r="F885" s="242"/>
      <c r="G885" s="243"/>
      <c r="H885" s="243"/>
      <c r="I885" s="171"/>
      <c r="J885" s="171"/>
      <c r="K885" s="171"/>
      <c r="L885" s="171"/>
      <c r="M885" s="171"/>
      <c r="N885" s="171"/>
      <c r="O885" s="171"/>
      <c r="P885" s="171"/>
      <c r="Q885" s="171"/>
      <c r="R885" s="171"/>
      <c r="S885" s="171"/>
      <c r="T885" s="171"/>
      <c r="U885" s="171"/>
      <c r="V885" s="171"/>
      <c r="W885" s="171"/>
      <c r="X885" s="171"/>
      <c r="Y885" s="171"/>
    </row>
    <row r="886" spans="1:25" x14ac:dyDescent="0.25">
      <c r="A886" s="191"/>
      <c r="B886" s="171"/>
      <c r="C886" s="243"/>
      <c r="D886" s="171"/>
      <c r="E886" s="171"/>
      <c r="F886" s="242"/>
      <c r="G886" s="243"/>
      <c r="H886" s="243"/>
      <c r="I886" s="171"/>
      <c r="J886" s="171"/>
      <c r="K886" s="171"/>
      <c r="L886" s="171"/>
      <c r="M886" s="171"/>
      <c r="N886" s="171"/>
      <c r="O886" s="171"/>
      <c r="P886" s="171"/>
      <c r="Q886" s="171"/>
      <c r="R886" s="171"/>
      <c r="S886" s="171"/>
      <c r="T886" s="171"/>
      <c r="U886" s="171"/>
      <c r="V886" s="171"/>
      <c r="W886" s="171"/>
      <c r="X886" s="171"/>
      <c r="Y886" s="171"/>
    </row>
    <row r="887" spans="1:25" x14ac:dyDescent="0.25">
      <c r="A887" s="191"/>
      <c r="B887" s="171"/>
      <c r="C887" s="243"/>
      <c r="D887" s="171"/>
      <c r="E887" s="171"/>
      <c r="F887" s="242"/>
      <c r="G887" s="243"/>
      <c r="H887" s="243"/>
      <c r="I887" s="171"/>
      <c r="J887" s="171"/>
      <c r="K887" s="171"/>
      <c r="L887" s="171"/>
      <c r="M887" s="171"/>
      <c r="N887" s="171"/>
      <c r="O887" s="171"/>
      <c r="P887" s="171"/>
      <c r="Q887" s="171"/>
      <c r="R887" s="171"/>
      <c r="S887" s="171"/>
      <c r="T887" s="171"/>
      <c r="U887" s="171"/>
      <c r="V887" s="171"/>
      <c r="W887" s="171"/>
      <c r="X887" s="171"/>
      <c r="Y887" s="171"/>
    </row>
    <row r="888" spans="1:25" x14ac:dyDescent="0.25">
      <c r="A888" s="191"/>
      <c r="B888" s="171"/>
      <c r="C888" s="243"/>
      <c r="D888" s="171"/>
      <c r="E888" s="171"/>
      <c r="F888" s="242"/>
      <c r="G888" s="243"/>
      <c r="H888" s="243"/>
      <c r="I888" s="171"/>
      <c r="J888" s="171"/>
      <c r="K888" s="171"/>
      <c r="L888" s="171"/>
      <c r="M888" s="171"/>
      <c r="N888" s="171"/>
      <c r="O888" s="171"/>
      <c r="P888" s="171"/>
      <c r="Q888" s="171"/>
      <c r="R888" s="171"/>
      <c r="S888" s="171"/>
      <c r="T888" s="171"/>
      <c r="U888" s="171"/>
      <c r="V888" s="171"/>
      <c r="W888" s="171"/>
      <c r="X888" s="171"/>
      <c r="Y888" s="171"/>
    </row>
    <row r="889" spans="1:25" x14ac:dyDescent="0.25">
      <c r="A889" s="191"/>
      <c r="B889" s="171"/>
      <c r="C889" s="243"/>
      <c r="D889" s="171"/>
      <c r="E889" s="171"/>
      <c r="F889" s="242"/>
      <c r="G889" s="243"/>
      <c r="H889" s="243"/>
      <c r="I889" s="171"/>
      <c r="J889" s="171"/>
      <c r="K889" s="171"/>
      <c r="L889" s="171"/>
      <c r="M889" s="171"/>
      <c r="N889" s="171"/>
      <c r="O889" s="171"/>
      <c r="P889" s="171"/>
      <c r="Q889" s="171"/>
      <c r="R889" s="171"/>
      <c r="S889" s="171"/>
      <c r="T889" s="171"/>
      <c r="U889" s="171"/>
      <c r="V889" s="171"/>
      <c r="W889" s="171"/>
      <c r="X889" s="171"/>
      <c r="Y889" s="171"/>
    </row>
    <row r="890" spans="1:25" x14ac:dyDescent="0.25">
      <c r="A890" s="191"/>
      <c r="B890" s="171"/>
      <c r="C890" s="243"/>
      <c r="D890" s="171"/>
      <c r="E890" s="171"/>
      <c r="F890" s="242"/>
      <c r="G890" s="243"/>
      <c r="H890" s="243"/>
      <c r="I890" s="171"/>
      <c r="J890" s="171"/>
      <c r="K890" s="171"/>
      <c r="L890" s="171"/>
      <c r="M890" s="171"/>
      <c r="N890" s="171"/>
      <c r="O890" s="171"/>
      <c r="P890" s="171"/>
      <c r="Q890" s="171"/>
      <c r="R890" s="171"/>
      <c r="S890" s="171"/>
      <c r="T890" s="171"/>
      <c r="U890" s="171"/>
      <c r="V890" s="171"/>
      <c r="W890" s="171"/>
      <c r="X890" s="171"/>
      <c r="Y890" s="171"/>
    </row>
    <row r="891" spans="1:25" x14ac:dyDescent="0.25">
      <c r="A891" s="191"/>
      <c r="B891" s="171"/>
      <c r="C891" s="243"/>
      <c r="D891" s="171"/>
      <c r="E891" s="171"/>
      <c r="F891" s="242"/>
      <c r="G891" s="243"/>
      <c r="H891" s="243"/>
      <c r="I891" s="171"/>
      <c r="J891" s="171"/>
      <c r="K891" s="171"/>
      <c r="L891" s="171"/>
      <c r="M891" s="171"/>
      <c r="N891" s="171"/>
      <c r="O891" s="171"/>
      <c r="P891" s="171"/>
      <c r="Q891" s="171"/>
      <c r="R891" s="171"/>
      <c r="S891" s="171"/>
      <c r="T891" s="171"/>
      <c r="U891" s="171"/>
      <c r="V891" s="171"/>
      <c r="W891" s="171"/>
      <c r="X891" s="171"/>
      <c r="Y891" s="171"/>
    </row>
    <row r="892" spans="1:25" x14ac:dyDescent="0.25">
      <c r="A892" s="191"/>
      <c r="B892" s="171"/>
      <c r="C892" s="243"/>
      <c r="D892" s="171"/>
      <c r="E892" s="171"/>
      <c r="F892" s="242"/>
      <c r="G892" s="243"/>
      <c r="H892" s="243"/>
      <c r="I892" s="171"/>
      <c r="J892" s="171"/>
      <c r="K892" s="171"/>
      <c r="L892" s="171"/>
      <c r="M892" s="171"/>
      <c r="N892" s="171"/>
      <c r="O892" s="171"/>
      <c r="P892" s="171"/>
      <c r="Q892" s="171"/>
      <c r="R892" s="171"/>
      <c r="S892" s="171"/>
      <c r="T892" s="171"/>
      <c r="U892" s="171"/>
      <c r="V892" s="171"/>
      <c r="W892" s="171"/>
      <c r="X892" s="171"/>
      <c r="Y892" s="171"/>
    </row>
    <row r="893" spans="1:25" x14ac:dyDescent="0.25">
      <c r="A893" s="191"/>
      <c r="B893" s="171"/>
      <c r="C893" s="243"/>
      <c r="D893" s="171"/>
      <c r="E893" s="171"/>
      <c r="F893" s="242"/>
      <c r="G893" s="243"/>
      <c r="H893" s="243"/>
      <c r="I893" s="171"/>
      <c r="J893" s="171"/>
      <c r="K893" s="171"/>
      <c r="L893" s="171"/>
      <c r="M893" s="171"/>
      <c r="N893" s="171"/>
      <c r="O893" s="171"/>
      <c r="P893" s="171"/>
      <c r="Q893" s="171"/>
      <c r="R893" s="171"/>
      <c r="S893" s="171"/>
      <c r="T893" s="171"/>
      <c r="U893" s="171"/>
      <c r="V893" s="171"/>
      <c r="W893" s="171"/>
      <c r="X893" s="171"/>
      <c r="Y893" s="171"/>
    </row>
    <row r="894" spans="1:25" x14ac:dyDescent="0.25">
      <c r="A894" s="191"/>
      <c r="B894" s="171"/>
      <c r="C894" s="243"/>
      <c r="D894" s="171"/>
      <c r="E894" s="171"/>
      <c r="F894" s="242"/>
      <c r="G894" s="243"/>
      <c r="H894" s="243"/>
      <c r="I894" s="171"/>
      <c r="J894" s="171"/>
      <c r="K894" s="171"/>
      <c r="L894" s="171"/>
      <c r="M894" s="171"/>
      <c r="N894" s="171"/>
      <c r="O894" s="171"/>
      <c r="P894" s="171"/>
      <c r="Q894" s="171"/>
      <c r="R894" s="171"/>
      <c r="S894" s="171"/>
      <c r="T894" s="171"/>
      <c r="U894" s="171"/>
      <c r="V894" s="171"/>
      <c r="W894" s="171"/>
      <c r="X894" s="171"/>
      <c r="Y894" s="171"/>
    </row>
    <row r="895" spans="1:25" x14ac:dyDescent="0.25">
      <c r="A895" s="191"/>
      <c r="B895" s="171"/>
      <c r="C895" s="243"/>
      <c r="D895" s="171"/>
      <c r="E895" s="171"/>
      <c r="F895" s="242"/>
      <c r="G895" s="243"/>
      <c r="H895" s="243"/>
      <c r="I895" s="171"/>
      <c r="J895" s="171"/>
      <c r="K895" s="171"/>
      <c r="L895" s="171"/>
      <c r="M895" s="171"/>
      <c r="N895" s="171"/>
      <c r="O895" s="171"/>
      <c r="P895" s="171"/>
      <c r="Q895" s="171"/>
      <c r="R895" s="171"/>
      <c r="S895" s="171"/>
      <c r="T895" s="171"/>
      <c r="U895" s="171"/>
      <c r="V895" s="171"/>
      <c r="W895" s="171"/>
      <c r="X895" s="171"/>
      <c r="Y895" s="171"/>
    </row>
    <row r="896" spans="1:25" x14ac:dyDescent="0.25">
      <c r="A896" s="191"/>
      <c r="B896" s="171"/>
      <c r="C896" s="243"/>
      <c r="D896" s="171"/>
      <c r="E896" s="171"/>
      <c r="F896" s="242"/>
      <c r="G896" s="243"/>
      <c r="H896" s="243"/>
      <c r="I896" s="171"/>
      <c r="J896" s="171"/>
      <c r="K896" s="171"/>
      <c r="L896" s="171"/>
      <c r="M896" s="171"/>
      <c r="N896" s="171"/>
      <c r="O896" s="171"/>
      <c r="P896" s="171"/>
      <c r="Q896" s="171"/>
      <c r="R896" s="171"/>
      <c r="S896" s="171"/>
      <c r="T896" s="171"/>
      <c r="U896" s="171"/>
      <c r="V896" s="171"/>
      <c r="W896" s="171"/>
      <c r="X896" s="171"/>
      <c r="Y896" s="171"/>
    </row>
    <row r="897" spans="1:25" x14ac:dyDescent="0.25">
      <c r="A897" s="191"/>
      <c r="B897" s="171"/>
      <c r="C897" s="243"/>
      <c r="D897" s="171"/>
      <c r="E897" s="171"/>
      <c r="F897" s="242"/>
      <c r="G897" s="243"/>
      <c r="H897" s="243"/>
      <c r="I897" s="171"/>
      <c r="J897" s="171"/>
      <c r="K897" s="171"/>
      <c r="L897" s="171"/>
      <c r="M897" s="171"/>
      <c r="N897" s="171"/>
      <c r="O897" s="171"/>
      <c r="P897" s="171"/>
      <c r="Q897" s="171"/>
      <c r="R897" s="171"/>
      <c r="S897" s="171"/>
      <c r="T897" s="171"/>
      <c r="U897" s="171"/>
      <c r="V897" s="171"/>
      <c r="W897" s="171"/>
      <c r="X897" s="171"/>
      <c r="Y897" s="171"/>
    </row>
    <row r="898" spans="1:25" x14ac:dyDescent="0.25">
      <c r="A898" s="191"/>
      <c r="B898" s="171"/>
      <c r="C898" s="243"/>
      <c r="D898" s="171"/>
      <c r="E898" s="171"/>
      <c r="F898" s="242"/>
      <c r="G898" s="243"/>
      <c r="H898" s="243"/>
      <c r="I898" s="171"/>
      <c r="J898" s="171"/>
      <c r="K898" s="171"/>
      <c r="L898" s="171"/>
      <c r="M898" s="171"/>
      <c r="N898" s="171"/>
      <c r="O898" s="171"/>
      <c r="P898" s="171"/>
      <c r="Q898" s="171"/>
      <c r="R898" s="171"/>
      <c r="S898" s="171"/>
      <c r="T898" s="171"/>
      <c r="U898" s="171"/>
      <c r="V898" s="171"/>
      <c r="W898" s="171"/>
      <c r="X898" s="171"/>
      <c r="Y898" s="171"/>
    </row>
    <row r="899" spans="1:25" x14ac:dyDescent="0.25">
      <c r="A899" s="191"/>
      <c r="B899" s="171"/>
      <c r="C899" s="243"/>
      <c r="D899" s="171"/>
      <c r="E899" s="171"/>
      <c r="F899" s="242"/>
      <c r="G899" s="243"/>
      <c r="H899" s="243"/>
      <c r="I899" s="171"/>
      <c r="J899" s="171"/>
      <c r="K899" s="171"/>
      <c r="L899" s="171"/>
      <c r="M899" s="171"/>
      <c r="N899" s="171"/>
      <c r="O899" s="171"/>
      <c r="P899" s="171"/>
      <c r="Q899" s="171"/>
      <c r="R899" s="171"/>
      <c r="S899" s="171"/>
      <c r="T899" s="171"/>
      <c r="U899" s="171"/>
      <c r="V899" s="171"/>
      <c r="W899" s="171"/>
      <c r="X899" s="171"/>
      <c r="Y899" s="171"/>
    </row>
    <row r="900" spans="1:25" x14ac:dyDescent="0.25">
      <c r="A900" s="191"/>
      <c r="B900" s="171"/>
      <c r="C900" s="243"/>
      <c r="D900" s="171"/>
      <c r="E900" s="171"/>
      <c r="F900" s="242"/>
      <c r="G900" s="243"/>
      <c r="H900" s="243"/>
      <c r="I900" s="171"/>
      <c r="J900" s="171"/>
      <c r="K900" s="171"/>
      <c r="L900" s="171"/>
      <c r="M900" s="171"/>
      <c r="N900" s="171"/>
      <c r="O900" s="171"/>
      <c r="P900" s="171"/>
      <c r="Q900" s="171"/>
      <c r="R900" s="171"/>
      <c r="S900" s="171"/>
      <c r="T900" s="171"/>
      <c r="U900" s="171"/>
      <c r="V900" s="171"/>
      <c r="W900" s="171"/>
      <c r="X900" s="171"/>
      <c r="Y900" s="171"/>
    </row>
    <row r="901" spans="1:25" x14ac:dyDescent="0.25">
      <c r="A901" s="191"/>
      <c r="B901" s="171"/>
      <c r="C901" s="243"/>
      <c r="D901" s="171"/>
      <c r="E901" s="171"/>
      <c r="F901" s="242"/>
      <c r="G901" s="243"/>
      <c r="H901" s="243"/>
      <c r="I901" s="171"/>
      <c r="J901" s="171"/>
      <c r="K901" s="171"/>
      <c r="L901" s="171"/>
      <c r="M901" s="171"/>
      <c r="N901" s="171"/>
      <c r="O901" s="171"/>
      <c r="P901" s="171"/>
      <c r="Q901" s="171"/>
      <c r="R901" s="171"/>
      <c r="S901" s="171"/>
      <c r="T901" s="171"/>
      <c r="U901" s="171"/>
      <c r="V901" s="171"/>
      <c r="W901" s="171"/>
      <c r="X901" s="171"/>
      <c r="Y901" s="171"/>
    </row>
    <row r="902" spans="1:25" x14ac:dyDescent="0.25">
      <c r="A902" s="191"/>
      <c r="B902" s="171"/>
      <c r="C902" s="243"/>
      <c r="D902" s="171"/>
      <c r="E902" s="171"/>
      <c r="F902" s="242"/>
      <c r="G902" s="243"/>
      <c r="H902" s="243"/>
      <c r="I902" s="171"/>
      <c r="J902" s="171"/>
      <c r="K902" s="171"/>
      <c r="L902" s="171"/>
      <c r="M902" s="171"/>
      <c r="N902" s="171"/>
      <c r="O902" s="171"/>
      <c r="P902" s="171"/>
      <c r="Q902" s="171"/>
      <c r="R902" s="171"/>
      <c r="S902" s="171"/>
      <c r="T902" s="171"/>
      <c r="U902" s="171"/>
      <c r="V902" s="171"/>
      <c r="W902" s="171"/>
      <c r="X902" s="171"/>
      <c r="Y902" s="171"/>
    </row>
    <row r="903" spans="1:25" x14ac:dyDescent="0.25">
      <c r="A903" s="191"/>
      <c r="B903" s="171"/>
      <c r="C903" s="243"/>
      <c r="D903" s="171"/>
      <c r="E903" s="171"/>
      <c r="F903" s="242"/>
      <c r="G903" s="243"/>
      <c r="H903" s="243"/>
      <c r="I903" s="171"/>
      <c r="J903" s="171"/>
      <c r="K903" s="171"/>
      <c r="L903" s="171"/>
      <c r="M903" s="171"/>
      <c r="N903" s="171"/>
      <c r="O903" s="171"/>
      <c r="P903" s="171"/>
      <c r="Q903" s="171"/>
      <c r="R903" s="171"/>
      <c r="S903" s="171"/>
      <c r="T903" s="171"/>
      <c r="U903" s="171"/>
      <c r="V903" s="171"/>
      <c r="W903" s="171"/>
      <c r="X903" s="171"/>
      <c r="Y903" s="171"/>
    </row>
    <row r="904" spans="1:25" x14ac:dyDescent="0.25">
      <c r="A904" s="191"/>
      <c r="B904" s="171"/>
      <c r="C904" s="243"/>
      <c r="D904" s="171"/>
      <c r="E904" s="171"/>
      <c r="F904" s="242"/>
      <c r="G904" s="243"/>
      <c r="H904" s="243"/>
      <c r="I904" s="171"/>
      <c r="J904" s="171"/>
      <c r="K904" s="171"/>
      <c r="L904" s="171"/>
      <c r="M904" s="171"/>
      <c r="N904" s="171"/>
      <c r="O904" s="171"/>
      <c r="P904" s="171"/>
      <c r="Q904" s="171"/>
      <c r="R904" s="171"/>
      <c r="S904" s="171"/>
      <c r="T904" s="171"/>
      <c r="U904" s="171"/>
      <c r="V904" s="171"/>
      <c r="W904" s="171"/>
      <c r="X904" s="171"/>
      <c r="Y904" s="171"/>
    </row>
    <row r="905" spans="1:25" x14ac:dyDescent="0.25">
      <c r="A905" s="191"/>
      <c r="B905" s="171"/>
      <c r="C905" s="243"/>
      <c r="D905" s="171"/>
      <c r="E905" s="171"/>
      <c r="F905" s="242"/>
      <c r="G905" s="243"/>
      <c r="H905" s="243"/>
      <c r="I905" s="171"/>
      <c r="J905" s="171"/>
      <c r="K905" s="171"/>
      <c r="L905" s="171"/>
      <c r="M905" s="171"/>
      <c r="N905" s="171"/>
      <c r="O905" s="171"/>
      <c r="P905" s="171"/>
      <c r="Q905" s="171"/>
      <c r="R905" s="171"/>
      <c r="S905" s="171"/>
      <c r="T905" s="171"/>
      <c r="U905" s="171"/>
      <c r="V905" s="171"/>
      <c r="W905" s="171"/>
      <c r="X905" s="171"/>
      <c r="Y905" s="171"/>
    </row>
    <row r="906" spans="1:25" x14ac:dyDescent="0.25">
      <c r="A906" s="191"/>
      <c r="B906" s="171"/>
      <c r="C906" s="243"/>
      <c r="D906" s="171"/>
      <c r="E906" s="171"/>
      <c r="F906" s="242"/>
      <c r="G906" s="243"/>
      <c r="H906" s="243"/>
      <c r="I906" s="171"/>
      <c r="J906" s="171"/>
      <c r="K906" s="171"/>
      <c r="L906" s="171"/>
      <c r="M906" s="171"/>
      <c r="N906" s="171"/>
      <c r="O906" s="171"/>
      <c r="P906" s="171"/>
      <c r="Q906" s="171"/>
      <c r="R906" s="171"/>
      <c r="S906" s="171"/>
      <c r="T906" s="171"/>
      <c r="U906" s="171"/>
      <c r="V906" s="171"/>
      <c r="W906" s="171"/>
      <c r="X906" s="171"/>
      <c r="Y906" s="171"/>
    </row>
    <row r="907" spans="1:25" x14ac:dyDescent="0.25">
      <c r="A907" s="191"/>
      <c r="B907" s="171"/>
      <c r="C907" s="243"/>
      <c r="D907" s="171"/>
      <c r="E907" s="171"/>
      <c r="F907" s="242"/>
      <c r="G907" s="243"/>
      <c r="H907" s="243"/>
      <c r="I907" s="171"/>
      <c r="J907" s="171"/>
      <c r="K907" s="171"/>
      <c r="L907" s="171"/>
      <c r="M907" s="171"/>
      <c r="N907" s="171"/>
      <c r="O907" s="171"/>
      <c r="P907" s="171"/>
      <c r="Q907" s="171"/>
      <c r="R907" s="171"/>
      <c r="S907" s="171"/>
      <c r="T907" s="171"/>
      <c r="U907" s="171"/>
      <c r="V907" s="171"/>
      <c r="W907" s="171"/>
      <c r="X907" s="171"/>
      <c r="Y907" s="171"/>
    </row>
    <row r="908" spans="1:25" x14ac:dyDescent="0.25">
      <c r="A908" s="191"/>
      <c r="B908" s="171"/>
      <c r="C908" s="243"/>
      <c r="D908" s="171"/>
      <c r="E908" s="171"/>
      <c r="F908" s="242"/>
      <c r="G908" s="243"/>
      <c r="H908" s="243"/>
      <c r="I908" s="171"/>
      <c r="J908" s="171"/>
      <c r="K908" s="171"/>
      <c r="L908" s="171"/>
      <c r="M908" s="171"/>
      <c r="N908" s="171"/>
      <c r="O908" s="171"/>
      <c r="P908" s="171"/>
      <c r="Q908" s="171"/>
      <c r="R908" s="171"/>
      <c r="S908" s="171"/>
      <c r="T908" s="171"/>
      <c r="U908" s="171"/>
      <c r="V908" s="171"/>
      <c r="W908" s="171"/>
      <c r="X908" s="171"/>
      <c r="Y908" s="171"/>
    </row>
    <row r="909" spans="1:25" x14ac:dyDescent="0.25">
      <c r="A909" s="191"/>
      <c r="B909" s="171"/>
      <c r="C909" s="243"/>
      <c r="D909" s="171"/>
      <c r="E909" s="171"/>
      <c r="F909" s="242"/>
      <c r="G909" s="243"/>
      <c r="H909" s="243"/>
      <c r="I909" s="171"/>
      <c r="J909" s="171"/>
      <c r="K909" s="171"/>
      <c r="L909" s="171"/>
      <c r="M909" s="171"/>
      <c r="N909" s="171"/>
      <c r="O909" s="171"/>
      <c r="P909" s="171"/>
      <c r="Q909" s="171"/>
      <c r="R909" s="171"/>
      <c r="S909" s="171"/>
      <c r="T909" s="171"/>
      <c r="U909" s="171"/>
      <c r="V909" s="171"/>
      <c r="W909" s="171"/>
      <c r="X909" s="171"/>
      <c r="Y909" s="171"/>
    </row>
    <row r="910" spans="1:25" x14ac:dyDescent="0.25">
      <c r="A910" s="191"/>
      <c r="B910" s="171"/>
      <c r="C910" s="243"/>
      <c r="D910" s="171"/>
      <c r="E910" s="171"/>
      <c r="F910" s="242"/>
      <c r="G910" s="243"/>
      <c r="H910" s="243"/>
      <c r="I910" s="171"/>
      <c r="J910" s="171"/>
      <c r="K910" s="171"/>
      <c r="L910" s="171"/>
      <c r="M910" s="171"/>
      <c r="N910" s="171"/>
      <c r="O910" s="171"/>
      <c r="P910" s="171"/>
      <c r="Q910" s="171"/>
      <c r="R910" s="171"/>
      <c r="S910" s="171"/>
      <c r="T910" s="171"/>
      <c r="U910" s="171"/>
      <c r="V910" s="171"/>
      <c r="W910" s="171"/>
      <c r="X910" s="171"/>
      <c r="Y910" s="171"/>
    </row>
    <row r="911" spans="1:25" x14ac:dyDescent="0.25">
      <c r="A911" s="191"/>
      <c r="B911" s="171"/>
      <c r="C911" s="243"/>
      <c r="D911" s="171"/>
      <c r="E911" s="171"/>
      <c r="F911" s="242"/>
      <c r="G911" s="243"/>
      <c r="H911" s="243"/>
      <c r="I911" s="171"/>
      <c r="J911" s="171"/>
      <c r="K911" s="171"/>
      <c r="L911" s="171"/>
      <c r="M911" s="171"/>
      <c r="N911" s="171"/>
      <c r="O911" s="171"/>
      <c r="P911" s="171"/>
      <c r="Q911" s="171"/>
      <c r="R911" s="171"/>
      <c r="S911" s="171"/>
      <c r="T911" s="171"/>
      <c r="U911" s="171"/>
      <c r="V911" s="171"/>
      <c r="W911" s="171"/>
      <c r="X911" s="171"/>
      <c r="Y911" s="171"/>
    </row>
    <row r="912" spans="1:25" x14ac:dyDescent="0.25">
      <c r="A912" s="191"/>
      <c r="B912" s="171"/>
      <c r="C912" s="243"/>
      <c r="D912" s="171"/>
      <c r="E912" s="171"/>
      <c r="F912" s="242"/>
      <c r="G912" s="243"/>
      <c r="H912" s="243"/>
      <c r="I912" s="171"/>
      <c r="J912" s="171"/>
      <c r="K912" s="171"/>
      <c r="L912" s="171"/>
      <c r="M912" s="171"/>
      <c r="N912" s="171"/>
      <c r="O912" s="171"/>
      <c r="P912" s="171"/>
      <c r="Q912" s="171"/>
      <c r="R912" s="171"/>
      <c r="S912" s="171"/>
      <c r="T912" s="171"/>
      <c r="U912" s="171"/>
      <c r="V912" s="171"/>
      <c r="W912" s="171"/>
      <c r="X912" s="171"/>
      <c r="Y912" s="171"/>
    </row>
    <row r="913" spans="1:25" x14ac:dyDescent="0.25">
      <c r="A913" s="191"/>
      <c r="B913" s="171"/>
      <c r="C913" s="243"/>
      <c r="D913" s="171"/>
      <c r="E913" s="171"/>
      <c r="F913" s="242"/>
      <c r="G913" s="243"/>
      <c r="H913" s="243"/>
      <c r="I913" s="171"/>
      <c r="J913" s="171"/>
      <c r="K913" s="171"/>
      <c r="L913" s="171"/>
      <c r="M913" s="171"/>
      <c r="N913" s="171"/>
      <c r="O913" s="171"/>
      <c r="P913" s="171"/>
      <c r="Q913" s="171"/>
      <c r="R913" s="171"/>
      <c r="S913" s="171"/>
      <c r="T913" s="171"/>
      <c r="U913" s="171"/>
      <c r="V913" s="171"/>
      <c r="W913" s="171"/>
      <c r="X913" s="171"/>
      <c r="Y913" s="171"/>
    </row>
    <row r="914" spans="1:25" x14ac:dyDescent="0.25">
      <c r="A914" s="191"/>
      <c r="B914" s="171"/>
      <c r="C914" s="243"/>
      <c r="D914" s="171"/>
      <c r="E914" s="171"/>
      <c r="F914" s="242"/>
      <c r="G914" s="243"/>
      <c r="H914" s="243"/>
      <c r="I914" s="171"/>
      <c r="J914" s="171"/>
      <c r="K914" s="171"/>
      <c r="L914" s="171"/>
      <c r="M914" s="171"/>
      <c r="N914" s="171"/>
      <c r="O914" s="171"/>
      <c r="P914" s="171"/>
      <c r="Q914" s="171"/>
      <c r="R914" s="171"/>
      <c r="S914" s="171"/>
      <c r="T914" s="171"/>
      <c r="U914" s="171"/>
      <c r="V914" s="171"/>
      <c r="W914" s="171"/>
      <c r="X914" s="171"/>
      <c r="Y914" s="171"/>
    </row>
    <row r="915" spans="1:25" x14ac:dyDescent="0.25">
      <c r="A915" s="191"/>
      <c r="B915" s="171"/>
      <c r="C915" s="243"/>
      <c r="D915" s="171"/>
      <c r="E915" s="171"/>
      <c r="F915" s="242"/>
      <c r="G915" s="243"/>
      <c r="H915" s="243"/>
      <c r="I915" s="171"/>
      <c r="J915" s="171"/>
      <c r="K915" s="171"/>
      <c r="L915" s="171"/>
      <c r="M915" s="171"/>
      <c r="N915" s="171"/>
      <c r="O915" s="171"/>
      <c r="P915" s="171"/>
      <c r="Q915" s="171"/>
      <c r="R915" s="171"/>
      <c r="S915" s="171"/>
      <c r="T915" s="171"/>
      <c r="U915" s="171"/>
      <c r="V915" s="171"/>
      <c r="W915" s="171"/>
      <c r="X915" s="171"/>
      <c r="Y915" s="171"/>
    </row>
    <row r="916" spans="1:25" x14ac:dyDescent="0.25">
      <c r="A916" s="191"/>
      <c r="B916" s="171"/>
      <c r="C916" s="243"/>
      <c r="D916" s="171"/>
      <c r="E916" s="171"/>
      <c r="F916" s="242"/>
      <c r="G916" s="243"/>
      <c r="H916" s="243"/>
      <c r="I916" s="171"/>
      <c r="J916" s="171"/>
      <c r="K916" s="171"/>
      <c r="L916" s="171"/>
      <c r="M916" s="171"/>
      <c r="N916" s="171"/>
      <c r="O916" s="171"/>
      <c r="P916" s="171"/>
      <c r="Q916" s="171"/>
      <c r="R916" s="171"/>
      <c r="S916" s="171"/>
      <c r="T916" s="171"/>
      <c r="U916" s="171"/>
      <c r="V916" s="171"/>
      <c r="W916" s="171"/>
      <c r="X916" s="171"/>
      <c r="Y916" s="171"/>
    </row>
    <row r="917" spans="1:25" x14ac:dyDescent="0.25">
      <c r="A917" s="191"/>
      <c r="B917" s="171"/>
      <c r="C917" s="243"/>
      <c r="D917" s="171"/>
      <c r="E917" s="171"/>
      <c r="F917" s="242"/>
      <c r="G917" s="243"/>
      <c r="H917" s="243"/>
      <c r="I917" s="171"/>
      <c r="J917" s="171"/>
      <c r="K917" s="171"/>
      <c r="L917" s="171"/>
      <c r="M917" s="171"/>
      <c r="N917" s="171"/>
      <c r="O917" s="171"/>
      <c r="P917" s="171"/>
      <c r="Q917" s="171"/>
      <c r="R917" s="171"/>
      <c r="S917" s="171"/>
      <c r="T917" s="171"/>
      <c r="U917" s="171"/>
      <c r="V917" s="171"/>
      <c r="W917" s="171"/>
      <c r="X917" s="171"/>
      <c r="Y917" s="171"/>
    </row>
    <row r="918" spans="1:25" x14ac:dyDescent="0.25">
      <c r="A918" s="191"/>
      <c r="B918" s="171"/>
      <c r="C918" s="243"/>
      <c r="D918" s="171"/>
      <c r="E918" s="171"/>
      <c r="F918" s="242"/>
      <c r="G918" s="243"/>
      <c r="H918" s="243"/>
      <c r="I918" s="171"/>
      <c r="J918" s="171"/>
      <c r="K918" s="171"/>
      <c r="L918" s="171"/>
      <c r="M918" s="171"/>
      <c r="N918" s="171"/>
      <c r="O918" s="171"/>
      <c r="P918" s="171"/>
      <c r="Q918" s="171"/>
      <c r="R918" s="171"/>
      <c r="S918" s="171"/>
      <c r="T918" s="171"/>
      <c r="U918" s="171"/>
      <c r="V918" s="171"/>
      <c r="W918" s="171"/>
      <c r="X918" s="171"/>
      <c r="Y918" s="171"/>
    </row>
    <row r="919" spans="1:25" x14ac:dyDescent="0.25">
      <c r="A919" s="191"/>
      <c r="B919" s="171"/>
      <c r="C919" s="243"/>
      <c r="D919" s="171"/>
      <c r="E919" s="171"/>
      <c r="F919" s="242"/>
      <c r="G919" s="243"/>
      <c r="H919" s="243"/>
      <c r="I919" s="171"/>
      <c r="J919" s="171"/>
      <c r="K919" s="171"/>
      <c r="L919" s="171"/>
      <c r="M919" s="171"/>
      <c r="N919" s="171"/>
      <c r="O919" s="171"/>
      <c r="P919" s="171"/>
      <c r="Q919" s="171"/>
      <c r="R919" s="171"/>
      <c r="S919" s="171"/>
      <c r="T919" s="171"/>
      <c r="U919" s="171"/>
      <c r="V919" s="171"/>
      <c r="W919" s="171"/>
      <c r="X919" s="171"/>
      <c r="Y919" s="171"/>
    </row>
    <row r="920" spans="1:25" x14ac:dyDescent="0.25">
      <c r="A920" s="191"/>
      <c r="B920" s="171"/>
      <c r="C920" s="243"/>
      <c r="D920" s="171"/>
      <c r="E920" s="171"/>
      <c r="F920" s="242"/>
      <c r="G920" s="243"/>
      <c r="H920" s="243"/>
      <c r="I920" s="171"/>
      <c r="J920" s="171"/>
      <c r="K920" s="171"/>
      <c r="L920" s="171"/>
      <c r="M920" s="171"/>
      <c r="N920" s="171"/>
      <c r="O920" s="171"/>
      <c r="P920" s="171"/>
      <c r="Q920" s="171"/>
      <c r="R920" s="171"/>
      <c r="S920" s="171"/>
      <c r="T920" s="171"/>
      <c r="U920" s="171"/>
      <c r="V920" s="171"/>
      <c r="W920" s="171"/>
      <c r="X920" s="171"/>
      <c r="Y920" s="171"/>
    </row>
    <row r="921" spans="1:25" x14ac:dyDescent="0.25">
      <c r="A921" s="191"/>
      <c r="B921" s="171"/>
      <c r="C921" s="243"/>
      <c r="D921" s="171"/>
      <c r="E921" s="171"/>
      <c r="F921" s="242"/>
      <c r="G921" s="243"/>
      <c r="H921" s="243"/>
      <c r="I921" s="171"/>
      <c r="J921" s="171"/>
      <c r="K921" s="171"/>
      <c r="L921" s="171"/>
      <c r="M921" s="171"/>
      <c r="N921" s="171"/>
      <c r="O921" s="171"/>
      <c r="P921" s="171"/>
      <c r="Q921" s="171"/>
      <c r="R921" s="171"/>
      <c r="S921" s="171"/>
      <c r="T921" s="171"/>
      <c r="U921" s="171"/>
      <c r="V921" s="171"/>
      <c r="W921" s="171"/>
      <c r="X921" s="171"/>
      <c r="Y921" s="171"/>
    </row>
    <row r="922" spans="1:25" x14ac:dyDescent="0.25">
      <c r="A922" s="191"/>
      <c r="B922" s="171"/>
      <c r="C922" s="243"/>
      <c r="D922" s="171"/>
      <c r="E922" s="171"/>
      <c r="F922" s="242"/>
      <c r="G922" s="243"/>
      <c r="H922" s="243"/>
      <c r="I922" s="171"/>
      <c r="J922" s="171"/>
      <c r="K922" s="171"/>
      <c r="L922" s="171"/>
      <c r="M922" s="171"/>
      <c r="N922" s="171"/>
      <c r="O922" s="171"/>
      <c r="P922" s="171"/>
      <c r="Q922" s="171"/>
      <c r="R922" s="171"/>
      <c r="S922" s="171"/>
      <c r="T922" s="171"/>
      <c r="U922" s="171"/>
      <c r="V922" s="171"/>
      <c r="W922" s="171"/>
      <c r="X922" s="171"/>
      <c r="Y922" s="171"/>
    </row>
    <row r="923" spans="1:25" x14ac:dyDescent="0.25">
      <c r="A923" s="191"/>
      <c r="B923" s="171"/>
      <c r="C923" s="243"/>
      <c r="D923" s="171"/>
      <c r="E923" s="171"/>
      <c r="F923" s="242"/>
      <c r="G923" s="243"/>
      <c r="H923" s="243"/>
      <c r="I923" s="171"/>
      <c r="J923" s="171"/>
      <c r="K923" s="171"/>
      <c r="L923" s="171"/>
      <c r="M923" s="171"/>
      <c r="N923" s="171"/>
      <c r="O923" s="171"/>
      <c r="P923" s="171"/>
      <c r="Q923" s="171"/>
      <c r="R923" s="171"/>
      <c r="S923" s="171"/>
      <c r="T923" s="171"/>
      <c r="U923" s="171"/>
      <c r="V923" s="171"/>
      <c r="W923" s="171"/>
      <c r="X923" s="171"/>
      <c r="Y923" s="171"/>
    </row>
    <row r="924" spans="1:25" x14ac:dyDescent="0.25">
      <c r="A924" s="191"/>
      <c r="B924" s="171"/>
      <c r="C924" s="243"/>
      <c r="D924" s="171"/>
      <c r="E924" s="171"/>
      <c r="F924" s="242"/>
      <c r="G924" s="243"/>
      <c r="H924" s="243"/>
      <c r="I924" s="171"/>
      <c r="J924" s="171"/>
      <c r="K924" s="171"/>
      <c r="L924" s="171"/>
      <c r="M924" s="171"/>
      <c r="N924" s="171"/>
      <c r="O924" s="171"/>
      <c r="P924" s="171"/>
      <c r="Q924" s="171"/>
      <c r="R924" s="171"/>
      <c r="S924" s="171"/>
      <c r="T924" s="171"/>
      <c r="U924" s="171"/>
      <c r="V924" s="171"/>
      <c r="W924" s="171"/>
      <c r="X924" s="171"/>
      <c r="Y924" s="171"/>
    </row>
    <row r="925" spans="1:25" x14ac:dyDescent="0.25">
      <c r="A925" s="191"/>
      <c r="B925" s="171"/>
      <c r="C925" s="243"/>
      <c r="D925" s="171"/>
      <c r="E925" s="171"/>
      <c r="F925" s="242"/>
      <c r="G925" s="243"/>
      <c r="H925" s="243"/>
      <c r="I925" s="171"/>
      <c r="J925" s="171"/>
      <c r="K925" s="171"/>
      <c r="L925" s="171"/>
      <c r="M925" s="171"/>
      <c r="N925" s="171"/>
      <c r="O925" s="171"/>
      <c r="P925" s="171"/>
      <c r="Q925" s="171"/>
      <c r="R925" s="171"/>
      <c r="S925" s="171"/>
      <c r="T925" s="171"/>
      <c r="U925" s="171"/>
      <c r="V925" s="171"/>
      <c r="W925" s="171"/>
      <c r="X925" s="171"/>
      <c r="Y925" s="171"/>
    </row>
    <row r="926" spans="1:25" x14ac:dyDescent="0.25">
      <c r="A926" s="191"/>
      <c r="B926" s="171"/>
      <c r="C926" s="243"/>
      <c r="D926" s="171"/>
      <c r="E926" s="171"/>
      <c r="F926" s="242"/>
      <c r="G926" s="243"/>
      <c r="H926" s="243"/>
      <c r="I926" s="171"/>
      <c r="J926" s="171"/>
      <c r="K926" s="171"/>
      <c r="L926" s="171"/>
      <c r="M926" s="171"/>
      <c r="N926" s="171"/>
      <c r="O926" s="171"/>
      <c r="P926" s="171"/>
      <c r="Q926" s="171"/>
      <c r="R926" s="171"/>
      <c r="S926" s="171"/>
      <c r="T926" s="171"/>
      <c r="U926" s="171"/>
      <c r="V926" s="171"/>
      <c r="W926" s="171"/>
      <c r="X926" s="171"/>
      <c r="Y926" s="171"/>
    </row>
    <row r="927" spans="1:25" x14ac:dyDescent="0.25">
      <c r="A927" s="191"/>
      <c r="B927" s="171"/>
      <c r="C927" s="243"/>
      <c r="D927" s="171"/>
      <c r="E927" s="171"/>
      <c r="F927" s="242"/>
      <c r="G927" s="243"/>
      <c r="H927" s="243"/>
      <c r="I927" s="171"/>
      <c r="J927" s="171"/>
      <c r="K927" s="171"/>
      <c r="L927" s="171"/>
      <c r="M927" s="171"/>
      <c r="N927" s="171"/>
      <c r="O927" s="171"/>
      <c r="P927" s="171"/>
      <c r="Q927" s="171"/>
      <c r="R927" s="171"/>
      <c r="S927" s="171"/>
      <c r="T927" s="171"/>
      <c r="U927" s="171"/>
      <c r="V927" s="171"/>
      <c r="W927" s="171"/>
      <c r="X927" s="171"/>
      <c r="Y927" s="171"/>
    </row>
    <row r="928" spans="1:25" x14ac:dyDescent="0.25">
      <c r="A928" s="191"/>
      <c r="B928" s="171"/>
      <c r="C928" s="243"/>
      <c r="D928" s="171"/>
      <c r="E928" s="171"/>
      <c r="F928" s="242"/>
      <c r="G928" s="243"/>
      <c r="H928" s="243"/>
      <c r="I928" s="171"/>
      <c r="J928" s="171"/>
      <c r="K928" s="171"/>
      <c r="L928" s="171"/>
      <c r="M928" s="171"/>
      <c r="N928" s="171"/>
      <c r="O928" s="171"/>
      <c r="P928" s="171"/>
      <c r="Q928" s="171"/>
      <c r="R928" s="171"/>
      <c r="S928" s="171"/>
      <c r="T928" s="171"/>
      <c r="U928" s="171"/>
      <c r="V928" s="171"/>
      <c r="W928" s="171"/>
      <c r="X928" s="171"/>
      <c r="Y928" s="171"/>
    </row>
    <row r="929" spans="1:25" x14ac:dyDescent="0.25">
      <c r="A929" s="191"/>
      <c r="B929" s="171"/>
      <c r="C929" s="243"/>
      <c r="D929" s="171"/>
      <c r="E929" s="171"/>
      <c r="F929" s="242"/>
      <c r="G929" s="243"/>
      <c r="H929" s="243"/>
      <c r="I929" s="171"/>
      <c r="J929" s="171"/>
      <c r="K929" s="171"/>
      <c r="L929" s="171"/>
      <c r="M929" s="171"/>
      <c r="N929" s="171"/>
      <c r="O929" s="171"/>
      <c r="P929" s="171"/>
      <c r="Q929" s="171"/>
      <c r="R929" s="171"/>
      <c r="S929" s="171"/>
      <c r="T929" s="171"/>
      <c r="U929" s="171"/>
      <c r="V929" s="171"/>
      <c r="W929" s="171"/>
      <c r="X929" s="171"/>
      <c r="Y929" s="171"/>
    </row>
    <row r="930" spans="1:25" x14ac:dyDescent="0.25">
      <c r="A930" s="191"/>
      <c r="B930" s="171"/>
      <c r="C930" s="243"/>
      <c r="D930" s="171"/>
      <c r="E930" s="171"/>
      <c r="F930" s="242"/>
      <c r="G930" s="243"/>
      <c r="H930" s="243"/>
      <c r="I930" s="171"/>
      <c r="J930" s="171"/>
      <c r="K930" s="171"/>
      <c r="L930" s="171"/>
      <c r="M930" s="171"/>
      <c r="N930" s="171"/>
      <c r="O930" s="171"/>
      <c r="P930" s="171"/>
      <c r="Q930" s="171"/>
      <c r="R930" s="171"/>
      <c r="S930" s="171"/>
      <c r="T930" s="171"/>
      <c r="U930" s="171"/>
      <c r="V930" s="171"/>
      <c r="W930" s="171"/>
      <c r="X930" s="171"/>
      <c r="Y930" s="171"/>
    </row>
    <row r="931" spans="1:25" x14ac:dyDescent="0.25">
      <c r="A931" s="191"/>
      <c r="B931" s="171"/>
      <c r="C931" s="243"/>
      <c r="D931" s="171"/>
      <c r="E931" s="171"/>
      <c r="F931" s="242"/>
      <c r="G931" s="243"/>
      <c r="H931" s="243"/>
      <c r="I931" s="171"/>
      <c r="J931" s="171"/>
      <c r="K931" s="171"/>
      <c r="L931" s="171"/>
      <c r="M931" s="171"/>
      <c r="N931" s="171"/>
      <c r="O931" s="171"/>
      <c r="P931" s="171"/>
      <c r="Q931" s="171"/>
      <c r="R931" s="171"/>
      <c r="S931" s="171"/>
      <c r="T931" s="171"/>
      <c r="U931" s="171"/>
      <c r="V931" s="171"/>
      <c r="W931" s="171"/>
      <c r="X931" s="171"/>
      <c r="Y931" s="171"/>
    </row>
    <row r="932" spans="1:25" x14ac:dyDescent="0.25">
      <c r="A932" s="191"/>
      <c r="B932" s="171"/>
      <c r="C932" s="243"/>
      <c r="D932" s="171"/>
      <c r="E932" s="171"/>
      <c r="F932" s="242"/>
      <c r="G932" s="243"/>
      <c r="H932" s="243"/>
      <c r="I932" s="171"/>
      <c r="J932" s="171"/>
      <c r="K932" s="171"/>
      <c r="L932" s="171"/>
      <c r="M932" s="171"/>
      <c r="N932" s="171"/>
      <c r="O932" s="171"/>
      <c r="P932" s="171"/>
      <c r="Q932" s="171"/>
      <c r="R932" s="171"/>
      <c r="S932" s="171"/>
      <c r="T932" s="171"/>
      <c r="U932" s="171"/>
      <c r="V932" s="171"/>
      <c r="W932" s="171"/>
      <c r="X932" s="171"/>
      <c r="Y932" s="171"/>
    </row>
    <row r="933" spans="1:25" x14ac:dyDescent="0.25">
      <c r="A933" s="191"/>
      <c r="B933" s="171"/>
      <c r="C933" s="243"/>
      <c r="D933" s="171"/>
      <c r="E933" s="171"/>
      <c r="F933" s="242"/>
      <c r="G933" s="243"/>
      <c r="H933" s="243"/>
      <c r="I933" s="171"/>
      <c r="J933" s="171"/>
      <c r="K933" s="171"/>
      <c r="L933" s="171"/>
      <c r="M933" s="171"/>
      <c r="N933" s="171"/>
      <c r="O933" s="171"/>
      <c r="P933" s="171"/>
      <c r="Q933" s="171"/>
      <c r="R933" s="171"/>
      <c r="S933" s="171"/>
      <c r="T933" s="171"/>
      <c r="U933" s="171"/>
      <c r="V933" s="171"/>
      <c r="W933" s="171"/>
      <c r="X933" s="171"/>
      <c r="Y933" s="171"/>
    </row>
    <row r="934" spans="1:25" x14ac:dyDescent="0.25">
      <c r="A934" s="191"/>
      <c r="B934" s="171"/>
      <c r="C934" s="243"/>
      <c r="D934" s="171"/>
      <c r="E934" s="171"/>
      <c r="F934" s="242"/>
      <c r="G934" s="243"/>
      <c r="H934" s="243"/>
      <c r="I934" s="171"/>
      <c r="J934" s="171"/>
      <c r="K934" s="171"/>
      <c r="L934" s="171"/>
      <c r="M934" s="171"/>
      <c r="N934" s="171"/>
      <c r="O934" s="171"/>
      <c r="P934" s="171"/>
      <c r="Q934" s="171"/>
      <c r="R934" s="171"/>
      <c r="S934" s="171"/>
      <c r="T934" s="171"/>
      <c r="U934" s="171"/>
      <c r="V934" s="171"/>
      <c r="W934" s="171"/>
      <c r="X934" s="171"/>
      <c r="Y934" s="171"/>
    </row>
    <row r="935" spans="1:25" x14ac:dyDescent="0.25">
      <c r="A935" s="191"/>
      <c r="B935" s="171"/>
      <c r="C935" s="243"/>
      <c r="D935" s="171"/>
      <c r="E935" s="171"/>
      <c r="F935" s="242"/>
      <c r="G935" s="243"/>
      <c r="H935" s="243"/>
      <c r="I935" s="171"/>
      <c r="J935" s="171"/>
      <c r="K935" s="171"/>
      <c r="L935" s="171"/>
      <c r="M935" s="171"/>
      <c r="N935" s="171"/>
      <c r="O935" s="171"/>
      <c r="P935" s="171"/>
      <c r="Q935" s="171"/>
      <c r="R935" s="171"/>
      <c r="S935" s="171"/>
      <c r="T935" s="171"/>
      <c r="U935" s="171"/>
      <c r="V935" s="171"/>
      <c r="W935" s="171"/>
      <c r="X935" s="171"/>
      <c r="Y935" s="171"/>
    </row>
    <row r="936" spans="1:25" x14ac:dyDescent="0.25">
      <c r="A936" s="191"/>
      <c r="B936" s="171"/>
      <c r="C936" s="243"/>
      <c r="D936" s="171"/>
      <c r="E936" s="171"/>
      <c r="F936" s="242"/>
      <c r="G936" s="243"/>
      <c r="H936" s="243"/>
      <c r="I936" s="171"/>
      <c r="J936" s="171"/>
      <c r="K936" s="171"/>
      <c r="L936" s="171"/>
      <c r="M936" s="171"/>
      <c r="N936" s="171"/>
      <c r="O936" s="171"/>
      <c r="P936" s="171"/>
      <c r="Q936" s="171"/>
      <c r="R936" s="171"/>
      <c r="S936" s="171"/>
      <c r="T936" s="171"/>
      <c r="U936" s="171"/>
      <c r="V936" s="171"/>
      <c r="W936" s="171"/>
      <c r="X936" s="171"/>
      <c r="Y936" s="171"/>
    </row>
    <row r="937" spans="1:25" x14ac:dyDescent="0.25">
      <c r="A937" s="191"/>
      <c r="B937" s="171"/>
      <c r="C937" s="243"/>
      <c r="D937" s="171"/>
      <c r="E937" s="171"/>
      <c r="F937" s="242"/>
      <c r="G937" s="243"/>
      <c r="H937" s="243"/>
      <c r="I937" s="171"/>
      <c r="J937" s="171"/>
      <c r="K937" s="171"/>
      <c r="L937" s="171"/>
      <c r="M937" s="171"/>
      <c r="N937" s="171"/>
      <c r="O937" s="171"/>
      <c r="P937" s="171"/>
      <c r="Q937" s="171"/>
      <c r="R937" s="171"/>
      <c r="S937" s="171"/>
      <c r="T937" s="171"/>
      <c r="U937" s="171"/>
      <c r="V937" s="171"/>
      <c r="W937" s="171"/>
      <c r="X937" s="171"/>
      <c r="Y937" s="171"/>
    </row>
    <row r="938" spans="1:25" x14ac:dyDescent="0.25">
      <c r="A938" s="191"/>
      <c r="B938" s="171"/>
      <c r="C938" s="243"/>
      <c r="D938" s="171"/>
      <c r="E938" s="171"/>
      <c r="F938" s="242"/>
      <c r="G938" s="243"/>
      <c r="H938" s="243"/>
      <c r="I938" s="171"/>
      <c r="J938" s="171"/>
      <c r="K938" s="171"/>
      <c r="L938" s="171"/>
      <c r="M938" s="171"/>
      <c r="N938" s="171"/>
      <c r="O938" s="171"/>
      <c r="P938" s="171"/>
      <c r="Q938" s="171"/>
      <c r="R938" s="171"/>
      <c r="S938" s="171"/>
      <c r="T938" s="171"/>
      <c r="U938" s="171"/>
      <c r="V938" s="171"/>
      <c r="W938" s="171"/>
      <c r="X938" s="171"/>
      <c r="Y938" s="171"/>
    </row>
    <row r="939" spans="1:25" x14ac:dyDescent="0.25">
      <c r="A939" s="191"/>
      <c r="B939" s="171"/>
      <c r="C939" s="243"/>
      <c r="D939" s="171"/>
      <c r="E939" s="171"/>
      <c r="F939" s="242"/>
      <c r="G939" s="243"/>
      <c r="H939" s="243"/>
      <c r="I939" s="171"/>
      <c r="J939" s="171"/>
      <c r="K939" s="171"/>
      <c r="L939" s="171"/>
      <c r="M939" s="171"/>
      <c r="N939" s="171"/>
      <c r="O939" s="171"/>
      <c r="P939" s="171"/>
      <c r="Q939" s="171"/>
      <c r="R939" s="171"/>
      <c r="S939" s="171"/>
      <c r="T939" s="171"/>
      <c r="U939" s="171"/>
      <c r="V939" s="171"/>
      <c r="W939" s="171"/>
      <c r="X939" s="171"/>
      <c r="Y939" s="171"/>
    </row>
    <row r="940" spans="1:25" x14ac:dyDescent="0.25">
      <c r="A940" s="191"/>
      <c r="B940" s="171"/>
      <c r="C940" s="243"/>
      <c r="D940" s="171"/>
      <c r="E940" s="171"/>
      <c r="F940" s="242"/>
      <c r="G940" s="243"/>
      <c r="H940" s="243"/>
      <c r="I940" s="171"/>
      <c r="J940" s="171"/>
      <c r="K940" s="171"/>
      <c r="L940" s="171"/>
      <c r="M940" s="171"/>
      <c r="N940" s="171"/>
      <c r="O940" s="171"/>
      <c r="P940" s="171"/>
      <c r="Q940" s="171"/>
      <c r="R940" s="171"/>
      <c r="S940" s="171"/>
      <c r="T940" s="171"/>
      <c r="U940" s="171"/>
      <c r="V940" s="171"/>
      <c r="W940" s="171"/>
      <c r="X940" s="171"/>
      <c r="Y940" s="171"/>
    </row>
    <row r="941" spans="1:25" x14ac:dyDescent="0.25">
      <c r="A941" s="191"/>
      <c r="B941" s="171"/>
      <c r="C941" s="243"/>
      <c r="D941" s="171"/>
      <c r="E941" s="171"/>
      <c r="F941" s="242"/>
      <c r="G941" s="243"/>
      <c r="H941" s="243"/>
      <c r="I941" s="171"/>
      <c r="J941" s="171"/>
      <c r="K941" s="171"/>
      <c r="L941" s="171"/>
      <c r="M941" s="171"/>
      <c r="N941" s="171"/>
      <c r="O941" s="171"/>
      <c r="P941" s="171"/>
      <c r="Q941" s="171"/>
      <c r="R941" s="171"/>
      <c r="S941" s="171"/>
      <c r="T941" s="171"/>
      <c r="U941" s="171"/>
      <c r="V941" s="171"/>
      <c r="W941" s="171"/>
      <c r="X941" s="171"/>
      <c r="Y941" s="171"/>
    </row>
    <row r="942" spans="1:25" x14ac:dyDescent="0.25">
      <c r="A942" s="191"/>
      <c r="B942" s="171"/>
      <c r="C942" s="243"/>
      <c r="D942" s="171"/>
      <c r="E942" s="171"/>
      <c r="F942" s="242"/>
      <c r="G942" s="243"/>
      <c r="H942" s="243"/>
      <c r="I942" s="171"/>
      <c r="J942" s="171"/>
      <c r="K942" s="171"/>
      <c r="L942" s="171"/>
      <c r="M942" s="171"/>
      <c r="N942" s="171"/>
      <c r="O942" s="171"/>
      <c r="P942" s="171"/>
      <c r="Q942" s="171"/>
      <c r="R942" s="171"/>
      <c r="S942" s="171"/>
      <c r="T942" s="171"/>
      <c r="U942" s="171"/>
      <c r="V942" s="171"/>
      <c r="W942" s="171"/>
      <c r="X942" s="171"/>
      <c r="Y942" s="171"/>
    </row>
    <row r="943" spans="1:25" x14ac:dyDescent="0.25">
      <c r="A943" s="191"/>
      <c r="B943" s="171"/>
      <c r="C943" s="243"/>
      <c r="D943" s="171"/>
      <c r="E943" s="171"/>
      <c r="F943" s="242"/>
      <c r="G943" s="243"/>
      <c r="H943" s="243"/>
      <c r="I943" s="171"/>
      <c r="J943" s="171"/>
      <c r="K943" s="171"/>
      <c r="L943" s="171"/>
      <c r="M943" s="171"/>
      <c r="N943" s="171"/>
      <c r="O943" s="171"/>
      <c r="P943" s="171"/>
      <c r="Q943" s="171"/>
      <c r="R943" s="171"/>
      <c r="S943" s="171"/>
      <c r="T943" s="171"/>
      <c r="U943" s="171"/>
      <c r="V943" s="171"/>
      <c r="W943" s="171"/>
      <c r="X943" s="171"/>
      <c r="Y943" s="171"/>
    </row>
    <row r="944" spans="1:25" x14ac:dyDescent="0.25">
      <c r="A944" s="191"/>
      <c r="B944" s="171"/>
      <c r="C944" s="243"/>
      <c r="D944" s="171"/>
      <c r="E944" s="171"/>
      <c r="F944" s="242"/>
      <c r="G944" s="243"/>
      <c r="H944" s="243"/>
      <c r="I944" s="171"/>
      <c r="J944" s="171"/>
      <c r="K944" s="171"/>
      <c r="L944" s="171"/>
      <c r="M944" s="171"/>
      <c r="N944" s="171"/>
      <c r="O944" s="171"/>
      <c r="P944" s="171"/>
      <c r="Q944" s="171"/>
      <c r="R944" s="171"/>
      <c r="S944" s="171"/>
      <c r="T944" s="171"/>
      <c r="U944" s="171"/>
      <c r="V944" s="171"/>
      <c r="W944" s="171"/>
      <c r="X944" s="171"/>
      <c r="Y944" s="171"/>
    </row>
    <row r="945" spans="1:25" x14ac:dyDescent="0.25">
      <c r="A945" s="191"/>
      <c r="B945" s="171"/>
      <c r="C945" s="243"/>
      <c r="D945" s="171"/>
      <c r="E945" s="171"/>
      <c r="F945" s="242"/>
      <c r="G945" s="243"/>
      <c r="H945" s="243"/>
      <c r="I945" s="171"/>
      <c r="J945" s="171"/>
      <c r="K945" s="171"/>
      <c r="L945" s="171"/>
      <c r="M945" s="171"/>
      <c r="N945" s="171"/>
      <c r="O945" s="171"/>
      <c r="P945" s="171"/>
      <c r="Q945" s="171"/>
      <c r="R945" s="171"/>
      <c r="S945" s="171"/>
      <c r="T945" s="171"/>
      <c r="U945" s="171"/>
      <c r="V945" s="171"/>
      <c r="W945" s="171"/>
      <c r="X945" s="171"/>
      <c r="Y945" s="171"/>
    </row>
    <row r="946" spans="1:25" x14ac:dyDescent="0.25">
      <c r="A946" s="191"/>
      <c r="B946" s="171"/>
      <c r="C946" s="243"/>
      <c r="D946" s="171"/>
      <c r="E946" s="171"/>
      <c r="F946" s="242"/>
      <c r="G946" s="243"/>
      <c r="H946" s="243"/>
      <c r="I946" s="171"/>
      <c r="J946" s="171"/>
      <c r="K946" s="171"/>
      <c r="L946" s="171"/>
      <c r="M946" s="171"/>
      <c r="N946" s="171"/>
      <c r="O946" s="171"/>
      <c r="P946" s="171"/>
      <c r="Q946" s="171"/>
      <c r="R946" s="171"/>
      <c r="S946" s="171"/>
      <c r="T946" s="171"/>
      <c r="U946" s="171"/>
      <c r="V946" s="171"/>
      <c r="W946" s="171"/>
      <c r="X946" s="171"/>
      <c r="Y946" s="171"/>
    </row>
    <row r="947" spans="1:25" x14ac:dyDescent="0.25">
      <c r="A947" s="191"/>
      <c r="B947" s="171"/>
      <c r="C947" s="243"/>
      <c r="D947" s="171"/>
      <c r="E947" s="171"/>
      <c r="F947" s="242"/>
      <c r="G947" s="243"/>
      <c r="H947" s="243"/>
      <c r="I947" s="171"/>
      <c r="J947" s="171"/>
      <c r="K947" s="171"/>
      <c r="L947" s="171"/>
      <c r="M947" s="171"/>
      <c r="N947" s="171"/>
      <c r="O947" s="171"/>
      <c r="P947" s="171"/>
      <c r="Q947" s="171"/>
      <c r="R947" s="171"/>
      <c r="S947" s="171"/>
      <c r="T947" s="171"/>
      <c r="U947" s="171"/>
      <c r="V947" s="171"/>
      <c r="W947" s="171"/>
      <c r="X947" s="171"/>
      <c r="Y947" s="171"/>
    </row>
    <row r="948" spans="1:25" x14ac:dyDescent="0.25">
      <c r="A948" s="191"/>
      <c r="B948" s="171"/>
      <c r="C948" s="243"/>
      <c r="D948" s="171"/>
      <c r="E948" s="171"/>
      <c r="F948" s="242"/>
      <c r="G948" s="243"/>
      <c r="H948" s="243"/>
      <c r="I948" s="171"/>
      <c r="J948" s="171"/>
      <c r="K948" s="171"/>
      <c r="L948" s="171"/>
      <c r="M948" s="171"/>
      <c r="N948" s="171"/>
      <c r="O948" s="171"/>
      <c r="P948" s="171"/>
      <c r="Q948" s="171"/>
      <c r="R948" s="171"/>
      <c r="S948" s="171"/>
      <c r="T948" s="171"/>
      <c r="U948" s="171"/>
      <c r="V948" s="171"/>
      <c r="W948" s="171"/>
      <c r="X948" s="171"/>
      <c r="Y948" s="171"/>
    </row>
    <row r="949" spans="1:25" x14ac:dyDescent="0.25">
      <c r="A949" s="191"/>
      <c r="B949" s="171"/>
      <c r="C949" s="243"/>
      <c r="D949" s="171"/>
      <c r="E949" s="171"/>
      <c r="F949" s="242"/>
      <c r="G949" s="243"/>
      <c r="H949" s="243"/>
      <c r="I949" s="171"/>
      <c r="J949" s="171"/>
      <c r="K949" s="171"/>
      <c r="L949" s="171"/>
      <c r="M949" s="171"/>
      <c r="N949" s="171"/>
      <c r="O949" s="171"/>
      <c r="P949" s="171"/>
      <c r="Q949" s="171"/>
      <c r="R949" s="171"/>
      <c r="S949" s="171"/>
      <c r="T949" s="171"/>
      <c r="U949" s="171"/>
      <c r="V949" s="171"/>
      <c r="W949" s="171"/>
      <c r="X949" s="171"/>
      <c r="Y949" s="171"/>
    </row>
    <row r="950" spans="1:25" x14ac:dyDescent="0.25">
      <c r="A950" s="191"/>
      <c r="B950" s="171"/>
      <c r="C950" s="243"/>
      <c r="D950" s="171"/>
      <c r="E950" s="171"/>
      <c r="F950" s="242"/>
      <c r="G950" s="243"/>
      <c r="H950" s="243"/>
      <c r="I950" s="171"/>
      <c r="J950" s="171"/>
      <c r="K950" s="171"/>
      <c r="L950" s="171"/>
      <c r="M950" s="171"/>
      <c r="N950" s="171"/>
      <c r="O950" s="171"/>
      <c r="P950" s="171"/>
      <c r="Q950" s="171"/>
      <c r="R950" s="171"/>
      <c r="S950" s="171"/>
      <c r="T950" s="171"/>
      <c r="U950" s="171"/>
      <c r="V950" s="171"/>
      <c r="W950" s="171"/>
      <c r="X950" s="171"/>
      <c r="Y950" s="171"/>
    </row>
    <row r="951" spans="1:25" x14ac:dyDescent="0.25">
      <c r="A951" s="191"/>
      <c r="B951" s="171"/>
      <c r="C951" s="243"/>
      <c r="D951" s="171"/>
      <c r="E951" s="171"/>
      <c r="F951" s="242"/>
      <c r="G951" s="243"/>
      <c r="H951" s="243"/>
      <c r="I951" s="171"/>
      <c r="J951" s="171"/>
      <c r="K951" s="171"/>
      <c r="L951" s="171"/>
      <c r="M951" s="171"/>
      <c r="N951" s="171"/>
      <c r="O951" s="171"/>
      <c r="P951" s="171"/>
      <c r="Q951" s="171"/>
      <c r="R951" s="171"/>
      <c r="S951" s="171"/>
      <c r="T951" s="171"/>
      <c r="U951" s="171"/>
      <c r="V951" s="171"/>
      <c r="W951" s="171"/>
      <c r="X951" s="171"/>
      <c r="Y951" s="171"/>
    </row>
    <row r="952" spans="1:25" x14ac:dyDescent="0.25">
      <c r="A952" s="191"/>
      <c r="B952" s="171"/>
      <c r="C952" s="243"/>
      <c r="D952" s="171"/>
      <c r="E952" s="171"/>
      <c r="F952" s="242"/>
      <c r="G952" s="243"/>
      <c r="H952" s="243"/>
      <c r="I952" s="171"/>
      <c r="J952" s="171"/>
      <c r="K952" s="171"/>
      <c r="L952" s="171"/>
      <c r="M952" s="171"/>
      <c r="N952" s="171"/>
      <c r="O952" s="171"/>
      <c r="P952" s="171"/>
      <c r="Q952" s="171"/>
      <c r="R952" s="171"/>
      <c r="S952" s="171"/>
      <c r="T952" s="171"/>
      <c r="U952" s="171"/>
      <c r="V952" s="171"/>
      <c r="W952" s="171"/>
      <c r="X952" s="171"/>
      <c r="Y952" s="171"/>
    </row>
    <row r="953" spans="1:25" x14ac:dyDescent="0.25">
      <c r="A953" s="191"/>
      <c r="B953" s="171"/>
      <c r="C953" s="243"/>
      <c r="D953" s="171"/>
      <c r="E953" s="171"/>
      <c r="F953" s="242"/>
      <c r="G953" s="243"/>
      <c r="H953" s="243"/>
      <c r="I953" s="171"/>
      <c r="J953" s="171"/>
      <c r="K953" s="171"/>
      <c r="L953" s="171"/>
      <c r="M953" s="171"/>
      <c r="N953" s="171"/>
      <c r="O953" s="171"/>
      <c r="P953" s="171"/>
      <c r="Q953" s="171"/>
      <c r="R953" s="171"/>
      <c r="S953" s="171"/>
      <c r="T953" s="171"/>
      <c r="U953" s="171"/>
      <c r="V953" s="171"/>
      <c r="W953" s="171"/>
      <c r="X953" s="171"/>
      <c r="Y953" s="171"/>
    </row>
    <row r="954" spans="1:25" x14ac:dyDescent="0.25">
      <c r="A954" s="191"/>
      <c r="B954" s="171"/>
      <c r="C954" s="243"/>
      <c r="D954" s="171"/>
      <c r="E954" s="171"/>
      <c r="F954" s="242"/>
      <c r="G954" s="243"/>
      <c r="H954" s="243"/>
      <c r="I954" s="171"/>
      <c r="J954" s="171"/>
      <c r="K954" s="171"/>
      <c r="L954" s="171"/>
      <c r="M954" s="171"/>
      <c r="N954" s="171"/>
      <c r="O954" s="171"/>
      <c r="P954" s="171"/>
      <c r="Q954" s="171"/>
      <c r="R954" s="171"/>
      <c r="S954" s="171"/>
      <c r="T954" s="171"/>
      <c r="U954" s="171"/>
      <c r="V954" s="171"/>
      <c r="W954" s="171"/>
      <c r="X954" s="171"/>
      <c r="Y954" s="171"/>
    </row>
    <row r="955" spans="1:25" x14ac:dyDescent="0.25">
      <c r="A955" s="191"/>
      <c r="B955" s="171"/>
      <c r="C955" s="243"/>
      <c r="D955" s="171"/>
      <c r="E955" s="171"/>
      <c r="F955" s="242"/>
      <c r="G955" s="243"/>
      <c r="H955" s="243"/>
      <c r="I955" s="171"/>
      <c r="J955" s="171"/>
      <c r="K955" s="171"/>
      <c r="L955" s="171"/>
      <c r="M955" s="171"/>
      <c r="N955" s="171"/>
      <c r="O955" s="171"/>
      <c r="P955" s="171"/>
      <c r="Q955" s="171"/>
      <c r="R955" s="171"/>
      <c r="S955" s="171"/>
      <c r="T955" s="171"/>
      <c r="U955" s="171"/>
      <c r="V955" s="171"/>
      <c r="W955" s="171"/>
      <c r="X955" s="171"/>
      <c r="Y955" s="171"/>
    </row>
    <row r="956" spans="1:25" x14ac:dyDescent="0.25">
      <c r="A956" s="191"/>
      <c r="B956" s="171"/>
      <c r="C956" s="243"/>
      <c r="D956" s="171"/>
      <c r="E956" s="171"/>
      <c r="F956" s="242"/>
      <c r="G956" s="243"/>
      <c r="H956" s="243"/>
      <c r="I956" s="171"/>
      <c r="J956" s="171"/>
      <c r="K956" s="171"/>
      <c r="L956" s="171"/>
      <c r="M956" s="171"/>
      <c r="N956" s="171"/>
      <c r="O956" s="171"/>
      <c r="P956" s="171"/>
      <c r="Q956" s="171"/>
      <c r="R956" s="171"/>
      <c r="S956" s="171"/>
      <c r="T956" s="171"/>
      <c r="U956" s="171"/>
      <c r="V956" s="171"/>
      <c r="W956" s="171"/>
      <c r="X956" s="171"/>
      <c r="Y956" s="171"/>
    </row>
    <row r="957" spans="1:25" x14ac:dyDescent="0.25">
      <c r="A957" s="191"/>
      <c r="B957" s="171"/>
      <c r="C957" s="243"/>
      <c r="D957" s="171"/>
      <c r="E957" s="171"/>
      <c r="F957" s="242"/>
      <c r="G957" s="243"/>
      <c r="H957" s="243"/>
      <c r="I957" s="171"/>
      <c r="J957" s="171"/>
      <c r="K957" s="171"/>
      <c r="L957" s="171"/>
      <c r="M957" s="171"/>
      <c r="N957" s="171"/>
      <c r="O957" s="171"/>
      <c r="P957" s="171"/>
      <c r="Q957" s="171"/>
      <c r="R957" s="171"/>
      <c r="S957" s="171"/>
      <c r="T957" s="171"/>
      <c r="U957" s="171"/>
      <c r="V957" s="171"/>
      <c r="W957" s="171"/>
      <c r="X957" s="171"/>
      <c r="Y957" s="171"/>
    </row>
    <row r="958" spans="1:25" x14ac:dyDescent="0.25">
      <c r="A958" s="191"/>
      <c r="B958" s="171"/>
      <c r="C958" s="243"/>
      <c r="D958" s="171"/>
      <c r="E958" s="171"/>
      <c r="F958" s="242"/>
      <c r="G958" s="243"/>
      <c r="H958" s="243"/>
      <c r="I958" s="171"/>
      <c r="J958" s="171"/>
      <c r="K958" s="171"/>
      <c r="L958" s="171"/>
      <c r="M958" s="171"/>
      <c r="N958" s="171"/>
      <c r="O958" s="171"/>
      <c r="P958" s="171"/>
      <c r="Q958" s="171"/>
      <c r="R958" s="171"/>
      <c r="S958" s="171"/>
      <c r="T958" s="171"/>
      <c r="U958" s="171"/>
      <c r="V958" s="171"/>
      <c r="W958" s="171"/>
      <c r="X958" s="171"/>
      <c r="Y958" s="171"/>
    </row>
    <row r="959" spans="1:25" x14ac:dyDescent="0.25">
      <c r="A959" s="191"/>
      <c r="B959" s="171"/>
      <c r="C959" s="243"/>
      <c r="D959" s="171"/>
      <c r="E959" s="171"/>
      <c r="F959" s="242"/>
      <c r="G959" s="243"/>
      <c r="H959" s="243"/>
      <c r="I959" s="171"/>
      <c r="J959" s="171"/>
      <c r="K959" s="171"/>
      <c r="L959" s="171"/>
      <c r="M959" s="171"/>
      <c r="N959" s="171"/>
      <c r="O959" s="171"/>
      <c r="P959" s="171"/>
      <c r="Q959" s="171"/>
      <c r="R959" s="171"/>
      <c r="S959" s="171"/>
      <c r="T959" s="171"/>
      <c r="U959" s="171"/>
      <c r="V959" s="171"/>
      <c r="W959" s="171"/>
      <c r="X959" s="171"/>
      <c r="Y959" s="171"/>
    </row>
    <row r="960" spans="1:25" x14ac:dyDescent="0.25">
      <c r="A960" s="191"/>
      <c r="B960" s="171"/>
      <c r="C960" s="243"/>
      <c r="D960" s="171"/>
      <c r="E960" s="171"/>
      <c r="F960" s="242"/>
      <c r="G960" s="243"/>
      <c r="H960" s="243"/>
      <c r="I960" s="171"/>
      <c r="J960" s="171"/>
      <c r="K960" s="171"/>
      <c r="L960" s="171"/>
      <c r="M960" s="171"/>
      <c r="N960" s="171"/>
      <c r="O960" s="171"/>
      <c r="P960" s="171"/>
      <c r="Q960" s="171"/>
      <c r="R960" s="171"/>
      <c r="S960" s="171"/>
      <c r="T960" s="171"/>
      <c r="U960" s="171"/>
      <c r="V960" s="171"/>
      <c r="W960" s="171"/>
      <c r="X960" s="171"/>
      <c r="Y960" s="171"/>
    </row>
    <row r="961" spans="1:25" x14ac:dyDescent="0.25">
      <c r="A961" s="191"/>
      <c r="B961" s="171"/>
      <c r="C961" s="243"/>
      <c r="D961" s="171"/>
      <c r="E961" s="171"/>
      <c r="F961" s="242"/>
      <c r="G961" s="243"/>
      <c r="H961" s="243"/>
      <c r="I961" s="171"/>
      <c r="J961" s="171"/>
      <c r="K961" s="171"/>
      <c r="L961" s="171"/>
      <c r="M961" s="171"/>
      <c r="N961" s="171"/>
      <c r="O961" s="171"/>
      <c r="P961" s="171"/>
      <c r="Q961" s="171"/>
      <c r="R961" s="171"/>
      <c r="S961" s="171"/>
      <c r="T961" s="171"/>
      <c r="U961" s="171"/>
      <c r="V961" s="171"/>
      <c r="W961" s="171"/>
      <c r="X961" s="171"/>
      <c r="Y961" s="171"/>
    </row>
    <row r="962" spans="1:25" x14ac:dyDescent="0.25">
      <c r="A962" s="191"/>
      <c r="B962" s="171"/>
      <c r="C962" s="243"/>
      <c r="D962" s="171"/>
      <c r="E962" s="171"/>
      <c r="F962" s="242"/>
      <c r="G962" s="243"/>
      <c r="H962" s="243"/>
      <c r="I962" s="171"/>
      <c r="J962" s="171"/>
      <c r="K962" s="171"/>
      <c r="L962" s="171"/>
      <c r="M962" s="171"/>
      <c r="N962" s="171"/>
      <c r="O962" s="171"/>
      <c r="P962" s="171"/>
      <c r="Q962" s="171"/>
      <c r="R962" s="171"/>
      <c r="S962" s="171"/>
      <c r="T962" s="171"/>
      <c r="U962" s="171"/>
      <c r="V962" s="171"/>
      <c r="W962" s="171"/>
      <c r="X962" s="171"/>
      <c r="Y962" s="171"/>
    </row>
    <row r="963" spans="1:25" x14ac:dyDescent="0.25">
      <c r="A963" s="191"/>
      <c r="B963" s="171"/>
      <c r="C963" s="243"/>
      <c r="D963" s="171"/>
      <c r="E963" s="171"/>
      <c r="F963" s="242"/>
      <c r="G963" s="243"/>
      <c r="H963" s="243"/>
      <c r="I963" s="171"/>
      <c r="J963" s="171"/>
      <c r="K963" s="171"/>
      <c r="L963" s="171"/>
      <c r="M963" s="171"/>
      <c r="N963" s="171"/>
      <c r="O963" s="171"/>
      <c r="P963" s="171"/>
      <c r="Q963" s="171"/>
      <c r="R963" s="171"/>
      <c r="S963" s="171"/>
      <c r="T963" s="171"/>
      <c r="U963" s="171"/>
      <c r="V963" s="171"/>
      <c r="W963" s="171"/>
      <c r="X963" s="171"/>
      <c r="Y963" s="171"/>
    </row>
    <row r="964" spans="1:25" x14ac:dyDescent="0.25">
      <c r="A964" s="191"/>
      <c r="B964" s="171"/>
      <c r="C964" s="243"/>
      <c r="D964" s="171"/>
      <c r="E964" s="171"/>
      <c r="F964" s="242"/>
      <c r="G964" s="243"/>
      <c r="H964" s="243"/>
      <c r="I964" s="171"/>
      <c r="J964" s="171"/>
      <c r="K964" s="171"/>
      <c r="L964" s="171"/>
      <c r="M964" s="171"/>
      <c r="N964" s="171"/>
      <c r="O964" s="171"/>
      <c r="P964" s="171"/>
      <c r="Q964" s="171"/>
      <c r="R964" s="171"/>
      <c r="S964" s="171"/>
      <c r="T964" s="171"/>
      <c r="U964" s="171"/>
      <c r="V964" s="171"/>
      <c r="W964" s="171"/>
      <c r="X964" s="171"/>
      <c r="Y964" s="171"/>
    </row>
    <row r="965" spans="1:25" x14ac:dyDescent="0.25">
      <c r="A965" s="191"/>
      <c r="B965" s="171"/>
      <c r="C965" s="243"/>
      <c r="D965" s="171"/>
      <c r="E965" s="171"/>
      <c r="F965" s="242"/>
      <c r="G965" s="243"/>
      <c r="H965" s="243"/>
      <c r="I965" s="171"/>
      <c r="J965" s="171"/>
      <c r="K965" s="171"/>
      <c r="L965" s="171"/>
      <c r="M965" s="171"/>
      <c r="N965" s="171"/>
      <c r="O965" s="171"/>
      <c r="P965" s="171"/>
      <c r="Q965" s="171"/>
      <c r="R965" s="171"/>
      <c r="S965" s="171"/>
      <c r="T965" s="171"/>
      <c r="U965" s="171"/>
      <c r="V965" s="171"/>
      <c r="W965" s="171"/>
      <c r="X965" s="171"/>
      <c r="Y965" s="171"/>
    </row>
    <row r="966" spans="1:25" x14ac:dyDescent="0.25">
      <c r="A966" s="191"/>
      <c r="B966" s="171"/>
      <c r="C966" s="243"/>
      <c r="D966" s="171"/>
      <c r="E966" s="171"/>
      <c r="F966" s="242"/>
      <c r="G966" s="243"/>
      <c r="H966" s="243"/>
      <c r="I966" s="171"/>
      <c r="J966" s="171"/>
      <c r="K966" s="171"/>
      <c r="L966" s="171"/>
      <c r="M966" s="171"/>
      <c r="N966" s="171"/>
      <c r="O966" s="171"/>
      <c r="P966" s="171"/>
      <c r="Q966" s="171"/>
      <c r="R966" s="171"/>
      <c r="S966" s="171"/>
      <c r="T966" s="171"/>
      <c r="U966" s="171"/>
      <c r="V966" s="171"/>
      <c r="W966" s="171"/>
      <c r="X966" s="171"/>
      <c r="Y966" s="171"/>
    </row>
    <row r="967" spans="1:25" x14ac:dyDescent="0.25">
      <c r="A967" s="191"/>
      <c r="B967" s="171"/>
      <c r="C967" s="243"/>
      <c r="D967" s="171"/>
      <c r="E967" s="171"/>
      <c r="F967" s="242"/>
      <c r="G967" s="243"/>
      <c r="H967" s="243"/>
      <c r="I967" s="171"/>
      <c r="J967" s="171"/>
      <c r="K967" s="171"/>
      <c r="L967" s="171"/>
      <c r="M967" s="171"/>
      <c r="N967" s="171"/>
      <c r="O967" s="171"/>
      <c r="P967" s="171"/>
      <c r="Q967" s="171"/>
      <c r="R967" s="171"/>
      <c r="S967" s="171"/>
      <c r="T967" s="171"/>
      <c r="U967" s="171"/>
      <c r="V967" s="171"/>
      <c r="W967" s="171"/>
      <c r="X967" s="171"/>
      <c r="Y967" s="171"/>
    </row>
    <row r="968" spans="1:25" x14ac:dyDescent="0.25">
      <c r="A968" s="191"/>
      <c r="B968" s="171"/>
      <c r="C968" s="243"/>
      <c r="D968" s="171"/>
      <c r="E968" s="171"/>
      <c r="F968" s="242"/>
      <c r="G968" s="243"/>
      <c r="H968" s="243"/>
      <c r="I968" s="171"/>
      <c r="J968" s="171"/>
      <c r="K968" s="171"/>
      <c r="L968" s="171"/>
      <c r="M968" s="171"/>
      <c r="N968" s="171"/>
      <c r="O968" s="171"/>
      <c r="P968" s="171"/>
      <c r="Q968" s="171"/>
      <c r="R968" s="171"/>
      <c r="S968" s="171"/>
      <c r="T968" s="171"/>
      <c r="U968" s="171"/>
      <c r="V968" s="171"/>
      <c r="W968" s="171"/>
      <c r="X968" s="171"/>
      <c r="Y968" s="171"/>
    </row>
    <row r="969" spans="1:25" x14ac:dyDescent="0.25">
      <c r="A969" s="191"/>
      <c r="B969" s="171"/>
      <c r="C969" s="243"/>
      <c r="D969" s="171"/>
      <c r="E969" s="171"/>
      <c r="F969" s="242"/>
      <c r="G969" s="243"/>
      <c r="H969" s="243"/>
      <c r="I969" s="171"/>
      <c r="J969" s="171"/>
      <c r="K969" s="171"/>
      <c r="L969" s="171"/>
      <c r="M969" s="171"/>
      <c r="N969" s="171"/>
      <c r="O969" s="171"/>
      <c r="P969" s="171"/>
      <c r="Q969" s="171"/>
      <c r="R969" s="171"/>
      <c r="S969" s="171"/>
      <c r="T969" s="171"/>
      <c r="U969" s="171"/>
      <c r="V969" s="171"/>
      <c r="W969" s="171"/>
      <c r="X969" s="171"/>
      <c r="Y969" s="171"/>
    </row>
    <row r="970" spans="1:25" x14ac:dyDescent="0.25">
      <c r="A970" s="191"/>
      <c r="B970" s="171"/>
      <c r="C970" s="243"/>
      <c r="D970" s="171"/>
      <c r="E970" s="171"/>
      <c r="F970" s="242"/>
      <c r="G970" s="243"/>
      <c r="H970" s="243"/>
      <c r="I970" s="171"/>
      <c r="J970" s="171"/>
      <c r="K970" s="171"/>
      <c r="L970" s="171"/>
      <c r="M970" s="171"/>
      <c r="N970" s="171"/>
      <c r="O970" s="171"/>
      <c r="P970" s="171"/>
      <c r="Q970" s="171"/>
      <c r="R970" s="171"/>
      <c r="S970" s="171"/>
      <c r="T970" s="171"/>
      <c r="U970" s="171"/>
      <c r="V970" s="171"/>
      <c r="W970" s="171"/>
      <c r="X970" s="171"/>
      <c r="Y970" s="171"/>
    </row>
    <row r="971" spans="1:25" x14ac:dyDescent="0.25">
      <c r="A971" s="191"/>
      <c r="B971" s="171"/>
      <c r="C971" s="243"/>
      <c r="D971" s="171"/>
      <c r="E971" s="171"/>
      <c r="F971" s="242"/>
      <c r="G971" s="243"/>
      <c r="H971" s="243"/>
      <c r="I971" s="171"/>
      <c r="J971" s="171"/>
      <c r="K971" s="171"/>
      <c r="L971" s="171"/>
      <c r="M971" s="171"/>
      <c r="N971" s="171"/>
      <c r="O971" s="171"/>
      <c r="P971" s="171"/>
      <c r="Q971" s="171"/>
      <c r="R971" s="171"/>
      <c r="S971" s="171"/>
      <c r="T971" s="171"/>
      <c r="U971" s="171"/>
      <c r="V971" s="171"/>
      <c r="W971" s="171"/>
      <c r="X971" s="171"/>
      <c r="Y971" s="171"/>
    </row>
    <row r="972" spans="1:25" x14ac:dyDescent="0.25">
      <c r="A972" s="191"/>
      <c r="B972" s="171"/>
      <c r="C972" s="243"/>
      <c r="D972" s="171"/>
      <c r="E972" s="171"/>
      <c r="F972" s="242"/>
      <c r="G972" s="243"/>
      <c r="H972" s="243"/>
      <c r="I972" s="171"/>
      <c r="J972" s="171"/>
      <c r="K972" s="171"/>
      <c r="L972" s="171"/>
      <c r="M972" s="171"/>
      <c r="N972" s="171"/>
      <c r="O972" s="171"/>
      <c r="P972" s="171"/>
      <c r="Q972" s="171"/>
      <c r="R972" s="171"/>
      <c r="S972" s="171"/>
      <c r="T972" s="171"/>
      <c r="U972" s="171"/>
      <c r="V972" s="171"/>
      <c r="W972" s="171"/>
      <c r="X972" s="171"/>
      <c r="Y972" s="171"/>
    </row>
    <row r="973" spans="1:25" x14ac:dyDescent="0.25">
      <c r="A973" s="191"/>
      <c r="B973" s="171"/>
      <c r="C973" s="243"/>
      <c r="D973" s="171"/>
      <c r="E973" s="171"/>
      <c r="F973" s="242"/>
      <c r="G973" s="243"/>
      <c r="H973" s="243"/>
      <c r="I973" s="171"/>
      <c r="J973" s="171"/>
      <c r="K973" s="171"/>
      <c r="L973" s="171"/>
      <c r="M973" s="171"/>
      <c r="N973" s="171"/>
      <c r="O973" s="171"/>
      <c r="P973" s="171"/>
      <c r="Q973" s="171"/>
      <c r="R973" s="171"/>
      <c r="S973" s="171"/>
      <c r="T973" s="171"/>
      <c r="U973" s="171"/>
      <c r="V973" s="171"/>
      <c r="W973" s="171"/>
      <c r="X973" s="171"/>
      <c r="Y973" s="171"/>
    </row>
    <row r="974" spans="1:25" x14ac:dyDescent="0.25">
      <c r="A974" s="191"/>
      <c r="B974" s="171"/>
      <c r="C974" s="243"/>
      <c r="D974" s="171"/>
      <c r="E974" s="171"/>
      <c r="F974" s="242"/>
      <c r="G974" s="243"/>
      <c r="H974" s="243"/>
      <c r="I974" s="171"/>
      <c r="J974" s="171"/>
      <c r="K974" s="171"/>
      <c r="L974" s="171"/>
      <c r="M974" s="171"/>
      <c r="N974" s="171"/>
      <c r="O974" s="171"/>
      <c r="P974" s="171"/>
      <c r="Q974" s="171"/>
      <c r="R974" s="171"/>
      <c r="S974" s="171"/>
      <c r="T974" s="171"/>
      <c r="U974" s="171"/>
      <c r="V974" s="171"/>
      <c r="W974" s="171"/>
      <c r="X974" s="171"/>
      <c r="Y974" s="171"/>
    </row>
    <row r="975" spans="1:25" x14ac:dyDescent="0.25">
      <c r="A975" s="191"/>
      <c r="B975" s="171"/>
      <c r="C975" s="243"/>
      <c r="D975" s="171"/>
      <c r="E975" s="171"/>
      <c r="F975" s="242"/>
      <c r="G975" s="243"/>
      <c r="H975" s="243"/>
      <c r="I975" s="171"/>
      <c r="J975" s="171"/>
      <c r="K975" s="171"/>
      <c r="L975" s="171"/>
      <c r="M975" s="171"/>
      <c r="N975" s="171"/>
      <c r="O975" s="171"/>
      <c r="P975" s="171"/>
      <c r="Q975" s="171"/>
      <c r="R975" s="171"/>
      <c r="S975" s="171"/>
      <c r="T975" s="171"/>
      <c r="U975" s="171"/>
      <c r="V975" s="171"/>
      <c r="W975" s="171"/>
      <c r="X975" s="171"/>
      <c r="Y975" s="171"/>
    </row>
    <row r="976" spans="1:25" x14ac:dyDescent="0.25">
      <c r="A976" s="191"/>
      <c r="B976" s="171"/>
      <c r="C976" s="243"/>
      <c r="D976" s="171"/>
      <c r="E976" s="171"/>
      <c r="F976" s="242"/>
      <c r="G976" s="243"/>
      <c r="H976" s="243"/>
      <c r="I976" s="171"/>
      <c r="J976" s="171"/>
      <c r="K976" s="171"/>
      <c r="L976" s="171"/>
      <c r="M976" s="171"/>
      <c r="N976" s="171"/>
      <c r="O976" s="171"/>
      <c r="P976" s="171"/>
      <c r="Q976" s="171"/>
      <c r="R976" s="171"/>
      <c r="S976" s="171"/>
      <c r="T976" s="171"/>
      <c r="U976" s="171"/>
      <c r="V976" s="171"/>
      <c r="W976" s="171"/>
      <c r="X976" s="171"/>
      <c r="Y976" s="171"/>
    </row>
    <row r="977" spans="1:25" x14ac:dyDescent="0.25">
      <c r="A977" s="191"/>
      <c r="B977" s="171"/>
      <c r="C977" s="243"/>
      <c r="D977" s="171"/>
      <c r="E977" s="171"/>
      <c r="F977" s="242"/>
      <c r="G977" s="243"/>
      <c r="H977" s="243"/>
      <c r="I977" s="171"/>
      <c r="J977" s="171"/>
      <c r="K977" s="171"/>
      <c r="L977" s="171"/>
      <c r="M977" s="171"/>
      <c r="N977" s="171"/>
      <c r="O977" s="171"/>
      <c r="P977" s="171"/>
      <c r="Q977" s="171"/>
      <c r="R977" s="171"/>
      <c r="S977" s="171"/>
      <c r="T977" s="171"/>
      <c r="U977" s="171"/>
      <c r="V977" s="171"/>
      <c r="W977" s="171"/>
      <c r="X977" s="171"/>
      <c r="Y977" s="171"/>
    </row>
    <row r="978" spans="1:25" x14ac:dyDescent="0.25">
      <c r="A978" s="191"/>
      <c r="B978" s="171"/>
      <c r="C978" s="243"/>
      <c r="D978" s="171"/>
      <c r="E978" s="171"/>
      <c r="F978" s="242"/>
      <c r="G978" s="243"/>
      <c r="H978" s="243"/>
      <c r="I978" s="171"/>
      <c r="J978" s="171"/>
      <c r="K978" s="171"/>
      <c r="L978" s="171"/>
      <c r="M978" s="171"/>
      <c r="N978" s="171"/>
      <c r="O978" s="171"/>
      <c r="P978" s="171"/>
      <c r="Q978" s="171"/>
      <c r="R978" s="171"/>
      <c r="S978" s="171"/>
      <c r="T978" s="171"/>
      <c r="U978" s="171"/>
      <c r="V978" s="171"/>
      <c r="W978" s="171"/>
      <c r="X978" s="171"/>
      <c r="Y978" s="171"/>
    </row>
    <row r="979" spans="1:25" x14ac:dyDescent="0.25">
      <c r="A979" s="191"/>
      <c r="B979" s="171"/>
      <c r="C979" s="243"/>
      <c r="D979" s="171"/>
      <c r="E979" s="171"/>
      <c r="F979" s="242"/>
      <c r="G979" s="243"/>
      <c r="H979" s="243"/>
      <c r="I979" s="171"/>
      <c r="J979" s="171"/>
      <c r="K979" s="171"/>
      <c r="L979" s="171"/>
      <c r="M979" s="171"/>
      <c r="N979" s="171"/>
      <c r="O979" s="171"/>
      <c r="P979" s="171"/>
      <c r="Q979" s="171"/>
      <c r="R979" s="171"/>
      <c r="S979" s="171"/>
      <c r="T979" s="171"/>
      <c r="U979" s="171"/>
      <c r="V979" s="171"/>
      <c r="W979" s="171"/>
      <c r="X979" s="171"/>
      <c r="Y979" s="171"/>
    </row>
    <row r="980" spans="1:25" x14ac:dyDescent="0.25">
      <c r="A980" s="191"/>
      <c r="B980" s="171"/>
      <c r="C980" s="243"/>
      <c r="D980" s="171"/>
      <c r="E980" s="171"/>
      <c r="F980" s="242"/>
      <c r="G980" s="243"/>
      <c r="H980" s="243"/>
      <c r="I980" s="171"/>
      <c r="J980" s="171"/>
      <c r="K980" s="171"/>
      <c r="L980" s="171"/>
      <c r="M980" s="171"/>
      <c r="N980" s="171"/>
      <c r="O980" s="171"/>
      <c r="P980" s="171"/>
      <c r="Q980" s="171"/>
      <c r="R980" s="171"/>
      <c r="S980" s="171"/>
      <c r="T980" s="171"/>
      <c r="U980" s="171"/>
      <c r="V980" s="171"/>
      <c r="W980" s="171"/>
      <c r="X980" s="171"/>
      <c r="Y980" s="171"/>
    </row>
    <row r="981" spans="1:25" x14ac:dyDescent="0.25">
      <c r="A981" s="191"/>
      <c r="B981" s="171"/>
      <c r="C981" s="243"/>
      <c r="D981" s="171"/>
      <c r="E981" s="171"/>
      <c r="F981" s="242"/>
      <c r="G981" s="243"/>
      <c r="H981" s="243"/>
      <c r="I981" s="171"/>
      <c r="J981" s="171"/>
      <c r="K981" s="171"/>
      <c r="L981" s="171"/>
      <c r="M981" s="171"/>
      <c r="N981" s="171"/>
      <c r="O981" s="171"/>
      <c r="P981" s="171"/>
      <c r="Q981" s="171"/>
      <c r="R981" s="171"/>
      <c r="S981" s="171"/>
      <c r="T981" s="171"/>
      <c r="U981" s="171"/>
      <c r="V981" s="171"/>
      <c r="W981" s="171"/>
      <c r="X981" s="171"/>
      <c r="Y981" s="171"/>
    </row>
    <row r="982" spans="1:25" x14ac:dyDescent="0.25">
      <c r="A982" s="191"/>
      <c r="B982" s="171"/>
      <c r="C982" s="243"/>
      <c r="D982" s="171"/>
      <c r="E982" s="171"/>
      <c r="F982" s="242"/>
      <c r="G982" s="243"/>
      <c r="H982" s="243"/>
      <c r="I982" s="171"/>
      <c r="J982" s="171"/>
      <c r="K982" s="171"/>
      <c r="L982" s="171"/>
      <c r="M982" s="171"/>
      <c r="N982" s="171"/>
      <c r="O982" s="171"/>
      <c r="P982" s="171"/>
      <c r="Q982" s="171"/>
      <c r="R982" s="171"/>
      <c r="S982" s="171"/>
      <c r="T982" s="171"/>
      <c r="U982" s="171"/>
      <c r="V982" s="171"/>
      <c r="W982" s="171"/>
      <c r="X982" s="171"/>
      <c r="Y982" s="171"/>
    </row>
    <row r="983" spans="1:25" x14ac:dyDescent="0.25">
      <c r="A983" s="191"/>
      <c r="B983" s="171"/>
      <c r="C983" s="243"/>
      <c r="D983" s="171"/>
      <c r="E983" s="171"/>
      <c r="F983" s="242"/>
      <c r="G983" s="243"/>
      <c r="H983" s="243"/>
      <c r="I983" s="171"/>
      <c r="J983" s="171"/>
      <c r="K983" s="171"/>
      <c r="L983" s="171"/>
      <c r="M983" s="171"/>
      <c r="N983" s="171"/>
      <c r="O983" s="171"/>
      <c r="P983" s="171"/>
      <c r="Q983" s="171"/>
      <c r="R983" s="171"/>
      <c r="S983" s="171"/>
      <c r="T983" s="171"/>
      <c r="U983" s="171"/>
      <c r="V983" s="171"/>
      <c r="W983" s="171"/>
      <c r="X983" s="171"/>
      <c r="Y983" s="171"/>
    </row>
    <row r="984" spans="1:25" x14ac:dyDescent="0.25">
      <c r="A984" s="191"/>
      <c r="B984" s="171"/>
      <c r="C984" s="243"/>
      <c r="D984" s="171"/>
      <c r="E984" s="171"/>
      <c r="F984" s="242"/>
      <c r="G984" s="243"/>
      <c r="H984" s="243"/>
      <c r="I984" s="171"/>
      <c r="J984" s="171"/>
      <c r="K984" s="171"/>
      <c r="L984" s="171"/>
      <c r="M984" s="171"/>
      <c r="N984" s="171"/>
      <c r="O984" s="171"/>
      <c r="P984" s="171"/>
      <c r="Q984" s="171"/>
      <c r="R984" s="171"/>
      <c r="S984" s="171"/>
      <c r="T984" s="171"/>
      <c r="U984" s="171"/>
      <c r="V984" s="171"/>
      <c r="W984" s="171"/>
      <c r="X984" s="171"/>
      <c r="Y984" s="171"/>
    </row>
    <row r="985" spans="1:25" x14ac:dyDescent="0.25">
      <c r="A985" s="191"/>
      <c r="B985" s="171"/>
      <c r="C985" s="243"/>
      <c r="D985" s="171"/>
      <c r="E985" s="171"/>
      <c r="F985" s="242"/>
      <c r="G985" s="243"/>
      <c r="H985" s="243"/>
      <c r="I985" s="171"/>
      <c r="J985" s="171"/>
      <c r="K985" s="171"/>
      <c r="L985" s="171"/>
      <c r="M985" s="171"/>
      <c r="N985" s="171"/>
      <c r="O985" s="171"/>
      <c r="P985" s="171"/>
      <c r="Q985" s="171"/>
      <c r="R985" s="171"/>
      <c r="S985" s="171"/>
      <c r="T985" s="171"/>
      <c r="U985" s="171"/>
      <c r="V985" s="171"/>
      <c r="W985" s="171"/>
      <c r="X985" s="171"/>
      <c r="Y985" s="171"/>
    </row>
    <row r="986" spans="1:25" x14ac:dyDescent="0.25">
      <c r="A986" s="191"/>
      <c r="B986" s="171"/>
      <c r="C986" s="243"/>
      <c r="D986" s="171"/>
      <c r="E986" s="171"/>
      <c r="F986" s="242"/>
      <c r="G986" s="243"/>
      <c r="H986" s="243"/>
      <c r="I986" s="171"/>
      <c r="J986" s="171"/>
      <c r="K986" s="171"/>
      <c r="L986" s="171"/>
      <c r="M986" s="171"/>
      <c r="N986" s="171"/>
      <c r="O986" s="171"/>
      <c r="P986" s="171"/>
      <c r="Q986" s="171"/>
      <c r="R986" s="171"/>
      <c r="S986" s="171"/>
      <c r="T986" s="171"/>
      <c r="U986" s="171"/>
      <c r="V986" s="171"/>
      <c r="W986" s="171"/>
      <c r="X986" s="171"/>
      <c r="Y986" s="171"/>
    </row>
    <row r="987" spans="1:25" x14ac:dyDescent="0.25">
      <c r="A987" s="191"/>
      <c r="B987" s="171"/>
      <c r="C987" s="243"/>
      <c r="D987" s="171"/>
      <c r="E987" s="171"/>
      <c r="F987" s="242"/>
      <c r="G987" s="243"/>
      <c r="H987" s="243"/>
      <c r="I987" s="171"/>
      <c r="J987" s="171"/>
      <c r="K987" s="171"/>
      <c r="L987" s="171"/>
      <c r="M987" s="171"/>
      <c r="N987" s="171"/>
      <c r="O987" s="171"/>
      <c r="P987" s="171"/>
      <c r="Q987" s="171"/>
      <c r="R987" s="171"/>
      <c r="S987" s="171"/>
      <c r="T987" s="171"/>
      <c r="U987" s="171"/>
      <c r="V987" s="171"/>
      <c r="W987" s="171"/>
      <c r="X987" s="171"/>
      <c r="Y987" s="171"/>
    </row>
    <row r="988" spans="1:25" x14ac:dyDescent="0.25">
      <c r="A988" s="191"/>
      <c r="B988" s="171"/>
      <c r="C988" s="243"/>
      <c r="D988" s="171"/>
      <c r="E988" s="171"/>
      <c r="F988" s="242"/>
      <c r="G988" s="243"/>
      <c r="H988" s="243"/>
      <c r="I988" s="171"/>
      <c r="J988" s="171"/>
      <c r="K988" s="171"/>
      <c r="L988" s="171"/>
      <c r="M988" s="171"/>
      <c r="N988" s="171"/>
      <c r="O988" s="171"/>
      <c r="P988" s="171"/>
      <c r="Q988" s="171"/>
      <c r="R988" s="171"/>
      <c r="S988" s="171"/>
      <c r="T988" s="171"/>
      <c r="U988" s="171"/>
      <c r="V988" s="171"/>
      <c r="W988" s="171"/>
      <c r="X988" s="171"/>
      <c r="Y988" s="171"/>
    </row>
    <row r="989" spans="1:25" x14ac:dyDescent="0.25">
      <c r="A989" s="191"/>
      <c r="B989" s="171"/>
      <c r="C989" s="243"/>
      <c r="D989" s="171"/>
      <c r="E989" s="171"/>
      <c r="F989" s="242"/>
      <c r="G989" s="243"/>
      <c r="H989" s="243"/>
      <c r="I989" s="171"/>
      <c r="J989" s="171"/>
      <c r="K989" s="171"/>
      <c r="L989" s="171"/>
      <c r="M989" s="171"/>
      <c r="N989" s="171"/>
      <c r="O989" s="171"/>
      <c r="P989" s="171"/>
      <c r="Q989" s="171"/>
      <c r="R989" s="171"/>
      <c r="S989" s="171"/>
      <c r="T989" s="171"/>
      <c r="U989" s="171"/>
      <c r="V989" s="171"/>
      <c r="W989" s="171"/>
      <c r="X989" s="171"/>
      <c r="Y989" s="171"/>
    </row>
    <row r="990" spans="1:25" x14ac:dyDescent="0.25">
      <c r="A990" s="191"/>
      <c r="B990" s="171"/>
      <c r="C990" s="243"/>
      <c r="D990" s="171"/>
      <c r="E990" s="171"/>
      <c r="F990" s="242"/>
      <c r="G990" s="243"/>
      <c r="H990" s="243"/>
      <c r="I990" s="171"/>
      <c r="J990" s="171"/>
      <c r="K990" s="171"/>
      <c r="L990" s="171"/>
      <c r="M990" s="171"/>
      <c r="N990" s="171"/>
      <c r="O990" s="171"/>
      <c r="P990" s="171"/>
      <c r="Q990" s="171"/>
      <c r="R990" s="171"/>
      <c r="S990" s="171"/>
      <c r="T990" s="171"/>
      <c r="U990" s="171"/>
      <c r="V990" s="171"/>
      <c r="W990" s="171"/>
      <c r="X990" s="171"/>
      <c r="Y990" s="171"/>
    </row>
    <row r="991" spans="1:25" x14ac:dyDescent="0.25">
      <c r="A991" s="191"/>
      <c r="B991" s="171"/>
      <c r="C991" s="243"/>
      <c r="D991" s="171"/>
      <c r="E991" s="171"/>
      <c r="F991" s="242"/>
      <c r="G991" s="243"/>
      <c r="H991" s="243"/>
      <c r="I991" s="171"/>
      <c r="J991" s="171"/>
      <c r="K991" s="171"/>
      <c r="L991" s="171"/>
      <c r="M991" s="171"/>
      <c r="N991" s="171"/>
      <c r="O991" s="171"/>
      <c r="P991" s="171"/>
      <c r="Q991" s="171"/>
      <c r="R991" s="171"/>
      <c r="S991" s="171"/>
      <c r="T991" s="171"/>
      <c r="U991" s="171"/>
      <c r="V991" s="171"/>
      <c r="W991" s="171"/>
      <c r="X991" s="171"/>
      <c r="Y991" s="171"/>
    </row>
    <row r="992" spans="1:25" x14ac:dyDescent="0.25">
      <c r="A992" s="191"/>
      <c r="B992" s="171"/>
      <c r="C992" s="243"/>
      <c r="D992" s="171"/>
      <c r="E992" s="171"/>
      <c r="F992" s="242"/>
      <c r="G992" s="243"/>
      <c r="H992" s="243"/>
      <c r="I992" s="171"/>
      <c r="J992" s="171"/>
      <c r="K992" s="171"/>
      <c r="L992" s="171"/>
      <c r="M992" s="171"/>
      <c r="N992" s="171"/>
      <c r="O992" s="171"/>
      <c r="P992" s="171"/>
      <c r="Q992" s="171"/>
      <c r="R992" s="171"/>
      <c r="S992" s="171"/>
      <c r="T992" s="171"/>
      <c r="U992" s="171"/>
      <c r="V992" s="171"/>
      <c r="W992" s="171"/>
      <c r="X992" s="171"/>
      <c r="Y992" s="171"/>
    </row>
    <row r="993" spans="1:25" x14ac:dyDescent="0.25">
      <c r="A993" s="191"/>
      <c r="B993" s="171"/>
      <c r="C993" s="243"/>
      <c r="D993" s="171"/>
      <c r="E993" s="171"/>
      <c r="F993" s="242"/>
      <c r="G993" s="243"/>
      <c r="H993" s="243"/>
      <c r="I993" s="171"/>
      <c r="J993" s="171"/>
      <c r="K993" s="171"/>
      <c r="L993" s="171"/>
      <c r="M993" s="171"/>
      <c r="N993" s="171"/>
      <c r="O993" s="171"/>
      <c r="P993" s="171"/>
      <c r="Q993" s="171"/>
      <c r="R993" s="171"/>
      <c r="S993" s="171"/>
      <c r="T993" s="171"/>
      <c r="U993" s="171"/>
      <c r="V993" s="171"/>
      <c r="W993" s="171"/>
      <c r="X993" s="171"/>
      <c r="Y993" s="171"/>
    </row>
    <row r="994" spans="1:25" x14ac:dyDescent="0.25">
      <c r="A994" s="191"/>
      <c r="B994" s="171"/>
      <c r="C994" s="243"/>
      <c r="D994" s="171"/>
      <c r="E994" s="171"/>
      <c r="F994" s="242"/>
      <c r="G994" s="243"/>
      <c r="H994" s="243"/>
      <c r="I994" s="171"/>
      <c r="J994" s="171"/>
      <c r="K994" s="171"/>
      <c r="L994" s="171"/>
      <c r="M994" s="171"/>
      <c r="N994" s="171"/>
      <c r="O994" s="171"/>
      <c r="P994" s="171"/>
      <c r="Q994" s="171"/>
      <c r="R994" s="171"/>
      <c r="S994" s="171"/>
      <c r="T994" s="171"/>
      <c r="U994" s="171"/>
      <c r="V994" s="171"/>
      <c r="W994" s="171"/>
      <c r="X994" s="171"/>
      <c r="Y994" s="171"/>
    </row>
    <row r="995" spans="1:25" x14ac:dyDescent="0.25">
      <c r="A995" s="191"/>
      <c r="B995" s="171"/>
      <c r="C995" s="243"/>
      <c r="D995" s="171"/>
      <c r="E995" s="171"/>
      <c r="F995" s="242"/>
      <c r="G995" s="243"/>
      <c r="H995" s="243"/>
      <c r="I995" s="171"/>
      <c r="J995" s="171"/>
      <c r="K995" s="171"/>
      <c r="L995" s="171"/>
      <c r="M995" s="171"/>
      <c r="N995" s="171"/>
      <c r="O995" s="171"/>
      <c r="P995" s="171"/>
      <c r="Q995" s="171"/>
      <c r="R995" s="171"/>
      <c r="S995" s="171"/>
      <c r="T995" s="171"/>
      <c r="U995" s="171"/>
      <c r="V995" s="171"/>
      <c r="W995" s="171"/>
      <c r="X995" s="171"/>
      <c r="Y995" s="171"/>
    </row>
    <row r="996" spans="1:25" x14ac:dyDescent="0.25">
      <c r="A996" s="191"/>
      <c r="B996" s="171"/>
      <c r="C996" s="243"/>
      <c r="D996" s="171"/>
      <c r="E996" s="171"/>
      <c r="F996" s="242"/>
      <c r="G996" s="243"/>
      <c r="H996" s="243"/>
      <c r="I996" s="171"/>
      <c r="J996" s="171"/>
      <c r="K996" s="171"/>
      <c r="L996" s="171"/>
      <c r="M996" s="171"/>
      <c r="N996" s="171"/>
      <c r="O996" s="171"/>
      <c r="P996" s="171"/>
      <c r="Q996" s="171"/>
      <c r="R996" s="171"/>
      <c r="S996" s="171"/>
      <c r="T996" s="171"/>
      <c r="U996" s="171"/>
      <c r="V996" s="171"/>
      <c r="W996" s="171"/>
      <c r="X996" s="171"/>
      <c r="Y996" s="171"/>
    </row>
    <row r="997" spans="1:25" x14ac:dyDescent="0.25">
      <c r="A997" s="191"/>
      <c r="B997" s="171"/>
      <c r="C997" s="243"/>
      <c r="D997" s="171"/>
      <c r="E997" s="171"/>
      <c r="F997" s="242"/>
      <c r="G997" s="243"/>
      <c r="H997" s="243"/>
      <c r="I997" s="171"/>
      <c r="J997" s="171"/>
      <c r="K997" s="171"/>
      <c r="L997" s="171"/>
      <c r="M997" s="171"/>
      <c r="N997" s="171"/>
      <c r="O997" s="171"/>
      <c r="P997" s="171"/>
      <c r="Q997" s="171"/>
      <c r="R997" s="171"/>
      <c r="S997" s="171"/>
      <c r="T997" s="171"/>
      <c r="U997" s="171"/>
      <c r="V997" s="171"/>
      <c r="W997" s="171"/>
      <c r="X997" s="171"/>
      <c r="Y997" s="171"/>
    </row>
    <row r="998" spans="1:25" x14ac:dyDescent="0.25">
      <c r="A998" s="191"/>
      <c r="B998" s="171"/>
      <c r="C998" s="243"/>
      <c r="D998" s="171"/>
      <c r="E998" s="171"/>
      <c r="F998" s="242"/>
      <c r="G998" s="243"/>
      <c r="H998" s="243"/>
      <c r="I998" s="171"/>
      <c r="J998" s="171"/>
      <c r="K998" s="171"/>
      <c r="L998" s="171"/>
      <c r="M998" s="171"/>
      <c r="N998" s="171"/>
      <c r="O998" s="171"/>
      <c r="P998" s="171"/>
      <c r="Q998" s="171"/>
      <c r="R998" s="171"/>
      <c r="S998" s="171"/>
      <c r="T998" s="171"/>
      <c r="U998" s="171"/>
      <c r="V998" s="171"/>
      <c r="W998" s="171"/>
      <c r="X998" s="171"/>
      <c r="Y998" s="171"/>
    </row>
    <row r="999" spans="1:25" x14ac:dyDescent="0.25">
      <c r="A999" s="191"/>
      <c r="B999" s="171"/>
      <c r="C999" s="243"/>
      <c r="D999" s="171"/>
      <c r="E999" s="171"/>
      <c r="F999" s="242"/>
      <c r="G999" s="243"/>
      <c r="H999" s="243"/>
      <c r="I999" s="171"/>
      <c r="J999" s="171"/>
      <c r="K999" s="171"/>
      <c r="L999" s="171"/>
      <c r="M999" s="171"/>
      <c r="N999" s="171"/>
      <c r="O999" s="171"/>
      <c r="P999" s="171"/>
      <c r="Q999" s="171"/>
      <c r="R999" s="171"/>
      <c r="S999" s="171"/>
      <c r="T999" s="171"/>
      <c r="U999" s="171"/>
      <c r="V999" s="171"/>
      <c r="W999" s="171"/>
      <c r="X999" s="171"/>
      <c r="Y999" s="171"/>
    </row>
  </sheetData>
  <conditionalFormatting sqref="E1:E996 D4 D6">
    <cfRule type="cellIs" dxfId="14" priority="1" operator="equal">
      <formula>"Ativo"</formula>
    </cfRule>
  </conditionalFormatting>
  <conditionalFormatting sqref="E1:E996 D4 D6">
    <cfRule type="cellIs" dxfId="13" priority="2" operator="equal">
      <formula>"INATIVO"</formula>
    </cfRule>
  </conditionalFormatting>
  <conditionalFormatting sqref="D1:D999">
    <cfRule type="containsText" dxfId="12" priority="3" operator="containsText" text="TESTE">
      <formula>NOT(ISERROR(SEARCH(("TESTE"),(D1))))</formula>
    </cfRule>
  </conditionalFormatting>
  <conditionalFormatting sqref="D1:D999">
    <cfRule type="containsText" dxfId="11" priority="4" operator="containsText" text="REPROVADO">
      <formula>NOT(ISERROR(SEARCH(("REPROVADO"),(D1))))</formula>
    </cfRule>
  </conditionalFormatting>
  <conditionalFormatting sqref="D1:D999">
    <cfRule type="containsText" dxfId="10" priority="5" operator="containsText" text="VALIDADO">
      <formula>NOT(ISERROR(SEARCH(("VALIDADO"),(D1))))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1000"/>
  <sheetViews>
    <sheetView workbookViewId="0">
      <pane ySplit="2" topLeftCell="A3" activePane="bottomLeft" state="frozen"/>
      <selection pane="bottomLeft" activeCell="B4" sqref="B4"/>
    </sheetView>
  </sheetViews>
  <sheetFormatPr defaultColWidth="11.25" defaultRowHeight="15" customHeight="1" x14ac:dyDescent="0.25"/>
  <cols>
    <col min="3" max="3" width="18.875" customWidth="1"/>
  </cols>
  <sheetData>
    <row r="1" spans="1:26" x14ac:dyDescent="0.25">
      <c r="A1" s="248">
        <v>43697</v>
      </c>
      <c r="B1" s="281"/>
      <c r="C1" s="281"/>
      <c r="D1" s="282"/>
      <c r="E1" s="282"/>
      <c r="F1" s="283"/>
      <c r="G1" s="281"/>
      <c r="H1" s="281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</row>
    <row r="2" spans="1:26" x14ac:dyDescent="0.25">
      <c r="A2" s="285"/>
      <c r="B2" s="254" t="s">
        <v>82</v>
      </c>
      <c r="C2" s="254" t="s">
        <v>214</v>
      </c>
      <c r="D2" s="256" t="s">
        <v>95</v>
      </c>
      <c r="E2" s="256" t="s">
        <v>86</v>
      </c>
      <c r="F2" s="257" t="s">
        <v>87</v>
      </c>
      <c r="G2" s="254" t="s">
        <v>88</v>
      </c>
      <c r="H2" s="254" t="s">
        <v>8</v>
      </c>
      <c r="I2" s="286"/>
      <c r="J2" s="286"/>
      <c r="K2" s="286"/>
      <c r="L2" s="286"/>
      <c r="M2" s="286"/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</row>
    <row r="3" spans="1:26" x14ac:dyDescent="0.25">
      <c r="A3" s="287"/>
      <c r="B3" s="288"/>
      <c r="C3" s="288"/>
      <c r="D3" s="289"/>
      <c r="E3" s="289"/>
      <c r="F3" s="290"/>
      <c r="G3" s="288"/>
      <c r="H3" s="288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</row>
    <row r="4" spans="1:26" x14ac:dyDescent="0.25">
      <c r="A4" s="285"/>
      <c r="B4" s="177"/>
      <c r="C4" s="178"/>
      <c r="D4" s="179"/>
      <c r="E4" s="179"/>
      <c r="F4" s="181"/>
      <c r="G4" s="178"/>
      <c r="H4" s="183" t="e">
        <f>F4/G4</f>
        <v>#DIV/0!</v>
      </c>
      <c r="I4" s="286"/>
      <c r="J4" s="286"/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</row>
    <row r="5" spans="1:26" x14ac:dyDescent="0.25">
      <c r="A5" s="285"/>
      <c r="B5" s="292"/>
      <c r="C5" s="292"/>
      <c r="D5" s="275"/>
      <c r="E5" s="275"/>
      <c r="F5" s="371"/>
      <c r="G5" s="271"/>
      <c r="H5" s="271"/>
      <c r="I5" s="286"/>
      <c r="J5" s="286"/>
      <c r="K5" s="286"/>
      <c r="L5" s="286"/>
      <c r="M5" s="286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</row>
    <row r="6" spans="1:26" x14ac:dyDescent="0.25">
      <c r="A6" s="285"/>
      <c r="B6" s="292"/>
      <c r="C6" s="292"/>
      <c r="D6" s="275"/>
      <c r="E6" s="275"/>
      <c r="F6" s="371"/>
      <c r="G6" s="271"/>
      <c r="H6" s="271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</row>
    <row r="7" spans="1:26" x14ac:dyDescent="0.25">
      <c r="A7" s="285"/>
      <c r="B7" s="292"/>
      <c r="C7" s="292"/>
      <c r="D7" s="275"/>
      <c r="E7" s="275"/>
      <c r="F7" s="371"/>
      <c r="G7" s="271"/>
      <c r="H7" s="271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</row>
    <row r="8" spans="1:26" x14ac:dyDescent="0.25">
      <c r="A8" s="287"/>
      <c r="B8" s="286"/>
      <c r="C8" s="286"/>
      <c r="D8" s="293"/>
      <c r="E8" s="293"/>
      <c r="F8" s="294"/>
      <c r="G8" s="286"/>
      <c r="H8" s="286"/>
      <c r="I8" s="286"/>
      <c r="J8" s="286"/>
      <c r="K8" s="286"/>
      <c r="L8" s="286"/>
      <c r="M8" s="286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</row>
    <row r="9" spans="1:26" x14ac:dyDescent="0.25">
      <c r="A9" s="287"/>
      <c r="B9" s="286"/>
      <c r="C9" s="286"/>
      <c r="D9" s="293"/>
      <c r="E9" s="293"/>
      <c r="F9" s="294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</row>
    <row r="10" spans="1:26" x14ac:dyDescent="0.25">
      <c r="A10" s="287"/>
      <c r="B10" s="286"/>
      <c r="C10" s="286"/>
      <c r="D10" s="293"/>
      <c r="E10" s="293"/>
      <c r="F10" s="294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</row>
    <row r="11" spans="1:26" x14ac:dyDescent="0.25">
      <c r="A11" s="287"/>
      <c r="B11" s="286"/>
      <c r="C11" s="286"/>
      <c r="D11" s="293"/>
      <c r="E11" s="293"/>
      <c r="F11" s="294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</row>
    <row r="12" spans="1:26" x14ac:dyDescent="0.25">
      <c r="A12" s="287"/>
      <c r="B12" s="286"/>
      <c r="C12" s="286"/>
      <c r="D12" s="293"/>
      <c r="E12" s="293"/>
      <c r="F12" s="294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</row>
    <row r="13" spans="1:26" x14ac:dyDescent="0.25">
      <c r="A13" s="287"/>
      <c r="B13" s="286"/>
      <c r="C13" s="286"/>
      <c r="D13" s="293"/>
      <c r="E13" s="293"/>
      <c r="F13" s="294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</row>
    <row r="14" spans="1:26" x14ac:dyDescent="0.25">
      <c r="A14" s="287"/>
      <c r="B14" s="286"/>
      <c r="C14" s="286"/>
      <c r="D14" s="293"/>
      <c r="E14" s="293"/>
      <c r="F14" s="294"/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</row>
    <row r="15" spans="1:26" x14ac:dyDescent="0.25">
      <c r="A15" s="287"/>
      <c r="B15" s="286"/>
      <c r="C15" s="286"/>
      <c r="D15" s="293"/>
      <c r="E15" s="293"/>
      <c r="F15" s="294"/>
      <c r="G15" s="286"/>
      <c r="H15" s="286"/>
      <c r="I15" s="286"/>
      <c r="J15" s="286"/>
      <c r="K15" s="286"/>
      <c r="L15" s="286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</row>
    <row r="16" spans="1:26" x14ac:dyDescent="0.25">
      <c r="A16" s="287"/>
      <c r="B16" s="286"/>
      <c r="C16" s="286"/>
      <c r="D16" s="293"/>
      <c r="E16" s="293"/>
      <c r="F16" s="294"/>
      <c r="G16" s="286"/>
      <c r="H16" s="286"/>
      <c r="I16" s="286"/>
      <c r="J16" s="286"/>
      <c r="K16" s="286"/>
      <c r="L16" s="286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</row>
    <row r="17" spans="1:26" x14ac:dyDescent="0.25">
      <c r="A17" s="287"/>
      <c r="B17" s="286"/>
      <c r="C17" s="286"/>
      <c r="D17" s="293"/>
      <c r="E17" s="293"/>
      <c r="F17" s="294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</row>
    <row r="18" spans="1:26" x14ac:dyDescent="0.25">
      <c r="A18" s="287"/>
      <c r="B18" s="286"/>
      <c r="C18" s="286"/>
      <c r="D18" s="293"/>
      <c r="E18" s="293"/>
      <c r="F18" s="294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</row>
    <row r="19" spans="1:26" x14ac:dyDescent="0.25">
      <c r="A19" s="287"/>
      <c r="B19" s="286"/>
      <c r="C19" s="286"/>
      <c r="D19" s="293"/>
      <c r="E19" s="293"/>
      <c r="F19" s="294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</row>
    <row r="20" spans="1:26" x14ac:dyDescent="0.25">
      <c r="A20" s="287"/>
      <c r="B20" s="286"/>
      <c r="C20" s="286"/>
      <c r="D20" s="293"/>
      <c r="E20" s="293"/>
      <c r="F20" s="294"/>
      <c r="G20" s="286"/>
      <c r="H20" s="286"/>
      <c r="I20" s="286"/>
      <c r="J20" s="286"/>
      <c r="K20" s="286"/>
      <c r="L20" s="286"/>
      <c r="M20" s="286"/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</row>
    <row r="21" spans="1:26" x14ac:dyDescent="0.25">
      <c r="A21" s="287"/>
      <c r="B21" s="286"/>
      <c r="C21" s="286"/>
      <c r="D21" s="293"/>
      <c r="E21" s="293"/>
      <c r="F21" s="294"/>
      <c r="G21" s="286"/>
      <c r="H21" s="286"/>
      <c r="I21" s="286"/>
      <c r="J21" s="286"/>
      <c r="K21" s="286"/>
      <c r="L21" s="286"/>
      <c r="M21" s="286"/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</row>
    <row r="22" spans="1:26" x14ac:dyDescent="0.25">
      <c r="A22" s="287"/>
      <c r="B22" s="286"/>
      <c r="C22" s="286"/>
      <c r="D22" s="293"/>
      <c r="E22" s="293"/>
      <c r="F22" s="294"/>
      <c r="G22" s="286"/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</row>
    <row r="23" spans="1:26" x14ac:dyDescent="0.25">
      <c r="A23" s="287"/>
      <c r="B23" s="286"/>
      <c r="C23" s="286"/>
      <c r="D23" s="293"/>
      <c r="E23" s="293"/>
      <c r="F23" s="294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</row>
    <row r="24" spans="1:26" x14ac:dyDescent="0.25">
      <c r="A24" s="287"/>
      <c r="B24" s="286"/>
      <c r="C24" s="286"/>
      <c r="D24" s="293"/>
      <c r="E24" s="293"/>
      <c r="F24" s="294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</row>
    <row r="25" spans="1:26" x14ac:dyDescent="0.25">
      <c r="A25" s="287"/>
      <c r="B25" s="286"/>
      <c r="C25" s="286"/>
      <c r="D25" s="293"/>
      <c r="E25" s="293"/>
      <c r="F25" s="294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</row>
    <row r="26" spans="1:26" x14ac:dyDescent="0.25">
      <c r="A26" s="287"/>
      <c r="B26" s="286"/>
      <c r="C26" s="286"/>
      <c r="D26" s="293"/>
      <c r="E26" s="293"/>
      <c r="F26" s="294"/>
      <c r="G26" s="286"/>
      <c r="H26" s="286"/>
      <c r="I26" s="286"/>
      <c r="J26" s="286"/>
      <c r="K26" s="286"/>
      <c r="L26" s="286"/>
      <c r="M26" s="286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</row>
    <row r="27" spans="1:26" x14ac:dyDescent="0.25">
      <c r="A27" s="287"/>
      <c r="B27" s="286"/>
      <c r="C27" s="286"/>
      <c r="D27" s="293"/>
      <c r="E27" s="293"/>
      <c r="F27" s="294"/>
      <c r="G27" s="286"/>
      <c r="H27" s="286"/>
      <c r="I27" s="286"/>
      <c r="J27" s="286"/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</row>
    <row r="28" spans="1:26" x14ac:dyDescent="0.25">
      <c r="A28" s="287"/>
      <c r="B28" s="286"/>
      <c r="C28" s="286"/>
      <c r="D28" s="293"/>
      <c r="E28" s="293"/>
      <c r="F28" s="294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</row>
    <row r="29" spans="1:26" x14ac:dyDescent="0.25">
      <c r="A29" s="287"/>
      <c r="B29" s="286"/>
      <c r="C29" s="286"/>
      <c r="D29" s="293"/>
      <c r="E29" s="293"/>
      <c r="F29" s="294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</row>
    <row r="30" spans="1:26" x14ac:dyDescent="0.25">
      <c r="A30" s="287"/>
      <c r="B30" s="286"/>
      <c r="C30" s="286"/>
      <c r="D30" s="293"/>
      <c r="E30" s="293"/>
      <c r="F30" s="294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</row>
    <row r="31" spans="1:26" x14ac:dyDescent="0.25">
      <c r="A31" s="287"/>
      <c r="B31" s="286"/>
      <c r="C31" s="286"/>
      <c r="D31" s="293"/>
      <c r="E31" s="293"/>
      <c r="F31" s="294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</row>
    <row r="32" spans="1:26" x14ac:dyDescent="0.25">
      <c r="A32" s="287"/>
      <c r="B32" s="286"/>
      <c r="C32" s="286"/>
      <c r="D32" s="293"/>
      <c r="E32" s="293"/>
      <c r="F32" s="294"/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</row>
    <row r="33" spans="1:26" x14ac:dyDescent="0.25">
      <c r="A33" s="287"/>
      <c r="B33" s="286"/>
      <c r="C33" s="286"/>
      <c r="D33" s="293"/>
      <c r="E33" s="293"/>
      <c r="F33" s="294"/>
      <c r="G33" s="286"/>
      <c r="H33" s="286"/>
      <c r="I33" s="286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</row>
    <row r="34" spans="1:26" x14ac:dyDescent="0.25">
      <c r="A34" s="287"/>
      <c r="B34" s="286"/>
      <c r="C34" s="286"/>
      <c r="D34" s="293"/>
      <c r="E34" s="293"/>
      <c r="F34" s="294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</row>
    <row r="35" spans="1:26" x14ac:dyDescent="0.25">
      <c r="A35" s="287"/>
      <c r="B35" s="286"/>
      <c r="C35" s="286"/>
      <c r="D35" s="293"/>
      <c r="E35" s="293"/>
      <c r="F35" s="294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</row>
    <row r="36" spans="1:26" x14ac:dyDescent="0.25">
      <c r="A36" s="287"/>
      <c r="B36" s="286"/>
      <c r="C36" s="286"/>
      <c r="D36" s="293"/>
      <c r="E36" s="293"/>
      <c r="F36" s="294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</row>
    <row r="37" spans="1:26" x14ac:dyDescent="0.25">
      <c r="A37" s="287"/>
      <c r="B37" s="286"/>
      <c r="C37" s="286"/>
      <c r="D37" s="293"/>
      <c r="E37" s="293"/>
      <c r="F37" s="294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</row>
    <row r="38" spans="1:26" x14ac:dyDescent="0.25">
      <c r="A38" s="287"/>
      <c r="B38" s="286"/>
      <c r="C38" s="286"/>
      <c r="D38" s="293"/>
      <c r="E38" s="293"/>
      <c r="F38" s="294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</row>
    <row r="39" spans="1:26" x14ac:dyDescent="0.25">
      <c r="A39" s="287"/>
      <c r="B39" s="286"/>
      <c r="C39" s="286"/>
      <c r="D39" s="293"/>
      <c r="E39" s="293"/>
      <c r="F39" s="294"/>
      <c r="G39" s="286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</row>
    <row r="40" spans="1:26" x14ac:dyDescent="0.25">
      <c r="A40" s="287"/>
      <c r="B40" s="286"/>
      <c r="C40" s="286"/>
      <c r="D40" s="293"/>
      <c r="E40" s="293"/>
      <c r="F40" s="294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</row>
    <row r="41" spans="1:26" x14ac:dyDescent="0.25">
      <c r="A41" s="287"/>
      <c r="B41" s="286"/>
      <c r="C41" s="286"/>
      <c r="D41" s="293"/>
      <c r="E41" s="293"/>
      <c r="F41" s="294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</row>
    <row r="42" spans="1:26" x14ac:dyDescent="0.25">
      <c r="A42" s="287"/>
      <c r="B42" s="286"/>
      <c r="C42" s="286"/>
      <c r="D42" s="293"/>
      <c r="E42" s="293"/>
      <c r="F42" s="294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</row>
    <row r="43" spans="1:26" x14ac:dyDescent="0.25">
      <c r="A43" s="287"/>
      <c r="B43" s="286"/>
      <c r="C43" s="286"/>
      <c r="D43" s="293"/>
      <c r="E43" s="293"/>
      <c r="F43" s="294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</row>
    <row r="44" spans="1:26" x14ac:dyDescent="0.25">
      <c r="A44" s="287"/>
      <c r="B44" s="286"/>
      <c r="C44" s="286"/>
      <c r="D44" s="293"/>
      <c r="E44" s="293"/>
      <c r="F44" s="294"/>
      <c r="G44" s="286"/>
      <c r="H44" s="286"/>
      <c r="I44" s="286"/>
      <c r="J44" s="286"/>
      <c r="K44" s="286"/>
      <c r="L44" s="286"/>
      <c r="M44" s="286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</row>
    <row r="45" spans="1:26" x14ac:dyDescent="0.25">
      <c r="A45" s="287"/>
      <c r="B45" s="286"/>
      <c r="C45" s="286"/>
      <c r="D45" s="293"/>
      <c r="E45" s="293"/>
      <c r="F45" s="294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</row>
    <row r="46" spans="1:26" x14ac:dyDescent="0.25">
      <c r="A46" s="287"/>
      <c r="B46" s="286"/>
      <c r="C46" s="286"/>
      <c r="D46" s="293"/>
      <c r="E46" s="293"/>
      <c r="F46" s="294"/>
      <c r="G46" s="286"/>
      <c r="H46" s="286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</row>
    <row r="47" spans="1:26" x14ac:dyDescent="0.25">
      <c r="A47" s="287"/>
      <c r="B47" s="286"/>
      <c r="C47" s="286"/>
      <c r="D47" s="293"/>
      <c r="E47" s="293"/>
      <c r="F47" s="294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</row>
    <row r="48" spans="1:26" x14ac:dyDescent="0.25">
      <c r="A48" s="287"/>
      <c r="B48" s="286"/>
      <c r="C48" s="286"/>
      <c r="D48" s="293"/>
      <c r="E48" s="293"/>
      <c r="F48" s="294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</row>
    <row r="49" spans="1:26" x14ac:dyDescent="0.25">
      <c r="A49" s="287"/>
      <c r="B49" s="286"/>
      <c r="C49" s="286"/>
      <c r="D49" s="293"/>
      <c r="E49" s="293"/>
      <c r="F49" s="294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</row>
    <row r="50" spans="1:26" x14ac:dyDescent="0.25">
      <c r="A50" s="287"/>
      <c r="B50" s="286"/>
      <c r="C50" s="286"/>
      <c r="D50" s="293"/>
      <c r="E50" s="293"/>
      <c r="F50" s="294"/>
      <c r="G50" s="286"/>
      <c r="H50" s="286"/>
      <c r="I50" s="286"/>
      <c r="J50" s="286"/>
      <c r="K50" s="286"/>
      <c r="L50" s="286"/>
      <c r="M50" s="286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</row>
    <row r="51" spans="1:26" x14ac:dyDescent="0.25">
      <c r="A51" s="287"/>
      <c r="B51" s="286"/>
      <c r="C51" s="286"/>
      <c r="D51" s="293"/>
      <c r="E51" s="293"/>
      <c r="F51" s="294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</row>
    <row r="52" spans="1:26" x14ac:dyDescent="0.25">
      <c r="A52" s="287"/>
      <c r="B52" s="286"/>
      <c r="C52" s="286"/>
      <c r="D52" s="293"/>
      <c r="E52" s="293"/>
      <c r="F52" s="294"/>
      <c r="G52" s="286"/>
      <c r="H52" s="286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</row>
    <row r="53" spans="1:26" x14ac:dyDescent="0.25">
      <c r="A53" s="287"/>
      <c r="B53" s="286"/>
      <c r="C53" s="286"/>
      <c r="D53" s="293"/>
      <c r="E53" s="293"/>
      <c r="F53" s="294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</row>
    <row r="54" spans="1:26" x14ac:dyDescent="0.25">
      <c r="A54" s="287"/>
      <c r="B54" s="286"/>
      <c r="C54" s="286"/>
      <c r="D54" s="293"/>
      <c r="E54" s="293"/>
      <c r="F54" s="294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</row>
    <row r="55" spans="1:26" x14ac:dyDescent="0.25">
      <c r="A55" s="287"/>
      <c r="B55" s="286"/>
      <c r="C55" s="286"/>
      <c r="D55" s="293"/>
      <c r="E55" s="293"/>
      <c r="F55" s="294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</row>
    <row r="56" spans="1:26" x14ac:dyDescent="0.25">
      <c r="A56" s="287"/>
      <c r="B56" s="286"/>
      <c r="C56" s="286"/>
      <c r="D56" s="293"/>
      <c r="E56" s="293"/>
      <c r="F56" s="294"/>
      <c r="G56" s="286"/>
      <c r="H56" s="286"/>
      <c r="I56" s="286"/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</row>
    <row r="57" spans="1:26" x14ac:dyDescent="0.25">
      <c r="A57" s="287"/>
      <c r="B57" s="286"/>
      <c r="C57" s="286"/>
      <c r="D57" s="293"/>
      <c r="E57" s="293"/>
      <c r="F57" s="294"/>
      <c r="G57" s="286"/>
      <c r="H57" s="286"/>
      <c r="I57" s="286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</row>
    <row r="58" spans="1:26" x14ac:dyDescent="0.25">
      <c r="A58" s="287"/>
      <c r="B58" s="286"/>
      <c r="C58" s="286"/>
      <c r="D58" s="293"/>
      <c r="E58" s="293"/>
      <c r="F58" s="294"/>
      <c r="G58" s="286"/>
      <c r="H58" s="286"/>
      <c r="I58" s="286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</row>
    <row r="59" spans="1:26" x14ac:dyDescent="0.25">
      <c r="A59" s="287"/>
      <c r="B59" s="286"/>
      <c r="C59" s="286"/>
      <c r="D59" s="293"/>
      <c r="E59" s="293"/>
      <c r="F59" s="294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</row>
    <row r="60" spans="1:26" x14ac:dyDescent="0.25">
      <c r="A60" s="287"/>
      <c r="B60" s="286"/>
      <c r="C60" s="286"/>
      <c r="D60" s="293"/>
      <c r="E60" s="293"/>
      <c r="F60" s="294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</row>
    <row r="61" spans="1:26" x14ac:dyDescent="0.25">
      <c r="A61" s="287"/>
      <c r="B61" s="286"/>
      <c r="C61" s="286"/>
      <c r="D61" s="293"/>
      <c r="E61" s="293"/>
      <c r="F61" s="294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</row>
    <row r="62" spans="1:26" x14ac:dyDescent="0.25">
      <c r="A62" s="287"/>
      <c r="B62" s="286"/>
      <c r="C62" s="286"/>
      <c r="D62" s="293"/>
      <c r="E62" s="293"/>
      <c r="F62" s="294"/>
      <c r="G62" s="286"/>
      <c r="H62" s="286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</row>
    <row r="63" spans="1:26" x14ac:dyDescent="0.25">
      <c r="A63" s="287"/>
      <c r="B63" s="286"/>
      <c r="C63" s="286"/>
      <c r="D63" s="293"/>
      <c r="E63" s="293"/>
      <c r="F63" s="294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</row>
    <row r="64" spans="1:26" x14ac:dyDescent="0.25">
      <c r="A64" s="287"/>
      <c r="B64" s="286"/>
      <c r="C64" s="286"/>
      <c r="D64" s="293"/>
      <c r="E64" s="293"/>
      <c r="F64" s="294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</row>
    <row r="65" spans="1:26" x14ac:dyDescent="0.25">
      <c r="A65" s="287"/>
      <c r="B65" s="286"/>
      <c r="C65" s="286"/>
      <c r="D65" s="293"/>
      <c r="E65" s="293"/>
      <c r="F65" s="294"/>
      <c r="G65" s="286"/>
      <c r="H65" s="286"/>
      <c r="I65" s="286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</row>
    <row r="66" spans="1:26" x14ac:dyDescent="0.25">
      <c r="A66" s="287"/>
      <c r="B66" s="286"/>
      <c r="C66" s="286"/>
      <c r="D66" s="293"/>
      <c r="E66" s="293"/>
      <c r="F66" s="294"/>
      <c r="G66" s="286"/>
      <c r="H66" s="286"/>
      <c r="I66" s="286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</row>
    <row r="67" spans="1:26" x14ac:dyDescent="0.25">
      <c r="A67" s="287"/>
      <c r="B67" s="286"/>
      <c r="C67" s="286"/>
      <c r="D67" s="293"/>
      <c r="E67" s="293"/>
      <c r="F67" s="294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</row>
    <row r="68" spans="1:26" x14ac:dyDescent="0.25">
      <c r="A68" s="287"/>
      <c r="B68" s="286"/>
      <c r="C68" s="286"/>
      <c r="D68" s="293"/>
      <c r="E68" s="293"/>
      <c r="F68" s="294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</row>
    <row r="69" spans="1:26" x14ac:dyDescent="0.25">
      <c r="A69" s="287"/>
      <c r="B69" s="286"/>
      <c r="C69" s="286"/>
      <c r="D69" s="293"/>
      <c r="E69" s="293"/>
      <c r="F69" s="294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</row>
    <row r="70" spans="1:26" x14ac:dyDescent="0.25">
      <c r="A70" s="287"/>
      <c r="B70" s="286"/>
      <c r="C70" s="286"/>
      <c r="D70" s="293"/>
      <c r="E70" s="293"/>
      <c r="F70" s="294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</row>
    <row r="71" spans="1:26" x14ac:dyDescent="0.25">
      <c r="A71" s="287"/>
      <c r="B71" s="286"/>
      <c r="C71" s="286"/>
      <c r="D71" s="293"/>
      <c r="E71" s="293"/>
      <c r="F71" s="294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</row>
    <row r="72" spans="1:26" x14ac:dyDescent="0.25">
      <c r="A72" s="287"/>
      <c r="B72" s="286"/>
      <c r="C72" s="286"/>
      <c r="D72" s="293"/>
      <c r="E72" s="293"/>
      <c r="F72" s="294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</row>
    <row r="73" spans="1:26" x14ac:dyDescent="0.25">
      <c r="A73" s="287"/>
      <c r="B73" s="286"/>
      <c r="C73" s="286"/>
      <c r="D73" s="293"/>
      <c r="E73" s="293"/>
      <c r="F73" s="294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</row>
    <row r="74" spans="1:26" x14ac:dyDescent="0.25">
      <c r="A74" s="287"/>
      <c r="B74" s="286"/>
      <c r="C74" s="286"/>
      <c r="D74" s="293"/>
      <c r="E74" s="293"/>
      <c r="F74" s="294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</row>
    <row r="75" spans="1:26" x14ac:dyDescent="0.25">
      <c r="A75" s="287"/>
      <c r="B75" s="286"/>
      <c r="C75" s="286"/>
      <c r="D75" s="293"/>
      <c r="E75" s="293"/>
      <c r="F75" s="294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</row>
    <row r="76" spans="1:26" x14ac:dyDescent="0.25">
      <c r="A76" s="287"/>
      <c r="B76" s="286"/>
      <c r="C76" s="286"/>
      <c r="D76" s="293"/>
      <c r="E76" s="293"/>
      <c r="F76" s="294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</row>
    <row r="77" spans="1:26" x14ac:dyDescent="0.25">
      <c r="A77" s="287"/>
      <c r="B77" s="286"/>
      <c r="C77" s="286"/>
      <c r="D77" s="293"/>
      <c r="E77" s="293"/>
      <c r="F77" s="294"/>
      <c r="G77" s="286"/>
      <c r="H77" s="286"/>
      <c r="I77" s="286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</row>
    <row r="78" spans="1:26" x14ac:dyDescent="0.25">
      <c r="A78" s="287"/>
      <c r="B78" s="286"/>
      <c r="C78" s="286"/>
      <c r="D78" s="293"/>
      <c r="E78" s="293"/>
      <c r="F78" s="294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</row>
    <row r="79" spans="1:26" x14ac:dyDescent="0.25">
      <c r="A79" s="287"/>
      <c r="B79" s="286"/>
      <c r="C79" s="286"/>
      <c r="D79" s="293"/>
      <c r="E79" s="293"/>
      <c r="F79" s="294"/>
      <c r="G79" s="286"/>
      <c r="H79" s="286"/>
      <c r="I79" s="286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</row>
    <row r="80" spans="1:26" x14ac:dyDescent="0.25">
      <c r="A80" s="287"/>
      <c r="B80" s="286"/>
      <c r="C80" s="286"/>
      <c r="D80" s="293"/>
      <c r="E80" s="293"/>
      <c r="F80" s="294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</row>
    <row r="81" spans="1:26" x14ac:dyDescent="0.25">
      <c r="A81" s="287"/>
      <c r="B81" s="286"/>
      <c r="C81" s="286"/>
      <c r="D81" s="293"/>
      <c r="E81" s="293"/>
      <c r="F81" s="294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</row>
    <row r="82" spans="1:26" x14ac:dyDescent="0.25">
      <c r="A82" s="287"/>
      <c r="B82" s="286"/>
      <c r="C82" s="286"/>
      <c r="D82" s="293"/>
      <c r="E82" s="293"/>
      <c r="F82" s="294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</row>
    <row r="83" spans="1:26" x14ac:dyDescent="0.25">
      <c r="A83" s="287"/>
      <c r="B83" s="286"/>
      <c r="C83" s="286"/>
      <c r="D83" s="293"/>
      <c r="E83" s="293"/>
      <c r="F83" s="294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</row>
    <row r="84" spans="1:26" x14ac:dyDescent="0.25">
      <c r="A84" s="287"/>
      <c r="B84" s="286"/>
      <c r="C84" s="286"/>
      <c r="D84" s="293"/>
      <c r="E84" s="293"/>
      <c r="F84" s="294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</row>
    <row r="85" spans="1:26" x14ac:dyDescent="0.25">
      <c r="A85" s="287"/>
      <c r="B85" s="286"/>
      <c r="C85" s="286"/>
      <c r="D85" s="293"/>
      <c r="E85" s="293"/>
      <c r="F85" s="294"/>
      <c r="G85" s="286"/>
      <c r="H85" s="286"/>
      <c r="I85" s="286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</row>
    <row r="86" spans="1:26" x14ac:dyDescent="0.25">
      <c r="A86" s="287"/>
      <c r="B86" s="286"/>
      <c r="C86" s="286"/>
      <c r="D86" s="293"/>
      <c r="E86" s="293"/>
      <c r="F86" s="294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</row>
    <row r="87" spans="1:26" x14ac:dyDescent="0.25">
      <c r="A87" s="287"/>
      <c r="B87" s="286"/>
      <c r="C87" s="286"/>
      <c r="D87" s="293"/>
      <c r="E87" s="293"/>
      <c r="F87" s="294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</row>
    <row r="88" spans="1:26" x14ac:dyDescent="0.25">
      <c r="A88" s="287"/>
      <c r="B88" s="286"/>
      <c r="C88" s="286"/>
      <c r="D88" s="293"/>
      <c r="E88" s="293"/>
      <c r="F88" s="294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</row>
    <row r="89" spans="1:26" x14ac:dyDescent="0.25">
      <c r="A89" s="287"/>
      <c r="B89" s="286"/>
      <c r="C89" s="286"/>
      <c r="D89" s="293"/>
      <c r="E89" s="293"/>
      <c r="F89" s="294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</row>
    <row r="90" spans="1:26" x14ac:dyDescent="0.25">
      <c r="A90" s="287"/>
      <c r="B90" s="286"/>
      <c r="C90" s="286"/>
      <c r="D90" s="293"/>
      <c r="E90" s="293"/>
      <c r="F90" s="294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</row>
    <row r="91" spans="1:26" x14ac:dyDescent="0.25">
      <c r="A91" s="287"/>
      <c r="B91" s="286"/>
      <c r="C91" s="286"/>
      <c r="D91" s="293"/>
      <c r="E91" s="293"/>
      <c r="F91" s="294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</row>
    <row r="92" spans="1:26" x14ac:dyDescent="0.25">
      <c r="A92" s="287"/>
      <c r="B92" s="286"/>
      <c r="C92" s="286"/>
      <c r="D92" s="293"/>
      <c r="E92" s="293"/>
      <c r="F92" s="294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</row>
    <row r="93" spans="1:26" x14ac:dyDescent="0.25">
      <c r="A93" s="287"/>
      <c r="B93" s="286"/>
      <c r="C93" s="286"/>
      <c r="D93" s="293"/>
      <c r="E93" s="293"/>
      <c r="F93" s="294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</row>
    <row r="94" spans="1:26" x14ac:dyDescent="0.25">
      <c r="A94" s="287"/>
      <c r="B94" s="286"/>
      <c r="C94" s="286"/>
      <c r="D94" s="293"/>
      <c r="E94" s="293"/>
      <c r="F94" s="294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</row>
    <row r="95" spans="1:26" x14ac:dyDescent="0.25">
      <c r="A95" s="287"/>
      <c r="B95" s="286"/>
      <c r="C95" s="286"/>
      <c r="D95" s="293"/>
      <c r="E95" s="293"/>
      <c r="F95" s="294"/>
      <c r="G95" s="286"/>
      <c r="H95" s="286"/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</row>
    <row r="96" spans="1:26" x14ac:dyDescent="0.25">
      <c r="A96" s="287"/>
      <c r="B96" s="286"/>
      <c r="C96" s="286"/>
      <c r="D96" s="293"/>
      <c r="E96" s="293"/>
      <c r="F96" s="294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</row>
    <row r="97" spans="1:26" x14ac:dyDescent="0.25">
      <c r="A97" s="287"/>
      <c r="B97" s="286"/>
      <c r="C97" s="286"/>
      <c r="D97" s="293"/>
      <c r="E97" s="293"/>
      <c r="F97" s="294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</row>
    <row r="98" spans="1:26" x14ac:dyDescent="0.25">
      <c r="A98" s="287"/>
      <c r="B98" s="286"/>
      <c r="C98" s="286"/>
      <c r="D98" s="293"/>
      <c r="E98" s="293"/>
      <c r="F98" s="294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</row>
    <row r="99" spans="1:26" x14ac:dyDescent="0.25">
      <c r="A99" s="287"/>
      <c r="B99" s="286"/>
      <c r="C99" s="286"/>
      <c r="D99" s="293"/>
      <c r="E99" s="293"/>
      <c r="F99" s="294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</row>
    <row r="100" spans="1:26" x14ac:dyDescent="0.25">
      <c r="A100" s="287"/>
      <c r="B100" s="286"/>
      <c r="C100" s="286"/>
      <c r="D100" s="293"/>
      <c r="E100" s="293"/>
      <c r="F100" s="294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</row>
    <row r="101" spans="1:26" x14ac:dyDescent="0.25">
      <c r="A101" s="287"/>
      <c r="B101" s="286"/>
      <c r="C101" s="286"/>
      <c r="D101" s="293"/>
      <c r="E101" s="293"/>
      <c r="F101" s="294"/>
      <c r="G101" s="286"/>
      <c r="H101" s="286"/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</row>
    <row r="102" spans="1:26" x14ac:dyDescent="0.25">
      <c r="A102" s="287"/>
      <c r="B102" s="286"/>
      <c r="C102" s="286"/>
      <c r="D102" s="293"/>
      <c r="E102" s="293"/>
      <c r="F102" s="294"/>
      <c r="G102" s="286"/>
      <c r="H102" s="286"/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</row>
    <row r="103" spans="1:26" x14ac:dyDescent="0.25">
      <c r="A103" s="287"/>
      <c r="B103" s="286"/>
      <c r="C103" s="286"/>
      <c r="D103" s="293"/>
      <c r="E103" s="293"/>
      <c r="F103" s="294"/>
      <c r="G103" s="286"/>
      <c r="H103" s="286"/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</row>
    <row r="104" spans="1:26" x14ac:dyDescent="0.25">
      <c r="A104" s="287"/>
      <c r="B104" s="286"/>
      <c r="C104" s="286"/>
      <c r="D104" s="293"/>
      <c r="E104" s="293"/>
      <c r="F104" s="294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</row>
    <row r="105" spans="1:26" x14ac:dyDescent="0.25">
      <c r="A105" s="287"/>
      <c r="B105" s="286"/>
      <c r="C105" s="286"/>
      <c r="D105" s="293"/>
      <c r="E105" s="293"/>
      <c r="F105" s="294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</row>
    <row r="106" spans="1:26" x14ac:dyDescent="0.25">
      <c r="A106" s="287"/>
      <c r="B106" s="286"/>
      <c r="C106" s="286"/>
      <c r="D106" s="293"/>
      <c r="E106" s="293"/>
      <c r="F106" s="294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</row>
    <row r="107" spans="1:26" x14ac:dyDescent="0.25">
      <c r="A107" s="287"/>
      <c r="B107" s="286"/>
      <c r="C107" s="286"/>
      <c r="D107" s="293"/>
      <c r="E107" s="293"/>
      <c r="F107" s="294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</row>
    <row r="108" spans="1:26" x14ac:dyDescent="0.25">
      <c r="A108" s="287"/>
      <c r="B108" s="286"/>
      <c r="C108" s="286"/>
      <c r="D108" s="293"/>
      <c r="E108" s="293"/>
      <c r="F108" s="294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</row>
    <row r="109" spans="1:26" x14ac:dyDescent="0.25">
      <c r="A109" s="287"/>
      <c r="B109" s="286"/>
      <c r="C109" s="286"/>
      <c r="D109" s="293"/>
      <c r="E109" s="293"/>
      <c r="F109" s="294"/>
      <c r="G109" s="286"/>
      <c r="H109" s="286"/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</row>
    <row r="110" spans="1:26" x14ac:dyDescent="0.25">
      <c r="A110" s="287"/>
      <c r="B110" s="286"/>
      <c r="C110" s="286"/>
      <c r="D110" s="293"/>
      <c r="E110" s="293"/>
      <c r="F110" s="294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</row>
    <row r="111" spans="1:26" x14ac:dyDescent="0.25">
      <c r="A111" s="287"/>
      <c r="B111" s="286"/>
      <c r="C111" s="286"/>
      <c r="D111" s="293"/>
      <c r="E111" s="293"/>
      <c r="F111" s="294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</row>
    <row r="112" spans="1:26" x14ac:dyDescent="0.25">
      <c r="A112" s="287"/>
      <c r="B112" s="286"/>
      <c r="C112" s="286"/>
      <c r="D112" s="293"/>
      <c r="E112" s="293"/>
      <c r="F112" s="294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</row>
    <row r="113" spans="1:26" x14ac:dyDescent="0.25">
      <c r="A113" s="287"/>
      <c r="B113" s="286"/>
      <c r="C113" s="286"/>
      <c r="D113" s="293"/>
      <c r="E113" s="293"/>
      <c r="F113" s="294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</row>
    <row r="114" spans="1:26" x14ac:dyDescent="0.25">
      <c r="A114" s="287"/>
      <c r="B114" s="286"/>
      <c r="C114" s="286"/>
      <c r="D114" s="293"/>
      <c r="E114" s="293"/>
      <c r="F114" s="294"/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</row>
    <row r="115" spans="1:26" x14ac:dyDescent="0.25">
      <c r="A115" s="287"/>
      <c r="B115" s="286"/>
      <c r="C115" s="286"/>
      <c r="D115" s="293"/>
      <c r="E115" s="293"/>
      <c r="F115" s="294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</row>
    <row r="116" spans="1:26" x14ac:dyDescent="0.25">
      <c r="A116" s="287"/>
      <c r="B116" s="286"/>
      <c r="C116" s="286"/>
      <c r="D116" s="293"/>
      <c r="E116" s="293"/>
      <c r="F116" s="294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</row>
    <row r="117" spans="1:26" x14ac:dyDescent="0.25">
      <c r="A117" s="287"/>
      <c r="B117" s="286"/>
      <c r="C117" s="286"/>
      <c r="D117" s="293"/>
      <c r="E117" s="293"/>
      <c r="F117" s="294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</row>
    <row r="118" spans="1:26" x14ac:dyDescent="0.25">
      <c r="A118" s="287"/>
      <c r="B118" s="286"/>
      <c r="C118" s="286"/>
      <c r="D118" s="293"/>
      <c r="E118" s="293"/>
      <c r="F118" s="294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</row>
    <row r="119" spans="1:26" x14ac:dyDescent="0.25">
      <c r="A119" s="287"/>
      <c r="B119" s="286"/>
      <c r="C119" s="286"/>
      <c r="D119" s="293"/>
      <c r="E119" s="293"/>
      <c r="F119" s="294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</row>
    <row r="120" spans="1:26" x14ac:dyDescent="0.25">
      <c r="A120" s="287"/>
      <c r="B120" s="286"/>
      <c r="C120" s="286"/>
      <c r="D120" s="293"/>
      <c r="E120" s="293"/>
      <c r="F120" s="294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</row>
    <row r="121" spans="1:26" x14ac:dyDescent="0.25">
      <c r="A121" s="287"/>
      <c r="B121" s="286"/>
      <c r="C121" s="286"/>
      <c r="D121" s="293"/>
      <c r="E121" s="293"/>
      <c r="F121" s="294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</row>
    <row r="122" spans="1:26" x14ac:dyDescent="0.25">
      <c r="A122" s="287"/>
      <c r="B122" s="286"/>
      <c r="C122" s="286"/>
      <c r="D122" s="293"/>
      <c r="E122" s="293"/>
      <c r="F122" s="294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</row>
    <row r="123" spans="1:26" x14ac:dyDescent="0.25">
      <c r="A123" s="287"/>
      <c r="B123" s="286"/>
      <c r="C123" s="286"/>
      <c r="D123" s="293"/>
      <c r="E123" s="293"/>
      <c r="F123" s="294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</row>
    <row r="124" spans="1:26" x14ac:dyDescent="0.25">
      <c r="A124" s="287"/>
      <c r="B124" s="286"/>
      <c r="C124" s="286"/>
      <c r="D124" s="293"/>
      <c r="E124" s="293"/>
      <c r="F124" s="294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</row>
    <row r="125" spans="1:26" x14ac:dyDescent="0.25">
      <c r="A125" s="287"/>
      <c r="B125" s="286"/>
      <c r="C125" s="286"/>
      <c r="D125" s="293"/>
      <c r="E125" s="293"/>
      <c r="F125" s="294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</row>
    <row r="126" spans="1:26" x14ac:dyDescent="0.25">
      <c r="A126" s="287"/>
      <c r="B126" s="286"/>
      <c r="C126" s="286"/>
      <c r="D126" s="293"/>
      <c r="E126" s="293"/>
      <c r="F126" s="294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</row>
    <row r="127" spans="1:26" x14ac:dyDescent="0.25">
      <c r="A127" s="287"/>
      <c r="B127" s="286"/>
      <c r="C127" s="286"/>
      <c r="D127" s="293"/>
      <c r="E127" s="293"/>
      <c r="F127" s="294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</row>
    <row r="128" spans="1:26" x14ac:dyDescent="0.25">
      <c r="A128" s="287"/>
      <c r="B128" s="286"/>
      <c r="C128" s="286"/>
      <c r="D128" s="293"/>
      <c r="E128" s="293"/>
      <c r="F128" s="294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</row>
    <row r="129" spans="1:26" x14ac:dyDescent="0.25">
      <c r="A129" s="287"/>
      <c r="B129" s="286"/>
      <c r="C129" s="286"/>
      <c r="D129" s="293"/>
      <c r="E129" s="293"/>
      <c r="F129" s="294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</row>
    <row r="130" spans="1:26" x14ac:dyDescent="0.25">
      <c r="A130" s="287"/>
      <c r="B130" s="286"/>
      <c r="C130" s="286"/>
      <c r="D130" s="293"/>
      <c r="E130" s="293"/>
      <c r="F130" s="294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</row>
    <row r="131" spans="1:26" x14ac:dyDescent="0.25">
      <c r="A131" s="287"/>
      <c r="B131" s="286"/>
      <c r="C131" s="286"/>
      <c r="D131" s="293"/>
      <c r="E131" s="293"/>
      <c r="F131" s="294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</row>
    <row r="132" spans="1:26" x14ac:dyDescent="0.25">
      <c r="A132" s="287"/>
      <c r="B132" s="286"/>
      <c r="C132" s="286"/>
      <c r="D132" s="293"/>
      <c r="E132" s="293"/>
      <c r="F132" s="294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</row>
    <row r="133" spans="1:26" x14ac:dyDescent="0.25">
      <c r="A133" s="287"/>
      <c r="B133" s="286"/>
      <c r="C133" s="286"/>
      <c r="D133" s="293"/>
      <c r="E133" s="293"/>
      <c r="F133" s="294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</row>
    <row r="134" spans="1:26" x14ac:dyDescent="0.25">
      <c r="A134" s="287"/>
      <c r="B134" s="286"/>
      <c r="C134" s="286"/>
      <c r="D134" s="293"/>
      <c r="E134" s="293"/>
      <c r="F134" s="294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</row>
    <row r="135" spans="1:26" x14ac:dyDescent="0.25">
      <c r="A135" s="287"/>
      <c r="B135" s="286"/>
      <c r="C135" s="286"/>
      <c r="D135" s="293"/>
      <c r="E135" s="293"/>
      <c r="F135" s="294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</row>
    <row r="136" spans="1:26" x14ac:dyDescent="0.25">
      <c r="A136" s="287"/>
      <c r="B136" s="286"/>
      <c r="C136" s="286"/>
      <c r="D136" s="293"/>
      <c r="E136" s="293"/>
      <c r="F136" s="294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</row>
    <row r="137" spans="1:26" x14ac:dyDescent="0.25">
      <c r="A137" s="287"/>
      <c r="B137" s="286"/>
      <c r="C137" s="286"/>
      <c r="D137" s="293"/>
      <c r="E137" s="293"/>
      <c r="F137" s="294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</row>
    <row r="138" spans="1:26" x14ac:dyDescent="0.25">
      <c r="A138" s="287"/>
      <c r="B138" s="286"/>
      <c r="C138" s="286"/>
      <c r="D138" s="293"/>
      <c r="E138" s="293"/>
      <c r="F138" s="294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</row>
    <row r="139" spans="1:26" x14ac:dyDescent="0.25">
      <c r="A139" s="287"/>
      <c r="B139" s="286"/>
      <c r="C139" s="286"/>
      <c r="D139" s="293"/>
      <c r="E139" s="293"/>
      <c r="F139" s="294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</row>
    <row r="140" spans="1:26" x14ac:dyDescent="0.25">
      <c r="A140" s="287"/>
      <c r="B140" s="286"/>
      <c r="C140" s="286"/>
      <c r="D140" s="293"/>
      <c r="E140" s="293"/>
      <c r="F140" s="294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</row>
    <row r="141" spans="1:26" x14ac:dyDescent="0.25">
      <c r="A141" s="287"/>
      <c r="B141" s="286"/>
      <c r="C141" s="286"/>
      <c r="D141" s="293"/>
      <c r="E141" s="293"/>
      <c r="F141" s="294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</row>
    <row r="142" spans="1:26" x14ac:dyDescent="0.25">
      <c r="A142" s="287"/>
      <c r="B142" s="286"/>
      <c r="C142" s="286"/>
      <c r="D142" s="293"/>
      <c r="E142" s="293"/>
      <c r="F142" s="294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</row>
    <row r="143" spans="1:26" x14ac:dyDescent="0.25">
      <c r="A143" s="287"/>
      <c r="B143" s="286"/>
      <c r="C143" s="286"/>
      <c r="D143" s="293"/>
      <c r="E143" s="293"/>
      <c r="F143" s="294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</row>
    <row r="144" spans="1:26" x14ac:dyDescent="0.25">
      <c r="A144" s="287"/>
      <c r="B144" s="286"/>
      <c r="C144" s="286"/>
      <c r="D144" s="293"/>
      <c r="E144" s="293"/>
      <c r="F144" s="294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</row>
    <row r="145" spans="1:26" x14ac:dyDescent="0.25">
      <c r="A145" s="287"/>
      <c r="B145" s="286"/>
      <c r="C145" s="286"/>
      <c r="D145" s="293"/>
      <c r="E145" s="293"/>
      <c r="F145" s="294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</row>
    <row r="146" spans="1:26" x14ac:dyDescent="0.25">
      <c r="A146" s="287"/>
      <c r="B146" s="286"/>
      <c r="C146" s="286"/>
      <c r="D146" s="293"/>
      <c r="E146" s="293"/>
      <c r="F146" s="294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</row>
    <row r="147" spans="1:26" x14ac:dyDescent="0.25">
      <c r="A147" s="287"/>
      <c r="B147" s="286"/>
      <c r="C147" s="286"/>
      <c r="D147" s="293"/>
      <c r="E147" s="293"/>
      <c r="F147" s="294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</row>
    <row r="148" spans="1:26" x14ac:dyDescent="0.25">
      <c r="A148" s="287"/>
      <c r="B148" s="286"/>
      <c r="C148" s="286"/>
      <c r="D148" s="293"/>
      <c r="E148" s="293"/>
      <c r="F148" s="294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</row>
    <row r="149" spans="1:26" x14ac:dyDescent="0.25">
      <c r="A149" s="287"/>
      <c r="B149" s="286"/>
      <c r="C149" s="286"/>
      <c r="D149" s="293"/>
      <c r="E149" s="293"/>
      <c r="F149" s="294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</row>
    <row r="150" spans="1:26" x14ac:dyDescent="0.25">
      <c r="A150" s="287"/>
      <c r="B150" s="286"/>
      <c r="C150" s="286"/>
      <c r="D150" s="293"/>
      <c r="E150" s="293"/>
      <c r="F150" s="294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</row>
    <row r="151" spans="1:26" x14ac:dyDescent="0.25">
      <c r="A151" s="287"/>
      <c r="B151" s="286"/>
      <c r="C151" s="286"/>
      <c r="D151" s="293"/>
      <c r="E151" s="293"/>
      <c r="F151" s="294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</row>
    <row r="152" spans="1:26" x14ac:dyDescent="0.25">
      <c r="A152" s="287"/>
      <c r="B152" s="286"/>
      <c r="C152" s="286"/>
      <c r="D152" s="293"/>
      <c r="E152" s="293"/>
      <c r="F152" s="294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</row>
    <row r="153" spans="1:26" x14ac:dyDescent="0.25">
      <c r="A153" s="287"/>
      <c r="B153" s="286"/>
      <c r="C153" s="286"/>
      <c r="D153" s="293"/>
      <c r="E153" s="293"/>
      <c r="F153" s="294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</row>
    <row r="154" spans="1:26" x14ac:dyDescent="0.25">
      <c r="A154" s="287"/>
      <c r="B154" s="286"/>
      <c r="C154" s="286"/>
      <c r="D154" s="293"/>
      <c r="E154" s="293"/>
      <c r="F154" s="294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</row>
    <row r="155" spans="1:26" x14ac:dyDescent="0.25">
      <c r="A155" s="287"/>
      <c r="B155" s="286"/>
      <c r="C155" s="286"/>
      <c r="D155" s="293"/>
      <c r="E155" s="293"/>
      <c r="F155" s="294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</row>
    <row r="156" spans="1:26" x14ac:dyDescent="0.25">
      <c r="A156" s="287"/>
      <c r="B156" s="286"/>
      <c r="C156" s="286"/>
      <c r="D156" s="293"/>
      <c r="E156" s="293"/>
      <c r="F156" s="294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</row>
    <row r="157" spans="1:26" x14ac:dyDescent="0.25">
      <c r="A157" s="287"/>
      <c r="B157" s="286"/>
      <c r="C157" s="286"/>
      <c r="D157" s="293"/>
      <c r="E157" s="293"/>
      <c r="F157" s="294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</row>
    <row r="158" spans="1:26" x14ac:dyDescent="0.25">
      <c r="A158" s="287"/>
      <c r="B158" s="286"/>
      <c r="C158" s="286"/>
      <c r="D158" s="293"/>
      <c r="E158" s="293"/>
      <c r="F158" s="294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</row>
    <row r="159" spans="1:26" x14ac:dyDescent="0.25">
      <c r="A159" s="287"/>
      <c r="B159" s="286"/>
      <c r="C159" s="286"/>
      <c r="D159" s="293"/>
      <c r="E159" s="293"/>
      <c r="F159" s="294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</row>
    <row r="160" spans="1:26" x14ac:dyDescent="0.25">
      <c r="A160" s="287"/>
      <c r="B160" s="286"/>
      <c r="C160" s="286"/>
      <c r="D160" s="293"/>
      <c r="E160" s="293"/>
      <c r="F160" s="294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</row>
    <row r="161" spans="1:26" x14ac:dyDescent="0.25">
      <c r="A161" s="287"/>
      <c r="B161" s="286"/>
      <c r="C161" s="286"/>
      <c r="D161" s="293"/>
      <c r="E161" s="293"/>
      <c r="F161" s="294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</row>
    <row r="162" spans="1:26" x14ac:dyDescent="0.25">
      <c r="A162" s="287"/>
      <c r="B162" s="286"/>
      <c r="C162" s="286"/>
      <c r="D162" s="293"/>
      <c r="E162" s="293"/>
      <c r="F162" s="294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</row>
    <row r="163" spans="1:26" x14ac:dyDescent="0.25">
      <c r="A163" s="287"/>
      <c r="B163" s="286"/>
      <c r="C163" s="286"/>
      <c r="D163" s="293"/>
      <c r="E163" s="293"/>
      <c r="F163" s="294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</row>
    <row r="164" spans="1:26" x14ac:dyDescent="0.25">
      <c r="A164" s="287"/>
      <c r="B164" s="286"/>
      <c r="C164" s="286"/>
      <c r="D164" s="293"/>
      <c r="E164" s="293"/>
      <c r="F164" s="294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</row>
    <row r="165" spans="1:26" x14ac:dyDescent="0.25">
      <c r="A165" s="287"/>
      <c r="B165" s="286"/>
      <c r="C165" s="286"/>
      <c r="D165" s="293"/>
      <c r="E165" s="293"/>
      <c r="F165" s="294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</row>
    <row r="166" spans="1:26" x14ac:dyDescent="0.25">
      <c r="A166" s="287"/>
      <c r="B166" s="286"/>
      <c r="C166" s="286"/>
      <c r="D166" s="293"/>
      <c r="E166" s="293"/>
      <c r="F166" s="294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</row>
    <row r="167" spans="1:26" x14ac:dyDescent="0.25">
      <c r="A167" s="287"/>
      <c r="B167" s="286"/>
      <c r="C167" s="286"/>
      <c r="D167" s="293"/>
      <c r="E167" s="293"/>
      <c r="F167" s="294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</row>
    <row r="168" spans="1:26" x14ac:dyDescent="0.25">
      <c r="A168" s="287"/>
      <c r="B168" s="286"/>
      <c r="C168" s="286"/>
      <c r="D168" s="293"/>
      <c r="E168" s="293"/>
      <c r="F168" s="294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</row>
    <row r="169" spans="1:26" x14ac:dyDescent="0.25">
      <c r="A169" s="287"/>
      <c r="B169" s="286"/>
      <c r="C169" s="286"/>
      <c r="D169" s="293"/>
      <c r="E169" s="293"/>
      <c r="F169" s="294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</row>
    <row r="170" spans="1:26" x14ac:dyDescent="0.25">
      <c r="A170" s="287"/>
      <c r="B170" s="286"/>
      <c r="C170" s="286"/>
      <c r="D170" s="293"/>
      <c r="E170" s="293"/>
      <c r="F170" s="294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</row>
    <row r="171" spans="1:26" x14ac:dyDescent="0.25">
      <c r="A171" s="287"/>
      <c r="B171" s="286"/>
      <c r="C171" s="286"/>
      <c r="D171" s="293"/>
      <c r="E171" s="293"/>
      <c r="F171" s="294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</row>
    <row r="172" spans="1:26" x14ac:dyDescent="0.25">
      <c r="A172" s="287"/>
      <c r="B172" s="286"/>
      <c r="C172" s="286"/>
      <c r="D172" s="293"/>
      <c r="E172" s="293"/>
      <c r="F172" s="294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</row>
    <row r="173" spans="1:26" x14ac:dyDescent="0.25">
      <c r="A173" s="287"/>
      <c r="B173" s="286"/>
      <c r="C173" s="286"/>
      <c r="D173" s="293"/>
      <c r="E173" s="293"/>
      <c r="F173" s="294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</row>
    <row r="174" spans="1:26" x14ac:dyDescent="0.25">
      <c r="A174" s="287"/>
      <c r="B174" s="286"/>
      <c r="C174" s="286"/>
      <c r="D174" s="293"/>
      <c r="E174" s="293"/>
      <c r="F174" s="294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</row>
    <row r="175" spans="1:26" x14ac:dyDescent="0.25">
      <c r="A175" s="287"/>
      <c r="B175" s="286"/>
      <c r="C175" s="286"/>
      <c r="D175" s="293"/>
      <c r="E175" s="293"/>
      <c r="F175" s="294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</row>
    <row r="176" spans="1:26" x14ac:dyDescent="0.25">
      <c r="A176" s="287"/>
      <c r="B176" s="286"/>
      <c r="C176" s="286"/>
      <c r="D176" s="293"/>
      <c r="E176" s="293"/>
      <c r="F176" s="294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</row>
    <row r="177" spans="1:26" x14ac:dyDescent="0.25">
      <c r="A177" s="287"/>
      <c r="B177" s="286"/>
      <c r="C177" s="286"/>
      <c r="D177" s="293"/>
      <c r="E177" s="293"/>
      <c r="F177" s="294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</row>
    <row r="178" spans="1:26" x14ac:dyDescent="0.25">
      <c r="A178" s="287"/>
      <c r="B178" s="286"/>
      <c r="C178" s="286"/>
      <c r="D178" s="293"/>
      <c r="E178" s="293"/>
      <c r="F178" s="294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</row>
    <row r="179" spans="1:26" x14ac:dyDescent="0.25">
      <c r="A179" s="287"/>
      <c r="B179" s="286"/>
      <c r="C179" s="286"/>
      <c r="D179" s="293"/>
      <c r="E179" s="293"/>
      <c r="F179" s="294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</row>
    <row r="180" spans="1:26" x14ac:dyDescent="0.25">
      <c r="A180" s="287"/>
      <c r="B180" s="286"/>
      <c r="C180" s="286"/>
      <c r="D180" s="293"/>
      <c r="E180" s="293"/>
      <c r="F180" s="294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</row>
    <row r="181" spans="1:26" x14ac:dyDescent="0.25">
      <c r="A181" s="287"/>
      <c r="B181" s="286"/>
      <c r="C181" s="286"/>
      <c r="D181" s="293"/>
      <c r="E181" s="293"/>
      <c r="F181" s="294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</row>
    <row r="182" spans="1:26" x14ac:dyDescent="0.25">
      <c r="A182" s="287"/>
      <c r="B182" s="286"/>
      <c r="C182" s="286"/>
      <c r="D182" s="293"/>
      <c r="E182" s="293"/>
      <c r="F182" s="294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</row>
    <row r="183" spans="1:26" x14ac:dyDescent="0.25">
      <c r="A183" s="287"/>
      <c r="B183" s="286"/>
      <c r="C183" s="286"/>
      <c r="D183" s="293"/>
      <c r="E183" s="293"/>
      <c r="F183" s="294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</row>
    <row r="184" spans="1:26" x14ac:dyDescent="0.25">
      <c r="A184" s="287"/>
      <c r="B184" s="286"/>
      <c r="C184" s="286"/>
      <c r="D184" s="293"/>
      <c r="E184" s="293"/>
      <c r="F184" s="294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</row>
    <row r="185" spans="1:26" x14ac:dyDescent="0.25">
      <c r="A185" s="287"/>
      <c r="B185" s="286"/>
      <c r="C185" s="286"/>
      <c r="D185" s="293"/>
      <c r="E185" s="293"/>
      <c r="F185" s="294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</row>
    <row r="186" spans="1:26" x14ac:dyDescent="0.25">
      <c r="A186" s="287"/>
      <c r="B186" s="286"/>
      <c r="C186" s="286"/>
      <c r="D186" s="293"/>
      <c r="E186" s="293"/>
      <c r="F186" s="294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</row>
    <row r="187" spans="1:26" x14ac:dyDescent="0.25">
      <c r="A187" s="287"/>
      <c r="B187" s="286"/>
      <c r="C187" s="286"/>
      <c r="D187" s="293"/>
      <c r="E187" s="293"/>
      <c r="F187" s="294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</row>
    <row r="188" spans="1:26" x14ac:dyDescent="0.25">
      <c r="A188" s="287"/>
      <c r="B188" s="286"/>
      <c r="C188" s="286"/>
      <c r="D188" s="293"/>
      <c r="E188" s="293"/>
      <c r="F188" s="294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</row>
    <row r="189" spans="1:26" x14ac:dyDescent="0.25">
      <c r="A189" s="287"/>
      <c r="B189" s="286"/>
      <c r="C189" s="286"/>
      <c r="D189" s="293"/>
      <c r="E189" s="293"/>
      <c r="F189" s="294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</row>
    <row r="190" spans="1:26" x14ac:dyDescent="0.25">
      <c r="A190" s="287"/>
      <c r="B190" s="286"/>
      <c r="C190" s="286"/>
      <c r="D190" s="293"/>
      <c r="E190" s="293"/>
      <c r="F190" s="294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</row>
    <row r="191" spans="1:26" x14ac:dyDescent="0.25">
      <c r="A191" s="287"/>
      <c r="B191" s="286"/>
      <c r="C191" s="286"/>
      <c r="D191" s="293"/>
      <c r="E191" s="293"/>
      <c r="F191" s="294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</row>
    <row r="192" spans="1:26" x14ac:dyDescent="0.25">
      <c r="A192" s="287"/>
      <c r="B192" s="286"/>
      <c r="C192" s="286"/>
      <c r="D192" s="293"/>
      <c r="E192" s="293"/>
      <c r="F192" s="294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</row>
    <row r="193" spans="1:26" x14ac:dyDescent="0.25">
      <c r="A193" s="287"/>
      <c r="B193" s="286"/>
      <c r="C193" s="286"/>
      <c r="D193" s="293"/>
      <c r="E193" s="293"/>
      <c r="F193" s="294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</row>
    <row r="194" spans="1:26" x14ac:dyDescent="0.25">
      <c r="A194" s="287"/>
      <c r="B194" s="286"/>
      <c r="C194" s="286"/>
      <c r="D194" s="293"/>
      <c r="E194" s="293"/>
      <c r="F194" s="294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</row>
    <row r="195" spans="1:26" x14ac:dyDescent="0.25">
      <c r="A195" s="287"/>
      <c r="B195" s="286"/>
      <c r="C195" s="286"/>
      <c r="D195" s="293"/>
      <c r="E195" s="293"/>
      <c r="F195" s="294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</row>
    <row r="196" spans="1:26" x14ac:dyDescent="0.25">
      <c r="A196" s="287"/>
      <c r="B196" s="286"/>
      <c r="C196" s="286"/>
      <c r="D196" s="293"/>
      <c r="E196" s="293"/>
      <c r="F196" s="294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</row>
    <row r="197" spans="1:26" x14ac:dyDescent="0.25">
      <c r="A197" s="287"/>
      <c r="B197" s="286"/>
      <c r="C197" s="286"/>
      <c r="D197" s="293"/>
      <c r="E197" s="293"/>
      <c r="F197" s="294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</row>
    <row r="198" spans="1:26" x14ac:dyDescent="0.25">
      <c r="A198" s="287"/>
      <c r="B198" s="286"/>
      <c r="C198" s="286"/>
      <c r="D198" s="293"/>
      <c r="E198" s="293"/>
      <c r="F198" s="294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</row>
    <row r="199" spans="1:26" x14ac:dyDescent="0.25">
      <c r="A199" s="287"/>
      <c r="B199" s="286"/>
      <c r="C199" s="286"/>
      <c r="D199" s="293"/>
      <c r="E199" s="293"/>
      <c r="F199" s="294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</row>
    <row r="200" spans="1:26" x14ac:dyDescent="0.25">
      <c r="A200" s="287"/>
      <c r="B200" s="286"/>
      <c r="C200" s="286"/>
      <c r="D200" s="293"/>
      <c r="E200" s="293"/>
      <c r="F200" s="294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</row>
    <row r="201" spans="1:26" x14ac:dyDescent="0.25">
      <c r="A201" s="287"/>
      <c r="B201" s="286"/>
      <c r="C201" s="286"/>
      <c r="D201" s="293"/>
      <c r="E201" s="293"/>
      <c r="F201" s="294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</row>
    <row r="202" spans="1:26" x14ac:dyDescent="0.25">
      <c r="A202" s="287"/>
      <c r="B202" s="286"/>
      <c r="C202" s="286"/>
      <c r="D202" s="293"/>
      <c r="E202" s="293"/>
      <c r="F202" s="294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</row>
    <row r="203" spans="1:26" x14ac:dyDescent="0.25">
      <c r="A203" s="287"/>
      <c r="B203" s="286"/>
      <c r="C203" s="286"/>
      <c r="D203" s="293"/>
      <c r="E203" s="293"/>
      <c r="F203" s="294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</row>
    <row r="204" spans="1:26" x14ac:dyDescent="0.25">
      <c r="A204" s="287"/>
      <c r="B204" s="286"/>
      <c r="C204" s="286"/>
      <c r="D204" s="293"/>
      <c r="E204" s="293"/>
      <c r="F204" s="294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</row>
    <row r="205" spans="1:26" x14ac:dyDescent="0.25">
      <c r="A205" s="287"/>
      <c r="B205" s="286"/>
      <c r="C205" s="286"/>
      <c r="D205" s="293"/>
      <c r="E205" s="293"/>
      <c r="F205" s="294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</row>
    <row r="206" spans="1:26" x14ac:dyDescent="0.25">
      <c r="A206" s="287"/>
      <c r="B206" s="286"/>
      <c r="C206" s="286"/>
      <c r="D206" s="293"/>
      <c r="E206" s="293"/>
      <c r="F206" s="294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</row>
    <row r="207" spans="1:26" x14ac:dyDescent="0.25">
      <c r="A207" s="287"/>
      <c r="B207" s="286"/>
      <c r="C207" s="286"/>
      <c r="D207" s="293"/>
      <c r="E207" s="293"/>
      <c r="F207" s="294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</row>
    <row r="208" spans="1:26" x14ac:dyDescent="0.25">
      <c r="A208" s="287"/>
      <c r="B208" s="286"/>
      <c r="C208" s="286"/>
      <c r="D208" s="293"/>
      <c r="E208" s="293"/>
      <c r="F208" s="294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</row>
    <row r="209" spans="1:26" x14ac:dyDescent="0.25">
      <c r="A209" s="287"/>
      <c r="B209" s="286"/>
      <c r="C209" s="286"/>
      <c r="D209" s="293"/>
      <c r="E209" s="293"/>
      <c r="F209" s="294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</row>
    <row r="210" spans="1:26" x14ac:dyDescent="0.25">
      <c r="A210" s="287"/>
      <c r="B210" s="286"/>
      <c r="C210" s="286"/>
      <c r="D210" s="293"/>
      <c r="E210" s="293"/>
      <c r="F210" s="294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</row>
    <row r="211" spans="1:26" x14ac:dyDescent="0.25">
      <c r="A211" s="287"/>
      <c r="B211" s="286"/>
      <c r="C211" s="286"/>
      <c r="D211" s="293"/>
      <c r="E211" s="293"/>
      <c r="F211" s="294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</row>
    <row r="212" spans="1:26" x14ac:dyDescent="0.25">
      <c r="A212" s="287"/>
      <c r="B212" s="286"/>
      <c r="C212" s="286"/>
      <c r="D212" s="293"/>
      <c r="E212" s="293"/>
      <c r="F212" s="294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</row>
    <row r="213" spans="1:26" x14ac:dyDescent="0.25">
      <c r="A213" s="287"/>
      <c r="B213" s="286"/>
      <c r="C213" s="286"/>
      <c r="D213" s="293"/>
      <c r="E213" s="293"/>
      <c r="F213" s="294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</row>
    <row r="214" spans="1:26" x14ac:dyDescent="0.25">
      <c r="A214" s="287"/>
      <c r="B214" s="286"/>
      <c r="C214" s="286"/>
      <c r="D214" s="293"/>
      <c r="E214" s="293"/>
      <c r="F214" s="294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</row>
    <row r="215" spans="1:26" x14ac:dyDescent="0.25">
      <c r="A215" s="287"/>
      <c r="B215" s="286"/>
      <c r="C215" s="286"/>
      <c r="D215" s="293"/>
      <c r="E215" s="293"/>
      <c r="F215" s="294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</row>
    <row r="216" spans="1:26" x14ac:dyDescent="0.25">
      <c r="A216" s="287"/>
      <c r="B216" s="286"/>
      <c r="C216" s="286"/>
      <c r="D216" s="293"/>
      <c r="E216" s="293"/>
      <c r="F216" s="294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</row>
    <row r="217" spans="1:26" x14ac:dyDescent="0.25">
      <c r="A217" s="287"/>
      <c r="B217" s="286"/>
      <c r="C217" s="286"/>
      <c r="D217" s="293"/>
      <c r="E217" s="293"/>
      <c r="F217" s="294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</row>
    <row r="218" spans="1:26" x14ac:dyDescent="0.25">
      <c r="A218" s="287"/>
      <c r="B218" s="286"/>
      <c r="C218" s="286"/>
      <c r="D218" s="293"/>
      <c r="E218" s="293"/>
      <c r="F218" s="294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</row>
    <row r="219" spans="1:26" x14ac:dyDescent="0.25">
      <c r="A219" s="287"/>
      <c r="B219" s="286"/>
      <c r="C219" s="286"/>
      <c r="D219" s="293"/>
      <c r="E219" s="293"/>
      <c r="F219" s="294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</row>
    <row r="220" spans="1:26" x14ac:dyDescent="0.25">
      <c r="A220" s="287"/>
      <c r="B220" s="286"/>
      <c r="C220" s="286"/>
      <c r="D220" s="293"/>
      <c r="E220" s="293"/>
      <c r="F220" s="294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</row>
    <row r="221" spans="1:26" x14ac:dyDescent="0.25">
      <c r="A221" s="287"/>
      <c r="B221" s="286"/>
      <c r="C221" s="286"/>
      <c r="D221" s="293"/>
      <c r="E221" s="293"/>
      <c r="F221" s="294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</row>
    <row r="222" spans="1:26" x14ac:dyDescent="0.25">
      <c r="A222" s="287"/>
      <c r="B222" s="286"/>
      <c r="C222" s="286"/>
      <c r="D222" s="293"/>
      <c r="E222" s="293"/>
      <c r="F222" s="294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</row>
    <row r="223" spans="1:26" x14ac:dyDescent="0.25">
      <c r="A223" s="287"/>
      <c r="B223" s="286"/>
      <c r="C223" s="286"/>
      <c r="D223" s="293"/>
      <c r="E223" s="293"/>
      <c r="F223" s="294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</row>
    <row r="224" spans="1:26" x14ac:dyDescent="0.25">
      <c r="A224" s="287"/>
      <c r="B224" s="286"/>
      <c r="C224" s="286"/>
      <c r="D224" s="293"/>
      <c r="E224" s="293"/>
      <c r="F224" s="294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</row>
    <row r="225" spans="1:26" x14ac:dyDescent="0.25">
      <c r="A225" s="287"/>
      <c r="B225" s="286"/>
      <c r="C225" s="286"/>
      <c r="D225" s="293"/>
      <c r="E225" s="293"/>
      <c r="F225" s="294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</row>
    <row r="226" spans="1:26" x14ac:dyDescent="0.25">
      <c r="A226" s="287"/>
      <c r="B226" s="286"/>
      <c r="C226" s="286"/>
      <c r="D226" s="293"/>
      <c r="E226" s="293"/>
      <c r="F226" s="294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</row>
    <row r="227" spans="1:26" x14ac:dyDescent="0.25">
      <c r="A227" s="287"/>
      <c r="B227" s="286"/>
      <c r="C227" s="286"/>
      <c r="D227" s="293"/>
      <c r="E227" s="293"/>
      <c r="F227" s="294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</row>
    <row r="228" spans="1:26" x14ac:dyDescent="0.25">
      <c r="A228" s="287"/>
      <c r="B228" s="286"/>
      <c r="C228" s="286"/>
      <c r="D228" s="293"/>
      <c r="E228" s="293"/>
      <c r="F228" s="294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</row>
    <row r="229" spans="1:26" x14ac:dyDescent="0.25">
      <c r="A229" s="287"/>
      <c r="B229" s="286"/>
      <c r="C229" s="286"/>
      <c r="D229" s="293"/>
      <c r="E229" s="293"/>
      <c r="F229" s="294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</row>
    <row r="230" spans="1:26" x14ac:dyDescent="0.25">
      <c r="A230" s="287"/>
      <c r="B230" s="286"/>
      <c r="C230" s="286"/>
      <c r="D230" s="293"/>
      <c r="E230" s="293"/>
      <c r="F230" s="294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</row>
    <row r="231" spans="1:26" x14ac:dyDescent="0.25">
      <c r="A231" s="287"/>
      <c r="B231" s="286"/>
      <c r="C231" s="286"/>
      <c r="D231" s="293"/>
      <c r="E231" s="293"/>
      <c r="F231" s="294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</row>
    <row r="232" spans="1:26" x14ac:dyDescent="0.25">
      <c r="A232" s="287"/>
      <c r="B232" s="286"/>
      <c r="C232" s="286"/>
      <c r="D232" s="293"/>
      <c r="E232" s="293"/>
      <c r="F232" s="294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</row>
    <row r="233" spans="1:26" x14ac:dyDescent="0.25">
      <c r="A233" s="287"/>
      <c r="B233" s="286"/>
      <c r="C233" s="286"/>
      <c r="D233" s="293"/>
      <c r="E233" s="293"/>
      <c r="F233" s="294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</row>
    <row r="234" spans="1:26" x14ac:dyDescent="0.25">
      <c r="A234" s="287"/>
      <c r="B234" s="286"/>
      <c r="C234" s="286"/>
      <c r="D234" s="293"/>
      <c r="E234" s="293"/>
      <c r="F234" s="294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</row>
    <row r="235" spans="1:26" x14ac:dyDescent="0.25">
      <c r="A235" s="287"/>
      <c r="B235" s="286"/>
      <c r="C235" s="286"/>
      <c r="D235" s="293"/>
      <c r="E235" s="293"/>
      <c r="F235" s="294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</row>
    <row r="236" spans="1:26" x14ac:dyDescent="0.25">
      <c r="A236" s="287"/>
      <c r="B236" s="286"/>
      <c r="C236" s="286"/>
      <c r="D236" s="293"/>
      <c r="E236" s="293"/>
      <c r="F236" s="294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</row>
    <row r="237" spans="1:26" x14ac:dyDescent="0.25">
      <c r="A237" s="287"/>
      <c r="B237" s="286"/>
      <c r="C237" s="286"/>
      <c r="D237" s="293"/>
      <c r="E237" s="293"/>
      <c r="F237" s="294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</row>
    <row r="238" spans="1:26" x14ac:dyDescent="0.25">
      <c r="A238" s="287"/>
      <c r="B238" s="286"/>
      <c r="C238" s="286"/>
      <c r="D238" s="293"/>
      <c r="E238" s="293"/>
      <c r="F238" s="294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</row>
    <row r="239" spans="1:26" x14ac:dyDescent="0.25">
      <c r="A239" s="287"/>
      <c r="B239" s="286"/>
      <c r="C239" s="286"/>
      <c r="D239" s="293"/>
      <c r="E239" s="293"/>
      <c r="F239" s="294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</row>
    <row r="240" spans="1:26" x14ac:dyDescent="0.25">
      <c r="A240" s="287"/>
      <c r="B240" s="286"/>
      <c r="C240" s="286"/>
      <c r="D240" s="293"/>
      <c r="E240" s="293"/>
      <c r="F240" s="294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</row>
    <row r="241" spans="1:26" x14ac:dyDescent="0.25">
      <c r="A241" s="287"/>
      <c r="B241" s="286"/>
      <c r="C241" s="286"/>
      <c r="D241" s="293"/>
      <c r="E241" s="293"/>
      <c r="F241" s="294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</row>
    <row r="242" spans="1:26" x14ac:dyDescent="0.25">
      <c r="A242" s="287"/>
      <c r="B242" s="286"/>
      <c r="C242" s="286"/>
      <c r="D242" s="293"/>
      <c r="E242" s="293"/>
      <c r="F242" s="294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</row>
    <row r="243" spans="1:26" x14ac:dyDescent="0.25">
      <c r="A243" s="287"/>
      <c r="B243" s="286"/>
      <c r="C243" s="286"/>
      <c r="D243" s="293"/>
      <c r="E243" s="293"/>
      <c r="F243" s="294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</row>
    <row r="244" spans="1:26" x14ac:dyDescent="0.25">
      <c r="A244" s="287"/>
      <c r="B244" s="286"/>
      <c r="C244" s="286"/>
      <c r="D244" s="293"/>
      <c r="E244" s="293"/>
      <c r="F244" s="294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</row>
    <row r="245" spans="1:26" x14ac:dyDescent="0.25">
      <c r="A245" s="287"/>
      <c r="B245" s="286"/>
      <c r="C245" s="286"/>
      <c r="D245" s="293"/>
      <c r="E245" s="293"/>
      <c r="F245" s="294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</row>
    <row r="246" spans="1:26" x14ac:dyDescent="0.25">
      <c r="A246" s="287"/>
      <c r="B246" s="286"/>
      <c r="C246" s="286"/>
      <c r="D246" s="293"/>
      <c r="E246" s="293"/>
      <c r="F246" s="294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</row>
    <row r="247" spans="1:26" x14ac:dyDescent="0.25">
      <c r="A247" s="287"/>
      <c r="B247" s="286"/>
      <c r="C247" s="286"/>
      <c r="D247" s="293"/>
      <c r="E247" s="293"/>
      <c r="F247" s="294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</row>
    <row r="248" spans="1:26" x14ac:dyDescent="0.25">
      <c r="A248" s="287"/>
      <c r="B248" s="286"/>
      <c r="C248" s="286"/>
      <c r="D248" s="293"/>
      <c r="E248" s="293"/>
      <c r="F248" s="294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</row>
    <row r="249" spans="1:26" x14ac:dyDescent="0.25">
      <c r="A249" s="287"/>
      <c r="B249" s="286"/>
      <c r="C249" s="286"/>
      <c r="D249" s="293"/>
      <c r="E249" s="293"/>
      <c r="F249" s="294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</row>
    <row r="250" spans="1:26" x14ac:dyDescent="0.25">
      <c r="A250" s="287"/>
      <c r="B250" s="286"/>
      <c r="C250" s="286"/>
      <c r="D250" s="293"/>
      <c r="E250" s="293"/>
      <c r="F250" s="294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</row>
    <row r="251" spans="1:26" x14ac:dyDescent="0.25">
      <c r="A251" s="287"/>
      <c r="B251" s="286"/>
      <c r="C251" s="286"/>
      <c r="D251" s="293"/>
      <c r="E251" s="293"/>
      <c r="F251" s="294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</row>
    <row r="252" spans="1:26" x14ac:dyDescent="0.25">
      <c r="A252" s="287"/>
      <c r="B252" s="286"/>
      <c r="C252" s="286"/>
      <c r="D252" s="293"/>
      <c r="E252" s="293"/>
      <c r="F252" s="294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</row>
    <row r="253" spans="1:26" x14ac:dyDescent="0.25">
      <c r="A253" s="287"/>
      <c r="B253" s="286"/>
      <c r="C253" s="286"/>
      <c r="D253" s="293"/>
      <c r="E253" s="293"/>
      <c r="F253" s="294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</row>
    <row r="254" spans="1:26" x14ac:dyDescent="0.25">
      <c r="A254" s="287"/>
      <c r="B254" s="286"/>
      <c r="C254" s="286"/>
      <c r="D254" s="293"/>
      <c r="E254" s="293"/>
      <c r="F254" s="294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</row>
    <row r="255" spans="1:26" x14ac:dyDescent="0.25">
      <c r="A255" s="287"/>
      <c r="B255" s="286"/>
      <c r="C255" s="286"/>
      <c r="D255" s="293"/>
      <c r="E255" s="293"/>
      <c r="F255" s="294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</row>
    <row r="256" spans="1:26" x14ac:dyDescent="0.25">
      <c r="A256" s="287"/>
      <c r="B256" s="286"/>
      <c r="C256" s="286"/>
      <c r="D256" s="293"/>
      <c r="E256" s="293"/>
      <c r="F256" s="294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</row>
    <row r="257" spans="1:26" x14ac:dyDescent="0.25">
      <c r="A257" s="287"/>
      <c r="B257" s="286"/>
      <c r="C257" s="286"/>
      <c r="D257" s="293"/>
      <c r="E257" s="293"/>
      <c r="F257" s="294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</row>
    <row r="258" spans="1:26" x14ac:dyDescent="0.25">
      <c r="A258" s="287"/>
      <c r="B258" s="286"/>
      <c r="C258" s="286"/>
      <c r="D258" s="293"/>
      <c r="E258" s="293"/>
      <c r="F258" s="294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</row>
    <row r="259" spans="1:26" x14ac:dyDescent="0.25">
      <c r="A259" s="287"/>
      <c r="B259" s="286"/>
      <c r="C259" s="286"/>
      <c r="D259" s="293"/>
      <c r="E259" s="293"/>
      <c r="F259" s="294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</row>
    <row r="260" spans="1:26" x14ac:dyDescent="0.25">
      <c r="A260" s="287"/>
      <c r="B260" s="286"/>
      <c r="C260" s="286"/>
      <c r="D260" s="293"/>
      <c r="E260" s="293"/>
      <c r="F260" s="294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</row>
    <row r="261" spans="1:26" x14ac:dyDescent="0.25">
      <c r="A261" s="287"/>
      <c r="B261" s="286"/>
      <c r="C261" s="286"/>
      <c r="D261" s="293"/>
      <c r="E261" s="293"/>
      <c r="F261" s="294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</row>
    <row r="262" spans="1:26" x14ac:dyDescent="0.25">
      <c r="A262" s="287"/>
      <c r="B262" s="286"/>
      <c r="C262" s="286"/>
      <c r="D262" s="293"/>
      <c r="E262" s="293"/>
      <c r="F262" s="294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</row>
    <row r="263" spans="1:26" x14ac:dyDescent="0.25">
      <c r="A263" s="287"/>
      <c r="B263" s="286"/>
      <c r="C263" s="286"/>
      <c r="D263" s="293"/>
      <c r="E263" s="293"/>
      <c r="F263" s="294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</row>
    <row r="264" spans="1:26" x14ac:dyDescent="0.25">
      <c r="A264" s="287"/>
      <c r="B264" s="286"/>
      <c r="C264" s="286"/>
      <c r="D264" s="293"/>
      <c r="E264" s="293"/>
      <c r="F264" s="294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</row>
    <row r="265" spans="1:26" x14ac:dyDescent="0.25">
      <c r="A265" s="287"/>
      <c r="B265" s="286"/>
      <c r="C265" s="286"/>
      <c r="D265" s="293"/>
      <c r="E265" s="293"/>
      <c r="F265" s="294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</row>
    <row r="266" spans="1:26" x14ac:dyDescent="0.25">
      <c r="A266" s="287"/>
      <c r="B266" s="286"/>
      <c r="C266" s="286"/>
      <c r="D266" s="293"/>
      <c r="E266" s="293"/>
      <c r="F266" s="294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</row>
    <row r="267" spans="1:26" x14ac:dyDescent="0.25">
      <c r="A267" s="287"/>
      <c r="B267" s="286"/>
      <c r="C267" s="286"/>
      <c r="D267" s="293"/>
      <c r="E267" s="293"/>
      <c r="F267" s="294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</row>
    <row r="268" spans="1:26" x14ac:dyDescent="0.25">
      <c r="A268" s="287"/>
      <c r="B268" s="286"/>
      <c r="C268" s="286"/>
      <c r="D268" s="293"/>
      <c r="E268" s="293"/>
      <c r="F268" s="294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</row>
    <row r="269" spans="1:26" x14ac:dyDescent="0.25">
      <c r="A269" s="287"/>
      <c r="B269" s="286"/>
      <c r="C269" s="286"/>
      <c r="D269" s="293"/>
      <c r="E269" s="293"/>
      <c r="F269" s="294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</row>
    <row r="270" spans="1:26" x14ac:dyDescent="0.25">
      <c r="A270" s="287"/>
      <c r="B270" s="286"/>
      <c r="C270" s="286"/>
      <c r="D270" s="293"/>
      <c r="E270" s="293"/>
      <c r="F270" s="294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</row>
    <row r="271" spans="1:26" x14ac:dyDescent="0.25">
      <c r="A271" s="287"/>
      <c r="B271" s="286"/>
      <c r="C271" s="286"/>
      <c r="D271" s="293"/>
      <c r="E271" s="293"/>
      <c r="F271" s="294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</row>
    <row r="272" spans="1:26" x14ac:dyDescent="0.25">
      <c r="A272" s="287"/>
      <c r="B272" s="286"/>
      <c r="C272" s="286"/>
      <c r="D272" s="293"/>
      <c r="E272" s="293"/>
      <c r="F272" s="294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</row>
    <row r="273" spans="1:26" x14ac:dyDescent="0.25">
      <c r="A273" s="287"/>
      <c r="B273" s="286"/>
      <c r="C273" s="286"/>
      <c r="D273" s="293"/>
      <c r="E273" s="293"/>
      <c r="F273" s="294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</row>
    <row r="274" spans="1:26" x14ac:dyDescent="0.25">
      <c r="A274" s="287"/>
      <c r="B274" s="286"/>
      <c r="C274" s="286"/>
      <c r="D274" s="293"/>
      <c r="E274" s="293"/>
      <c r="F274" s="294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</row>
    <row r="275" spans="1:26" x14ac:dyDescent="0.25">
      <c r="A275" s="287"/>
      <c r="B275" s="286"/>
      <c r="C275" s="286"/>
      <c r="D275" s="293"/>
      <c r="E275" s="293"/>
      <c r="F275" s="294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</row>
    <row r="276" spans="1:26" x14ac:dyDescent="0.25">
      <c r="A276" s="287"/>
      <c r="B276" s="286"/>
      <c r="C276" s="286"/>
      <c r="D276" s="293"/>
      <c r="E276" s="293"/>
      <c r="F276" s="294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</row>
    <row r="277" spans="1:26" x14ac:dyDescent="0.25">
      <c r="A277" s="287"/>
      <c r="B277" s="286"/>
      <c r="C277" s="286"/>
      <c r="D277" s="293"/>
      <c r="E277" s="293"/>
      <c r="F277" s="294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</row>
    <row r="278" spans="1:26" x14ac:dyDescent="0.25">
      <c r="A278" s="287"/>
      <c r="B278" s="286"/>
      <c r="C278" s="286"/>
      <c r="D278" s="293"/>
      <c r="E278" s="293"/>
      <c r="F278" s="294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</row>
    <row r="279" spans="1:26" x14ac:dyDescent="0.25">
      <c r="A279" s="287"/>
      <c r="B279" s="286"/>
      <c r="C279" s="286"/>
      <c r="D279" s="293"/>
      <c r="E279" s="293"/>
      <c r="F279" s="294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</row>
    <row r="280" spans="1:26" x14ac:dyDescent="0.25">
      <c r="A280" s="287"/>
      <c r="B280" s="286"/>
      <c r="C280" s="286"/>
      <c r="D280" s="293"/>
      <c r="E280" s="293"/>
      <c r="F280" s="294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</row>
    <row r="281" spans="1:26" x14ac:dyDescent="0.25">
      <c r="A281" s="287"/>
      <c r="B281" s="286"/>
      <c r="C281" s="286"/>
      <c r="D281" s="293"/>
      <c r="E281" s="293"/>
      <c r="F281" s="294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</row>
    <row r="282" spans="1:26" x14ac:dyDescent="0.25">
      <c r="A282" s="287"/>
      <c r="B282" s="286"/>
      <c r="C282" s="286"/>
      <c r="D282" s="293"/>
      <c r="E282" s="293"/>
      <c r="F282" s="294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</row>
    <row r="283" spans="1:26" x14ac:dyDescent="0.25">
      <c r="A283" s="287"/>
      <c r="B283" s="286"/>
      <c r="C283" s="286"/>
      <c r="D283" s="293"/>
      <c r="E283" s="293"/>
      <c r="F283" s="294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</row>
    <row r="284" spans="1:26" x14ac:dyDescent="0.25">
      <c r="A284" s="287"/>
      <c r="B284" s="286"/>
      <c r="C284" s="286"/>
      <c r="D284" s="293"/>
      <c r="E284" s="293"/>
      <c r="F284" s="294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</row>
    <row r="285" spans="1:26" x14ac:dyDescent="0.25">
      <c r="A285" s="287"/>
      <c r="B285" s="286"/>
      <c r="C285" s="286"/>
      <c r="D285" s="293"/>
      <c r="E285" s="293"/>
      <c r="F285" s="294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</row>
    <row r="286" spans="1:26" x14ac:dyDescent="0.25">
      <c r="A286" s="287"/>
      <c r="B286" s="286"/>
      <c r="C286" s="286"/>
      <c r="D286" s="293"/>
      <c r="E286" s="293"/>
      <c r="F286" s="294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</row>
    <row r="287" spans="1:26" x14ac:dyDescent="0.25">
      <c r="A287" s="287"/>
      <c r="B287" s="286"/>
      <c r="C287" s="286"/>
      <c r="D287" s="293"/>
      <c r="E287" s="293"/>
      <c r="F287" s="294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</row>
    <row r="288" spans="1:26" x14ac:dyDescent="0.25">
      <c r="A288" s="287"/>
      <c r="B288" s="286"/>
      <c r="C288" s="286"/>
      <c r="D288" s="293"/>
      <c r="E288" s="293"/>
      <c r="F288" s="294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</row>
    <row r="289" spans="1:26" x14ac:dyDescent="0.25">
      <c r="A289" s="287"/>
      <c r="B289" s="286"/>
      <c r="C289" s="286"/>
      <c r="D289" s="293"/>
      <c r="E289" s="293"/>
      <c r="F289" s="294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</row>
    <row r="290" spans="1:26" x14ac:dyDescent="0.25">
      <c r="A290" s="287"/>
      <c r="B290" s="286"/>
      <c r="C290" s="286"/>
      <c r="D290" s="293"/>
      <c r="E290" s="293"/>
      <c r="F290" s="294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</row>
    <row r="291" spans="1:26" x14ac:dyDescent="0.25">
      <c r="A291" s="287"/>
      <c r="B291" s="286"/>
      <c r="C291" s="286"/>
      <c r="D291" s="293"/>
      <c r="E291" s="293"/>
      <c r="F291" s="294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</row>
    <row r="292" spans="1:26" x14ac:dyDescent="0.25">
      <c r="A292" s="287"/>
      <c r="B292" s="286"/>
      <c r="C292" s="286"/>
      <c r="D292" s="293"/>
      <c r="E292" s="293"/>
      <c r="F292" s="294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</row>
    <row r="293" spans="1:26" x14ac:dyDescent="0.25">
      <c r="A293" s="287"/>
      <c r="B293" s="286"/>
      <c r="C293" s="286"/>
      <c r="D293" s="293"/>
      <c r="E293" s="293"/>
      <c r="F293" s="294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</row>
    <row r="294" spans="1:26" x14ac:dyDescent="0.25">
      <c r="A294" s="287"/>
      <c r="B294" s="286"/>
      <c r="C294" s="286"/>
      <c r="D294" s="293"/>
      <c r="E294" s="293"/>
      <c r="F294" s="294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</row>
    <row r="295" spans="1:26" x14ac:dyDescent="0.25">
      <c r="A295" s="287"/>
      <c r="B295" s="286"/>
      <c r="C295" s="286"/>
      <c r="D295" s="293"/>
      <c r="E295" s="293"/>
      <c r="F295" s="294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</row>
    <row r="296" spans="1:26" x14ac:dyDescent="0.25">
      <c r="A296" s="287"/>
      <c r="B296" s="286"/>
      <c r="C296" s="286"/>
      <c r="D296" s="293"/>
      <c r="E296" s="293"/>
      <c r="F296" s="294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</row>
    <row r="297" spans="1:26" x14ac:dyDescent="0.25">
      <c r="A297" s="287"/>
      <c r="B297" s="286"/>
      <c r="C297" s="286"/>
      <c r="D297" s="293"/>
      <c r="E297" s="293"/>
      <c r="F297" s="294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</row>
    <row r="298" spans="1:26" x14ac:dyDescent="0.25">
      <c r="A298" s="287"/>
      <c r="B298" s="286"/>
      <c r="C298" s="286"/>
      <c r="D298" s="293"/>
      <c r="E298" s="293"/>
      <c r="F298" s="294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</row>
    <row r="299" spans="1:26" x14ac:dyDescent="0.25">
      <c r="A299" s="287"/>
      <c r="B299" s="286"/>
      <c r="C299" s="286"/>
      <c r="D299" s="293"/>
      <c r="E299" s="293"/>
      <c r="F299" s="294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</row>
    <row r="300" spans="1:26" x14ac:dyDescent="0.25">
      <c r="A300" s="287"/>
      <c r="B300" s="286"/>
      <c r="C300" s="286"/>
      <c r="D300" s="293"/>
      <c r="E300" s="293"/>
      <c r="F300" s="294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</row>
    <row r="301" spans="1:26" x14ac:dyDescent="0.25">
      <c r="A301" s="287"/>
      <c r="B301" s="286"/>
      <c r="C301" s="286"/>
      <c r="D301" s="293"/>
      <c r="E301" s="293"/>
      <c r="F301" s="294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</row>
    <row r="302" spans="1:26" x14ac:dyDescent="0.25">
      <c r="A302" s="287"/>
      <c r="B302" s="286"/>
      <c r="C302" s="286"/>
      <c r="D302" s="293"/>
      <c r="E302" s="293"/>
      <c r="F302" s="294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</row>
    <row r="303" spans="1:26" x14ac:dyDescent="0.25">
      <c r="A303" s="287"/>
      <c r="B303" s="286"/>
      <c r="C303" s="286"/>
      <c r="D303" s="293"/>
      <c r="E303" s="293"/>
      <c r="F303" s="294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</row>
    <row r="304" spans="1:26" x14ac:dyDescent="0.25">
      <c r="A304" s="287"/>
      <c r="B304" s="286"/>
      <c r="C304" s="286"/>
      <c r="D304" s="293"/>
      <c r="E304" s="293"/>
      <c r="F304" s="294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</row>
    <row r="305" spans="1:26" x14ac:dyDescent="0.25">
      <c r="A305" s="287"/>
      <c r="B305" s="286"/>
      <c r="C305" s="286"/>
      <c r="D305" s="293"/>
      <c r="E305" s="293"/>
      <c r="F305" s="294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</row>
    <row r="306" spans="1:26" x14ac:dyDescent="0.25">
      <c r="A306" s="287"/>
      <c r="B306" s="286"/>
      <c r="C306" s="286"/>
      <c r="D306" s="293"/>
      <c r="E306" s="293"/>
      <c r="F306" s="294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</row>
    <row r="307" spans="1:26" x14ac:dyDescent="0.25">
      <c r="A307" s="287"/>
      <c r="B307" s="286"/>
      <c r="C307" s="286"/>
      <c r="D307" s="293"/>
      <c r="E307" s="293"/>
      <c r="F307" s="294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</row>
    <row r="308" spans="1:26" x14ac:dyDescent="0.25">
      <c r="A308" s="287"/>
      <c r="B308" s="286"/>
      <c r="C308" s="286"/>
      <c r="D308" s="293"/>
      <c r="E308" s="293"/>
      <c r="F308" s="294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</row>
    <row r="309" spans="1:26" x14ac:dyDescent="0.25">
      <c r="A309" s="287"/>
      <c r="B309" s="286"/>
      <c r="C309" s="286"/>
      <c r="D309" s="293"/>
      <c r="E309" s="293"/>
      <c r="F309" s="294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</row>
    <row r="310" spans="1:26" x14ac:dyDescent="0.25">
      <c r="A310" s="287"/>
      <c r="B310" s="286"/>
      <c r="C310" s="286"/>
      <c r="D310" s="293"/>
      <c r="E310" s="293"/>
      <c r="F310" s="294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</row>
    <row r="311" spans="1:26" x14ac:dyDescent="0.25">
      <c r="A311" s="287"/>
      <c r="B311" s="286"/>
      <c r="C311" s="286"/>
      <c r="D311" s="293"/>
      <c r="E311" s="293"/>
      <c r="F311" s="294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</row>
    <row r="312" spans="1:26" x14ac:dyDescent="0.25">
      <c r="A312" s="287"/>
      <c r="B312" s="286"/>
      <c r="C312" s="286"/>
      <c r="D312" s="293"/>
      <c r="E312" s="293"/>
      <c r="F312" s="294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</row>
    <row r="313" spans="1:26" x14ac:dyDescent="0.25">
      <c r="A313" s="287"/>
      <c r="B313" s="286"/>
      <c r="C313" s="286"/>
      <c r="D313" s="293"/>
      <c r="E313" s="293"/>
      <c r="F313" s="294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</row>
    <row r="314" spans="1:26" x14ac:dyDescent="0.25">
      <c r="A314" s="287"/>
      <c r="B314" s="286"/>
      <c r="C314" s="286"/>
      <c r="D314" s="293"/>
      <c r="E314" s="293"/>
      <c r="F314" s="294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</row>
    <row r="315" spans="1:26" x14ac:dyDescent="0.25">
      <c r="A315" s="287"/>
      <c r="B315" s="286"/>
      <c r="C315" s="286"/>
      <c r="D315" s="293"/>
      <c r="E315" s="293"/>
      <c r="F315" s="294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</row>
    <row r="316" spans="1:26" x14ac:dyDescent="0.25">
      <c r="A316" s="287"/>
      <c r="B316" s="286"/>
      <c r="C316" s="286"/>
      <c r="D316" s="293"/>
      <c r="E316" s="293"/>
      <c r="F316" s="294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</row>
    <row r="317" spans="1:26" x14ac:dyDescent="0.25">
      <c r="A317" s="287"/>
      <c r="B317" s="286"/>
      <c r="C317" s="286"/>
      <c r="D317" s="293"/>
      <c r="E317" s="293"/>
      <c r="F317" s="294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</row>
    <row r="318" spans="1:26" x14ac:dyDescent="0.25">
      <c r="A318" s="287"/>
      <c r="B318" s="286"/>
      <c r="C318" s="286"/>
      <c r="D318" s="293"/>
      <c r="E318" s="293"/>
      <c r="F318" s="294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</row>
    <row r="319" spans="1:26" x14ac:dyDescent="0.25">
      <c r="A319" s="287"/>
      <c r="B319" s="286"/>
      <c r="C319" s="286"/>
      <c r="D319" s="293"/>
      <c r="E319" s="293"/>
      <c r="F319" s="294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</row>
    <row r="320" spans="1:26" x14ac:dyDescent="0.25">
      <c r="A320" s="287"/>
      <c r="B320" s="286"/>
      <c r="C320" s="286"/>
      <c r="D320" s="293"/>
      <c r="E320" s="293"/>
      <c r="F320" s="294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</row>
    <row r="321" spans="1:26" x14ac:dyDescent="0.25">
      <c r="A321" s="287"/>
      <c r="B321" s="286"/>
      <c r="C321" s="286"/>
      <c r="D321" s="293"/>
      <c r="E321" s="293"/>
      <c r="F321" s="294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</row>
    <row r="322" spans="1:26" x14ac:dyDescent="0.25">
      <c r="A322" s="287"/>
      <c r="B322" s="286"/>
      <c r="C322" s="286"/>
      <c r="D322" s="293"/>
      <c r="E322" s="293"/>
      <c r="F322" s="294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</row>
    <row r="323" spans="1:26" x14ac:dyDescent="0.25">
      <c r="A323" s="287"/>
      <c r="B323" s="286"/>
      <c r="C323" s="286"/>
      <c r="D323" s="293"/>
      <c r="E323" s="293"/>
      <c r="F323" s="294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</row>
    <row r="324" spans="1:26" x14ac:dyDescent="0.25">
      <c r="A324" s="287"/>
      <c r="B324" s="286"/>
      <c r="C324" s="286"/>
      <c r="D324" s="293"/>
      <c r="E324" s="293"/>
      <c r="F324" s="294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</row>
    <row r="325" spans="1:26" x14ac:dyDescent="0.25">
      <c r="A325" s="287"/>
      <c r="B325" s="286"/>
      <c r="C325" s="286"/>
      <c r="D325" s="293"/>
      <c r="E325" s="293"/>
      <c r="F325" s="294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</row>
    <row r="326" spans="1:26" x14ac:dyDescent="0.25">
      <c r="A326" s="287"/>
      <c r="B326" s="286"/>
      <c r="C326" s="286"/>
      <c r="D326" s="293"/>
      <c r="E326" s="293"/>
      <c r="F326" s="294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</row>
    <row r="327" spans="1:26" x14ac:dyDescent="0.25">
      <c r="A327" s="287"/>
      <c r="B327" s="286"/>
      <c r="C327" s="286"/>
      <c r="D327" s="293"/>
      <c r="E327" s="293"/>
      <c r="F327" s="294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</row>
    <row r="328" spans="1:26" x14ac:dyDescent="0.25">
      <c r="A328" s="287"/>
      <c r="B328" s="286"/>
      <c r="C328" s="286"/>
      <c r="D328" s="293"/>
      <c r="E328" s="293"/>
      <c r="F328" s="294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</row>
    <row r="329" spans="1:26" x14ac:dyDescent="0.25">
      <c r="A329" s="287"/>
      <c r="B329" s="286"/>
      <c r="C329" s="286"/>
      <c r="D329" s="293"/>
      <c r="E329" s="293"/>
      <c r="F329" s="294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</row>
    <row r="330" spans="1:26" x14ac:dyDescent="0.25">
      <c r="A330" s="287"/>
      <c r="B330" s="286"/>
      <c r="C330" s="286"/>
      <c r="D330" s="293"/>
      <c r="E330" s="293"/>
      <c r="F330" s="294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</row>
    <row r="331" spans="1:26" x14ac:dyDescent="0.25">
      <c r="A331" s="287"/>
      <c r="B331" s="286"/>
      <c r="C331" s="286"/>
      <c r="D331" s="293"/>
      <c r="E331" s="293"/>
      <c r="F331" s="294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</row>
    <row r="332" spans="1:26" x14ac:dyDescent="0.25">
      <c r="A332" s="287"/>
      <c r="B332" s="286"/>
      <c r="C332" s="286"/>
      <c r="D332" s="293"/>
      <c r="E332" s="293"/>
      <c r="F332" s="294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</row>
    <row r="333" spans="1:26" x14ac:dyDescent="0.25">
      <c r="A333" s="287"/>
      <c r="B333" s="286"/>
      <c r="C333" s="286"/>
      <c r="D333" s="293"/>
      <c r="E333" s="293"/>
      <c r="F333" s="294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</row>
    <row r="334" spans="1:26" x14ac:dyDescent="0.25">
      <c r="A334" s="287"/>
      <c r="B334" s="286"/>
      <c r="C334" s="286"/>
      <c r="D334" s="293"/>
      <c r="E334" s="293"/>
      <c r="F334" s="294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</row>
    <row r="335" spans="1:26" x14ac:dyDescent="0.25">
      <c r="A335" s="287"/>
      <c r="B335" s="286"/>
      <c r="C335" s="286"/>
      <c r="D335" s="293"/>
      <c r="E335" s="293"/>
      <c r="F335" s="294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</row>
    <row r="336" spans="1:26" x14ac:dyDescent="0.25">
      <c r="A336" s="287"/>
      <c r="B336" s="286"/>
      <c r="C336" s="286"/>
      <c r="D336" s="293"/>
      <c r="E336" s="293"/>
      <c r="F336" s="294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</row>
    <row r="337" spans="1:26" x14ac:dyDescent="0.25">
      <c r="A337" s="287"/>
      <c r="B337" s="286"/>
      <c r="C337" s="286"/>
      <c r="D337" s="293"/>
      <c r="E337" s="293"/>
      <c r="F337" s="294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</row>
    <row r="338" spans="1:26" x14ac:dyDescent="0.25">
      <c r="A338" s="287"/>
      <c r="B338" s="286"/>
      <c r="C338" s="286"/>
      <c r="D338" s="293"/>
      <c r="E338" s="293"/>
      <c r="F338" s="294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</row>
    <row r="339" spans="1:26" x14ac:dyDescent="0.25">
      <c r="A339" s="287"/>
      <c r="B339" s="286"/>
      <c r="C339" s="286"/>
      <c r="D339" s="293"/>
      <c r="E339" s="293"/>
      <c r="F339" s="294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</row>
    <row r="340" spans="1:26" x14ac:dyDescent="0.25">
      <c r="A340" s="287"/>
      <c r="B340" s="286"/>
      <c r="C340" s="286"/>
      <c r="D340" s="293"/>
      <c r="E340" s="293"/>
      <c r="F340" s="294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</row>
    <row r="341" spans="1:26" x14ac:dyDescent="0.25">
      <c r="A341" s="287"/>
      <c r="B341" s="286"/>
      <c r="C341" s="286"/>
      <c r="D341" s="293"/>
      <c r="E341" s="293"/>
      <c r="F341" s="294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</row>
    <row r="342" spans="1:26" x14ac:dyDescent="0.25">
      <c r="A342" s="287"/>
      <c r="B342" s="286"/>
      <c r="C342" s="286"/>
      <c r="D342" s="293"/>
      <c r="E342" s="293"/>
      <c r="F342" s="294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</row>
    <row r="343" spans="1:26" x14ac:dyDescent="0.25">
      <c r="A343" s="287"/>
      <c r="B343" s="286"/>
      <c r="C343" s="286"/>
      <c r="D343" s="293"/>
      <c r="E343" s="293"/>
      <c r="F343" s="294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</row>
    <row r="344" spans="1:26" x14ac:dyDescent="0.25">
      <c r="A344" s="287"/>
      <c r="B344" s="286"/>
      <c r="C344" s="286"/>
      <c r="D344" s="293"/>
      <c r="E344" s="293"/>
      <c r="F344" s="294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</row>
    <row r="345" spans="1:26" x14ac:dyDescent="0.25">
      <c r="A345" s="287"/>
      <c r="B345" s="286"/>
      <c r="C345" s="286"/>
      <c r="D345" s="293"/>
      <c r="E345" s="293"/>
      <c r="F345" s="294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</row>
    <row r="346" spans="1:26" x14ac:dyDescent="0.25">
      <c r="A346" s="287"/>
      <c r="B346" s="286"/>
      <c r="C346" s="286"/>
      <c r="D346" s="293"/>
      <c r="E346" s="293"/>
      <c r="F346" s="294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</row>
    <row r="347" spans="1:26" x14ac:dyDescent="0.25">
      <c r="A347" s="287"/>
      <c r="B347" s="286"/>
      <c r="C347" s="286"/>
      <c r="D347" s="293"/>
      <c r="E347" s="293"/>
      <c r="F347" s="294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</row>
    <row r="348" spans="1:26" x14ac:dyDescent="0.25">
      <c r="A348" s="287"/>
      <c r="B348" s="286"/>
      <c r="C348" s="286"/>
      <c r="D348" s="293"/>
      <c r="E348" s="293"/>
      <c r="F348" s="294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</row>
    <row r="349" spans="1:26" x14ac:dyDescent="0.25">
      <c r="A349" s="287"/>
      <c r="B349" s="286"/>
      <c r="C349" s="286"/>
      <c r="D349" s="293"/>
      <c r="E349" s="293"/>
      <c r="F349" s="294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</row>
    <row r="350" spans="1:26" x14ac:dyDescent="0.25">
      <c r="A350" s="287"/>
      <c r="B350" s="286"/>
      <c r="C350" s="286"/>
      <c r="D350" s="293"/>
      <c r="E350" s="293"/>
      <c r="F350" s="294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</row>
    <row r="351" spans="1:26" x14ac:dyDescent="0.25">
      <c r="A351" s="287"/>
      <c r="B351" s="286"/>
      <c r="C351" s="286"/>
      <c r="D351" s="293"/>
      <c r="E351" s="293"/>
      <c r="F351" s="294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</row>
    <row r="352" spans="1:26" x14ac:dyDescent="0.25">
      <c r="A352" s="287"/>
      <c r="B352" s="286"/>
      <c r="C352" s="286"/>
      <c r="D352" s="293"/>
      <c r="E352" s="293"/>
      <c r="F352" s="294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</row>
    <row r="353" spans="1:26" x14ac:dyDescent="0.25">
      <c r="A353" s="287"/>
      <c r="B353" s="286"/>
      <c r="C353" s="286"/>
      <c r="D353" s="293"/>
      <c r="E353" s="293"/>
      <c r="F353" s="294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</row>
    <row r="354" spans="1:26" x14ac:dyDescent="0.25">
      <c r="A354" s="287"/>
      <c r="B354" s="286"/>
      <c r="C354" s="286"/>
      <c r="D354" s="293"/>
      <c r="E354" s="293"/>
      <c r="F354" s="294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</row>
    <row r="355" spans="1:26" x14ac:dyDescent="0.25">
      <c r="A355" s="287"/>
      <c r="B355" s="286"/>
      <c r="C355" s="286"/>
      <c r="D355" s="293"/>
      <c r="E355" s="293"/>
      <c r="F355" s="294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</row>
    <row r="356" spans="1:26" x14ac:dyDescent="0.25">
      <c r="A356" s="287"/>
      <c r="B356" s="286"/>
      <c r="C356" s="286"/>
      <c r="D356" s="293"/>
      <c r="E356" s="293"/>
      <c r="F356" s="294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</row>
    <row r="357" spans="1:26" x14ac:dyDescent="0.25">
      <c r="A357" s="287"/>
      <c r="B357" s="286"/>
      <c r="C357" s="286"/>
      <c r="D357" s="293"/>
      <c r="E357" s="293"/>
      <c r="F357" s="294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</row>
    <row r="358" spans="1:26" x14ac:dyDescent="0.25">
      <c r="A358" s="287"/>
      <c r="B358" s="286"/>
      <c r="C358" s="286"/>
      <c r="D358" s="293"/>
      <c r="E358" s="293"/>
      <c r="F358" s="294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</row>
    <row r="359" spans="1:26" x14ac:dyDescent="0.25">
      <c r="A359" s="287"/>
      <c r="B359" s="286"/>
      <c r="C359" s="286"/>
      <c r="D359" s="293"/>
      <c r="E359" s="293"/>
      <c r="F359" s="294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</row>
    <row r="360" spans="1:26" x14ac:dyDescent="0.25">
      <c r="A360" s="287"/>
      <c r="B360" s="286"/>
      <c r="C360" s="286"/>
      <c r="D360" s="293"/>
      <c r="E360" s="293"/>
      <c r="F360" s="294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</row>
    <row r="361" spans="1:26" x14ac:dyDescent="0.25">
      <c r="A361" s="287"/>
      <c r="B361" s="286"/>
      <c r="C361" s="286"/>
      <c r="D361" s="293"/>
      <c r="E361" s="293"/>
      <c r="F361" s="294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</row>
    <row r="362" spans="1:26" x14ac:dyDescent="0.25">
      <c r="A362" s="287"/>
      <c r="B362" s="286"/>
      <c r="C362" s="286"/>
      <c r="D362" s="293"/>
      <c r="E362" s="293"/>
      <c r="F362" s="294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</row>
    <row r="363" spans="1:26" x14ac:dyDescent="0.25">
      <c r="A363" s="287"/>
      <c r="B363" s="286"/>
      <c r="C363" s="286"/>
      <c r="D363" s="293"/>
      <c r="E363" s="293"/>
      <c r="F363" s="294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</row>
    <row r="364" spans="1:26" x14ac:dyDescent="0.25">
      <c r="A364" s="287"/>
      <c r="B364" s="286"/>
      <c r="C364" s="286"/>
      <c r="D364" s="293"/>
      <c r="E364" s="293"/>
      <c r="F364" s="294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</row>
    <row r="365" spans="1:26" x14ac:dyDescent="0.25">
      <c r="A365" s="287"/>
      <c r="B365" s="286"/>
      <c r="C365" s="286"/>
      <c r="D365" s="293"/>
      <c r="E365" s="293"/>
      <c r="F365" s="294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</row>
    <row r="366" spans="1:26" x14ac:dyDescent="0.25">
      <c r="A366" s="287"/>
      <c r="B366" s="286"/>
      <c r="C366" s="286"/>
      <c r="D366" s="293"/>
      <c r="E366" s="293"/>
      <c r="F366" s="294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</row>
    <row r="367" spans="1:26" x14ac:dyDescent="0.25">
      <c r="A367" s="287"/>
      <c r="B367" s="286"/>
      <c r="C367" s="286"/>
      <c r="D367" s="293"/>
      <c r="E367" s="293"/>
      <c r="F367" s="294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</row>
    <row r="368" spans="1:26" x14ac:dyDescent="0.25">
      <c r="A368" s="287"/>
      <c r="B368" s="286"/>
      <c r="C368" s="286"/>
      <c r="D368" s="293"/>
      <c r="E368" s="293"/>
      <c r="F368" s="294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</row>
    <row r="369" spans="1:26" x14ac:dyDescent="0.25">
      <c r="A369" s="287"/>
      <c r="B369" s="286"/>
      <c r="C369" s="286"/>
      <c r="D369" s="293"/>
      <c r="E369" s="293"/>
      <c r="F369" s="294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</row>
    <row r="370" spans="1:26" x14ac:dyDescent="0.25">
      <c r="A370" s="287"/>
      <c r="B370" s="286"/>
      <c r="C370" s="286"/>
      <c r="D370" s="293"/>
      <c r="E370" s="293"/>
      <c r="F370" s="294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</row>
    <row r="371" spans="1:26" x14ac:dyDescent="0.25">
      <c r="A371" s="287"/>
      <c r="B371" s="286"/>
      <c r="C371" s="286"/>
      <c r="D371" s="293"/>
      <c r="E371" s="293"/>
      <c r="F371" s="294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</row>
    <row r="372" spans="1:26" x14ac:dyDescent="0.25">
      <c r="A372" s="287"/>
      <c r="B372" s="286"/>
      <c r="C372" s="286"/>
      <c r="D372" s="293"/>
      <c r="E372" s="293"/>
      <c r="F372" s="294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</row>
    <row r="373" spans="1:26" x14ac:dyDescent="0.25">
      <c r="A373" s="287"/>
      <c r="B373" s="286"/>
      <c r="C373" s="286"/>
      <c r="D373" s="293"/>
      <c r="E373" s="293"/>
      <c r="F373" s="294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</row>
    <row r="374" spans="1:26" x14ac:dyDescent="0.25">
      <c r="A374" s="287"/>
      <c r="B374" s="286"/>
      <c r="C374" s="286"/>
      <c r="D374" s="293"/>
      <c r="E374" s="293"/>
      <c r="F374" s="294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</row>
    <row r="375" spans="1:26" x14ac:dyDescent="0.25">
      <c r="A375" s="287"/>
      <c r="B375" s="286"/>
      <c r="C375" s="286"/>
      <c r="D375" s="293"/>
      <c r="E375" s="293"/>
      <c r="F375" s="294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</row>
    <row r="376" spans="1:26" x14ac:dyDescent="0.25">
      <c r="A376" s="287"/>
      <c r="B376" s="286"/>
      <c r="C376" s="286"/>
      <c r="D376" s="293"/>
      <c r="E376" s="293"/>
      <c r="F376" s="294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</row>
    <row r="377" spans="1:26" x14ac:dyDescent="0.25">
      <c r="A377" s="287"/>
      <c r="B377" s="286"/>
      <c r="C377" s="286"/>
      <c r="D377" s="293"/>
      <c r="E377" s="293"/>
      <c r="F377" s="294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</row>
    <row r="378" spans="1:26" x14ac:dyDescent="0.25">
      <c r="A378" s="287"/>
      <c r="B378" s="286"/>
      <c r="C378" s="286"/>
      <c r="D378" s="293"/>
      <c r="E378" s="293"/>
      <c r="F378" s="294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</row>
    <row r="379" spans="1:26" x14ac:dyDescent="0.25">
      <c r="A379" s="287"/>
      <c r="B379" s="286"/>
      <c r="C379" s="286"/>
      <c r="D379" s="293"/>
      <c r="E379" s="293"/>
      <c r="F379" s="294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</row>
    <row r="380" spans="1:26" x14ac:dyDescent="0.25">
      <c r="A380" s="287"/>
      <c r="B380" s="286"/>
      <c r="C380" s="286"/>
      <c r="D380" s="293"/>
      <c r="E380" s="293"/>
      <c r="F380" s="294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</row>
    <row r="381" spans="1:26" x14ac:dyDescent="0.25">
      <c r="A381" s="287"/>
      <c r="B381" s="286"/>
      <c r="C381" s="286"/>
      <c r="D381" s="293"/>
      <c r="E381" s="293"/>
      <c r="F381" s="294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</row>
    <row r="382" spans="1:26" x14ac:dyDescent="0.25">
      <c r="A382" s="287"/>
      <c r="B382" s="286"/>
      <c r="C382" s="286"/>
      <c r="D382" s="293"/>
      <c r="E382" s="293"/>
      <c r="F382" s="294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</row>
    <row r="383" spans="1:26" x14ac:dyDescent="0.25">
      <c r="A383" s="287"/>
      <c r="B383" s="286"/>
      <c r="C383" s="286"/>
      <c r="D383" s="293"/>
      <c r="E383" s="293"/>
      <c r="F383" s="294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</row>
    <row r="384" spans="1:26" x14ac:dyDescent="0.25">
      <c r="A384" s="287"/>
      <c r="B384" s="286"/>
      <c r="C384" s="286"/>
      <c r="D384" s="293"/>
      <c r="E384" s="293"/>
      <c r="F384" s="294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</row>
    <row r="385" spans="1:26" x14ac:dyDescent="0.25">
      <c r="A385" s="287"/>
      <c r="B385" s="286"/>
      <c r="C385" s="286"/>
      <c r="D385" s="293"/>
      <c r="E385" s="293"/>
      <c r="F385" s="294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</row>
    <row r="386" spans="1:26" x14ac:dyDescent="0.25">
      <c r="A386" s="287"/>
      <c r="B386" s="286"/>
      <c r="C386" s="286"/>
      <c r="D386" s="293"/>
      <c r="E386" s="293"/>
      <c r="F386" s="294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</row>
    <row r="387" spans="1:26" x14ac:dyDescent="0.25">
      <c r="A387" s="287"/>
      <c r="B387" s="286"/>
      <c r="C387" s="286"/>
      <c r="D387" s="293"/>
      <c r="E387" s="293"/>
      <c r="F387" s="294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</row>
    <row r="388" spans="1:26" x14ac:dyDescent="0.25">
      <c r="A388" s="287"/>
      <c r="B388" s="286"/>
      <c r="C388" s="286"/>
      <c r="D388" s="293"/>
      <c r="E388" s="293"/>
      <c r="F388" s="294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</row>
    <row r="389" spans="1:26" x14ac:dyDescent="0.25">
      <c r="A389" s="287"/>
      <c r="B389" s="286"/>
      <c r="C389" s="286"/>
      <c r="D389" s="293"/>
      <c r="E389" s="293"/>
      <c r="F389" s="294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</row>
    <row r="390" spans="1:26" x14ac:dyDescent="0.25">
      <c r="A390" s="287"/>
      <c r="B390" s="286"/>
      <c r="C390" s="286"/>
      <c r="D390" s="293"/>
      <c r="E390" s="293"/>
      <c r="F390" s="294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</row>
    <row r="391" spans="1:26" x14ac:dyDescent="0.25">
      <c r="A391" s="287"/>
      <c r="B391" s="286"/>
      <c r="C391" s="286"/>
      <c r="D391" s="293"/>
      <c r="E391" s="293"/>
      <c r="F391" s="294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</row>
    <row r="392" spans="1:26" x14ac:dyDescent="0.25">
      <c r="A392" s="287"/>
      <c r="B392" s="286"/>
      <c r="C392" s="286"/>
      <c r="D392" s="293"/>
      <c r="E392" s="293"/>
      <c r="F392" s="294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</row>
    <row r="393" spans="1:26" x14ac:dyDescent="0.25">
      <c r="A393" s="287"/>
      <c r="B393" s="286"/>
      <c r="C393" s="286"/>
      <c r="D393" s="293"/>
      <c r="E393" s="293"/>
      <c r="F393" s="294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</row>
    <row r="394" spans="1:26" x14ac:dyDescent="0.25">
      <c r="A394" s="287"/>
      <c r="B394" s="286"/>
      <c r="C394" s="286"/>
      <c r="D394" s="293"/>
      <c r="E394" s="293"/>
      <c r="F394" s="294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</row>
    <row r="395" spans="1:26" x14ac:dyDescent="0.25">
      <c r="A395" s="287"/>
      <c r="B395" s="286"/>
      <c r="C395" s="286"/>
      <c r="D395" s="293"/>
      <c r="E395" s="293"/>
      <c r="F395" s="294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</row>
    <row r="396" spans="1:26" x14ac:dyDescent="0.25">
      <c r="A396" s="287"/>
      <c r="B396" s="286"/>
      <c r="C396" s="286"/>
      <c r="D396" s="293"/>
      <c r="E396" s="293"/>
      <c r="F396" s="294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</row>
    <row r="397" spans="1:26" x14ac:dyDescent="0.25">
      <c r="A397" s="287"/>
      <c r="B397" s="286"/>
      <c r="C397" s="286"/>
      <c r="D397" s="293"/>
      <c r="E397" s="293"/>
      <c r="F397" s="294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</row>
    <row r="398" spans="1:26" x14ac:dyDescent="0.25">
      <c r="A398" s="287"/>
      <c r="B398" s="286"/>
      <c r="C398" s="286"/>
      <c r="D398" s="293"/>
      <c r="E398" s="293"/>
      <c r="F398" s="294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</row>
    <row r="399" spans="1:26" x14ac:dyDescent="0.25">
      <c r="A399" s="287"/>
      <c r="B399" s="286"/>
      <c r="C399" s="286"/>
      <c r="D399" s="293"/>
      <c r="E399" s="293"/>
      <c r="F399" s="294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</row>
    <row r="400" spans="1:26" x14ac:dyDescent="0.25">
      <c r="A400" s="287"/>
      <c r="B400" s="286"/>
      <c r="C400" s="286"/>
      <c r="D400" s="293"/>
      <c r="E400" s="293"/>
      <c r="F400" s="294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</row>
    <row r="401" spans="1:26" x14ac:dyDescent="0.25">
      <c r="A401" s="287"/>
      <c r="B401" s="286"/>
      <c r="C401" s="286"/>
      <c r="D401" s="293"/>
      <c r="E401" s="293"/>
      <c r="F401" s="294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</row>
    <row r="402" spans="1:26" x14ac:dyDescent="0.25">
      <c r="A402" s="287"/>
      <c r="B402" s="286"/>
      <c r="C402" s="286"/>
      <c r="D402" s="293"/>
      <c r="E402" s="293"/>
      <c r="F402" s="294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</row>
    <row r="403" spans="1:26" x14ac:dyDescent="0.25">
      <c r="A403" s="287"/>
      <c r="B403" s="286"/>
      <c r="C403" s="286"/>
      <c r="D403" s="293"/>
      <c r="E403" s="293"/>
      <c r="F403" s="294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</row>
    <row r="404" spans="1:26" x14ac:dyDescent="0.25">
      <c r="A404" s="287"/>
      <c r="B404" s="286"/>
      <c r="C404" s="286"/>
      <c r="D404" s="293"/>
      <c r="E404" s="293"/>
      <c r="F404" s="294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</row>
    <row r="405" spans="1:26" x14ac:dyDescent="0.25">
      <c r="A405" s="287"/>
      <c r="B405" s="286"/>
      <c r="C405" s="286"/>
      <c r="D405" s="293"/>
      <c r="E405" s="293"/>
      <c r="F405" s="294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</row>
    <row r="406" spans="1:26" x14ac:dyDescent="0.25">
      <c r="A406" s="287"/>
      <c r="B406" s="286"/>
      <c r="C406" s="286"/>
      <c r="D406" s="293"/>
      <c r="E406" s="293"/>
      <c r="F406" s="294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</row>
    <row r="407" spans="1:26" x14ac:dyDescent="0.25">
      <c r="A407" s="287"/>
      <c r="B407" s="286"/>
      <c r="C407" s="286"/>
      <c r="D407" s="293"/>
      <c r="E407" s="293"/>
      <c r="F407" s="294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</row>
    <row r="408" spans="1:26" x14ac:dyDescent="0.25">
      <c r="A408" s="287"/>
      <c r="B408" s="286"/>
      <c r="C408" s="286"/>
      <c r="D408" s="293"/>
      <c r="E408" s="293"/>
      <c r="F408" s="294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</row>
    <row r="409" spans="1:26" x14ac:dyDescent="0.25">
      <c r="A409" s="287"/>
      <c r="B409" s="286"/>
      <c r="C409" s="286"/>
      <c r="D409" s="293"/>
      <c r="E409" s="293"/>
      <c r="F409" s="294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</row>
    <row r="410" spans="1:26" x14ac:dyDescent="0.25">
      <c r="A410" s="287"/>
      <c r="B410" s="286"/>
      <c r="C410" s="286"/>
      <c r="D410" s="293"/>
      <c r="E410" s="293"/>
      <c r="F410" s="294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</row>
    <row r="411" spans="1:26" x14ac:dyDescent="0.25">
      <c r="A411" s="287"/>
      <c r="B411" s="286"/>
      <c r="C411" s="286"/>
      <c r="D411" s="293"/>
      <c r="E411" s="293"/>
      <c r="F411" s="294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</row>
    <row r="412" spans="1:26" x14ac:dyDescent="0.25">
      <c r="A412" s="287"/>
      <c r="B412" s="286"/>
      <c r="C412" s="286"/>
      <c r="D412" s="293"/>
      <c r="E412" s="293"/>
      <c r="F412" s="294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</row>
    <row r="413" spans="1:26" x14ac:dyDescent="0.25">
      <c r="A413" s="287"/>
      <c r="B413" s="286"/>
      <c r="C413" s="286"/>
      <c r="D413" s="293"/>
      <c r="E413" s="293"/>
      <c r="F413" s="294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</row>
    <row r="414" spans="1:26" x14ac:dyDescent="0.25">
      <c r="A414" s="287"/>
      <c r="B414" s="286"/>
      <c r="C414" s="286"/>
      <c r="D414" s="293"/>
      <c r="E414" s="293"/>
      <c r="F414" s="294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</row>
    <row r="415" spans="1:26" x14ac:dyDescent="0.25">
      <c r="A415" s="287"/>
      <c r="B415" s="286"/>
      <c r="C415" s="286"/>
      <c r="D415" s="293"/>
      <c r="E415" s="293"/>
      <c r="F415" s="294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</row>
    <row r="416" spans="1:26" x14ac:dyDescent="0.25">
      <c r="A416" s="287"/>
      <c r="B416" s="286"/>
      <c r="C416" s="286"/>
      <c r="D416" s="293"/>
      <c r="E416" s="293"/>
      <c r="F416" s="294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</row>
    <row r="417" spans="1:26" x14ac:dyDescent="0.25">
      <c r="A417" s="287"/>
      <c r="B417" s="286"/>
      <c r="C417" s="286"/>
      <c r="D417" s="293"/>
      <c r="E417" s="293"/>
      <c r="F417" s="294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</row>
    <row r="418" spans="1:26" x14ac:dyDescent="0.25">
      <c r="A418" s="287"/>
      <c r="B418" s="286"/>
      <c r="C418" s="286"/>
      <c r="D418" s="293"/>
      <c r="E418" s="293"/>
      <c r="F418" s="294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</row>
    <row r="419" spans="1:26" x14ac:dyDescent="0.25">
      <c r="A419" s="287"/>
      <c r="B419" s="286"/>
      <c r="C419" s="286"/>
      <c r="D419" s="293"/>
      <c r="E419" s="293"/>
      <c r="F419" s="294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</row>
    <row r="420" spans="1:26" x14ac:dyDescent="0.25">
      <c r="A420" s="287"/>
      <c r="B420" s="286"/>
      <c r="C420" s="286"/>
      <c r="D420" s="293"/>
      <c r="E420" s="293"/>
      <c r="F420" s="294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</row>
    <row r="421" spans="1:26" x14ac:dyDescent="0.25">
      <c r="A421" s="287"/>
      <c r="B421" s="286"/>
      <c r="C421" s="286"/>
      <c r="D421" s="293"/>
      <c r="E421" s="293"/>
      <c r="F421" s="294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</row>
    <row r="422" spans="1:26" x14ac:dyDescent="0.25">
      <c r="A422" s="287"/>
      <c r="B422" s="286"/>
      <c r="C422" s="286"/>
      <c r="D422" s="293"/>
      <c r="E422" s="293"/>
      <c r="F422" s="294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</row>
    <row r="423" spans="1:26" x14ac:dyDescent="0.25">
      <c r="A423" s="287"/>
      <c r="B423" s="286"/>
      <c r="C423" s="286"/>
      <c r="D423" s="293"/>
      <c r="E423" s="293"/>
      <c r="F423" s="294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</row>
    <row r="424" spans="1:26" x14ac:dyDescent="0.25">
      <c r="A424" s="287"/>
      <c r="B424" s="286"/>
      <c r="C424" s="286"/>
      <c r="D424" s="293"/>
      <c r="E424" s="293"/>
      <c r="F424" s="294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</row>
    <row r="425" spans="1:26" x14ac:dyDescent="0.25">
      <c r="A425" s="287"/>
      <c r="B425" s="286"/>
      <c r="C425" s="286"/>
      <c r="D425" s="293"/>
      <c r="E425" s="293"/>
      <c r="F425" s="294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</row>
    <row r="426" spans="1:26" x14ac:dyDescent="0.25">
      <c r="A426" s="287"/>
      <c r="B426" s="286"/>
      <c r="C426" s="286"/>
      <c r="D426" s="293"/>
      <c r="E426" s="293"/>
      <c r="F426" s="294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</row>
    <row r="427" spans="1:26" x14ac:dyDescent="0.25">
      <c r="A427" s="287"/>
      <c r="B427" s="286"/>
      <c r="C427" s="286"/>
      <c r="D427" s="293"/>
      <c r="E427" s="293"/>
      <c r="F427" s="294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</row>
    <row r="428" spans="1:26" x14ac:dyDescent="0.25">
      <c r="A428" s="287"/>
      <c r="B428" s="286"/>
      <c r="C428" s="286"/>
      <c r="D428" s="293"/>
      <c r="E428" s="293"/>
      <c r="F428" s="294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</row>
    <row r="429" spans="1:26" x14ac:dyDescent="0.25">
      <c r="A429" s="287"/>
      <c r="B429" s="286"/>
      <c r="C429" s="286"/>
      <c r="D429" s="293"/>
      <c r="E429" s="293"/>
      <c r="F429" s="294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</row>
    <row r="430" spans="1:26" x14ac:dyDescent="0.25">
      <c r="A430" s="287"/>
      <c r="B430" s="286"/>
      <c r="C430" s="286"/>
      <c r="D430" s="293"/>
      <c r="E430" s="293"/>
      <c r="F430" s="294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</row>
    <row r="431" spans="1:26" x14ac:dyDescent="0.25">
      <c r="A431" s="287"/>
      <c r="B431" s="286"/>
      <c r="C431" s="286"/>
      <c r="D431" s="293"/>
      <c r="E431" s="293"/>
      <c r="F431" s="294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</row>
    <row r="432" spans="1:26" x14ac:dyDescent="0.25">
      <c r="A432" s="287"/>
      <c r="B432" s="286"/>
      <c r="C432" s="286"/>
      <c r="D432" s="293"/>
      <c r="E432" s="293"/>
      <c r="F432" s="294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</row>
    <row r="433" spans="1:26" x14ac:dyDescent="0.25">
      <c r="A433" s="287"/>
      <c r="B433" s="286"/>
      <c r="C433" s="286"/>
      <c r="D433" s="293"/>
      <c r="E433" s="293"/>
      <c r="F433" s="294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</row>
    <row r="434" spans="1:26" x14ac:dyDescent="0.25">
      <c r="A434" s="287"/>
      <c r="B434" s="286"/>
      <c r="C434" s="286"/>
      <c r="D434" s="293"/>
      <c r="E434" s="293"/>
      <c r="F434" s="294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</row>
    <row r="435" spans="1:26" x14ac:dyDescent="0.25">
      <c r="A435" s="287"/>
      <c r="B435" s="286"/>
      <c r="C435" s="286"/>
      <c r="D435" s="293"/>
      <c r="E435" s="293"/>
      <c r="F435" s="294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</row>
    <row r="436" spans="1:26" x14ac:dyDescent="0.25">
      <c r="A436" s="287"/>
      <c r="B436" s="286"/>
      <c r="C436" s="286"/>
      <c r="D436" s="293"/>
      <c r="E436" s="293"/>
      <c r="F436" s="294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</row>
    <row r="437" spans="1:26" x14ac:dyDescent="0.25">
      <c r="A437" s="287"/>
      <c r="B437" s="286"/>
      <c r="C437" s="286"/>
      <c r="D437" s="293"/>
      <c r="E437" s="293"/>
      <c r="F437" s="294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</row>
    <row r="438" spans="1:26" x14ac:dyDescent="0.25">
      <c r="A438" s="287"/>
      <c r="B438" s="286"/>
      <c r="C438" s="286"/>
      <c r="D438" s="293"/>
      <c r="E438" s="293"/>
      <c r="F438" s="294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</row>
    <row r="439" spans="1:26" x14ac:dyDescent="0.25">
      <c r="A439" s="287"/>
      <c r="B439" s="286"/>
      <c r="C439" s="286"/>
      <c r="D439" s="293"/>
      <c r="E439" s="293"/>
      <c r="F439" s="294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</row>
    <row r="440" spans="1:26" x14ac:dyDescent="0.25">
      <c r="A440" s="287"/>
      <c r="B440" s="286"/>
      <c r="C440" s="286"/>
      <c r="D440" s="293"/>
      <c r="E440" s="293"/>
      <c r="F440" s="294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</row>
    <row r="441" spans="1:26" x14ac:dyDescent="0.25">
      <c r="A441" s="287"/>
      <c r="B441" s="286"/>
      <c r="C441" s="286"/>
      <c r="D441" s="293"/>
      <c r="E441" s="293"/>
      <c r="F441" s="294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</row>
    <row r="442" spans="1:26" x14ac:dyDescent="0.25">
      <c r="A442" s="287"/>
      <c r="B442" s="286"/>
      <c r="C442" s="286"/>
      <c r="D442" s="293"/>
      <c r="E442" s="293"/>
      <c r="F442" s="294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</row>
    <row r="443" spans="1:26" x14ac:dyDescent="0.25">
      <c r="A443" s="287"/>
      <c r="B443" s="286"/>
      <c r="C443" s="286"/>
      <c r="D443" s="293"/>
      <c r="E443" s="293"/>
      <c r="F443" s="294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</row>
    <row r="444" spans="1:26" x14ac:dyDescent="0.25">
      <c r="A444" s="287"/>
      <c r="B444" s="286"/>
      <c r="C444" s="286"/>
      <c r="D444" s="293"/>
      <c r="E444" s="293"/>
      <c r="F444" s="294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</row>
    <row r="445" spans="1:26" x14ac:dyDescent="0.25">
      <c r="A445" s="287"/>
      <c r="B445" s="286"/>
      <c r="C445" s="286"/>
      <c r="D445" s="293"/>
      <c r="E445" s="293"/>
      <c r="F445" s="294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</row>
    <row r="446" spans="1:26" x14ac:dyDescent="0.25">
      <c r="A446" s="287"/>
      <c r="B446" s="286"/>
      <c r="C446" s="286"/>
      <c r="D446" s="293"/>
      <c r="E446" s="293"/>
      <c r="F446" s="294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</row>
    <row r="447" spans="1:26" x14ac:dyDescent="0.25">
      <c r="A447" s="287"/>
      <c r="B447" s="286"/>
      <c r="C447" s="286"/>
      <c r="D447" s="293"/>
      <c r="E447" s="293"/>
      <c r="F447" s="294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</row>
    <row r="448" spans="1:26" x14ac:dyDescent="0.25">
      <c r="A448" s="287"/>
      <c r="B448" s="286"/>
      <c r="C448" s="286"/>
      <c r="D448" s="293"/>
      <c r="E448" s="293"/>
      <c r="F448" s="294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</row>
    <row r="449" spans="1:26" x14ac:dyDescent="0.25">
      <c r="A449" s="287"/>
      <c r="B449" s="286"/>
      <c r="C449" s="286"/>
      <c r="D449" s="293"/>
      <c r="E449" s="293"/>
      <c r="F449" s="294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</row>
    <row r="450" spans="1:26" x14ac:dyDescent="0.25">
      <c r="A450" s="287"/>
      <c r="B450" s="286"/>
      <c r="C450" s="286"/>
      <c r="D450" s="293"/>
      <c r="E450" s="293"/>
      <c r="F450" s="294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</row>
    <row r="451" spans="1:26" x14ac:dyDescent="0.25">
      <c r="A451" s="287"/>
      <c r="B451" s="286"/>
      <c r="C451" s="286"/>
      <c r="D451" s="293"/>
      <c r="E451" s="293"/>
      <c r="F451" s="294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</row>
    <row r="452" spans="1:26" x14ac:dyDescent="0.25">
      <c r="A452" s="287"/>
      <c r="B452" s="286"/>
      <c r="C452" s="286"/>
      <c r="D452" s="293"/>
      <c r="E452" s="293"/>
      <c r="F452" s="294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</row>
    <row r="453" spans="1:26" x14ac:dyDescent="0.25">
      <c r="A453" s="287"/>
      <c r="B453" s="286"/>
      <c r="C453" s="286"/>
      <c r="D453" s="293"/>
      <c r="E453" s="293"/>
      <c r="F453" s="294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</row>
    <row r="454" spans="1:26" x14ac:dyDescent="0.25">
      <c r="A454" s="287"/>
      <c r="B454" s="286"/>
      <c r="C454" s="286"/>
      <c r="D454" s="293"/>
      <c r="E454" s="293"/>
      <c r="F454" s="294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</row>
    <row r="455" spans="1:26" x14ac:dyDescent="0.25">
      <c r="A455" s="287"/>
      <c r="B455" s="286"/>
      <c r="C455" s="286"/>
      <c r="D455" s="293"/>
      <c r="E455" s="293"/>
      <c r="F455" s="294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</row>
    <row r="456" spans="1:26" x14ac:dyDescent="0.25">
      <c r="A456" s="287"/>
      <c r="B456" s="286"/>
      <c r="C456" s="286"/>
      <c r="D456" s="293"/>
      <c r="E456" s="293"/>
      <c r="F456" s="294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</row>
    <row r="457" spans="1:26" x14ac:dyDescent="0.25">
      <c r="A457" s="287"/>
      <c r="B457" s="286"/>
      <c r="C457" s="286"/>
      <c r="D457" s="293"/>
      <c r="E457" s="293"/>
      <c r="F457" s="294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</row>
    <row r="458" spans="1:26" x14ac:dyDescent="0.25">
      <c r="A458" s="287"/>
      <c r="B458" s="286"/>
      <c r="C458" s="286"/>
      <c r="D458" s="293"/>
      <c r="E458" s="293"/>
      <c r="F458" s="294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</row>
    <row r="459" spans="1:26" x14ac:dyDescent="0.25">
      <c r="A459" s="287"/>
      <c r="B459" s="286"/>
      <c r="C459" s="286"/>
      <c r="D459" s="293"/>
      <c r="E459" s="293"/>
      <c r="F459" s="294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</row>
    <row r="460" spans="1:26" x14ac:dyDescent="0.25">
      <c r="A460" s="287"/>
      <c r="B460" s="286"/>
      <c r="C460" s="286"/>
      <c r="D460" s="293"/>
      <c r="E460" s="293"/>
      <c r="F460" s="294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</row>
    <row r="461" spans="1:26" x14ac:dyDescent="0.25">
      <c r="A461" s="287"/>
      <c r="B461" s="286"/>
      <c r="C461" s="286"/>
      <c r="D461" s="293"/>
      <c r="E461" s="293"/>
      <c r="F461" s="294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</row>
    <row r="462" spans="1:26" x14ac:dyDescent="0.25">
      <c r="A462" s="287"/>
      <c r="B462" s="286"/>
      <c r="C462" s="286"/>
      <c r="D462" s="293"/>
      <c r="E462" s="293"/>
      <c r="F462" s="294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</row>
    <row r="463" spans="1:26" x14ac:dyDescent="0.25">
      <c r="A463" s="287"/>
      <c r="B463" s="286"/>
      <c r="C463" s="286"/>
      <c r="D463" s="293"/>
      <c r="E463" s="293"/>
      <c r="F463" s="294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</row>
    <row r="464" spans="1:26" x14ac:dyDescent="0.25">
      <c r="A464" s="287"/>
      <c r="B464" s="286"/>
      <c r="C464" s="286"/>
      <c r="D464" s="293"/>
      <c r="E464" s="293"/>
      <c r="F464" s="294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</row>
    <row r="465" spans="1:26" x14ac:dyDescent="0.25">
      <c r="A465" s="287"/>
      <c r="B465" s="286"/>
      <c r="C465" s="286"/>
      <c r="D465" s="293"/>
      <c r="E465" s="293"/>
      <c r="F465" s="294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</row>
    <row r="466" spans="1:26" x14ac:dyDescent="0.25">
      <c r="A466" s="287"/>
      <c r="B466" s="286"/>
      <c r="C466" s="286"/>
      <c r="D466" s="293"/>
      <c r="E466" s="293"/>
      <c r="F466" s="294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</row>
    <row r="467" spans="1:26" x14ac:dyDescent="0.25">
      <c r="A467" s="287"/>
      <c r="B467" s="286"/>
      <c r="C467" s="286"/>
      <c r="D467" s="293"/>
      <c r="E467" s="293"/>
      <c r="F467" s="294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</row>
    <row r="468" spans="1:26" x14ac:dyDescent="0.25">
      <c r="A468" s="287"/>
      <c r="B468" s="286"/>
      <c r="C468" s="286"/>
      <c r="D468" s="293"/>
      <c r="E468" s="293"/>
      <c r="F468" s="294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</row>
    <row r="469" spans="1:26" x14ac:dyDescent="0.25">
      <c r="A469" s="287"/>
      <c r="B469" s="286"/>
      <c r="C469" s="286"/>
      <c r="D469" s="293"/>
      <c r="E469" s="293"/>
      <c r="F469" s="294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</row>
    <row r="470" spans="1:26" x14ac:dyDescent="0.25">
      <c r="A470" s="287"/>
      <c r="B470" s="286"/>
      <c r="C470" s="286"/>
      <c r="D470" s="293"/>
      <c r="E470" s="293"/>
      <c r="F470" s="294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</row>
    <row r="471" spans="1:26" x14ac:dyDescent="0.25">
      <c r="A471" s="287"/>
      <c r="B471" s="286"/>
      <c r="C471" s="286"/>
      <c r="D471" s="293"/>
      <c r="E471" s="293"/>
      <c r="F471" s="294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</row>
    <row r="472" spans="1:26" x14ac:dyDescent="0.25">
      <c r="A472" s="287"/>
      <c r="B472" s="286"/>
      <c r="C472" s="286"/>
      <c r="D472" s="293"/>
      <c r="E472" s="293"/>
      <c r="F472" s="294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</row>
    <row r="473" spans="1:26" x14ac:dyDescent="0.25">
      <c r="A473" s="287"/>
      <c r="B473" s="286"/>
      <c r="C473" s="286"/>
      <c r="D473" s="293"/>
      <c r="E473" s="293"/>
      <c r="F473" s="294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</row>
    <row r="474" spans="1:26" x14ac:dyDescent="0.25">
      <c r="A474" s="287"/>
      <c r="B474" s="286"/>
      <c r="C474" s="286"/>
      <c r="D474" s="293"/>
      <c r="E474" s="293"/>
      <c r="F474" s="294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</row>
    <row r="475" spans="1:26" x14ac:dyDescent="0.25">
      <c r="A475" s="287"/>
      <c r="B475" s="286"/>
      <c r="C475" s="286"/>
      <c r="D475" s="293"/>
      <c r="E475" s="293"/>
      <c r="F475" s="294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</row>
    <row r="476" spans="1:26" x14ac:dyDescent="0.25">
      <c r="A476" s="287"/>
      <c r="B476" s="286"/>
      <c r="C476" s="286"/>
      <c r="D476" s="293"/>
      <c r="E476" s="293"/>
      <c r="F476" s="294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</row>
    <row r="477" spans="1:26" x14ac:dyDescent="0.25">
      <c r="A477" s="287"/>
      <c r="B477" s="286"/>
      <c r="C477" s="286"/>
      <c r="D477" s="293"/>
      <c r="E477" s="293"/>
      <c r="F477" s="294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</row>
    <row r="478" spans="1:26" x14ac:dyDescent="0.25">
      <c r="A478" s="287"/>
      <c r="B478" s="286"/>
      <c r="C478" s="286"/>
      <c r="D478" s="293"/>
      <c r="E478" s="293"/>
      <c r="F478" s="294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</row>
    <row r="479" spans="1:26" x14ac:dyDescent="0.25">
      <c r="A479" s="287"/>
      <c r="B479" s="286"/>
      <c r="C479" s="286"/>
      <c r="D479" s="293"/>
      <c r="E479" s="293"/>
      <c r="F479" s="294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</row>
    <row r="480" spans="1:26" x14ac:dyDescent="0.25">
      <c r="A480" s="287"/>
      <c r="B480" s="286"/>
      <c r="C480" s="286"/>
      <c r="D480" s="293"/>
      <c r="E480" s="293"/>
      <c r="F480" s="294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</row>
    <row r="481" spans="1:26" x14ac:dyDescent="0.25">
      <c r="A481" s="287"/>
      <c r="B481" s="286"/>
      <c r="C481" s="286"/>
      <c r="D481" s="293"/>
      <c r="E481" s="293"/>
      <c r="F481" s="294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</row>
    <row r="482" spans="1:26" x14ac:dyDescent="0.25">
      <c r="A482" s="287"/>
      <c r="B482" s="286"/>
      <c r="C482" s="286"/>
      <c r="D482" s="293"/>
      <c r="E482" s="293"/>
      <c r="F482" s="294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</row>
    <row r="483" spans="1:26" x14ac:dyDescent="0.25">
      <c r="A483" s="287"/>
      <c r="B483" s="286"/>
      <c r="C483" s="286"/>
      <c r="D483" s="293"/>
      <c r="E483" s="293"/>
      <c r="F483" s="294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</row>
    <row r="484" spans="1:26" x14ac:dyDescent="0.25">
      <c r="A484" s="287"/>
      <c r="B484" s="286"/>
      <c r="C484" s="286"/>
      <c r="D484" s="293"/>
      <c r="E484" s="293"/>
      <c r="F484" s="294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</row>
    <row r="485" spans="1:26" x14ac:dyDescent="0.25">
      <c r="A485" s="287"/>
      <c r="B485" s="286"/>
      <c r="C485" s="286"/>
      <c r="D485" s="293"/>
      <c r="E485" s="293"/>
      <c r="F485" s="294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</row>
    <row r="486" spans="1:26" x14ac:dyDescent="0.25">
      <c r="A486" s="287"/>
      <c r="B486" s="286"/>
      <c r="C486" s="286"/>
      <c r="D486" s="293"/>
      <c r="E486" s="293"/>
      <c r="F486" s="294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</row>
    <row r="487" spans="1:26" x14ac:dyDescent="0.25">
      <c r="A487" s="287"/>
      <c r="B487" s="286"/>
      <c r="C487" s="286"/>
      <c r="D487" s="293"/>
      <c r="E487" s="293"/>
      <c r="F487" s="294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</row>
    <row r="488" spans="1:26" x14ac:dyDescent="0.25">
      <c r="A488" s="287"/>
      <c r="B488" s="286"/>
      <c r="C488" s="286"/>
      <c r="D488" s="293"/>
      <c r="E488" s="293"/>
      <c r="F488" s="294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</row>
    <row r="489" spans="1:26" x14ac:dyDescent="0.25">
      <c r="A489" s="287"/>
      <c r="B489" s="286"/>
      <c r="C489" s="286"/>
      <c r="D489" s="293"/>
      <c r="E489" s="293"/>
      <c r="F489" s="294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</row>
    <row r="490" spans="1:26" x14ac:dyDescent="0.25">
      <c r="A490" s="287"/>
      <c r="B490" s="286"/>
      <c r="C490" s="286"/>
      <c r="D490" s="293"/>
      <c r="E490" s="293"/>
      <c r="F490" s="294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</row>
    <row r="491" spans="1:26" x14ac:dyDescent="0.25">
      <c r="A491" s="287"/>
      <c r="B491" s="286"/>
      <c r="C491" s="286"/>
      <c r="D491" s="293"/>
      <c r="E491" s="293"/>
      <c r="F491" s="294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</row>
    <row r="492" spans="1:26" x14ac:dyDescent="0.25">
      <c r="A492" s="287"/>
      <c r="B492" s="286"/>
      <c r="C492" s="286"/>
      <c r="D492" s="293"/>
      <c r="E492" s="293"/>
      <c r="F492" s="294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</row>
    <row r="493" spans="1:26" x14ac:dyDescent="0.25">
      <c r="A493" s="287"/>
      <c r="B493" s="286"/>
      <c r="C493" s="286"/>
      <c r="D493" s="293"/>
      <c r="E493" s="293"/>
      <c r="F493" s="294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</row>
    <row r="494" spans="1:26" x14ac:dyDescent="0.25">
      <c r="A494" s="287"/>
      <c r="B494" s="286"/>
      <c r="C494" s="286"/>
      <c r="D494" s="293"/>
      <c r="E494" s="293"/>
      <c r="F494" s="294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</row>
    <row r="495" spans="1:26" x14ac:dyDescent="0.25">
      <c r="A495" s="287"/>
      <c r="B495" s="286"/>
      <c r="C495" s="286"/>
      <c r="D495" s="293"/>
      <c r="E495" s="293"/>
      <c r="F495" s="294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</row>
    <row r="496" spans="1:26" x14ac:dyDescent="0.25">
      <c r="A496" s="287"/>
      <c r="B496" s="286"/>
      <c r="C496" s="286"/>
      <c r="D496" s="293"/>
      <c r="E496" s="293"/>
      <c r="F496" s="294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</row>
    <row r="497" spans="1:26" x14ac:dyDescent="0.25">
      <c r="A497" s="287"/>
      <c r="B497" s="286"/>
      <c r="C497" s="286"/>
      <c r="D497" s="293"/>
      <c r="E497" s="293"/>
      <c r="F497" s="294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</row>
    <row r="498" spans="1:26" x14ac:dyDescent="0.25">
      <c r="A498" s="287"/>
      <c r="B498" s="286"/>
      <c r="C498" s="286"/>
      <c r="D498" s="293"/>
      <c r="E498" s="293"/>
      <c r="F498" s="294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</row>
    <row r="499" spans="1:26" x14ac:dyDescent="0.25">
      <c r="A499" s="287"/>
      <c r="B499" s="286"/>
      <c r="C499" s="286"/>
      <c r="D499" s="293"/>
      <c r="E499" s="293"/>
      <c r="F499" s="294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</row>
    <row r="500" spans="1:26" x14ac:dyDescent="0.25">
      <c r="A500" s="287"/>
      <c r="B500" s="286"/>
      <c r="C500" s="286"/>
      <c r="D500" s="293"/>
      <c r="E500" s="293"/>
      <c r="F500" s="294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</row>
    <row r="501" spans="1:26" x14ac:dyDescent="0.25">
      <c r="A501" s="287"/>
      <c r="B501" s="286"/>
      <c r="C501" s="286"/>
      <c r="D501" s="293"/>
      <c r="E501" s="293"/>
      <c r="F501" s="294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</row>
    <row r="502" spans="1:26" x14ac:dyDescent="0.25">
      <c r="A502" s="287"/>
      <c r="B502" s="286"/>
      <c r="C502" s="286"/>
      <c r="D502" s="293"/>
      <c r="E502" s="293"/>
      <c r="F502" s="294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</row>
    <row r="503" spans="1:26" x14ac:dyDescent="0.25">
      <c r="A503" s="287"/>
      <c r="B503" s="286"/>
      <c r="C503" s="286"/>
      <c r="D503" s="293"/>
      <c r="E503" s="293"/>
      <c r="F503" s="294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</row>
    <row r="504" spans="1:26" x14ac:dyDescent="0.25">
      <c r="A504" s="287"/>
      <c r="B504" s="286"/>
      <c r="C504" s="286"/>
      <c r="D504" s="293"/>
      <c r="E504" s="293"/>
      <c r="F504" s="294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</row>
    <row r="505" spans="1:26" x14ac:dyDescent="0.25">
      <c r="A505" s="287"/>
      <c r="B505" s="286"/>
      <c r="C505" s="286"/>
      <c r="D505" s="293"/>
      <c r="E505" s="293"/>
      <c r="F505" s="294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</row>
    <row r="506" spans="1:26" x14ac:dyDescent="0.25">
      <c r="A506" s="287"/>
      <c r="B506" s="286"/>
      <c r="C506" s="286"/>
      <c r="D506" s="293"/>
      <c r="E506" s="293"/>
      <c r="F506" s="294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</row>
    <row r="507" spans="1:26" x14ac:dyDescent="0.25">
      <c r="A507" s="287"/>
      <c r="B507" s="286"/>
      <c r="C507" s="286"/>
      <c r="D507" s="293"/>
      <c r="E507" s="293"/>
      <c r="F507" s="294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</row>
    <row r="508" spans="1:26" x14ac:dyDescent="0.25">
      <c r="A508" s="287"/>
      <c r="B508" s="286"/>
      <c r="C508" s="286"/>
      <c r="D508" s="293"/>
      <c r="E508" s="293"/>
      <c r="F508" s="294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</row>
    <row r="509" spans="1:26" x14ac:dyDescent="0.25">
      <c r="A509" s="287"/>
      <c r="B509" s="286"/>
      <c r="C509" s="286"/>
      <c r="D509" s="293"/>
      <c r="E509" s="293"/>
      <c r="F509" s="294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</row>
    <row r="510" spans="1:26" x14ac:dyDescent="0.25">
      <c r="A510" s="287"/>
      <c r="B510" s="286"/>
      <c r="C510" s="286"/>
      <c r="D510" s="293"/>
      <c r="E510" s="293"/>
      <c r="F510" s="294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</row>
    <row r="511" spans="1:26" x14ac:dyDescent="0.25">
      <c r="A511" s="287"/>
      <c r="B511" s="286"/>
      <c r="C511" s="286"/>
      <c r="D511" s="293"/>
      <c r="E511" s="293"/>
      <c r="F511" s="294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</row>
    <row r="512" spans="1:26" x14ac:dyDescent="0.25">
      <c r="A512" s="287"/>
      <c r="B512" s="286"/>
      <c r="C512" s="286"/>
      <c r="D512" s="293"/>
      <c r="E512" s="293"/>
      <c r="F512" s="294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</row>
    <row r="513" spans="1:26" x14ac:dyDescent="0.25">
      <c r="A513" s="287"/>
      <c r="B513" s="286"/>
      <c r="C513" s="286"/>
      <c r="D513" s="293"/>
      <c r="E513" s="293"/>
      <c r="F513" s="294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</row>
    <row r="514" spans="1:26" x14ac:dyDescent="0.25">
      <c r="A514" s="287"/>
      <c r="B514" s="286"/>
      <c r="C514" s="286"/>
      <c r="D514" s="293"/>
      <c r="E514" s="293"/>
      <c r="F514" s="294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</row>
    <row r="515" spans="1:26" x14ac:dyDescent="0.25">
      <c r="A515" s="287"/>
      <c r="B515" s="286"/>
      <c r="C515" s="286"/>
      <c r="D515" s="293"/>
      <c r="E515" s="293"/>
      <c r="F515" s="294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</row>
    <row r="516" spans="1:26" x14ac:dyDescent="0.25">
      <c r="A516" s="287"/>
      <c r="B516" s="286"/>
      <c r="C516" s="286"/>
      <c r="D516" s="293"/>
      <c r="E516" s="293"/>
      <c r="F516" s="294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</row>
    <row r="517" spans="1:26" x14ac:dyDescent="0.25">
      <c r="A517" s="287"/>
      <c r="B517" s="286"/>
      <c r="C517" s="286"/>
      <c r="D517" s="293"/>
      <c r="E517" s="293"/>
      <c r="F517" s="294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</row>
    <row r="518" spans="1:26" x14ac:dyDescent="0.25">
      <c r="A518" s="287"/>
      <c r="B518" s="286"/>
      <c r="C518" s="286"/>
      <c r="D518" s="293"/>
      <c r="E518" s="293"/>
      <c r="F518" s="294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</row>
    <row r="519" spans="1:26" x14ac:dyDescent="0.25">
      <c r="A519" s="287"/>
      <c r="B519" s="286"/>
      <c r="C519" s="286"/>
      <c r="D519" s="293"/>
      <c r="E519" s="293"/>
      <c r="F519" s="294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</row>
    <row r="520" spans="1:26" x14ac:dyDescent="0.25">
      <c r="A520" s="287"/>
      <c r="B520" s="286"/>
      <c r="C520" s="286"/>
      <c r="D520" s="293"/>
      <c r="E520" s="293"/>
      <c r="F520" s="294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</row>
    <row r="521" spans="1:26" x14ac:dyDescent="0.25">
      <c r="A521" s="287"/>
      <c r="B521" s="286"/>
      <c r="C521" s="286"/>
      <c r="D521" s="293"/>
      <c r="E521" s="293"/>
      <c r="F521" s="294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</row>
    <row r="522" spans="1:26" x14ac:dyDescent="0.25">
      <c r="A522" s="287"/>
      <c r="B522" s="286"/>
      <c r="C522" s="286"/>
      <c r="D522" s="293"/>
      <c r="E522" s="293"/>
      <c r="F522" s="294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</row>
    <row r="523" spans="1:26" x14ac:dyDescent="0.25">
      <c r="A523" s="287"/>
      <c r="B523" s="286"/>
      <c r="C523" s="286"/>
      <c r="D523" s="293"/>
      <c r="E523" s="293"/>
      <c r="F523" s="294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</row>
    <row r="524" spans="1:26" x14ac:dyDescent="0.25">
      <c r="A524" s="287"/>
      <c r="B524" s="286"/>
      <c r="C524" s="286"/>
      <c r="D524" s="293"/>
      <c r="E524" s="293"/>
      <c r="F524" s="294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</row>
    <row r="525" spans="1:26" x14ac:dyDescent="0.25">
      <c r="A525" s="287"/>
      <c r="B525" s="286"/>
      <c r="C525" s="286"/>
      <c r="D525" s="293"/>
      <c r="E525" s="293"/>
      <c r="F525" s="294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</row>
    <row r="526" spans="1:26" x14ac:dyDescent="0.25">
      <c r="A526" s="287"/>
      <c r="B526" s="286"/>
      <c r="C526" s="286"/>
      <c r="D526" s="293"/>
      <c r="E526" s="293"/>
      <c r="F526" s="294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</row>
    <row r="527" spans="1:26" x14ac:dyDescent="0.25">
      <c r="A527" s="287"/>
      <c r="B527" s="286"/>
      <c r="C527" s="286"/>
      <c r="D527" s="293"/>
      <c r="E527" s="293"/>
      <c r="F527" s="294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</row>
    <row r="528" spans="1:26" x14ac:dyDescent="0.25">
      <c r="A528" s="287"/>
      <c r="B528" s="286"/>
      <c r="C528" s="286"/>
      <c r="D528" s="293"/>
      <c r="E528" s="293"/>
      <c r="F528" s="294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</row>
    <row r="529" spans="1:26" x14ac:dyDescent="0.25">
      <c r="A529" s="287"/>
      <c r="B529" s="286"/>
      <c r="C529" s="286"/>
      <c r="D529" s="293"/>
      <c r="E529" s="293"/>
      <c r="F529" s="294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</row>
    <row r="530" spans="1:26" x14ac:dyDescent="0.25">
      <c r="A530" s="287"/>
      <c r="B530" s="286"/>
      <c r="C530" s="286"/>
      <c r="D530" s="293"/>
      <c r="E530" s="293"/>
      <c r="F530" s="294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</row>
    <row r="531" spans="1:26" x14ac:dyDescent="0.25">
      <c r="A531" s="287"/>
      <c r="B531" s="286"/>
      <c r="C531" s="286"/>
      <c r="D531" s="293"/>
      <c r="E531" s="293"/>
      <c r="F531" s="294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</row>
    <row r="532" spans="1:26" x14ac:dyDescent="0.25">
      <c r="A532" s="287"/>
      <c r="B532" s="286"/>
      <c r="C532" s="286"/>
      <c r="D532" s="293"/>
      <c r="E532" s="293"/>
      <c r="F532" s="294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</row>
    <row r="533" spans="1:26" x14ac:dyDescent="0.25">
      <c r="A533" s="287"/>
      <c r="B533" s="286"/>
      <c r="C533" s="286"/>
      <c r="D533" s="293"/>
      <c r="E533" s="293"/>
      <c r="F533" s="294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</row>
    <row r="534" spans="1:26" x14ac:dyDescent="0.25">
      <c r="A534" s="287"/>
      <c r="B534" s="286"/>
      <c r="C534" s="286"/>
      <c r="D534" s="293"/>
      <c r="E534" s="293"/>
      <c r="F534" s="294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</row>
    <row r="535" spans="1:26" x14ac:dyDescent="0.25">
      <c r="A535" s="287"/>
      <c r="B535" s="286"/>
      <c r="C535" s="286"/>
      <c r="D535" s="293"/>
      <c r="E535" s="293"/>
      <c r="F535" s="294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</row>
    <row r="536" spans="1:26" x14ac:dyDescent="0.25">
      <c r="A536" s="287"/>
      <c r="B536" s="286"/>
      <c r="C536" s="286"/>
      <c r="D536" s="293"/>
      <c r="E536" s="293"/>
      <c r="F536" s="294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</row>
    <row r="537" spans="1:26" x14ac:dyDescent="0.25">
      <c r="A537" s="287"/>
      <c r="B537" s="286"/>
      <c r="C537" s="286"/>
      <c r="D537" s="293"/>
      <c r="E537" s="293"/>
      <c r="F537" s="294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</row>
    <row r="538" spans="1:26" x14ac:dyDescent="0.25">
      <c r="A538" s="287"/>
      <c r="B538" s="286"/>
      <c r="C538" s="286"/>
      <c r="D538" s="293"/>
      <c r="E538" s="293"/>
      <c r="F538" s="294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</row>
    <row r="539" spans="1:26" x14ac:dyDescent="0.25">
      <c r="A539" s="287"/>
      <c r="B539" s="286"/>
      <c r="C539" s="286"/>
      <c r="D539" s="293"/>
      <c r="E539" s="293"/>
      <c r="F539" s="294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</row>
    <row r="540" spans="1:26" x14ac:dyDescent="0.25">
      <c r="A540" s="287"/>
      <c r="B540" s="286"/>
      <c r="C540" s="286"/>
      <c r="D540" s="293"/>
      <c r="E540" s="293"/>
      <c r="F540" s="294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</row>
    <row r="541" spans="1:26" x14ac:dyDescent="0.25">
      <c r="A541" s="287"/>
      <c r="B541" s="286"/>
      <c r="C541" s="286"/>
      <c r="D541" s="293"/>
      <c r="E541" s="293"/>
      <c r="F541" s="294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</row>
    <row r="542" spans="1:26" x14ac:dyDescent="0.25">
      <c r="A542" s="287"/>
      <c r="B542" s="286"/>
      <c r="C542" s="286"/>
      <c r="D542" s="293"/>
      <c r="E542" s="293"/>
      <c r="F542" s="294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</row>
    <row r="543" spans="1:26" x14ac:dyDescent="0.25">
      <c r="A543" s="287"/>
      <c r="B543" s="286"/>
      <c r="C543" s="286"/>
      <c r="D543" s="293"/>
      <c r="E543" s="293"/>
      <c r="F543" s="294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</row>
    <row r="544" spans="1:26" x14ac:dyDescent="0.25">
      <c r="A544" s="287"/>
      <c r="B544" s="286"/>
      <c r="C544" s="286"/>
      <c r="D544" s="293"/>
      <c r="E544" s="293"/>
      <c r="F544" s="294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</row>
    <row r="545" spans="1:26" x14ac:dyDescent="0.25">
      <c r="A545" s="287"/>
      <c r="B545" s="286"/>
      <c r="C545" s="286"/>
      <c r="D545" s="293"/>
      <c r="E545" s="293"/>
      <c r="F545" s="294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</row>
    <row r="546" spans="1:26" x14ac:dyDescent="0.25">
      <c r="A546" s="287"/>
      <c r="B546" s="286"/>
      <c r="C546" s="286"/>
      <c r="D546" s="293"/>
      <c r="E546" s="293"/>
      <c r="F546" s="294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</row>
    <row r="547" spans="1:26" x14ac:dyDescent="0.25">
      <c r="A547" s="287"/>
      <c r="B547" s="286"/>
      <c r="C547" s="286"/>
      <c r="D547" s="293"/>
      <c r="E547" s="293"/>
      <c r="F547" s="294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</row>
    <row r="548" spans="1:26" x14ac:dyDescent="0.25">
      <c r="A548" s="287"/>
      <c r="B548" s="286"/>
      <c r="C548" s="286"/>
      <c r="D548" s="293"/>
      <c r="E548" s="293"/>
      <c r="F548" s="294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</row>
    <row r="549" spans="1:26" x14ac:dyDescent="0.25">
      <c r="A549" s="287"/>
      <c r="B549" s="286"/>
      <c r="C549" s="286"/>
      <c r="D549" s="293"/>
      <c r="E549" s="293"/>
      <c r="F549" s="294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</row>
    <row r="550" spans="1:26" x14ac:dyDescent="0.25">
      <c r="A550" s="287"/>
      <c r="B550" s="286"/>
      <c r="C550" s="286"/>
      <c r="D550" s="293"/>
      <c r="E550" s="293"/>
      <c r="F550" s="294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</row>
    <row r="551" spans="1:26" x14ac:dyDescent="0.25">
      <c r="A551" s="287"/>
      <c r="B551" s="286"/>
      <c r="C551" s="286"/>
      <c r="D551" s="293"/>
      <c r="E551" s="293"/>
      <c r="F551" s="294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</row>
    <row r="552" spans="1:26" x14ac:dyDescent="0.25">
      <c r="A552" s="287"/>
      <c r="B552" s="286"/>
      <c r="C552" s="286"/>
      <c r="D552" s="293"/>
      <c r="E552" s="293"/>
      <c r="F552" s="294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</row>
    <row r="553" spans="1:26" x14ac:dyDescent="0.25">
      <c r="A553" s="287"/>
      <c r="B553" s="286"/>
      <c r="C553" s="286"/>
      <c r="D553" s="293"/>
      <c r="E553" s="293"/>
      <c r="F553" s="294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</row>
    <row r="554" spans="1:26" x14ac:dyDescent="0.25">
      <c r="A554" s="287"/>
      <c r="B554" s="286"/>
      <c r="C554" s="286"/>
      <c r="D554" s="293"/>
      <c r="E554" s="293"/>
      <c r="F554" s="294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</row>
    <row r="555" spans="1:26" x14ac:dyDescent="0.25">
      <c r="A555" s="287"/>
      <c r="B555" s="286"/>
      <c r="C555" s="286"/>
      <c r="D555" s="293"/>
      <c r="E555" s="293"/>
      <c r="F555" s="294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</row>
    <row r="556" spans="1:26" x14ac:dyDescent="0.25">
      <c r="A556" s="287"/>
      <c r="B556" s="286"/>
      <c r="C556" s="286"/>
      <c r="D556" s="293"/>
      <c r="E556" s="293"/>
      <c r="F556" s="294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</row>
    <row r="557" spans="1:26" x14ac:dyDescent="0.25">
      <c r="A557" s="287"/>
      <c r="B557" s="286"/>
      <c r="C557" s="286"/>
      <c r="D557" s="293"/>
      <c r="E557" s="293"/>
      <c r="F557" s="294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</row>
    <row r="558" spans="1:26" x14ac:dyDescent="0.25">
      <c r="A558" s="287"/>
      <c r="B558" s="286"/>
      <c r="C558" s="286"/>
      <c r="D558" s="293"/>
      <c r="E558" s="293"/>
      <c r="F558" s="294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</row>
    <row r="559" spans="1:26" x14ac:dyDescent="0.25">
      <c r="A559" s="287"/>
      <c r="B559" s="286"/>
      <c r="C559" s="286"/>
      <c r="D559" s="293"/>
      <c r="E559" s="293"/>
      <c r="F559" s="294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</row>
    <row r="560" spans="1:26" x14ac:dyDescent="0.25">
      <c r="A560" s="287"/>
      <c r="B560" s="286"/>
      <c r="C560" s="286"/>
      <c r="D560" s="293"/>
      <c r="E560" s="293"/>
      <c r="F560" s="294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</row>
    <row r="561" spans="1:26" x14ac:dyDescent="0.25">
      <c r="A561" s="287"/>
      <c r="B561" s="286"/>
      <c r="C561" s="286"/>
      <c r="D561" s="293"/>
      <c r="E561" s="293"/>
      <c r="F561" s="294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</row>
    <row r="562" spans="1:26" x14ac:dyDescent="0.25">
      <c r="A562" s="287"/>
      <c r="B562" s="286"/>
      <c r="C562" s="286"/>
      <c r="D562" s="293"/>
      <c r="E562" s="293"/>
      <c r="F562" s="294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</row>
    <row r="563" spans="1:26" x14ac:dyDescent="0.25">
      <c r="A563" s="287"/>
      <c r="B563" s="286"/>
      <c r="C563" s="286"/>
      <c r="D563" s="293"/>
      <c r="E563" s="293"/>
      <c r="F563" s="294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</row>
    <row r="564" spans="1:26" x14ac:dyDescent="0.25">
      <c r="A564" s="287"/>
      <c r="B564" s="286"/>
      <c r="C564" s="286"/>
      <c r="D564" s="293"/>
      <c r="E564" s="293"/>
      <c r="F564" s="294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</row>
    <row r="565" spans="1:26" x14ac:dyDescent="0.25">
      <c r="A565" s="287"/>
      <c r="B565" s="286"/>
      <c r="C565" s="286"/>
      <c r="D565" s="293"/>
      <c r="E565" s="293"/>
      <c r="F565" s="294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</row>
    <row r="566" spans="1:26" x14ac:dyDescent="0.25">
      <c r="A566" s="287"/>
      <c r="B566" s="286"/>
      <c r="C566" s="286"/>
      <c r="D566" s="293"/>
      <c r="E566" s="293"/>
      <c r="F566" s="294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</row>
    <row r="567" spans="1:26" x14ac:dyDescent="0.25">
      <c r="A567" s="287"/>
      <c r="B567" s="286"/>
      <c r="C567" s="286"/>
      <c r="D567" s="293"/>
      <c r="E567" s="293"/>
      <c r="F567" s="294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</row>
    <row r="568" spans="1:26" x14ac:dyDescent="0.25">
      <c r="A568" s="287"/>
      <c r="B568" s="286"/>
      <c r="C568" s="286"/>
      <c r="D568" s="293"/>
      <c r="E568" s="293"/>
      <c r="F568" s="294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</row>
    <row r="569" spans="1:26" x14ac:dyDescent="0.25">
      <c r="A569" s="287"/>
      <c r="B569" s="286"/>
      <c r="C569" s="286"/>
      <c r="D569" s="293"/>
      <c r="E569" s="293"/>
      <c r="F569" s="294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</row>
    <row r="570" spans="1:26" x14ac:dyDescent="0.25">
      <c r="A570" s="287"/>
      <c r="B570" s="286"/>
      <c r="C570" s="286"/>
      <c r="D570" s="293"/>
      <c r="E570" s="293"/>
      <c r="F570" s="294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</row>
    <row r="571" spans="1:26" x14ac:dyDescent="0.25">
      <c r="A571" s="287"/>
      <c r="B571" s="286"/>
      <c r="C571" s="286"/>
      <c r="D571" s="293"/>
      <c r="E571" s="293"/>
      <c r="F571" s="294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</row>
    <row r="572" spans="1:26" x14ac:dyDescent="0.25">
      <c r="A572" s="287"/>
      <c r="B572" s="286"/>
      <c r="C572" s="286"/>
      <c r="D572" s="293"/>
      <c r="E572" s="293"/>
      <c r="F572" s="294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</row>
    <row r="573" spans="1:26" x14ac:dyDescent="0.25">
      <c r="A573" s="287"/>
      <c r="B573" s="286"/>
      <c r="C573" s="286"/>
      <c r="D573" s="293"/>
      <c r="E573" s="293"/>
      <c r="F573" s="294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</row>
    <row r="574" spans="1:26" x14ac:dyDescent="0.25">
      <c r="A574" s="287"/>
      <c r="B574" s="286"/>
      <c r="C574" s="286"/>
      <c r="D574" s="293"/>
      <c r="E574" s="293"/>
      <c r="F574" s="294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</row>
    <row r="575" spans="1:26" x14ac:dyDescent="0.25">
      <c r="A575" s="287"/>
      <c r="B575" s="286"/>
      <c r="C575" s="286"/>
      <c r="D575" s="293"/>
      <c r="E575" s="293"/>
      <c r="F575" s="294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</row>
    <row r="576" spans="1:26" x14ac:dyDescent="0.25">
      <c r="A576" s="287"/>
      <c r="B576" s="286"/>
      <c r="C576" s="286"/>
      <c r="D576" s="293"/>
      <c r="E576" s="293"/>
      <c r="F576" s="294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</row>
    <row r="577" spans="1:26" x14ac:dyDescent="0.25">
      <c r="A577" s="287"/>
      <c r="B577" s="286"/>
      <c r="C577" s="286"/>
      <c r="D577" s="293"/>
      <c r="E577" s="293"/>
      <c r="F577" s="294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</row>
    <row r="578" spans="1:26" x14ac:dyDescent="0.25">
      <c r="A578" s="287"/>
      <c r="B578" s="286"/>
      <c r="C578" s="286"/>
      <c r="D578" s="293"/>
      <c r="E578" s="293"/>
      <c r="F578" s="294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</row>
    <row r="579" spans="1:26" x14ac:dyDescent="0.25">
      <c r="A579" s="287"/>
      <c r="B579" s="286"/>
      <c r="C579" s="286"/>
      <c r="D579" s="293"/>
      <c r="E579" s="293"/>
      <c r="F579" s="294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</row>
    <row r="580" spans="1:26" x14ac:dyDescent="0.25">
      <c r="A580" s="287"/>
      <c r="B580" s="286"/>
      <c r="C580" s="286"/>
      <c r="D580" s="293"/>
      <c r="E580" s="293"/>
      <c r="F580" s="294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</row>
    <row r="581" spans="1:26" x14ac:dyDescent="0.25">
      <c r="A581" s="287"/>
      <c r="B581" s="286"/>
      <c r="C581" s="286"/>
      <c r="D581" s="293"/>
      <c r="E581" s="293"/>
      <c r="F581" s="294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</row>
    <row r="582" spans="1:26" x14ac:dyDescent="0.25">
      <c r="A582" s="287"/>
      <c r="B582" s="286"/>
      <c r="C582" s="286"/>
      <c r="D582" s="293"/>
      <c r="E582" s="293"/>
      <c r="F582" s="294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</row>
    <row r="583" spans="1:26" x14ac:dyDescent="0.25">
      <c r="A583" s="287"/>
      <c r="B583" s="286"/>
      <c r="C583" s="286"/>
      <c r="D583" s="293"/>
      <c r="E583" s="293"/>
      <c r="F583" s="294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</row>
    <row r="584" spans="1:26" x14ac:dyDescent="0.25">
      <c r="A584" s="287"/>
      <c r="B584" s="286"/>
      <c r="C584" s="286"/>
      <c r="D584" s="293"/>
      <c r="E584" s="293"/>
      <c r="F584" s="294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</row>
    <row r="585" spans="1:26" x14ac:dyDescent="0.25">
      <c r="A585" s="287"/>
      <c r="B585" s="286"/>
      <c r="C585" s="286"/>
      <c r="D585" s="293"/>
      <c r="E585" s="293"/>
      <c r="F585" s="294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</row>
    <row r="586" spans="1:26" x14ac:dyDescent="0.25">
      <c r="A586" s="287"/>
      <c r="B586" s="286"/>
      <c r="C586" s="286"/>
      <c r="D586" s="293"/>
      <c r="E586" s="293"/>
      <c r="F586" s="294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</row>
    <row r="587" spans="1:26" x14ac:dyDescent="0.25">
      <c r="A587" s="287"/>
      <c r="B587" s="286"/>
      <c r="C587" s="286"/>
      <c r="D587" s="293"/>
      <c r="E587" s="293"/>
      <c r="F587" s="294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</row>
    <row r="588" spans="1:26" x14ac:dyDescent="0.25">
      <c r="A588" s="287"/>
      <c r="B588" s="286"/>
      <c r="C588" s="286"/>
      <c r="D588" s="293"/>
      <c r="E588" s="293"/>
      <c r="F588" s="294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</row>
    <row r="589" spans="1:26" x14ac:dyDescent="0.25">
      <c r="A589" s="287"/>
      <c r="B589" s="286"/>
      <c r="C589" s="286"/>
      <c r="D589" s="293"/>
      <c r="E589" s="293"/>
      <c r="F589" s="294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</row>
    <row r="590" spans="1:26" x14ac:dyDescent="0.25">
      <c r="A590" s="287"/>
      <c r="B590" s="286"/>
      <c r="C590" s="286"/>
      <c r="D590" s="293"/>
      <c r="E590" s="293"/>
      <c r="F590" s="294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</row>
    <row r="591" spans="1:26" x14ac:dyDescent="0.25">
      <c r="A591" s="287"/>
      <c r="B591" s="286"/>
      <c r="C591" s="286"/>
      <c r="D591" s="293"/>
      <c r="E591" s="293"/>
      <c r="F591" s="294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</row>
    <row r="592" spans="1:26" x14ac:dyDescent="0.25">
      <c r="A592" s="287"/>
      <c r="B592" s="286"/>
      <c r="C592" s="286"/>
      <c r="D592" s="293"/>
      <c r="E592" s="293"/>
      <c r="F592" s="294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</row>
    <row r="593" spans="1:26" x14ac:dyDescent="0.25">
      <c r="A593" s="287"/>
      <c r="B593" s="286"/>
      <c r="C593" s="286"/>
      <c r="D593" s="293"/>
      <c r="E593" s="293"/>
      <c r="F593" s="294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</row>
    <row r="594" spans="1:26" x14ac:dyDescent="0.25">
      <c r="A594" s="287"/>
      <c r="B594" s="286"/>
      <c r="C594" s="286"/>
      <c r="D594" s="293"/>
      <c r="E594" s="293"/>
      <c r="F594" s="294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</row>
    <row r="595" spans="1:26" x14ac:dyDescent="0.25">
      <c r="A595" s="287"/>
      <c r="B595" s="286"/>
      <c r="C595" s="286"/>
      <c r="D595" s="293"/>
      <c r="E595" s="293"/>
      <c r="F595" s="294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</row>
    <row r="596" spans="1:26" x14ac:dyDescent="0.25">
      <c r="A596" s="287"/>
      <c r="B596" s="286"/>
      <c r="C596" s="286"/>
      <c r="D596" s="293"/>
      <c r="E596" s="293"/>
      <c r="F596" s="294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</row>
    <row r="597" spans="1:26" x14ac:dyDescent="0.25">
      <c r="A597" s="287"/>
      <c r="B597" s="286"/>
      <c r="C597" s="286"/>
      <c r="D597" s="293"/>
      <c r="E597" s="293"/>
      <c r="F597" s="294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</row>
    <row r="598" spans="1:26" x14ac:dyDescent="0.25">
      <c r="A598" s="287"/>
      <c r="B598" s="286"/>
      <c r="C598" s="286"/>
      <c r="D598" s="293"/>
      <c r="E598" s="293"/>
      <c r="F598" s="294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</row>
    <row r="599" spans="1:26" x14ac:dyDescent="0.25">
      <c r="A599" s="287"/>
      <c r="B599" s="286"/>
      <c r="C599" s="286"/>
      <c r="D599" s="293"/>
      <c r="E599" s="293"/>
      <c r="F599" s="294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</row>
    <row r="600" spans="1:26" x14ac:dyDescent="0.25">
      <c r="A600" s="287"/>
      <c r="B600" s="286"/>
      <c r="C600" s="286"/>
      <c r="D600" s="293"/>
      <c r="E600" s="293"/>
      <c r="F600" s="294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</row>
    <row r="601" spans="1:26" x14ac:dyDescent="0.25">
      <c r="A601" s="287"/>
      <c r="B601" s="286"/>
      <c r="C601" s="286"/>
      <c r="D601" s="293"/>
      <c r="E601" s="293"/>
      <c r="F601" s="294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</row>
    <row r="602" spans="1:26" x14ac:dyDescent="0.25">
      <c r="A602" s="287"/>
      <c r="B602" s="286"/>
      <c r="C602" s="286"/>
      <c r="D602" s="293"/>
      <c r="E602" s="293"/>
      <c r="F602" s="294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</row>
    <row r="603" spans="1:26" x14ac:dyDescent="0.25">
      <c r="A603" s="287"/>
      <c r="B603" s="286"/>
      <c r="C603" s="286"/>
      <c r="D603" s="293"/>
      <c r="E603" s="293"/>
      <c r="F603" s="294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</row>
    <row r="604" spans="1:26" x14ac:dyDescent="0.25">
      <c r="A604" s="287"/>
      <c r="B604" s="286"/>
      <c r="C604" s="286"/>
      <c r="D604" s="293"/>
      <c r="E604" s="293"/>
      <c r="F604" s="294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</row>
    <row r="605" spans="1:26" x14ac:dyDescent="0.25">
      <c r="A605" s="287"/>
      <c r="B605" s="286"/>
      <c r="C605" s="286"/>
      <c r="D605" s="293"/>
      <c r="E605" s="293"/>
      <c r="F605" s="294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</row>
    <row r="606" spans="1:26" x14ac:dyDescent="0.25">
      <c r="A606" s="287"/>
      <c r="B606" s="286"/>
      <c r="C606" s="286"/>
      <c r="D606" s="293"/>
      <c r="E606" s="293"/>
      <c r="F606" s="294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</row>
    <row r="607" spans="1:26" x14ac:dyDescent="0.25">
      <c r="A607" s="287"/>
      <c r="B607" s="286"/>
      <c r="C607" s="286"/>
      <c r="D607" s="293"/>
      <c r="E607" s="293"/>
      <c r="F607" s="294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</row>
    <row r="608" spans="1:26" x14ac:dyDescent="0.25">
      <c r="A608" s="287"/>
      <c r="B608" s="286"/>
      <c r="C608" s="286"/>
      <c r="D608" s="293"/>
      <c r="E608" s="293"/>
      <c r="F608" s="294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</row>
    <row r="609" spans="1:26" x14ac:dyDescent="0.25">
      <c r="A609" s="287"/>
      <c r="B609" s="286"/>
      <c r="C609" s="286"/>
      <c r="D609" s="293"/>
      <c r="E609" s="293"/>
      <c r="F609" s="294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</row>
    <row r="610" spans="1:26" x14ac:dyDescent="0.25">
      <c r="A610" s="287"/>
      <c r="B610" s="286"/>
      <c r="C610" s="286"/>
      <c r="D610" s="293"/>
      <c r="E610" s="293"/>
      <c r="F610" s="294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</row>
    <row r="611" spans="1:26" x14ac:dyDescent="0.25">
      <c r="A611" s="287"/>
      <c r="B611" s="286"/>
      <c r="C611" s="286"/>
      <c r="D611" s="293"/>
      <c r="E611" s="293"/>
      <c r="F611" s="294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</row>
    <row r="612" spans="1:26" x14ac:dyDescent="0.25">
      <c r="A612" s="287"/>
      <c r="B612" s="286"/>
      <c r="C612" s="286"/>
      <c r="D612" s="293"/>
      <c r="E612" s="293"/>
      <c r="F612" s="294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</row>
    <row r="613" spans="1:26" x14ac:dyDescent="0.25">
      <c r="A613" s="287"/>
      <c r="B613" s="286"/>
      <c r="C613" s="286"/>
      <c r="D613" s="293"/>
      <c r="E613" s="293"/>
      <c r="F613" s="294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</row>
    <row r="614" spans="1:26" x14ac:dyDescent="0.25">
      <c r="A614" s="287"/>
      <c r="B614" s="286"/>
      <c r="C614" s="286"/>
      <c r="D614" s="293"/>
      <c r="E614" s="293"/>
      <c r="F614" s="294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</row>
    <row r="615" spans="1:26" x14ac:dyDescent="0.25">
      <c r="A615" s="287"/>
      <c r="B615" s="286"/>
      <c r="C615" s="286"/>
      <c r="D615" s="293"/>
      <c r="E615" s="293"/>
      <c r="F615" s="294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</row>
    <row r="616" spans="1:26" x14ac:dyDescent="0.25">
      <c r="A616" s="287"/>
      <c r="B616" s="286"/>
      <c r="C616" s="286"/>
      <c r="D616" s="293"/>
      <c r="E616" s="293"/>
      <c r="F616" s="294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</row>
    <row r="617" spans="1:26" x14ac:dyDescent="0.25">
      <c r="A617" s="287"/>
      <c r="B617" s="286"/>
      <c r="C617" s="286"/>
      <c r="D617" s="293"/>
      <c r="E617" s="293"/>
      <c r="F617" s="294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</row>
    <row r="618" spans="1:26" x14ac:dyDescent="0.25">
      <c r="A618" s="287"/>
      <c r="B618" s="286"/>
      <c r="C618" s="286"/>
      <c r="D618" s="293"/>
      <c r="E618" s="293"/>
      <c r="F618" s="294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</row>
    <row r="619" spans="1:26" x14ac:dyDescent="0.25">
      <c r="A619" s="287"/>
      <c r="B619" s="286"/>
      <c r="C619" s="286"/>
      <c r="D619" s="293"/>
      <c r="E619" s="293"/>
      <c r="F619" s="294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</row>
    <row r="620" spans="1:26" x14ac:dyDescent="0.25">
      <c r="A620" s="287"/>
      <c r="B620" s="286"/>
      <c r="C620" s="286"/>
      <c r="D620" s="293"/>
      <c r="E620" s="293"/>
      <c r="F620" s="294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</row>
    <row r="621" spans="1:26" x14ac:dyDescent="0.25">
      <c r="A621" s="287"/>
      <c r="B621" s="286"/>
      <c r="C621" s="286"/>
      <c r="D621" s="293"/>
      <c r="E621" s="293"/>
      <c r="F621" s="294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</row>
    <row r="622" spans="1:26" x14ac:dyDescent="0.25">
      <c r="A622" s="287"/>
      <c r="B622" s="286"/>
      <c r="C622" s="286"/>
      <c r="D622" s="293"/>
      <c r="E622" s="293"/>
      <c r="F622" s="294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</row>
    <row r="623" spans="1:26" x14ac:dyDescent="0.25">
      <c r="A623" s="287"/>
      <c r="B623" s="286"/>
      <c r="C623" s="286"/>
      <c r="D623" s="293"/>
      <c r="E623" s="293"/>
      <c r="F623" s="294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</row>
    <row r="624" spans="1:26" x14ac:dyDescent="0.25">
      <c r="A624" s="287"/>
      <c r="B624" s="286"/>
      <c r="C624" s="286"/>
      <c r="D624" s="293"/>
      <c r="E624" s="293"/>
      <c r="F624" s="294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</row>
    <row r="625" spans="1:26" x14ac:dyDescent="0.25">
      <c r="A625" s="287"/>
      <c r="B625" s="286"/>
      <c r="C625" s="286"/>
      <c r="D625" s="293"/>
      <c r="E625" s="293"/>
      <c r="F625" s="294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</row>
    <row r="626" spans="1:26" x14ac:dyDescent="0.25">
      <c r="A626" s="287"/>
      <c r="B626" s="286"/>
      <c r="C626" s="286"/>
      <c r="D626" s="293"/>
      <c r="E626" s="293"/>
      <c r="F626" s="294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</row>
    <row r="627" spans="1:26" x14ac:dyDescent="0.25">
      <c r="A627" s="287"/>
      <c r="B627" s="286"/>
      <c r="C627" s="286"/>
      <c r="D627" s="293"/>
      <c r="E627" s="293"/>
      <c r="F627" s="294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</row>
    <row r="628" spans="1:26" x14ac:dyDescent="0.25">
      <c r="A628" s="287"/>
      <c r="B628" s="286"/>
      <c r="C628" s="286"/>
      <c r="D628" s="293"/>
      <c r="E628" s="293"/>
      <c r="F628" s="294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</row>
    <row r="629" spans="1:26" x14ac:dyDescent="0.25">
      <c r="A629" s="287"/>
      <c r="B629" s="286"/>
      <c r="C629" s="286"/>
      <c r="D629" s="293"/>
      <c r="E629" s="293"/>
      <c r="F629" s="294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</row>
    <row r="630" spans="1:26" x14ac:dyDescent="0.25">
      <c r="A630" s="287"/>
      <c r="B630" s="286"/>
      <c r="C630" s="286"/>
      <c r="D630" s="293"/>
      <c r="E630" s="293"/>
      <c r="F630" s="294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</row>
    <row r="631" spans="1:26" x14ac:dyDescent="0.25">
      <c r="A631" s="287"/>
      <c r="B631" s="286"/>
      <c r="C631" s="286"/>
      <c r="D631" s="293"/>
      <c r="E631" s="293"/>
      <c r="F631" s="294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</row>
    <row r="632" spans="1:26" x14ac:dyDescent="0.25">
      <c r="A632" s="287"/>
      <c r="B632" s="286"/>
      <c r="C632" s="286"/>
      <c r="D632" s="293"/>
      <c r="E632" s="293"/>
      <c r="F632" s="294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</row>
    <row r="633" spans="1:26" x14ac:dyDescent="0.25">
      <c r="A633" s="287"/>
      <c r="B633" s="286"/>
      <c r="C633" s="286"/>
      <c r="D633" s="293"/>
      <c r="E633" s="293"/>
      <c r="F633" s="294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</row>
    <row r="634" spans="1:26" x14ac:dyDescent="0.25">
      <c r="A634" s="287"/>
      <c r="B634" s="286"/>
      <c r="C634" s="286"/>
      <c r="D634" s="293"/>
      <c r="E634" s="293"/>
      <c r="F634" s="294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</row>
    <row r="635" spans="1:26" x14ac:dyDescent="0.25">
      <c r="A635" s="287"/>
      <c r="B635" s="286"/>
      <c r="C635" s="286"/>
      <c r="D635" s="293"/>
      <c r="E635" s="293"/>
      <c r="F635" s="294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</row>
    <row r="636" spans="1:26" x14ac:dyDescent="0.25">
      <c r="A636" s="287"/>
      <c r="B636" s="286"/>
      <c r="C636" s="286"/>
      <c r="D636" s="293"/>
      <c r="E636" s="293"/>
      <c r="F636" s="294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</row>
    <row r="637" spans="1:26" x14ac:dyDescent="0.25">
      <c r="A637" s="287"/>
      <c r="B637" s="286"/>
      <c r="C637" s="286"/>
      <c r="D637" s="293"/>
      <c r="E637" s="293"/>
      <c r="F637" s="294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</row>
    <row r="638" spans="1:26" x14ac:dyDescent="0.25">
      <c r="A638" s="287"/>
      <c r="B638" s="286"/>
      <c r="C638" s="286"/>
      <c r="D638" s="293"/>
      <c r="E638" s="293"/>
      <c r="F638" s="294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</row>
    <row r="639" spans="1:26" x14ac:dyDescent="0.25">
      <c r="A639" s="287"/>
      <c r="B639" s="286"/>
      <c r="C639" s="286"/>
      <c r="D639" s="293"/>
      <c r="E639" s="293"/>
      <c r="F639" s="294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</row>
    <row r="640" spans="1:26" x14ac:dyDescent="0.25">
      <c r="A640" s="287"/>
      <c r="B640" s="286"/>
      <c r="C640" s="286"/>
      <c r="D640" s="293"/>
      <c r="E640" s="293"/>
      <c r="F640" s="294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</row>
    <row r="641" spans="1:26" x14ac:dyDescent="0.25">
      <c r="A641" s="287"/>
      <c r="B641" s="286"/>
      <c r="C641" s="286"/>
      <c r="D641" s="293"/>
      <c r="E641" s="293"/>
      <c r="F641" s="294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</row>
    <row r="642" spans="1:26" x14ac:dyDescent="0.25">
      <c r="A642" s="287"/>
      <c r="B642" s="286"/>
      <c r="C642" s="286"/>
      <c r="D642" s="293"/>
      <c r="E642" s="293"/>
      <c r="F642" s="294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</row>
    <row r="643" spans="1:26" x14ac:dyDescent="0.25">
      <c r="A643" s="287"/>
      <c r="B643" s="286"/>
      <c r="C643" s="286"/>
      <c r="D643" s="293"/>
      <c r="E643" s="293"/>
      <c r="F643" s="294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</row>
    <row r="644" spans="1:26" x14ac:dyDescent="0.25">
      <c r="A644" s="287"/>
      <c r="B644" s="286"/>
      <c r="C644" s="286"/>
      <c r="D644" s="293"/>
      <c r="E644" s="293"/>
      <c r="F644" s="294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</row>
    <row r="645" spans="1:26" x14ac:dyDescent="0.25">
      <c r="A645" s="287"/>
      <c r="B645" s="286"/>
      <c r="C645" s="286"/>
      <c r="D645" s="293"/>
      <c r="E645" s="293"/>
      <c r="F645" s="294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</row>
    <row r="646" spans="1:26" x14ac:dyDescent="0.25">
      <c r="A646" s="287"/>
      <c r="B646" s="286"/>
      <c r="C646" s="286"/>
      <c r="D646" s="293"/>
      <c r="E646" s="293"/>
      <c r="F646" s="294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</row>
    <row r="647" spans="1:26" x14ac:dyDescent="0.25">
      <c r="A647" s="287"/>
      <c r="B647" s="286"/>
      <c r="C647" s="286"/>
      <c r="D647" s="293"/>
      <c r="E647" s="293"/>
      <c r="F647" s="294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</row>
    <row r="648" spans="1:26" x14ac:dyDescent="0.25">
      <c r="A648" s="287"/>
      <c r="B648" s="286"/>
      <c r="C648" s="286"/>
      <c r="D648" s="293"/>
      <c r="E648" s="293"/>
      <c r="F648" s="294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</row>
    <row r="649" spans="1:26" x14ac:dyDescent="0.25">
      <c r="A649" s="287"/>
      <c r="B649" s="286"/>
      <c r="C649" s="286"/>
      <c r="D649" s="293"/>
      <c r="E649" s="293"/>
      <c r="F649" s="294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</row>
    <row r="650" spans="1:26" x14ac:dyDescent="0.25">
      <c r="A650" s="287"/>
      <c r="B650" s="286"/>
      <c r="C650" s="286"/>
      <c r="D650" s="293"/>
      <c r="E650" s="293"/>
      <c r="F650" s="294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</row>
    <row r="651" spans="1:26" x14ac:dyDescent="0.25">
      <c r="A651" s="287"/>
      <c r="B651" s="286"/>
      <c r="C651" s="286"/>
      <c r="D651" s="293"/>
      <c r="E651" s="293"/>
      <c r="F651" s="294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</row>
    <row r="652" spans="1:26" x14ac:dyDescent="0.25">
      <c r="A652" s="287"/>
      <c r="B652" s="286"/>
      <c r="C652" s="286"/>
      <c r="D652" s="293"/>
      <c r="E652" s="293"/>
      <c r="F652" s="294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</row>
    <row r="653" spans="1:26" x14ac:dyDescent="0.25">
      <c r="A653" s="287"/>
      <c r="B653" s="286"/>
      <c r="C653" s="286"/>
      <c r="D653" s="293"/>
      <c r="E653" s="293"/>
      <c r="F653" s="294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</row>
    <row r="654" spans="1:26" x14ac:dyDescent="0.25">
      <c r="A654" s="287"/>
      <c r="B654" s="286"/>
      <c r="C654" s="286"/>
      <c r="D654" s="293"/>
      <c r="E654" s="293"/>
      <c r="F654" s="294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</row>
    <row r="655" spans="1:26" x14ac:dyDescent="0.25">
      <c r="A655" s="287"/>
      <c r="B655" s="286"/>
      <c r="C655" s="286"/>
      <c r="D655" s="293"/>
      <c r="E655" s="293"/>
      <c r="F655" s="294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</row>
    <row r="656" spans="1:26" x14ac:dyDescent="0.25">
      <c r="A656" s="287"/>
      <c r="B656" s="286"/>
      <c r="C656" s="286"/>
      <c r="D656" s="293"/>
      <c r="E656" s="293"/>
      <c r="F656" s="294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</row>
    <row r="657" spans="1:26" x14ac:dyDescent="0.25">
      <c r="A657" s="287"/>
      <c r="B657" s="286"/>
      <c r="C657" s="286"/>
      <c r="D657" s="293"/>
      <c r="E657" s="293"/>
      <c r="F657" s="294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</row>
    <row r="658" spans="1:26" x14ac:dyDescent="0.25">
      <c r="A658" s="287"/>
      <c r="B658" s="286"/>
      <c r="C658" s="286"/>
      <c r="D658" s="293"/>
      <c r="E658" s="293"/>
      <c r="F658" s="294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</row>
    <row r="659" spans="1:26" x14ac:dyDescent="0.25">
      <c r="A659" s="287"/>
      <c r="B659" s="286"/>
      <c r="C659" s="286"/>
      <c r="D659" s="293"/>
      <c r="E659" s="293"/>
      <c r="F659" s="294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</row>
    <row r="660" spans="1:26" x14ac:dyDescent="0.25">
      <c r="A660" s="287"/>
      <c r="B660" s="286"/>
      <c r="C660" s="286"/>
      <c r="D660" s="293"/>
      <c r="E660" s="293"/>
      <c r="F660" s="294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</row>
    <row r="661" spans="1:26" x14ac:dyDescent="0.25">
      <c r="A661" s="287"/>
      <c r="B661" s="286"/>
      <c r="C661" s="286"/>
      <c r="D661" s="293"/>
      <c r="E661" s="293"/>
      <c r="F661" s="294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</row>
    <row r="662" spans="1:26" x14ac:dyDescent="0.25">
      <c r="A662" s="287"/>
      <c r="B662" s="286"/>
      <c r="C662" s="286"/>
      <c r="D662" s="293"/>
      <c r="E662" s="293"/>
      <c r="F662" s="294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</row>
    <row r="663" spans="1:26" x14ac:dyDescent="0.25">
      <c r="A663" s="287"/>
      <c r="B663" s="286"/>
      <c r="C663" s="286"/>
      <c r="D663" s="293"/>
      <c r="E663" s="293"/>
      <c r="F663" s="294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</row>
    <row r="664" spans="1:26" x14ac:dyDescent="0.25">
      <c r="A664" s="287"/>
      <c r="B664" s="286"/>
      <c r="C664" s="286"/>
      <c r="D664" s="293"/>
      <c r="E664" s="293"/>
      <c r="F664" s="294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</row>
    <row r="665" spans="1:26" x14ac:dyDescent="0.25">
      <c r="A665" s="287"/>
      <c r="B665" s="286"/>
      <c r="C665" s="286"/>
      <c r="D665" s="293"/>
      <c r="E665" s="293"/>
      <c r="F665" s="294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</row>
    <row r="666" spans="1:26" x14ac:dyDescent="0.25">
      <c r="A666" s="287"/>
      <c r="B666" s="286"/>
      <c r="C666" s="286"/>
      <c r="D666" s="293"/>
      <c r="E666" s="293"/>
      <c r="F666" s="294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</row>
    <row r="667" spans="1:26" x14ac:dyDescent="0.25">
      <c r="A667" s="287"/>
      <c r="B667" s="286"/>
      <c r="C667" s="286"/>
      <c r="D667" s="293"/>
      <c r="E667" s="293"/>
      <c r="F667" s="294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</row>
    <row r="668" spans="1:26" x14ac:dyDescent="0.25">
      <c r="A668" s="287"/>
      <c r="B668" s="286"/>
      <c r="C668" s="286"/>
      <c r="D668" s="293"/>
      <c r="E668" s="293"/>
      <c r="F668" s="294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</row>
    <row r="669" spans="1:26" x14ac:dyDescent="0.25">
      <c r="A669" s="287"/>
      <c r="B669" s="286"/>
      <c r="C669" s="286"/>
      <c r="D669" s="293"/>
      <c r="E669" s="293"/>
      <c r="F669" s="294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</row>
    <row r="670" spans="1:26" x14ac:dyDescent="0.25">
      <c r="A670" s="287"/>
      <c r="B670" s="286"/>
      <c r="C670" s="286"/>
      <c r="D670" s="293"/>
      <c r="E670" s="293"/>
      <c r="F670" s="294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</row>
    <row r="671" spans="1:26" x14ac:dyDescent="0.25">
      <c r="A671" s="287"/>
      <c r="B671" s="286"/>
      <c r="C671" s="286"/>
      <c r="D671" s="293"/>
      <c r="E671" s="293"/>
      <c r="F671" s="294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</row>
    <row r="672" spans="1:26" x14ac:dyDescent="0.25">
      <c r="A672" s="287"/>
      <c r="B672" s="286"/>
      <c r="C672" s="286"/>
      <c r="D672" s="293"/>
      <c r="E672" s="293"/>
      <c r="F672" s="294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</row>
    <row r="673" spans="1:26" x14ac:dyDescent="0.25">
      <c r="A673" s="287"/>
      <c r="B673" s="286"/>
      <c r="C673" s="286"/>
      <c r="D673" s="293"/>
      <c r="E673" s="293"/>
      <c r="F673" s="294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</row>
    <row r="674" spans="1:26" x14ac:dyDescent="0.25">
      <c r="A674" s="287"/>
      <c r="B674" s="286"/>
      <c r="C674" s="286"/>
      <c r="D674" s="293"/>
      <c r="E674" s="293"/>
      <c r="F674" s="294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</row>
    <row r="675" spans="1:26" x14ac:dyDescent="0.25">
      <c r="A675" s="287"/>
      <c r="B675" s="286"/>
      <c r="C675" s="286"/>
      <c r="D675" s="293"/>
      <c r="E675" s="293"/>
      <c r="F675" s="294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</row>
    <row r="676" spans="1:26" x14ac:dyDescent="0.25">
      <c r="A676" s="287"/>
      <c r="B676" s="286"/>
      <c r="C676" s="286"/>
      <c r="D676" s="293"/>
      <c r="E676" s="293"/>
      <c r="F676" s="294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</row>
    <row r="677" spans="1:26" x14ac:dyDescent="0.25">
      <c r="A677" s="287"/>
      <c r="B677" s="286"/>
      <c r="C677" s="286"/>
      <c r="D677" s="293"/>
      <c r="E677" s="293"/>
      <c r="F677" s="294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</row>
    <row r="678" spans="1:26" x14ac:dyDescent="0.25">
      <c r="A678" s="287"/>
      <c r="B678" s="286"/>
      <c r="C678" s="286"/>
      <c r="D678" s="293"/>
      <c r="E678" s="293"/>
      <c r="F678" s="294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</row>
    <row r="679" spans="1:26" x14ac:dyDescent="0.25">
      <c r="A679" s="287"/>
      <c r="B679" s="286"/>
      <c r="C679" s="286"/>
      <c r="D679" s="293"/>
      <c r="E679" s="293"/>
      <c r="F679" s="294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</row>
    <row r="680" spans="1:26" x14ac:dyDescent="0.25">
      <c r="A680" s="287"/>
      <c r="B680" s="286"/>
      <c r="C680" s="286"/>
      <c r="D680" s="293"/>
      <c r="E680" s="293"/>
      <c r="F680" s="294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</row>
    <row r="681" spans="1:26" x14ac:dyDescent="0.25">
      <c r="A681" s="287"/>
      <c r="B681" s="286"/>
      <c r="C681" s="286"/>
      <c r="D681" s="293"/>
      <c r="E681" s="293"/>
      <c r="F681" s="294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</row>
    <row r="682" spans="1:26" x14ac:dyDescent="0.25">
      <c r="A682" s="287"/>
      <c r="B682" s="286"/>
      <c r="C682" s="286"/>
      <c r="D682" s="293"/>
      <c r="E682" s="293"/>
      <c r="F682" s="294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</row>
    <row r="683" spans="1:26" x14ac:dyDescent="0.25">
      <c r="A683" s="287"/>
      <c r="B683" s="286"/>
      <c r="C683" s="286"/>
      <c r="D683" s="293"/>
      <c r="E683" s="293"/>
      <c r="F683" s="294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</row>
    <row r="684" spans="1:26" x14ac:dyDescent="0.25">
      <c r="A684" s="287"/>
      <c r="B684" s="286"/>
      <c r="C684" s="286"/>
      <c r="D684" s="293"/>
      <c r="E684" s="293"/>
      <c r="F684" s="294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</row>
    <row r="685" spans="1:26" x14ac:dyDescent="0.25">
      <c r="A685" s="287"/>
      <c r="B685" s="286"/>
      <c r="C685" s="286"/>
      <c r="D685" s="293"/>
      <c r="E685" s="293"/>
      <c r="F685" s="294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</row>
    <row r="686" spans="1:26" x14ac:dyDescent="0.25">
      <c r="A686" s="287"/>
      <c r="B686" s="286"/>
      <c r="C686" s="286"/>
      <c r="D686" s="293"/>
      <c r="E686" s="293"/>
      <c r="F686" s="294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</row>
    <row r="687" spans="1:26" x14ac:dyDescent="0.25">
      <c r="A687" s="287"/>
      <c r="B687" s="286"/>
      <c r="C687" s="286"/>
      <c r="D687" s="293"/>
      <c r="E687" s="293"/>
      <c r="F687" s="294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</row>
    <row r="688" spans="1:26" x14ac:dyDescent="0.25">
      <c r="A688" s="287"/>
      <c r="B688" s="286"/>
      <c r="C688" s="286"/>
      <c r="D688" s="293"/>
      <c r="E688" s="293"/>
      <c r="F688" s="294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</row>
    <row r="689" spans="1:26" x14ac:dyDescent="0.25">
      <c r="A689" s="287"/>
      <c r="B689" s="286"/>
      <c r="C689" s="286"/>
      <c r="D689" s="293"/>
      <c r="E689" s="293"/>
      <c r="F689" s="294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</row>
    <row r="690" spans="1:26" x14ac:dyDescent="0.25">
      <c r="A690" s="287"/>
      <c r="B690" s="286"/>
      <c r="C690" s="286"/>
      <c r="D690" s="293"/>
      <c r="E690" s="293"/>
      <c r="F690" s="294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</row>
    <row r="691" spans="1:26" x14ac:dyDescent="0.25">
      <c r="A691" s="287"/>
      <c r="B691" s="286"/>
      <c r="C691" s="286"/>
      <c r="D691" s="293"/>
      <c r="E691" s="293"/>
      <c r="F691" s="294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</row>
    <row r="692" spans="1:26" x14ac:dyDescent="0.25">
      <c r="A692" s="287"/>
      <c r="B692" s="286"/>
      <c r="C692" s="286"/>
      <c r="D692" s="293"/>
      <c r="E692" s="293"/>
      <c r="F692" s="294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</row>
    <row r="693" spans="1:26" x14ac:dyDescent="0.25">
      <c r="A693" s="287"/>
      <c r="B693" s="286"/>
      <c r="C693" s="286"/>
      <c r="D693" s="293"/>
      <c r="E693" s="293"/>
      <c r="F693" s="294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</row>
    <row r="694" spans="1:26" x14ac:dyDescent="0.25">
      <c r="A694" s="287"/>
      <c r="B694" s="286"/>
      <c r="C694" s="286"/>
      <c r="D694" s="293"/>
      <c r="E694" s="293"/>
      <c r="F694" s="294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</row>
    <row r="695" spans="1:26" x14ac:dyDescent="0.25">
      <c r="A695" s="287"/>
      <c r="B695" s="286"/>
      <c r="C695" s="286"/>
      <c r="D695" s="293"/>
      <c r="E695" s="293"/>
      <c r="F695" s="294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</row>
    <row r="696" spans="1:26" x14ac:dyDescent="0.25">
      <c r="A696" s="287"/>
      <c r="B696" s="286"/>
      <c r="C696" s="286"/>
      <c r="D696" s="293"/>
      <c r="E696" s="293"/>
      <c r="F696" s="294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</row>
    <row r="697" spans="1:26" x14ac:dyDescent="0.25">
      <c r="A697" s="287"/>
      <c r="B697" s="286"/>
      <c r="C697" s="286"/>
      <c r="D697" s="293"/>
      <c r="E697" s="293"/>
      <c r="F697" s="294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</row>
    <row r="698" spans="1:26" x14ac:dyDescent="0.25">
      <c r="A698" s="287"/>
      <c r="B698" s="286"/>
      <c r="C698" s="286"/>
      <c r="D698" s="293"/>
      <c r="E698" s="293"/>
      <c r="F698" s="294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</row>
    <row r="699" spans="1:26" x14ac:dyDescent="0.25">
      <c r="A699" s="287"/>
      <c r="B699" s="286"/>
      <c r="C699" s="286"/>
      <c r="D699" s="293"/>
      <c r="E699" s="293"/>
      <c r="F699" s="294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</row>
    <row r="700" spans="1:26" x14ac:dyDescent="0.25">
      <c r="A700" s="287"/>
      <c r="B700" s="286"/>
      <c r="C700" s="286"/>
      <c r="D700" s="293"/>
      <c r="E700" s="293"/>
      <c r="F700" s="294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</row>
    <row r="701" spans="1:26" x14ac:dyDescent="0.25">
      <c r="A701" s="287"/>
      <c r="B701" s="286"/>
      <c r="C701" s="286"/>
      <c r="D701" s="293"/>
      <c r="E701" s="293"/>
      <c r="F701" s="294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</row>
    <row r="702" spans="1:26" x14ac:dyDescent="0.25">
      <c r="A702" s="287"/>
      <c r="B702" s="286"/>
      <c r="C702" s="286"/>
      <c r="D702" s="293"/>
      <c r="E702" s="293"/>
      <c r="F702" s="294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</row>
    <row r="703" spans="1:26" x14ac:dyDescent="0.25">
      <c r="A703" s="287"/>
      <c r="B703" s="286"/>
      <c r="C703" s="286"/>
      <c r="D703" s="293"/>
      <c r="E703" s="293"/>
      <c r="F703" s="294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</row>
    <row r="704" spans="1:26" x14ac:dyDescent="0.25">
      <c r="A704" s="287"/>
      <c r="B704" s="286"/>
      <c r="C704" s="286"/>
      <c r="D704" s="293"/>
      <c r="E704" s="293"/>
      <c r="F704" s="294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</row>
    <row r="705" spans="1:26" x14ac:dyDescent="0.25">
      <c r="A705" s="287"/>
      <c r="B705" s="286"/>
      <c r="C705" s="286"/>
      <c r="D705" s="293"/>
      <c r="E705" s="293"/>
      <c r="F705" s="294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</row>
    <row r="706" spans="1:26" x14ac:dyDescent="0.25">
      <c r="A706" s="287"/>
      <c r="B706" s="286"/>
      <c r="C706" s="286"/>
      <c r="D706" s="293"/>
      <c r="E706" s="293"/>
      <c r="F706" s="294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</row>
    <row r="707" spans="1:26" x14ac:dyDescent="0.25">
      <c r="A707" s="287"/>
      <c r="B707" s="286"/>
      <c r="C707" s="286"/>
      <c r="D707" s="293"/>
      <c r="E707" s="293"/>
      <c r="F707" s="294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</row>
    <row r="708" spans="1:26" x14ac:dyDescent="0.25">
      <c r="A708" s="287"/>
      <c r="B708" s="286"/>
      <c r="C708" s="286"/>
      <c r="D708" s="293"/>
      <c r="E708" s="293"/>
      <c r="F708" s="294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</row>
    <row r="709" spans="1:26" x14ac:dyDescent="0.25">
      <c r="A709" s="287"/>
      <c r="B709" s="286"/>
      <c r="C709" s="286"/>
      <c r="D709" s="293"/>
      <c r="E709" s="293"/>
      <c r="F709" s="294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</row>
    <row r="710" spans="1:26" x14ac:dyDescent="0.25">
      <c r="A710" s="287"/>
      <c r="B710" s="286"/>
      <c r="C710" s="286"/>
      <c r="D710" s="293"/>
      <c r="E710" s="293"/>
      <c r="F710" s="294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</row>
    <row r="711" spans="1:26" x14ac:dyDescent="0.25">
      <c r="A711" s="287"/>
      <c r="B711" s="286"/>
      <c r="C711" s="286"/>
      <c r="D711" s="293"/>
      <c r="E711" s="293"/>
      <c r="F711" s="294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</row>
    <row r="712" spans="1:26" x14ac:dyDescent="0.25">
      <c r="A712" s="287"/>
      <c r="B712" s="286"/>
      <c r="C712" s="286"/>
      <c r="D712" s="293"/>
      <c r="E712" s="293"/>
      <c r="F712" s="294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</row>
    <row r="713" spans="1:26" x14ac:dyDescent="0.25">
      <c r="A713" s="287"/>
      <c r="B713" s="286"/>
      <c r="C713" s="286"/>
      <c r="D713" s="293"/>
      <c r="E713" s="293"/>
      <c r="F713" s="294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</row>
    <row r="714" spans="1:26" x14ac:dyDescent="0.25">
      <c r="A714" s="287"/>
      <c r="B714" s="286"/>
      <c r="C714" s="286"/>
      <c r="D714" s="293"/>
      <c r="E714" s="293"/>
      <c r="F714" s="294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</row>
    <row r="715" spans="1:26" x14ac:dyDescent="0.25">
      <c r="A715" s="287"/>
      <c r="B715" s="286"/>
      <c r="C715" s="286"/>
      <c r="D715" s="293"/>
      <c r="E715" s="293"/>
      <c r="F715" s="294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</row>
    <row r="716" spans="1:26" x14ac:dyDescent="0.25">
      <c r="A716" s="287"/>
      <c r="B716" s="286"/>
      <c r="C716" s="286"/>
      <c r="D716" s="293"/>
      <c r="E716" s="293"/>
      <c r="F716" s="294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</row>
    <row r="717" spans="1:26" x14ac:dyDescent="0.25">
      <c r="A717" s="287"/>
      <c r="B717" s="286"/>
      <c r="C717" s="286"/>
      <c r="D717" s="293"/>
      <c r="E717" s="293"/>
      <c r="F717" s="294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</row>
    <row r="718" spans="1:26" x14ac:dyDescent="0.25">
      <c r="A718" s="287"/>
      <c r="B718" s="286"/>
      <c r="C718" s="286"/>
      <c r="D718" s="293"/>
      <c r="E718" s="293"/>
      <c r="F718" s="294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</row>
    <row r="719" spans="1:26" x14ac:dyDescent="0.25">
      <c r="A719" s="287"/>
      <c r="B719" s="286"/>
      <c r="C719" s="286"/>
      <c r="D719" s="293"/>
      <c r="E719" s="293"/>
      <c r="F719" s="294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</row>
    <row r="720" spans="1:26" x14ac:dyDescent="0.25">
      <c r="A720" s="287"/>
      <c r="B720" s="286"/>
      <c r="C720" s="286"/>
      <c r="D720" s="293"/>
      <c r="E720" s="293"/>
      <c r="F720" s="294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</row>
    <row r="721" spans="1:26" x14ac:dyDescent="0.25">
      <c r="A721" s="287"/>
      <c r="B721" s="286"/>
      <c r="C721" s="286"/>
      <c r="D721" s="293"/>
      <c r="E721" s="293"/>
      <c r="F721" s="294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</row>
    <row r="722" spans="1:26" x14ac:dyDescent="0.25">
      <c r="A722" s="287"/>
      <c r="B722" s="286"/>
      <c r="C722" s="286"/>
      <c r="D722" s="293"/>
      <c r="E722" s="293"/>
      <c r="F722" s="294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</row>
    <row r="723" spans="1:26" x14ac:dyDescent="0.25">
      <c r="A723" s="287"/>
      <c r="B723" s="286"/>
      <c r="C723" s="286"/>
      <c r="D723" s="293"/>
      <c r="E723" s="293"/>
      <c r="F723" s="294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</row>
    <row r="724" spans="1:26" x14ac:dyDescent="0.25">
      <c r="A724" s="287"/>
      <c r="B724" s="286"/>
      <c r="C724" s="286"/>
      <c r="D724" s="293"/>
      <c r="E724" s="293"/>
      <c r="F724" s="294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</row>
    <row r="725" spans="1:26" x14ac:dyDescent="0.25">
      <c r="A725" s="287"/>
      <c r="B725" s="286"/>
      <c r="C725" s="286"/>
      <c r="D725" s="293"/>
      <c r="E725" s="293"/>
      <c r="F725" s="294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</row>
    <row r="726" spans="1:26" x14ac:dyDescent="0.25">
      <c r="A726" s="287"/>
      <c r="B726" s="286"/>
      <c r="C726" s="286"/>
      <c r="D726" s="293"/>
      <c r="E726" s="293"/>
      <c r="F726" s="294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</row>
    <row r="727" spans="1:26" x14ac:dyDescent="0.25">
      <c r="A727" s="287"/>
      <c r="B727" s="286"/>
      <c r="C727" s="286"/>
      <c r="D727" s="293"/>
      <c r="E727" s="293"/>
      <c r="F727" s="294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</row>
    <row r="728" spans="1:26" x14ac:dyDescent="0.25">
      <c r="A728" s="287"/>
      <c r="B728" s="286"/>
      <c r="C728" s="286"/>
      <c r="D728" s="293"/>
      <c r="E728" s="293"/>
      <c r="F728" s="294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</row>
    <row r="729" spans="1:26" x14ac:dyDescent="0.25">
      <c r="A729" s="287"/>
      <c r="B729" s="286"/>
      <c r="C729" s="286"/>
      <c r="D729" s="293"/>
      <c r="E729" s="293"/>
      <c r="F729" s="294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</row>
    <row r="730" spans="1:26" x14ac:dyDescent="0.25">
      <c r="A730" s="287"/>
      <c r="B730" s="286"/>
      <c r="C730" s="286"/>
      <c r="D730" s="293"/>
      <c r="E730" s="293"/>
      <c r="F730" s="294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</row>
    <row r="731" spans="1:26" x14ac:dyDescent="0.25">
      <c r="A731" s="287"/>
      <c r="B731" s="286"/>
      <c r="C731" s="286"/>
      <c r="D731" s="293"/>
      <c r="E731" s="293"/>
      <c r="F731" s="294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</row>
    <row r="732" spans="1:26" x14ac:dyDescent="0.25">
      <c r="A732" s="287"/>
      <c r="B732" s="286"/>
      <c r="C732" s="286"/>
      <c r="D732" s="293"/>
      <c r="E732" s="293"/>
      <c r="F732" s="294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</row>
    <row r="733" spans="1:26" x14ac:dyDescent="0.25">
      <c r="A733" s="287"/>
      <c r="B733" s="286"/>
      <c r="C733" s="286"/>
      <c r="D733" s="293"/>
      <c r="E733" s="293"/>
      <c r="F733" s="294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</row>
    <row r="734" spans="1:26" x14ac:dyDescent="0.25">
      <c r="A734" s="287"/>
      <c r="B734" s="286"/>
      <c r="C734" s="286"/>
      <c r="D734" s="293"/>
      <c r="E734" s="293"/>
      <c r="F734" s="294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</row>
    <row r="735" spans="1:26" x14ac:dyDescent="0.25">
      <c r="A735" s="287"/>
      <c r="B735" s="286"/>
      <c r="C735" s="286"/>
      <c r="D735" s="293"/>
      <c r="E735" s="293"/>
      <c r="F735" s="294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</row>
    <row r="736" spans="1:26" x14ac:dyDescent="0.25">
      <c r="A736" s="287"/>
      <c r="B736" s="286"/>
      <c r="C736" s="286"/>
      <c r="D736" s="293"/>
      <c r="E736" s="293"/>
      <c r="F736" s="294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</row>
    <row r="737" spans="1:26" x14ac:dyDescent="0.25">
      <c r="A737" s="287"/>
      <c r="B737" s="286"/>
      <c r="C737" s="286"/>
      <c r="D737" s="293"/>
      <c r="E737" s="293"/>
      <c r="F737" s="294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</row>
    <row r="738" spans="1:26" x14ac:dyDescent="0.25">
      <c r="A738" s="287"/>
      <c r="B738" s="286"/>
      <c r="C738" s="286"/>
      <c r="D738" s="293"/>
      <c r="E738" s="293"/>
      <c r="F738" s="294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</row>
    <row r="739" spans="1:26" x14ac:dyDescent="0.25">
      <c r="A739" s="287"/>
      <c r="B739" s="286"/>
      <c r="C739" s="286"/>
      <c r="D739" s="293"/>
      <c r="E739" s="293"/>
      <c r="F739" s="294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</row>
    <row r="740" spans="1:26" x14ac:dyDescent="0.25">
      <c r="A740" s="287"/>
      <c r="B740" s="286"/>
      <c r="C740" s="286"/>
      <c r="D740" s="293"/>
      <c r="E740" s="293"/>
      <c r="F740" s="294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</row>
    <row r="741" spans="1:26" x14ac:dyDescent="0.25">
      <c r="A741" s="287"/>
      <c r="B741" s="286"/>
      <c r="C741" s="286"/>
      <c r="D741" s="293"/>
      <c r="E741" s="293"/>
      <c r="F741" s="294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</row>
    <row r="742" spans="1:26" x14ac:dyDescent="0.25">
      <c r="A742" s="287"/>
      <c r="B742" s="286"/>
      <c r="C742" s="286"/>
      <c r="D742" s="293"/>
      <c r="E742" s="293"/>
      <c r="F742" s="294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</row>
    <row r="743" spans="1:26" x14ac:dyDescent="0.25">
      <c r="A743" s="287"/>
      <c r="B743" s="286"/>
      <c r="C743" s="286"/>
      <c r="D743" s="293"/>
      <c r="E743" s="293"/>
      <c r="F743" s="294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</row>
    <row r="744" spans="1:26" x14ac:dyDescent="0.25">
      <c r="A744" s="287"/>
      <c r="B744" s="286"/>
      <c r="C744" s="286"/>
      <c r="D744" s="293"/>
      <c r="E744" s="293"/>
      <c r="F744" s="294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</row>
    <row r="745" spans="1:26" x14ac:dyDescent="0.25">
      <c r="A745" s="287"/>
      <c r="B745" s="286"/>
      <c r="C745" s="286"/>
      <c r="D745" s="293"/>
      <c r="E745" s="293"/>
      <c r="F745" s="294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</row>
    <row r="746" spans="1:26" x14ac:dyDescent="0.25">
      <c r="A746" s="287"/>
      <c r="B746" s="286"/>
      <c r="C746" s="286"/>
      <c r="D746" s="293"/>
      <c r="E746" s="293"/>
      <c r="F746" s="294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</row>
    <row r="747" spans="1:26" x14ac:dyDescent="0.25">
      <c r="A747" s="287"/>
      <c r="B747" s="286"/>
      <c r="C747" s="286"/>
      <c r="D747" s="293"/>
      <c r="E747" s="293"/>
      <c r="F747" s="294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</row>
    <row r="748" spans="1:26" x14ac:dyDescent="0.25">
      <c r="A748" s="287"/>
      <c r="B748" s="286"/>
      <c r="C748" s="286"/>
      <c r="D748" s="293"/>
      <c r="E748" s="293"/>
      <c r="F748" s="294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</row>
    <row r="749" spans="1:26" x14ac:dyDescent="0.25">
      <c r="A749" s="287"/>
      <c r="B749" s="286"/>
      <c r="C749" s="286"/>
      <c r="D749" s="293"/>
      <c r="E749" s="293"/>
      <c r="F749" s="294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</row>
    <row r="750" spans="1:26" x14ac:dyDescent="0.25">
      <c r="A750" s="287"/>
      <c r="B750" s="286"/>
      <c r="C750" s="286"/>
      <c r="D750" s="293"/>
      <c r="E750" s="293"/>
      <c r="F750" s="294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</row>
    <row r="751" spans="1:26" x14ac:dyDescent="0.25">
      <c r="A751" s="287"/>
      <c r="B751" s="286"/>
      <c r="C751" s="286"/>
      <c r="D751" s="293"/>
      <c r="E751" s="293"/>
      <c r="F751" s="294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</row>
    <row r="752" spans="1:26" x14ac:dyDescent="0.25">
      <c r="A752" s="287"/>
      <c r="B752" s="286"/>
      <c r="C752" s="286"/>
      <c r="D752" s="293"/>
      <c r="E752" s="293"/>
      <c r="F752" s="294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</row>
    <row r="753" spans="1:26" x14ac:dyDescent="0.25">
      <c r="A753" s="287"/>
      <c r="B753" s="286"/>
      <c r="C753" s="286"/>
      <c r="D753" s="293"/>
      <c r="E753" s="293"/>
      <c r="F753" s="294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</row>
    <row r="754" spans="1:26" x14ac:dyDescent="0.25">
      <c r="A754" s="287"/>
      <c r="B754" s="286"/>
      <c r="C754" s="286"/>
      <c r="D754" s="293"/>
      <c r="E754" s="293"/>
      <c r="F754" s="294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</row>
    <row r="755" spans="1:26" x14ac:dyDescent="0.25">
      <c r="A755" s="287"/>
      <c r="B755" s="286"/>
      <c r="C755" s="286"/>
      <c r="D755" s="293"/>
      <c r="E755" s="293"/>
      <c r="F755" s="294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</row>
    <row r="756" spans="1:26" x14ac:dyDescent="0.25">
      <c r="A756" s="287"/>
      <c r="B756" s="286"/>
      <c r="C756" s="286"/>
      <c r="D756" s="293"/>
      <c r="E756" s="293"/>
      <c r="F756" s="294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</row>
    <row r="757" spans="1:26" x14ac:dyDescent="0.25">
      <c r="A757" s="287"/>
      <c r="B757" s="286"/>
      <c r="C757" s="286"/>
      <c r="D757" s="293"/>
      <c r="E757" s="293"/>
      <c r="F757" s="294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</row>
    <row r="758" spans="1:26" x14ac:dyDescent="0.25">
      <c r="A758" s="287"/>
      <c r="B758" s="286"/>
      <c r="C758" s="286"/>
      <c r="D758" s="293"/>
      <c r="E758" s="293"/>
      <c r="F758" s="294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</row>
    <row r="759" spans="1:26" x14ac:dyDescent="0.25">
      <c r="A759" s="287"/>
      <c r="B759" s="286"/>
      <c r="C759" s="286"/>
      <c r="D759" s="293"/>
      <c r="E759" s="293"/>
      <c r="F759" s="294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</row>
    <row r="760" spans="1:26" x14ac:dyDescent="0.25">
      <c r="A760" s="287"/>
      <c r="B760" s="286"/>
      <c r="C760" s="286"/>
      <c r="D760" s="293"/>
      <c r="E760" s="293"/>
      <c r="F760" s="294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</row>
    <row r="761" spans="1:26" x14ac:dyDescent="0.25">
      <c r="A761" s="287"/>
      <c r="B761" s="286"/>
      <c r="C761" s="286"/>
      <c r="D761" s="293"/>
      <c r="E761" s="293"/>
      <c r="F761" s="294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</row>
    <row r="762" spans="1:26" x14ac:dyDescent="0.25">
      <c r="A762" s="287"/>
      <c r="B762" s="286"/>
      <c r="C762" s="286"/>
      <c r="D762" s="293"/>
      <c r="E762" s="293"/>
      <c r="F762" s="294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</row>
    <row r="763" spans="1:26" x14ac:dyDescent="0.25">
      <c r="A763" s="287"/>
      <c r="B763" s="286"/>
      <c r="C763" s="286"/>
      <c r="D763" s="293"/>
      <c r="E763" s="293"/>
      <c r="F763" s="294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</row>
    <row r="764" spans="1:26" x14ac:dyDescent="0.25">
      <c r="A764" s="287"/>
      <c r="B764" s="286"/>
      <c r="C764" s="286"/>
      <c r="D764" s="293"/>
      <c r="E764" s="293"/>
      <c r="F764" s="294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</row>
    <row r="765" spans="1:26" x14ac:dyDescent="0.25">
      <c r="A765" s="287"/>
      <c r="B765" s="286"/>
      <c r="C765" s="286"/>
      <c r="D765" s="293"/>
      <c r="E765" s="293"/>
      <c r="F765" s="294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</row>
    <row r="766" spans="1:26" x14ac:dyDescent="0.25">
      <c r="A766" s="287"/>
      <c r="B766" s="286"/>
      <c r="C766" s="286"/>
      <c r="D766" s="293"/>
      <c r="E766" s="293"/>
      <c r="F766" s="294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</row>
    <row r="767" spans="1:26" x14ac:dyDescent="0.25">
      <c r="A767" s="287"/>
      <c r="B767" s="286"/>
      <c r="C767" s="286"/>
      <c r="D767" s="293"/>
      <c r="E767" s="293"/>
      <c r="F767" s="294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</row>
    <row r="768" spans="1:26" x14ac:dyDescent="0.25">
      <c r="A768" s="287"/>
      <c r="B768" s="286"/>
      <c r="C768" s="286"/>
      <c r="D768" s="293"/>
      <c r="E768" s="293"/>
      <c r="F768" s="294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</row>
    <row r="769" spans="1:26" x14ac:dyDescent="0.25">
      <c r="A769" s="287"/>
      <c r="B769" s="286"/>
      <c r="C769" s="286"/>
      <c r="D769" s="293"/>
      <c r="E769" s="293"/>
      <c r="F769" s="294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</row>
    <row r="770" spans="1:26" x14ac:dyDescent="0.25">
      <c r="A770" s="287"/>
      <c r="B770" s="286"/>
      <c r="C770" s="286"/>
      <c r="D770" s="293"/>
      <c r="E770" s="293"/>
      <c r="F770" s="294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</row>
    <row r="771" spans="1:26" x14ac:dyDescent="0.25">
      <c r="A771" s="287"/>
      <c r="B771" s="286"/>
      <c r="C771" s="286"/>
      <c r="D771" s="293"/>
      <c r="E771" s="293"/>
      <c r="F771" s="294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</row>
    <row r="772" spans="1:26" x14ac:dyDescent="0.25">
      <c r="A772" s="287"/>
      <c r="B772" s="286"/>
      <c r="C772" s="286"/>
      <c r="D772" s="293"/>
      <c r="E772" s="293"/>
      <c r="F772" s="294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</row>
    <row r="773" spans="1:26" x14ac:dyDescent="0.25">
      <c r="A773" s="287"/>
      <c r="B773" s="286"/>
      <c r="C773" s="286"/>
      <c r="D773" s="293"/>
      <c r="E773" s="293"/>
      <c r="F773" s="294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</row>
    <row r="774" spans="1:26" x14ac:dyDescent="0.25">
      <c r="A774" s="287"/>
      <c r="B774" s="286"/>
      <c r="C774" s="286"/>
      <c r="D774" s="293"/>
      <c r="E774" s="293"/>
      <c r="F774" s="294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</row>
    <row r="775" spans="1:26" x14ac:dyDescent="0.25">
      <c r="A775" s="287"/>
      <c r="B775" s="286"/>
      <c r="C775" s="286"/>
      <c r="D775" s="293"/>
      <c r="E775" s="293"/>
      <c r="F775" s="294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</row>
    <row r="776" spans="1:26" x14ac:dyDescent="0.25">
      <c r="A776" s="287"/>
      <c r="B776" s="286"/>
      <c r="C776" s="286"/>
      <c r="D776" s="293"/>
      <c r="E776" s="293"/>
      <c r="F776" s="294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</row>
    <row r="777" spans="1:26" x14ac:dyDescent="0.25">
      <c r="A777" s="287"/>
      <c r="B777" s="286"/>
      <c r="C777" s="286"/>
      <c r="D777" s="293"/>
      <c r="E777" s="293"/>
      <c r="F777" s="294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</row>
    <row r="778" spans="1:26" x14ac:dyDescent="0.25">
      <c r="A778" s="287"/>
      <c r="B778" s="286"/>
      <c r="C778" s="286"/>
      <c r="D778" s="293"/>
      <c r="E778" s="293"/>
      <c r="F778" s="294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</row>
    <row r="779" spans="1:26" x14ac:dyDescent="0.25">
      <c r="A779" s="287"/>
      <c r="B779" s="286"/>
      <c r="C779" s="286"/>
      <c r="D779" s="293"/>
      <c r="E779" s="293"/>
      <c r="F779" s="294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</row>
    <row r="780" spans="1:26" x14ac:dyDescent="0.25">
      <c r="A780" s="287"/>
      <c r="B780" s="286"/>
      <c r="C780" s="286"/>
      <c r="D780" s="293"/>
      <c r="E780" s="293"/>
      <c r="F780" s="294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</row>
    <row r="781" spans="1:26" x14ac:dyDescent="0.25">
      <c r="A781" s="287"/>
      <c r="B781" s="286"/>
      <c r="C781" s="286"/>
      <c r="D781" s="293"/>
      <c r="E781" s="293"/>
      <c r="F781" s="294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</row>
    <row r="782" spans="1:26" x14ac:dyDescent="0.25">
      <c r="A782" s="287"/>
      <c r="B782" s="286"/>
      <c r="C782" s="286"/>
      <c r="D782" s="293"/>
      <c r="E782" s="293"/>
      <c r="F782" s="294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</row>
    <row r="783" spans="1:26" x14ac:dyDescent="0.25">
      <c r="A783" s="287"/>
      <c r="B783" s="286"/>
      <c r="C783" s="286"/>
      <c r="D783" s="293"/>
      <c r="E783" s="293"/>
      <c r="F783" s="294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</row>
    <row r="784" spans="1:26" x14ac:dyDescent="0.25">
      <c r="A784" s="287"/>
      <c r="B784" s="286"/>
      <c r="C784" s="286"/>
      <c r="D784" s="293"/>
      <c r="E784" s="293"/>
      <c r="F784" s="294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</row>
    <row r="785" spans="1:26" x14ac:dyDescent="0.25">
      <c r="A785" s="287"/>
      <c r="B785" s="286"/>
      <c r="C785" s="286"/>
      <c r="D785" s="293"/>
      <c r="E785" s="293"/>
      <c r="F785" s="294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</row>
    <row r="786" spans="1:26" x14ac:dyDescent="0.25">
      <c r="A786" s="287"/>
      <c r="B786" s="286"/>
      <c r="C786" s="286"/>
      <c r="D786" s="293"/>
      <c r="E786" s="293"/>
      <c r="F786" s="294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</row>
    <row r="787" spans="1:26" x14ac:dyDescent="0.25">
      <c r="A787" s="287"/>
      <c r="B787" s="286"/>
      <c r="C787" s="286"/>
      <c r="D787" s="293"/>
      <c r="E787" s="293"/>
      <c r="F787" s="294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</row>
    <row r="788" spans="1:26" x14ac:dyDescent="0.25">
      <c r="A788" s="287"/>
      <c r="B788" s="286"/>
      <c r="C788" s="286"/>
      <c r="D788" s="293"/>
      <c r="E788" s="293"/>
      <c r="F788" s="294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</row>
    <row r="789" spans="1:26" x14ac:dyDescent="0.25">
      <c r="A789" s="287"/>
      <c r="B789" s="286"/>
      <c r="C789" s="286"/>
      <c r="D789" s="293"/>
      <c r="E789" s="293"/>
      <c r="F789" s="294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</row>
    <row r="790" spans="1:26" x14ac:dyDescent="0.25">
      <c r="A790" s="287"/>
      <c r="B790" s="286"/>
      <c r="C790" s="286"/>
      <c r="D790" s="293"/>
      <c r="E790" s="293"/>
      <c r="F790" s="294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</row>
    <row r="791" spans="1:26" x14ac:dyDescent="0.25">
      <c r="A791" s="287"/>
      <c r="B791" s="286"/>
      <c r="C791" s="286"/>
      <c r="D791" s="293"/>
      <c r="E791" s="293"/>
      <c r="F791" s="294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</row>
    <row r="792" spans="1:26" x14ac:dyDescent="0.25">
      <c r="A792" s="287"/>
      <c r="B792" s="286"/>
      <c r="C792" s="286"/>
      <c r="D792" s="293"/>
      <c r="E792" s="293"/>
      <c r="F792" s="294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</row>
    <row r="793" spans="1:26" x14ac:dyDescent="0.25">
      <c r="A793" s="287"/>
      <c r="B793" s="286"/>
      <c r="C793" s="286"/>
      <c r="D793" s="293"/>
      <c r="E793" s="293"/>
      <c r="F793" s="294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</row>
    <row r="794" spans="1:26" x14ac:dyDescent="0.25">
      <c r="A794" s="287"/>
      <c r="B794" s="286"/>
      <c r="C794" s="286"/>
      <c r="D794" s="293"/>
      <c r="E794" s="293"/>
      <c r="F794" s="294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</row>
    <row r="795" spans="1:26" x14ac:dyDescent="0.25">
      <c r="A795" s="287"/>
      <c r="B795" s="286"/>
      <c r="C795" s="286"/>
      <c r="D795" s="293"/>
      <c r="E795" s="293"/>
      <c r="F795" s="294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</row>
    <row r="796" spans="1:26" x14ac:dyDescent="0.25">
      <c r="A796" s="287"/>
      <c r="B796" s="286"/>
      <c r="C796" s="286"/>
      <c r="D796" s="293"/>
      <c r="E796" s="293"/>
      <c r="F796" s="294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</row>
    <row r="797" spans="1:26" x14ac:dyDescent="0.25">
      <c r="A797" s="287"/>
      <c r="B797" s="286"/>
      <c r="C797" s="286"/>
      <c r="D797" s="293"/>
      <c r="E797" s="293"/>
      <c r="F797" s="294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</row>
    <row r="798" spans="1:26" x14ac:dyDescent="0.25">
      <c r="A798" s="287"/>
      <c r="B798" s="286"/>
      <c r="C798" s="286"/>
      <c r="D798" s="293"/>
      <c r="E798" s="293"/>
      <c r="F798" s="294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</row>
    <row r="799" spans="1:26" x14ac:dyDescent="0.25">
      <c r="A799" s="287"/>
      <c r="B799" s="286"/>
      <c r="C799" s="286"/>
      <c r="D799" s="293"/>
      <c r="E799" s="293"/>
      <c r="F799" s="294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</row>
    <row r="800" spans="1:26" x14ac:dyDescent="0.25">
      <c r="A800" s="287"/>
      <c r="B800" s="286"/>
      <c r="C800" s="286"/>
      <c r="D800" s="293"/>
      <c r="E800" s="293"/>
      <c r="F800" s="294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</row>
    <row r="801" spans="1:26" x14ac:dyDescent="0.25">
      <c r="A801" s="287"/>
      <c r="B801" s="286"/>
      <c r="C801" s="286"/>
      <c r="D801" s="293"/>
      <c r="E801" s="293"/>
      <c r="F801" s="294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</row>
    <row r="802" spans="1:26" x14ac:dyDescent="0.25">
      <c r="A802" s="287"/>
      <c r="B802" s="286"/>
      <c r="C802" s="286"/>
      <c r="D802" s="293"/>
      <c r="E802" s="293"/>
      <c r="F802" s="294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</row>
    <row r="803" spans="1:26" x14ac:dyDescent="0.25">
      <c r="A803" s="287"/>
      <c r="B803" s="286"/>
      <c r="C803" s="286"/>
      <c r="D803" s="293"/>
      <c r="E803" s="293"/>
      <c r="F803" s="294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</row>
    <row r="804" spans="1:26" x14ac:dyDescent="0.25">
      <c r="A804" s="287"/>
      <c r="B804" s="286"/>
      <c r="C804" s="286"/>
      <c r="D804" s="293"/>
      <c r="E804" s="293"/>
      <c r="F804" s="294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</row>
    <row r="805" spans="1:26" x14ac:dyDescent="0.25">
      <c r="A805" s="287"/>
      <c r="B805" s="286"/>
      <c r="C805" s="286"/>
      <c r="D805" s="293"/>
      <c r="E805" s="293"/>
      <c r="F805" s="294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</row>
    <row r="806" spans="1:26" x14ac:dyDescent="0.25">
      <c r="A806" s="287"/>
      <c r="B806" s="286"/>
      <c r="C806" s="286"/>
      <c r="D806" s="293"/>
      <c r="E806" s="293"/>
      <c r="F806" s="294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</row>
    <row r="807" spans="1:26" x14ac:dyDescent="0.25">
      <c r="A807" s="287"/>
      <c r="B807" s="286"/>
      <c r="C807" s="286"/>
      <c r="D807" s="293"/>
      <c r="E807" s="293"/>
      <c r="F807" s="294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</row>
    <row r="808" spans="1:26" x14ac:dyDescent="0.25">
      <c r="A808" s="287"/>
      <c r="B808" s="286"/>
      <c r="C808" s="286"/>
      <c r="D808" s="293"/>
      <c r="E808" s="293"/>
      <c r="F808" s="294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</row>
    <row r="809" spans="1:26" x14ac:dyDescent="0.25">
      <c r="A809" s="287"/>
      <c r="B809" s="286"/>
      <c r="C809" s="286"/>
      <c r="D809" s="293"/>
      <c r="E809" s="293"/>
      <c r="F809" s="294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</row>
    <row r="810" spans="1:26" x14ac:dyDescent="0.25">
      <c r="A810" s="287"/>
      <c r="B810" s="286"/>
      <c r="C810" s="286"/>
      <c r="D810" s="293"/>
      <c r="E810" s="293"/>
      <c r="F810" s="294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</row>
    <row r="811" spans="1:26" x14ac:dyDescent="0.25">
      <c r="A811" s="287"/>
      <c r="B811" s="286"/>
      <c r="C811" s="286"/>
      <c r="D811" s="293"/>
      <c r="E811" s="293"/>
      <c r="F811" s="294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</row>
    <row r="812" spans="1:26" x14ac:dyDescent="0.25">
      <c r="A812" s="287"/>
      <c r="B812" s="286"/>
      <c r="C812" s="286"/>
      <c r="D812" s="293"/>
      <c r="E812" s="293"/>
      <c r="F812" s="294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</row>
    <row r="813" spans="1:26" x14ac:dyDescent="0.25">
      <c r="A813" s="287"/>
      <c r="B813" s="286"/>
      <c r="C813" s="286"/>
      <c r="D813" s="293"/>
      <c r="E813" s="293"/>
      <c r="F813" s="294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</row>
    <row r="814" spans="1:26" x14ac:dyDescent="0.25">
      <c r="A814" s="287"/>
      <c r="B814" s="286"/>
      <c r="C814" s="286"/>
      <c r="D814" s="293"/>
      <c r="E814" s="293"/>
      <c r="F814" s="294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</row>
    <row r="815" spans="1:26" x14ac:dyDescent="0.25">
      <c r="A815" s="287"/>
      <c r="B815" s="286"/>
      <c r="C815" s="286"/>
      <c r="D815" s="293"/>
      <c r="E815" s="293"/>
      <c r="F815" s="294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</row>
    <row r="816" spans="1:26" x14ac:dyDescent="0.25">
      <c r="A816" s="287"/>
      <c r="B816" s="286"/>
      <c r="C816" s="286"/>
      <c r="D816" s="293"/>
      <c r="E816" s="293"/>
      <c r="F816" s="294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</row>
    <row r="817" spans="1:26" x14ac:dyDescent="0.25">
      <c r="A817" s="287"/>
      <c r="B817" s="286"/>
      <c r="C817" s="286"/>
      <c r="D817" s="293"/>
      <c r="E817" s="293"/>
      <c r="F817" s="294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</row>
    <row r="818" spans="1:26" x14ac:dyDescent="0.25">
      <c r="A818" s="287"/>
      <c r="B818" s="286"/>
      <c r="C818" s="286"/>
      <c r="D818" s="293"/>
      <c r="E818" s="293"/>
      <c r="F818" s="294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</row>
    <row r="819" spans="1:26" x14ac:dyDescent="0.25">
      <c r="A819" s="287"/>
      <c r="B819" s="286"/>
      <c r="C819" s="286"/>
      <c r="D819" s="293"/>
      <c r="E819" s="293"/>
      <c r="F819" s="294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</row>
    <row r="820" spans="1:26" x14ac:dyDescent="0.25">
      <c r="A820" s="287"/>
      <c r="B820" s="286"/>
      <c r="C820" s="286"/>
      <c r="D820" s="293"/>
      <c r="E820" s="293"/>
      <c r="F820" s="294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</row>
    <row r="821" spans="1:26" x14ac:dyDescent="0.25">
      <c r="A821" s="287"/>
      <c r="B821" s="286"/>
      <c r="C821" s="286"/>
      <c r="D821" s="293"/>
      <c r="E821" s="293"/>
      <c r="F821" s="294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</row>
    <row r="822" spans="1:26" x14ac:dyDescent="0.25">
      <c r="A822" s="287"/>
      <c r="B822" s="286"/>
      <c r="C822" s="286"/>
      <c r="D822" s="293"/>
      <c r="E822" s="293"/>
      <c r="F822" s="294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</row>
    <row r="823" spans="1:26" x14ac:dyDescent="0.25">
      <c r="A823" s="287"/>
      <c r="B823" s="286"/>
      <c r="C823" s="286"/>
      <c r="D823" s="293"/>
      <c r="E823" s="293"/>
      <c r="F823" s="294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</row>
    <row r="824" spans="1:26" x14ac:dyDescent="0.25">
      <c r="A824" s="287"/>
      <c r="B824" s="286"/>
      <c r="C824" s="286"/>
      <c r="D824" s="293"/>
      <c r="E824" s="293"/>
      <c r="F824" s="294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</row>
    <row r="825" spans="1:26" x14ac:dyDescent="0.25">
      <c r="A825" s="287"/>
      <c r="B825" s="286"/>
      <c r="C825" s="286"/>
      <c r="D825" s="293"/>
      <c r="E825" s="293"/>
      <c r="F825" s="294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</row>
    <row r="826" spans="1:26" x14ac:dyDescent="0.25">
      <c r="A826" s="287"/>
      <c r="B826" s="286"/>
      <c r="C826" s="286"/>
      <c r="D826" s="293"/>
      <c r="E826" s="293"/>
      <c r="F826" s="294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</row>
    <row r="827" spans="1:26" x14ac:dyDescent="0.25">
      <c r="A827" s="287"/>
      <c r="B827" s="286"/>
      <c r="C827" s="286"/>
      <c r="D827" s="293"/>
      <c r="E827" s="293"/>
      <c r="F827" s="294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</row>
    <row r="828" spans="1:26" x14ac:dyDescent="0.25">
      <c r="A828" s="287"/>
      <c r="B828" s="286"/>
      <c r="C828" s="286"/>
      <c r="D828" s="293"/>
      <c r="E828" s="293"/>
      <c r="F828" s="294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</row>
    <row r="829" spans="1:26" x14ac:dyDescent="0.25">
      <c r="A829" s="287"/>
      <c r="B829" s="286"/>
      <c r="C829" s="286"/>
      <c r="D829" s="293"/>
      <c r="E829" s="293"/>
      <c r="F829" s="294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</row>
    <row r="830" spans="1:26" x14ac:dyDescent="0.25">
      <c r="A830" s="287"/>
      <c r="B830" s="286"/>
      <c r="C830" s="286"/>
      <c r="D830" s="293"/>
      <c r="E830" s="293"/>
      <c r="F830" s="294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</row>
    <row r="831" spans="1:26" x14ac:dyDescent="0.25">
      <c r="A831" s="287"/>
      <c r="B831" s="286"/>
      <c r="C831" s="286"/>
      <c r="D831" s="293"/>
      <c r="E831" s="293"/>
      <c r="F831" s="294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</row>
    <row r="832" spans="1:26" x14ac:dyDescent="0.25">
      <c r="A832" s="287"/>
      <c r="B832" s="286"/>
      <c r="C832" s="286"/>
      <c r="D832" s="293"/>
      <c r="E832" s="293"/>
      <c r="F832" s="294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</row>
    <row r="833" spans="1:26" x14ac:dyDescent="0.25">
      <c r="A833" s="287"/>
      <c r="B833" s="286"/>
      <c r="C833" s="286"/>
      <c r="D833" s="293"/>
      <c r="E833" s="293"/>
      <c r="F833" s="294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</row>
    <row r="834" spans="1:26" x14ac:dyDescent="0.25">
      <c r="A834" s="287"/>
      <c r="B834" s="286"/>
      <c r="C834" s="286"/>
      <c r="D834" s="293"/>
      <c r="E834" s="293"/>
      <c r="F834" s="294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</row>
    <row r="835" spans="1:26" x14ac:dyDescent="0.25">
      <c r="A835" s="287"/>
      <c r="B835" s="286"/>
      <c r="C835" s="286"/>
      <c r="D835" s="293"/>
      <c r="E835" s="293"/>
      <c r="F835" s="294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</row>
    <row r="836" spans="1:26" x14ac:dyDescent="0.25">
      <c r="A836" s="287"/>
      <c r="B836" s="286"/>
      <c r="C836" s="286"/>
      <c r="D836" s="293"/>
      <c r="E836" s="293"/>
      <c r="F836" s="294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</row>
    <row r="837" spans="1:26" x14ac:dyDescent="0.25">
      <c r="A837" s="287"/>
      <c r="B837" s="286"/>
      <c r="C837" s="286"/>
      <c r="D837" s="293"/>
      <c r="E837" s="293"/>
      <c r="F837" s="294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</row>
    <row r="838" spans="1:26" x14ac:dyDescent="0.25">
      <c r="A838" s="287"/>
      <c r="B838" s="286"/>
      <c r="C838" s="286"/>
      <c r="D838" s="293"/>
      <c r="E838" s="293"/>
      <c r="F838" s="294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</row>
    <row r="839" spans="1:26" x14ac:dyDescent="0.25">
      <c r="A839" s="287"/>
      <c r="B839" s="286"/>
      <c r="C839" s="286"/>
      <c r="D839" s="293"/>
      <c r="E839" s="293"/>
      <c r="F839" s="294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</row>
    <row r="840" spans="1:26" x14ac:dyDescent="0.25">
      <c r="A840" s="287"/>
      <c r="B840" s="286"/>
      <c r="C840" s="286"/>
      <c r="D840" s="293"/>
      <c r="E840" s="293"/>
      <c r="F840" s="294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</row>
    <row r="841" spans="1:26" x14ac:dyDescent="0.25">
      <c r="A841" s="287"/>
      <c r="B841" s="286"/>
      <c r="C841" s="286"/>
      <c r="D841" s="293"/>
      <c r="E841" s="293"/>
      <c r="F841" s="294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</row>
    <row r="842" spans="1:26" x14ac:dyDescent="0.25">
      <c r="A842" s="287"/>
      <c r="B842" s="286"/>
      <c r="C842" s="286"/>
      <c r="D842" s="293"/>
      <c r="E842" s="293"/>
      <c r="F842" s="294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</row>
    <row r="843" spans="1:26" x14ac:dyDescent="0.25">
      <c r="A843" s="287"/>
      <c r="B843" s="286"/>
      <c r="C843" s="286"/>
      <c r="D843" s="293"/>
      <c r="E843" s="293"/>
      <c r="F843" s="294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</row>
    <row r="844" spans="1:26" x14ac:dyDescent="0.25">
      <c r="A844" s="287"/>
      <c r="B844" s="286"/>
      <c r="C844" s="286"/>
      <c r="D844" s="293"/>
      <c r="E844" s="293"/>
      <c r="F844" s="294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</row>
    <row r="845" spans="1:26" x14ac:dyDescent="0.25">
      <c r="A845" s="287"/>
      <c r="B845" s="286"/>
      <c r="C845" s="286"/>
      <c r="D845" s="293"/>
      <c r="E845" s="293"/>
      <c r="F845" s="294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</row>
    <row r="846" spans="1:26" x14ac:dyDescent="0.25">
      <c r="A846" s="287"/>
      <c r="B846" s="286"/>
      <c r="C846" s="286"/>
      <c r="D846" s="293"/>
      <c r="E846" s="293"/>
      <c r="F846" s="294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</row>
    <row r="847" spans="1:26" x14ac:dyDescent="0.25">
      <c r="A847" s="287"/>
      <c r="B847" s="286"/>
      <c r="C847" s="286"/>
      <c r="D847" s="293"/>
      <c r="E847" s="293"/>
      <c r="F847" s="294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</row>
    <row r="848" spans="1:26" x14ac:dyDescent="0.25">
      <c r="A848" s="287"/>
      <c r="B848" s="286"/>
      <c r="C848" s="286"/>
      <c r="D848" s="293"/>
      <c r="E848" s="293"/>
      <c r="F848" s="294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</row>
    <row r="849" spans="1:26" x14ac:dyDescent="0.25">
      <c r="A849" s="287"/>
      <c r="B849" s="286"/>
      <c r="C849" s="286"/>
      <c r="D849" s="293"/>
      <c r="E849" s="293"/>
      <c r="F849" s="294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</row>
    <row r="850" spans="1:26" x14ac:dyDescent="0.25">
      <c r="A850" s="287"/>
      <c r="B850" s="286"/>
      <c r="C850" s="286"/>
      <c r="D850" s="293"/>
      <c r="E850" s="293"/>
      <c r="F850" s="294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</row>
    <row r="851" spans="1:26" x14ac:dyDescent="0.25">
      <c r="A851" s="287"/>
      <c r="B851" s="286"/>
      <c r="C851" s="286"/>
      <c r="D851" s="293"/>
      <c r="E851" s="293"/>
      <c r="F851" s="294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</row>
    <row r="852" spans="1:26" x14ac:dyDescent="0.25">
      <c r="A852" s="287"/>
      <c r="B852" s="286"/>
      <c r="C852" s="286"/>
      <c r="D852" s="293"/>
      <c r="E852" s="293"/>
      <c r="F852" s="294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</row>
    <row r="853" spans="1:26" x14ac:dyDescent="0.25">
      <c r="A853" s="287"/>
      <c r="B853" s="286"/>
      <c r="C853" s="286"/>
      <c r="D853" s="293"/>
      <c r="E853" s="293"/>
      <c r="F853" s="294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</row>
    <row r="854" spans="1:26" x14ac:dyDescent="0.25">
      <c r="A854" s="287"/>
      <c r="B854" s="286"/>
      <c r="C854" s="286"/>
      <c r="D854" s="293"/>
      <c r="E854" s="293"/>
      <c r="F854" s="294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</row>
    <row r="855" spans="1:26" x14ac:dyDescent="0.25">
      <c r="A855" s="287"/>
      <c r="B855" s="286"/>
      <c r="C855" s="286"/>
      <c r="D855" s="293"/>
      <c r="E855" s="293"/>
      <c r="F855" s="294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</row>
    <row r="856" spans="1:26" x14ac:dyDescent="0.25">
      <c r="A856" s="287"/>
      <c r="B856" s="286"/>
      <c r="C856" s="286"/>
      <c r="D856" s="293"/>
      <c r="E856" s="293"/>
      <c r="F856" s="294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</row>
    <row r="857" spans="1:26" x14ac:dyDescent="0.25">
      <c r="A857" s="287"/>
      <c r="B857" s="286"/>
      <c r="C857" s="286"/>
      <c r="D857" s="293"/>
      <c r="E857" s="293"/>
      <c r="F857" s="294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</row>
    <row r="858" spans="1:26" x14ac:dyDescent="0.25">
      <c r="A858" s="287"/>
      <c r="B858" s="286"/>
      <c r="C858" s="286"/>
      <c r="D858" s="293"/>
      <c r="E858" s="293"/>
      <c r="F858" s="294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</row>
    <row r="859" spans="1:26" x14ac:dyDescent="0.25">
      <c r="A859" s="287"/>
      <c r="B859" s="286"/>
      <c r="C859" s="286"/>
      <c r="D859" s="293"/>
      <c r="E859" s="293"/>
      <c r="F859" s="294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</row>
    <row r="860" spans="1:26" x14ac:dyDescent="0.25">
      <c r="A860" s="287"/>
      <c r="B860" s="286"/>
      <c r="C860" s="286"/>
      <c r="D860" s="293"/>
      <c r="E860" s="293"/>
      <c r="F860" s="294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</row>
    <row r="861" spans="1:26" x14ac:dyDescent="0.25">
      <c r="A861" s="287"/>
      <c r="B861" s="286"/>
      <c r="C861" s="286"/>
      <c r="D861" s="293"/>
      <c r="E861" s="293"/>
      <c r="F861" s="294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</row>
    <row r="862" spans="1:26" x14ac:dyDescent="0.25">
      <c r="A862" s="287"/>
      <c r="B862" s="286"/>
      <c r="C862" s="286"/>
      <c r="D862" s="293"/>
      <c r="E862" s="293"/>
      <c r="F862" s="294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</row>
    <row r="863" spans="1:26" x14ac:dyDescent="0.25">
      <c r="A863" s="287"/>
      <c r="B863" s="286"/>
      <c r="C863" s="286"/>
      <c r="D863" s="293"/>
      <c r="E863" s="293"/>
      <c r="F863" s="294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</row>
    <row r="864" spans="1:26" x14ac:dyDescent="0.25">
      <c r="A864" s="287"/>
      <c r="B864" s="286"/>
      <c r="C864" s="286"/>
      <c r="D864" s="293"/>
      <c r="E864" s="293"/>
      <c r="F864" s="294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</row>
    <row r="865" spans="1:26" x14ac:dyDescent="0.25">
      <c r="A865" s="287"/>
      <c r="B865" s="286"/>
      <c r="C865" s="286"/>
      <c r="D865" s="293"/>
      <c r="E865" s="293"/>
      <c r="F865" s="294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</row>
    <row r="866" spans="1:26" x14ac:dyDescent="0.25">
      <c r="A866" s="287"/>
      <c r="B866" s="286"/>
      <c r="C866" s="286"/>
      <c r="D866" s="293"/>
      <c r="E866" s="293"/>
      <c r="F866" s="294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</row>
    <row r="867" spans="1:26" x14ac:dyDescent="0.25">
      <c r="A867" s="287"/>
      <c r="B867" s="286"/>
      <c r="C867" s="286"/>
      <c r="D867" s="293"/>
      <c r="E867" s="293"/>
      <c r="F867" s="294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</row>
    <row r="868" spans="1:26" x14ac:dyDescent="0.25">
      <c r="A868" s="287"/>
      <c r="B868" s="286"/>
      <c r="C868" s="286"/>
      <c r="D868" s="293"/>
      <c r="E868" s="293"/>
      <c r="F868" s="294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</row>
    <row r="869" spans="1:26" x14ac:dyDescent="0.25">
      <c r="A869" s="287"/>
      <c r="B869" s="286"/>
      <c r="C869" s="286"/>
      <c r="D869" s="293"/>
      <c r="E869" s="293"/>
      <c r="F869" s="294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</row>
    <row r="870" spans="1:26" x14ac:dyDescent="0.25">
      <c r="A870" s="287"/>
      <c r="B870" s="286"/>
      <c r="C870" s="286"/>
      <c r="D870" s="293"/>
      <c r="E870" s="293"/>
      <c r="F870" s="294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</row>
    <row r="871" spans="1:26" x14ac:dyDescent="0.25">
      <c r="A871" s="287"/>
      <c r="B871" s="286"/>
      <c r="C871" s="286"/>
      <c r="D871" s="293"/>
      <c r="E871" s="293"/>
      <c r="F871" s="294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</row>
    <row r="872" spans="1:26" x14ac:dyDescent="0.25">
      <c r="A872" s="287"/>
      <c r="B872" s="286"/>
      <c r="C872" s="286"/>
      <c r="D872" s="293"/>
      <c r="E872" s="293"/>
      <c r="F872" s="294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</row>
    <row r="873" spans="1:26" x14ac:dyDescent="0.25">
      <c r="A873" s="287"/>
      <c r="B873" s="286"/>
      <c r="C873" s="286"/>
      <c r="D873" s="293"/>
      <c r="E873" s="293"/>
      <c r="F873" s="294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</row>
    <row r="874" spans="1:26" x14ac:dyDescent="0.25">
      <c r="A874" s="287"/>
      <c r="B874" s="286"/>
      <c r="C874" s="286"/>
      <c r="D874" s="293"/>
      <c r="E874" s="293"/>
      <c r="F874" s="294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</row>
    <row r="875" spans="1:26" x14ac:dyDescent="0.25">
      <c r="A875" s="287"/>
      <c r="B875" s="286"/>
      <c r="C875" s="286"/>
      <c r="D875" s="293"/>
      <c r="E875" s="293"/>
      <c r="F875" s="294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</row>
    <row r="876" spans="1:26" x14ac:dyDescent="0.25">
      <c r="A876" s="287"/>
      <c r="B876" s="286"/>
      <c r="C876" s="286"/>
      <c r="D876" s="293"/>
      <c r="E876" s="293"/>
      <c r="F876" s="294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</row>
    <row r="877" spans="1:26" x14ac:dyDescent="0.25">
      <c r="A877" s="287"/>
      <c r="B877" s="286"/>
      <c r="C877" s="286"/>
      <c r="D877" s="293"/>
      <c r="E877" s="293"/>
      <c r="F877" s="294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</row>
    <row r="878" spans="1:26" x14ac:dyDescent="0.25">
      <c r="A878" s="287"/>
      <c r="B878" s="286"/>
      <c r="C878" s="286"/>
      <c r="D878" s="293"/>
      <c r="E878" s="293"/>
      <c r="F878" s="294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</row>
    <row r="879" spans="1:26" x14ac:dyDescent="0.25">
      <c r="A879" s="287"/>
      <c r="B879" s="286"/>
      <c r="C879" s="286"/>
      <c r="D879" s="293"/>
      <c r="E879" s="293"/>
      <c r="F879" s="294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</row>
    <row r="880" spans="1:26" x14ac:dyDescent="0.25">
      <c r="A880" s="287"/>
      <c r="B880" s="286"/>
      <c r="C880" s="286"/>
      <c r="D880" s="293"/>
      <c r="E880" s="293"/>
      <c r="F880" s="294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</row>
    <row r="881" spans="1:26" x14ac:dyDescent="0.25">
      <c r="A881" s="287"/>
      <c r="B881" s="286"/>
      <c r="C881" s="286"/>
      <c r="D881" s="293"/>
      <c r="E881" s="293"/>
      <c r="F881" s="294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</row>
    <row r="882" spans="1:26" x14ac:dyDescent="0.25">
      <c r="A882" s="287"/>
      <c r="B882" s="286"/>
      <c r="C882" s="286"/>
      <c r="D882" s="293"/>
      <c r="E882" s="293"/>
      <c r="F882" s="294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</row>
    <row r="883" spans="1:26" x14ac:dyDescent="0.25">
      <c r="A883" s="287"/>
      <c r="B883" s="286"/>
      <c r="C883" s="286"/>
      <c r="D883" s="293"/>
      <c r="E883" s="293"/>
      <c r="F883" s="294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</row>
    <row r="884" spans="1:26" x14ac:dyDescent="0.25">
      <c r="A884" s="287"/>
      <c r="B884" s="286"/>
      <c r="C884" s="286"/>
      <c r="D884" s="293"/>
      <c r="E884" s="293"/>
      <c r="F884" s="294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</row>
    <row r="885" spans="1:26" x14ac:dyDescent="0.25">
      <c r="A885" s="287"/>
      <c r="B885" s="286"/>
      <c r="C885" s="286"/>
      <c r="D885" s="293"/>
      <c r="E885" s="293"/>
      <c r="F885" s="294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</row>
    <row r="886" spans="1:26" x14ac:dyDescent="0.25">
      <c r="A886" s="287"/>
      <c r="B886" s="286"/>
      <c r="C886" s="286"/>
      <c r="D886" s="293"/>
      <c r="E886" s="293"/>
      <c r="F886" s="294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</row>
    <row r="887" spans="1:26" x14ac:dyDescent="0.25">
      <c r="A887" s="287"/>
      <c r="B887" s="286"/>
      <c r="C887" s="286"/>
      <c r="D887" s="293"/>
      <c r="E887" s="293"/>
      <c r="F887" s="294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</row>
    <row r="888" spans="1:26" x14ac:dyDescent="0.25">
      <c r="A888" s="287"/>
      <c r="B888" s="286"/>
      <c r="C888" s="286"/>
      <c r="D888" s="293"/>
      <c r="E888" s="293"/>
      <c r="F888" s="294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</row>
    <row r="889" spans="1:26" x14ac:dyDescent="0.25">
      <c r="A889" s="287"/>
      <c r="B889" s="286"/>
      <c r="C889" s="286"/>
      <c r="D889" s="293"/>
      <c r="E889" s="293"/>
      <c r="F889" s="294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</row>
    <row r="890" spans="1:26" x14ac:dyDescent="0.25">
      <c r="A890" s="287"/>
      <c r="B890" s="286"/>
      <c r="C890" s="286"/>
      <c r="D890" s="293"/>
      <c r="E890" s="293"/>
      <c r="F890" s="294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</row>
    <row r="891" spans="1:26" x14ac:dyDescent="0.25">
      <c r="A891" s="287"/>
      <c r="B891" s="286"/>
      <c r="C891" s="286"/>
      <c r="D891" s="293"/>
      <c r="E891" s="293"/>
      <c r="F891" s="294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</row>
    <row r="892" spans="1:26" x14ac:dyDescent="0.25">
      <c r="A892" s="287"/>
      <c r="B892" s="286"/>
      <c r="C892" s="286"/>
      <c r="D892" s="293"/>
      <c r="E892" s="293"/>
      <c r="F892" s="294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</row>
    <row r="893" spans="1:26" x14ac:dyDescent="0.25">
      <c r="A893" s="287"/>
      <c r="B893" s="286"/>
      <c r="C893" s="286"/>
      <c r="D893" s="293"/>
      <c r="E893" s="293"/>
      <c r="F893" s="294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</row>
    <row r="894" spans="1:26" x14ac:dyDescent="0.25">
      <c r="A894" s="287"/>
      <c r="B894" s="286"/>
      <c r="C894" s="286"/>
      <c r="D894" s="293"/>
      <c r="E894" s="293"/>
      <c r="F894" s="294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</row>
    <row r="895" spans="1:26" x14ac:dyDescent="0.25">
      <c r="A895" s="287"/>
      <c r="B895" s="286"/>
      <c r="C895" s="286"/>
      <c r="D895" s="293"/>
      <c r="E895" s="293"/>
      <c r="F895" s="294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</row>
    <row r="896" spans="1:26" x14ac:dyDescent="0.25">
      <c r="A896" s="287"/>
      <c r="B896" s="286"/>
      <c r="C896" s="286"/>
      <c r="D896" s="293"/>
      <c r="E896" s="293"/>
      <c r="F896" s="294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</row>
    <row r="897" spans="1:26" x14ac:dyDescent="0.25">
      <c r="A897" s="287"/>
      <c r="B897" s="286"/>
      <c r="C897" s="286"/>
      <c r="D897" s="293"/>
      <c r="E897" s="293"/>
      <c r="F897" s="294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</row>
    <row r="898" spans="1:26" x14ac:dyDescent="0.25">
      <c r="A898" s="287"/>
      <c r="B898" s="286"/>
      <c r="C898" s="286"/>
      <c r="D898" s="293"/>
      <c r="E898" s="293"/>
      <c r="F898" s="294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</row>
    <row r="899" spans="1:26" x14ac:dyDescent="0.25">
      <c r="A899" s="287"/>
      <c r="B899" s="286"/>
      <c r="C899" s="286"/>
      <c r="D899" s="293"/>
      <c r="E899" s="293"/>
      <c r="F899" s="294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</row>
    <row r="900" spans="1:26" x14ac:dyDescent="0.25">
      <c r="A900" s="287"/>
      <c r="B900" s="286"/>
      <c r="C900" s="286"/>
      <c r="D900" s="293"/>
      <c r="E900" s="293"/>
      <c r="F900" s="294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</row>
    <row r="901" spans="1:26" x14ac:dyDescent="0.25">
      <c r="A901" s="287"/>
      <c r="B901" s="286"/>
      <c r="C901" s="286"/>
      <c r="D901" s="293"/>
      <c r="E901" s="293"/>
      <c r="F901" s="294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</row>
    <row r="902" spans="1:26" x14ac:dyDescent="0.25">
      <c r="A902" s="287"/>
      <c r="B902" s="286"/>
      <c r="C902" s="286"/>
      <c r="D902" s="293"/>
      <c r="E902" s="293"/>
      <c r="F902" s="294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</row>
    <row r="903" spans="1:26" x14ac:dyDescent="0.25">
      <c r="A903" s="287"/>
      <c r="B903" s="286"/>
      <c r="C903" s="286"/>
      <c r="D903" s="293"/>
      <c r="E903" s="293"/>
      <c r="F903" s="294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</row>
    <row r="904" spans="1:26" x14ac:dyDescent="0.25">
      <c r="A904" s="287"/>
      <c r="B904" s="286"/>
      <c r="C904" s="286"/>
      <c r="D904" s="293"/>
      <c r="E904" s="293"/>
      <c r="F904" s="294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</row>
    <row r="905" spans="1:26" x14ac:dyDescent="0.25">
      <c r="A905" s="287"/>
      <c r="B905" s="286"/>
      <c r="C905" s="286"/>
      <c r="D905" s="293"/>
      <c r="E905" s="293"/>
      <c r="F905" s="294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</row>
    <row r="906" spans="1:26" x14ac:dyDescent="0.25">
      <c r="A906" s="287"/>
      <c r="B906" s="286"/>
      <c r="C906" s="286"/>
      <c r="D906" s="293"/>
      <c r="E906" s="293"/>
      <c r="F906" s="294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</row>
    <row r="907" spans="1:26" x14ac:dyDescent="0.25">
      <c r="A907" s="287"/>
      <c r="B907" s="286"/>
      <c r="C907" s="286"/>
      <c r="D907" s="293"/>
      <c r="E907" s="293"/>
      <c r="F907" s="294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</row>
    <row r="908" spans="1:26" x14ac:dyDescent="0.25">
      <c r="A908" s="287"/>
      <c r="B908" s="286"/>
      <c r="C908" s="286"/>
      <c r="D908" s="293"/>
      <c r="E908" s="293"/>
      <c r="F908" s="294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</row>
    <row r="909" spans="1:26" x14ac:dyDescent="0.25">
      <c r="A909" s="287"/>
      <c r="B909" s="286"/>
      <c r="C909" s="286"/>
      <c r="D909" s="293"/>
      <c r="E909" s="293"/>
      <c r="F909" s="294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</row>
    <row r="910" spans="1:26" x14ac:dyDescent="0.25">
      <c r="A910" s="287"/>
      <c r="B910" s="286"/>
      <c r="C910" s="286"/>
      <c r="D910" s="293"/>
      <c r="E910" s="293"/>
      <c r="F910" s="294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</row>
    <row r="911" spans="1:26" x14ac:dyDescent="0.25">
      <c r="A911" s="287"/>
      <c r="B911" s="286"/>
      <c r="C911" s="286"/>
      <c r="D911" s="293"/>
      <c r="E911" s="293"/>
      <c r="F911" s="294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</row>
    <row r="912" spans="1:26" x14ac:dyDescent="0.25">
      <c r="A912" s="287"/>
      <c r="B912" s="286"/>
      <c r="C912" s="286"/>
      <c r="D912" s="293"/>
      <c r="E912" s="293"/>
      <c r="F912" s="294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</row>
    <row r="913" spans="1:26" x14ac:dyDescent="0.25">
      <c r="A913" s="287"/>
      <c r="B913" s="286"/>
      <c r="C913" s="286"/>
      <c r="D913" s="293"/>
      <c r="E913" s="293"/>
      <c r="F913" s="294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</row>
    <row r="914" spans="1:26" x14ac:dyDescent="0.25">
      <c r="A914" s="287"/>
      <c r="B914" s="286"/>
      <c r="C914" s="286"/>
      <c r="D914" s="293"/>
      <c r="E914" s="293"/>
      <c r="F914" s="294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</row>
    <row r="915" spans="1:26" x14ac:dyDescent="0.25">
      <c r="A915" s="287"/>
      <c r="B915" s="286"/>
      <c r="C915" s="286"/>
      <c r="D915" s="293"/>
      <c r="E915" s="293"/>
      <c r="F915" s="294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</row>
    <row r="916" spans="1:26" x14ac:dyDescent="0.25">
      <c r="A916" s="287"/>
      <c r="B916" s="286"/>
      <c r="C916" s="286"/>
      <c r="D916" s="293"/>
      <c r="E916" s="293"/>
      <c r="F916" s="294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</row>
    <row r="917" spans="1:26" x14ac:dyDescent="0.25">
      <c r="A917" s="287"/>
      <c r="B917" s="286"/>
      <c r="C917" s="286"/>
      <c r="D917" s="293"/>
      <c r="E917" s="293"/>
      <c r="F917" s="294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</row>
    <row r="918" spans="1:26" x14ac:dyDescent="0.25">
      <c r="A918" s="287"/>
      <c r="B918" s="286"/>
      <c r="C918" s="286"/>
      <c r="D918" s="293"/>
      <c r="E918" s="293"/>
      <c r="F918" s="294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</row>
    <row r="919" spans="1:26" x14ac:dyDescent="0.25">
      <c r="A919" s="287"/>
      <c r="B919" s="286"/>
      <c r="C919" s="286"/>
      <c r="D919" s="293"/>
      <c r="E919" s="293"/>
      <c r="F919" s="294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</row>
    <row r="920" spans="1:26" x14ac:dyDescent="0.25">
      <c r="A920" s="287"/>
      <c r="B920" s="286"/>
      <c r="C920" s="286"/>
      <c r="D920" s="293"/>
      <c r="E920" s="293"/>
      <c r="F920" s="294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</row>
    <row r="921" spans="1:26" x14ac:dyDescent="0.25">
      <c r="A921" s="287"/>
      <c r="B921" s="286"/>
      <c r="C921" s="286"/>
      <c r="D921" s="293"/>
      <c r="E921" s="293"/>
      <c r="F921" s="294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</row>
    <row r="922" spans="1:26" x14ac:dyDescent="0.25">
      <c r="A922" s="287"/>
      <c r="B922" s="286"/>
      <c r="C922" s="286"/>
      <c r="D922" s="293"/>
      <c r="E922" s="293"/>
      <c r="F922" s="294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</row>
    <row r="923" spans="1:26" x14ac:dyDescent="0.25">
      <c r="A923" s="287"/>
      <c r="B923" s="286"/>
      <c r="C923" s="286"/>
      <c r="D923" s="293"/>
      <c r="E923" s="293"/>
      <c r="F923" s="294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</row>
    <row r="924" spans="1:26" x14ac:dyDescent="0.25">
      <c r="A924" s="287"/>
      <c r="B924" s="286"/>
      <c r="C924" s="286"/>
      <c r="D924" s="293"/>
      <c r="E924" s="293"/>
      <c r="F924" s="294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</row>
    <row r="925" spans="1:26" x14ac:dyDescent="0.25">
      <c r="A925" s="287"/>
      <c r="B925" s="286"/>
      <c r="C925" s="286"/>
      <c r="D925" s="293"/>
      <c r="E925" s="293"/>
      <c r="F925" s="294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</row>
    <row r="926" spans="1:26" x14ac:dyDescent="0.25">
      <c r="A926" s="287"/>
      <c r="B926" s="286"/>
      <c r="C926" s="286"/>
      <c r="D926" s="293"/>
      <c r="E926" s="293"/>
      <c r="F926" s="294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</row>
    <row r="927" spans="1:26" x14ac:dyDescent="0.25">
      <c r="A927" s="287"/>
      <c r="B927" s="286"/>
      <c r="C927" s="286"/>
      <c r="D927" s="293"/>
      <c r="E927" s="293"/>
      <c r="F927" s="294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</row>
    <row r="928" spans="1:26" x14ac:dyDescent="0.25">
      <c r="A928" s="287"/>
      <c r="B928" s="286"/>
      <c r="C928" s="286"/>
      <c r="D928" s="293"/>
      <c r="E928" s="293"/>
      <c r="F928" s="294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</row>
    <row r="929" spans="1:26" x14ac:dyDescent="0.25">
      <c r="A929" s="287"/>
      <c r="B929" s="286"/>
      <c r="C929" s="286"/>
      <c r="D929" s="293"/>
      <c r="E929" s="293"/>
      <c r="F929" s="294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</row>
    <row r="930" spans="1:26" x14ac:dyDescent="0.25">
      <c r="A930" s="287"/>
      <c r="B930" s="286"/>
      <c r="C930" s="286"/>
      <c r="D930" s="293"/>
      <c r="E930" s="293"/>
      <c r="F930" s="294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</row>
    <row r="931" spans="1:26" x14ac:dyDescent="0.25">
      <c r="A931" s="287"/>
      <c r="B931" s="286"/>
      <c r="C931" s="286"/>
      <c r="D931" s="293"/>
      <c r="E931" s="293"/>
      <c r="F931" s="294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</row>
    <row r="932" spans="1:26" x14ac:dyDescent="0.25">
      <c r="A932" s="287"/>
      <c r="B932" s="286"/>
      <c r="C932" s="286"/>
      <c r="D932" s="293"/>
      <c r="E932" s="293"/>
      <c r="F932" s="294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</row>
    <row r="933" spans="1:26" x14ac:dyDescent="0.25">
      <c r="A933" s="287"/>
      <c r="B933" s="286"/>
      <c r="C933" s="286"/>
      <c r="D933" s="293"/>
      <c r="E933" s="293"/>
      <c r="F933" s="294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</row>
    <row r="934" spans="1:26" x14ac:dyDescent="0.25">
      <c r="A934" s="287"/>
      <c r="B934" s="286"/>
      <c r="C934" s="286"/>
      <c r="D934" s="293"/>
      <c r="E934" s="293"/>
      <c r="F934" s="294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</row>
    <row r="935" spans="1:26" x14ac:dyDescent="0.25">
      <c r="A935" s="287"/>
      <c r="B935" s="286"/>
      <c r="C935" s="286"/>
      <c r="D935" s="293"/>
      <c r="E935" s="293"/>
      <c r="F935" s="294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</row>
    <row r="936" spans="1:26" x14ac:dyDescent="0.25">
      <c r="A936" s="287"/>
      <c r="B936" s="286"/>
      <c r="C936" s="286"/>
      <c r="D936" s="293"/>
      <c r="E936" s="293"/>
      <c r="F936" s="294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</row>
    <row r="937" spans="1:26" x14ac:dyDescent="0.25">
      <c r="A937" s="287"/>
      <c r="B937" s="286"/>
      <c r="C937" s="286"/>
      <c r="D937" s="293"/>
      <c r="E937" s="293"/>
      <c r="F937" s="294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</row>
    <row r="938" spans="1:26" x14ac:dyDescent="0.25">
      <c r="A938" s="287"/>
      <c r="B938" s="286"/>
      <c r="C938" s="286"/>
      <c r="D938" s="293"/>
      <c r="E938" s="293"/>
      <c r="F938" s="294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</row>
    <row r="939" spans="1:26" x14ac:dyDescent="0.25">
      <c r="A939" s="287"/>
      <c r="B939" s="286"/>
      <c r="C939" s="286"/>
      <c r="D939" s="293"/>
      <c r="E939" s="293"/>
      <c r="F939" s="294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</row>
    <row r="940" spans="1:26" x14ac:dyDescent="0.25">
      <c r="A940" s="287"/>
      <c r="B940" s="286"/>
      <c r="C940" s="286"/>
      <c r="D940" s="293"/>
      <c r="E940" s="293"/>
      <c r="F940" s="294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</row>
    <row r="941" spans="1:26" x14ac:dyDescent="0.25">
      <c r="A941" s="287"/>
      <c r="B941" s="286"/>
      <c r="C941" s="286"/>
      <c r="D941" s="293"/>
      <c r="E941" s="293"/>
      <c r="F941" s="294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</row>
    <row r="942" spans="1:26" x14ac:dyDescent="0.25">
      <c r="A942" s="287"/>
      <c r="B942" s="286"/>
      <c r="C942" s="286"/>
      <c r="D942" s="293"/>
      <c r="E942" s="293"/>
      <c r="F942" s="294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</row>
    <row r="943" spans="1:26" x14ac:dyDescent="0.25">
      <c r="A943" s="287"/>
      <c r="B943" s="286"/>
      <c r="C943" s="286"/>
      <c r="D943" s="293"/>
      <c r="E943" s="293"/>
      <c r="F943" s="294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</row>
    <row r="944" spans="1:26" x14ac:dyDescent="0.25">
      <c r="A944" s="287"/>
      <c r="B944" s="286"/>
      <c r="C944" s="286"/>
      <c r="D944" s="293"/>
      <c r="E944" s="293"/>
      <c r="F944" s="294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</row>
    <row r="945" spans="1:26" x14ac:dyDescent="0.25">
      <c r="A945" s="287"/>
      <c r="B945" s="286"/>
      <c r="C945" s="286"/>
      <c r="D945" s="293"/>
      <c r="E945" s="293"/>
      <c r="F945" s="294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</row>
    <row r="946" spans="1:26" x14ac:dyDescent="0.25">
      <c r="A946" s="287"/>
      <c r="B946" s="286"/>
      <c r="C946" s="286"/>
      <c r="D946" s="293"/>
      <c r="E946" s="293"/>
      <c r="F946" s="294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</row>
    <row r="947" spans="1:26" x14ac:dyDescent="0.25">
      <c r="A947" s="287"/>
      <c r="B947" s="286"/>
      <c r="C947" s="286"/>
      <c r="D947" s="293"/>
      <c r="E947" s="293"/>
      <c r="F947" s="294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</row>
    <row r="948" spans="1:26" x14ac:dyDescent="0.25">
      <c r="A948" s="287"/>
      <c r="B948" s="286"/>
      <c r="C948" s="286"/>
      <c r="D948" s="293"/>
      <c r="E948" s="293"/>
      <c r="F948" s="294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</row>
    <row r="949" spans="1:26" x14ac:dyDescent="0.25">
      <c r="A949" s="287"/>
      <c r="B949" s="286"/>
      <c r="C949" s="286"/>
      <c r="D949" s="293"/>
      <c r="E949" s="293"/>
      <c r="F949" s="294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</row>
    <row r="950" spans="1:26" x14ac:dyDescent="0.25">
      <c r="A950" s="287"/>
      <c r="B950" s="286"/>
      <c r="C950" s="286"/>
      <c r="D950" s="293"/>
      <c r="E950" s="293"/>
      <c r="F950" s="294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</row>
    <row r="951" spans="1:26" x14ac:dyDescent="0.25">
      <c r="A951" s="287"/>
      <c r="B951" s="286"/>
      <c r="C951" s="286"/>
      <c r="D951" s="293"/>
      <c r="E951" s="293"/>
      <c r="F951" s="294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</row>
    <row r="952" spans="1:26" x14ac:dyDescent="0.25">
      <c r="A952" s="287"/>
      <c r="B952" s="286"/>
      <c r="C952" s="286"/>
      <c r="D952" s="293"/>
      <c r="E952" s="293"/>
      <c r="F952" s="294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</row>
    <row r="953" spans="1:26" x14ac:dyDescent="0.25">
      <c r="A953" s="287"/>
      <c r="B953" s="286"/>
      <c r="C953" s="286"/>
      <c r="D953" s="293"/>
      <c r="E953" s="293"/>
      <c r="F953" s="294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</row>
    <row r="954" spans="1:26" x14ac:dyDescent="0.25">
      <c r="A954" s="287"/>
      <c r="B954" s="286"/>
      <c r="C954" s="286"/>
      <c r="D954" s="293"/>
      <c r="E954" s="293"/>
      <c r="F954" s="294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</row>
    <row r="955" spans="1:26" x14ac:dyDescent="0.25">
      <c r="A955" s="287"/>
      <c r="B955" s="286"/>
      <c r="C955" s="286"/>
      <c r="D955" s="293"/>
      <c r="E955" s="293"/>
      <c r="F955" s="294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</row>
    <row r="956" spans="1:26" x14ac:dyDescent="0.25">
      <c r="A956" s="287"/>
      <c r="B956" s="286"/>
      <c r="C956" s="286"/>
      <c r="D956" s="293"/>
      <c r="E956" s="293"/>
      <c r="F956" s="294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</row>
    <row r="957" spans="1:26" x14ac:dyDescent="0.25">
      <c r="A957" s="287"/>
      <c r="B957" s="286"/>
      <c r="C957" s="286"/>
      <c r="D957" s="293"/>
      <c r="E957" s="293"/>
      <c r="F957" s="294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</row>
    <row r="958" spans="1:26" x14ac:dyDescent="0.25">
      <c r="A958" s="287"/>
      <c r="B958" s="286"/>
      <c r="C958" s="286"/>
      <c r="D958" s="293"/>
      <c r="E958" s="293"/>
      <c r="F958" s="294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</row>
    <row r="959" spans="1:26" x14ac:dyDescent="0.25">
      <c r="A959" s="287"/>
      <c r="B959" s="286"/>
      <c r="C959" s="286"/>
      <c r="D959" s="293"/>
      <c r="E959" s="293"/>
      <c r="F959" s="294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</row>
    <row r="960" spans="1:26" x14ac:dyDescent="0.25">
      <c r="A960" s="287"/>
      <c r="B960" s="286"/>
      <c r="C960" s="286"/>
      <c r="D960" s="293"/>
      <c r="E960" s="293"/>
      <c r="F960" s="294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</row>
    <row r="961" spans="1:26" x14ac:dyDescent="0.25">
      <c r="A961" s="287"/>
      <c r="B961" s="286"/>
      <c r="C961" s="286"/>
      <c r="D961" s="293"/>
      <c r="E961" s="293"/>
      <c r="F961" s="294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</row>
    <row r="962" spans="1:26" x14ac:dyDescent="0.25">
      <c r="A962" s="287"/>
      <c r="B962" s="286"/>
      <c r="C962" s="286"/>
      <c r="D962" s="293"/>
      <c r="E962" s="293"/>
      <c r="F962" s="294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</row>
    <row r="963" spans="1:26" x14ac:dyDescent="0.25">
      <c r="A963" s="287"/>
      <c r="B963" s="286"/>
      <c r="C963" s="286"/>
      <c r="D963" s="293"/>
      <c r="E963" s="293"/>
      <c r="F963" s="294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</row>
    <row r="964" spans="1:26" x14ac:dyDescent="0.25">
      <c r="A964" s="287"/>
      <c r="B964" s="286"/>
      <c r="C964" s="286"/>
      <c r="D964" s="293"/>
      <c r="E964" s="293"/>
      <c r="F964" s="294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</row>
    <row r="965" spans="1:26" x14ac:dyDescent="0.25">
      <c r="A965" s="287"/>
      <c r="B965" s="286"/>
      <c r="C965" s="286"/>
      <c r="D965" s="293"/>
      <c r="E965" s="293"/>
      <c r="F965" s="294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</row>
    <row r="966" spans="1:26" x14ac:dyDescent="0.25">
      <c r="A966" s="287"/>
      <c r="B966" s="286"/>
      <c r="C966" s="286"/>
      <c r="D966" s="293"/>
      <c r="E966" s="293"/>
      <c r="F966" s="294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</row>
    <row r="967" spans="1:26" x14ac:dyDescent="0.25">
      <c r="A967" s="287"/>
      <c r="B967" s="286"/>
      <c r="C967" s="286"/>
      <c r="D967" s="293"/>
      <c r="E967" s="293"/>
      <c r="F967" s="294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</row>
    <row r="968" spans="1:26" x14ac:dyDescent="0.25">
      <c r="A968" s="287"/>
      <c r="B968" s="286"/>
      <c r="C968" s="286"/>
      <c r="D968" s="293"/>
      <c r="E968" s="293"/>
      <c r="F968" s="294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</row>
    <row r="969" spans="1:26" x14ac:dyDescent="0.25">
      <c r="A969" s="287"/>
      <c r="B969" s="286"/>
      <c r="C969" s="286"/>
      <c r="D969" s="293"/>
      <c r="E969" s="293"/>
      <c r="F969" s="294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</row>
    <row r="970" spans="1:26" x14ac:dyDescent="0.25">
      <c r="A970" s="287"/>
      <c r="B970" s="286"/>
      <c r="C970" s="286"/>
      <c r="D970" s="293"/>
      <c r="E970" s="293"/>
      <c r="F970" s="294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</row>
    <row r="971" spans="1:26" x14ac:dyDescent="0.25">
      <c r="A971" s="287"/>
      <c r="B971" s="286"/>
      <c r="C971" s="286"/>
      <c r="D971" s="293"/>
      <c r="E971" s="293"/>
      <c r="F971" s="294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</row>
    <row r="972" spans="1:26" x14ac:dyDescent="0.25">
      <c r="A972" s="287"/>
      <c r="B972" s="286"/>
      <c r="C972" s="286"/>
      <c r="D972" s="293"/>
      <c r="E972" s="293"/>
      <c r="F972" s="294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</row>
    <row r="973" spans="1:26" x14ac:dyDescent="0.25">
      <c r="A973" s="287"/>
      <c r="B973" s="286"/>
      <c r="C973" s="286"/>
      <c r="D973" s="293"/>
      <c r="E973" s="293"/>
      <c r="F973" s="294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</row>
    <row r="974" spans="1:26" x14ac:dyDescent="0.25">
      <c r="A974" s="287"/>
      <c r="B974" s="286"/>
      <c r="C974" s="286"/>
      <c r="D974" s="293"/>
      <c r="E974" s="293"/>
      <c r="F974" s="294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</row>
    <row r="975" spans="1:26" x14ac:dyDescent="0.25">
      <c r="A975" s="287"/>
      <c r="B975" s="286"/>
      <c r="C975" s="286"/>
      <c r="D975" s="293"/>
      <c r="E975" s="293"/>
      <c r="F975" s="294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</row>
    <row r="976" spans="1:26" x14ac:dyDescent="0.25">
      <c r="A976" s="287"/>
      <c r="B976" s="286"/>
      <c r="C976" s="286"/>
      <c r="D976" s="293"/>
      <c r="E976" s="293"/>
      <c r="F976" s="294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</row>
    <row r="977" spans="1:26" x14ac:dyDescent="0.25">
      <c r="A977" s="287"/>
      <c r="B977" s="286"/>
      <c r="C977" s="286"/>
      <c r="D977" s="293"/>
      <c r="E977" s="293"/>
      <c r="F977" s="294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</row>
    <row r="978" spans="1:26" x14ac:dyDescent="0.25">
      <c r="A978" s="287"/>
      <c r="B978" s="286"/>
      <c r="C978" s="286"/>
      <c r="D978" s="293"/>
      <c r="E978" s="293"/>
      <c r="F978" s="294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</row>
    <row r="979" spans="1:26" x14ac:dyDescent="0.25">
      <c r="A979" s="287"/>
      <c r="B979" s="286"/>
      <c r="C979" s="286"/>
      <c r="D979" s="293"/>
      <c r="E979" s="293"/>
      <c r="F979" s="294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</row>
    <row r="980" spans="1:26" x14ac:dyDescent="0.25">
      <c r="A980" s="287"/>
      <c r="B980" s="286"/>
      <c r="C980" s="286"/>
      <c r="D980" s="293"/>
      <c r="E980" s="293"/>
      <c r="F980" s="294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</row>
    <row r="981" spans="1:26" x14ac:dyDescent="0.25">
      <c r="A981" s="287"/>
      <c r="B981" s="286"/>
      <c r="C981" s="286"/>
      <c r="D981" s="293"/>
      <c r="E981" s="293"/>
      <c r="F981" s="294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</row>
    <row r="982" spans="1:26" x14ac:dyDescent="0.25">
      <c r="A982" s="287"/>
      <c r="B982" s="286"/>
      <c r="C982" s="286"/>
      <c r="D982" s="293"/>
      <c r="E982" s="293"/>
      <c r="F982" s="294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</row>
    <row r="983" spans="1:26" x14ac:dyDescent="0.25">
      <c r="A983" s="287"/>
      <c r="B983" s="286"/>
      <c r="C983" s="286"/>
      <c r="D983" s="293"/>
      <c r="E983" s="293"/>
      <c r="F983" s="294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</row>
    <row r="984" spans="1:26" x14ac:dyDescent="0.25">
      <c r="A984" s="287"/>
      <c r="B984" s="286"/>
      <c r="C984" s="286"/>
      <c r="D984" s="293"/>
      <c r="E984" s="293"/>
      <c r="F984" s="294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</row>
    <row r="985" spans="1:26" x14ac:dyDescent="0.25">
      <c r="A985" s="387"/>
      <c r="B985" s="387"/>
      <c r="C985" s="387"/>
      <c r="D985" s="388"/>
      <c r="E985" s="388"/>
      <c r="F985" s="387"/>
      <c r="G985" s="387"/>
      <c r="H985" s="387"/>
      <c r="I985" s="387"/>
      <c r="J985" s="387"/>
      <c r="K985" s="387"/>
      <c r="L985" s="387"/>
      <c r="M985" s="387"/>
      <c r="N985" s="387"/>
      <c r="O985" s="387"/>
      <c r="P985" s="387"/>
      <c r="Q985" s="387"/>
      <c r="R985" s="387"/>
      <c r="S985" s="387"/>
      <c r="T985" s="387"/>
      <c r="U985" s="387"/>
      <c r="V985" s="387"/>
      <c r="W985" s="387"/>
      <c r="X985" s="387"/>
      <c r="Y985" s="387"/>
      <c r="Z985" s="387"/>
    </row>
    <row r="986" spans="1:26" x14ac:dyDescent="0.25">
      <c r="A986" s="387"/>
      <c r="B986" s="387"/>
      <c r="C986" s="387"/>
      <c r="D986" s="388"/>
      <c r="E986" s="388"/>
      <c r="F986" s="387"/>
      <c r="G986" s="387"/>
      <c r="H986" s="387"/>
      <c r="I986" s="387"/>
      <c r="J986" s="387"/>
      <c r="K986" s="387"/>
      <c r="L986" s="387"/>
      <c r="M986" s="387"/>
      <c r="N986" s="387"/>
      <c r="O986" s="387"/>
      <c r="P986" s="387"/>
      <c r="Q986" s="387"/>
      <c r="R986" s="387"/>
      <c r="S986" s="387"/>
      <c r="T986" s="387"/>
      <c r="U986" s="387"/>
      <c r="V986" s="387"/>
      <c r="W986" s="387"/>
      <c r="X986" s="387"/>
      <c r="Y986" s="387"/>
      <c r="Z986" s="387"/>
    </row>
    <row r="987" spans="1:26" x14ac:dyDescent="0.25">
      <c r="A987" s="387"/>
      <c r="B987" s="387"/>
      <c r="C987" s="387"/>
      <c r="D987" s="388"/>
      <c r="E987" s="388"/>
      <c r="F987" s="387"/>
      <c r="G987" s="387"/>
      <c r="H987" s="387"/>
      <c r="I987" s="387"/>
      <c r="J987" s="387"/>
      <c r="K987" s="387"/>
      <c r="L987" s="387"/>
      <c r="M987" s="387"/>
      <c r="N987" s="387"/>
      <c r="O987" s="387"/>
      <c r="P987" s="387"/>
      <c r="Q987" s="387"/>
      <c r="R987" s="387"/>
      <c r="S987" s="387"/>
      <c r="T987" s="387"/>
      <c r="U987" s="387"/>
      <c r="V987" s="387"/>
      <c r="W987" s="387"/>
      <c r="X987" s="387"/>
      <c r="Y987" s="387"/>
      <c r="Z987" s="387"/>
    </row>
    <row r="988" spans="1:26" x14ac:dyDescent="0.25">
      <c r="A988" s="387"/>
      <c r="B988" s="387"/>
      <c r="C988" s="387"/>
      <c r="D988" s="388"/>
      <c r="E988" s="388"/>
      <c r="F988" s="387"/>
      <c r="G988" s="387"/>
      <c r="H988" s="387"/>
      <c r="I988" s="387"/>
      <c r="J988" s="387"/>
      <c r="K988" s="387"/>
      <c r="L988" s="387"/>
      <c r="M988" s="387"/>
      <c r="N988" s="387"/>
      <c r="O988" s="387"/>
      <c r="P988" s="387"/>
      <c r="Q988" s="387"/>
      <c r="R988" s="387"/>
      <c r="S988" s="387"/>
      <c r="T988" s="387"/>
      <c r="U988" s="387"/>
      <c r="V988" s="387"/>
      <c r="W988" s="387"/>
      <c r="X988" s="387"/>
      <c r="Y988" s="387"/>
      <c r="Z988" s="387"/>
    </row>
    <row r="989" spans="1:26" x14ac:dyDescent="0.25">
      <c r="A989" s="387"/>
      <c r="B989" s="387"/>
      <c r="C989" s="387"/>
      <c r="D989" s="388"/>
      <c r="E989" s="388"/>
      <c r="F989" s="387"/>
      <c r="G989" s="387"/>
      <c r="H989" s="387"/>
      <c r="I989" s="387"/>
      <c r="J989" s="387"/>
      <c r="K989" s="387"/>
      <c r="L989" s="387"/>
      <c r="M989" s="387"/>
      <c r="N989" s="387"/>
      <c r="O989" s="387"/>
      <c r="P989" s="387"/>
      <c r="Q989" s="387"/>
      <c r="R989" s="387"/>
      <c r="S989" s="387"/>
      <c r="T989" s="387"/>
      <c r="U989" s="387"/>
      <c r="V989" s="387"/>
      <c r="W989" s="387"/>
      <c r="X989" s="387"/>
      <c r="Y989" s="387"/>
      <c r="Z989" s="387"/>
    </row>
    <row r="990" spans="1:26" x14ac:dyDescent="0.25">
      <c r="A990" s="387"/>
      <c r="B990" s="387"/>
      <c r="C990" s="387"/>
      <c r="D990" s="388"/>
      <c r="E990" s="388"/>
      <c r="F990" s="387"/>
      <c r="G990" s="387"/>
      <c r="H990" s="387"/>
      <c r="I990" s="387"/>
      <c r="J990" s="387"/>
      <c r="K990" s="387"/>
      <c r="L990" s="387"/>
      <c r="M990" s="387"/>
      <c r="N990" s="387"/>
      <c r="O990" s="387"/>
      <c r="P990" s="387"/>
      <c r="Q990" s="387"/>
      <c r="R990" s="387"/>
      <c r="S990" s="387"/>
      <c r="T990" s="387"/>
      <c r="U990" s="387"/>
      <c r="V990" s="387"/>
      <c r="W990" s="387"/>
      <c r="X990" s="387"/>
      <c r="Y990" s="387"/>
      <c r="Z990" s="387"/>
    </row>
    <row r="991" spans="1:26" x14ac:dyDescent="0.25">
      <c r="A991" s="387"/>
      <c r="B991" s="387"/>
      <c r="C991" s="387"/>
      <c r="D991" s="388"/>
      <c r="E991" s="388"/>
      <c r="F991" s="387"/>
      <c r="G991" s="387"/>
      <c r="H991" s="387"/>
      <c r="I991" s="387"/>
      <c r="J991" s="387"/>
      <c r="K991" s="387"/>
      <c r="L991" s="387"/>
      <c r="M991" s="387"/>
      <c r="N991" s="387"/>
      <c r="O991" s="387"/>
      <c r="P991" s="387"/>
      <c r="Q991" s="387"/>
      <c r="R991" s="387"/>
      <c r="S991" s="387"/>
      <c r="T991" s="387"/>
      <c r="U991" s="387"/>
      <c r="V991" s="387"/>
      <c r="W991" s="387"/>
      <c r="X991" s="387"/>
      <c r="Y991" s="387"/>
      <c r="Z991" s="387"/>
    </row>
    <row r="992" spans="1:26" x14ac:dyDescent="0.25">
      <c r="A992" s="387"/>
      <c r="B992" s="387"/>
      <c r="C992" s="387"/>
      <c r="D992" s="388"/>
      <c r="E992" s="388"/>
      <c r="F992" s="387"/>
      <c r="G992" s="387"/>
      <c r="H992" s="387"/>
      <c r="I992" s="387"/>
      <c r="J992" s="387"/>
      <c r="K992" s="387"/>
      <c r="L992" s="387"/>
      <c r="M992" s="387"/>
      <c r="N992" s="387"/>
      <c r="O992" s="387"/>
      <c r="P992" s="387"/>
      <c r="Q992" s="387"/>
      <c r="R992" s="387"/>
      <c r="S992" s="387"/>
      <c r="T992" s="387"/>
      <c r="U992" s="387"/>
      <c r="V992" s="387"/>
      <c r="W992" s="387"/>
      <c r="X992" s="387"/>
      <c r="Y992" s="387"/>
      <c r="Z992" s="387"/>
    </row>
    <row r="993" spans="1:26" x14ac:dyDescent="0.25">
      <c r="A993" s="387"/>
      <c r="B993" s="387"/>
      <c r="C993" s="387"/>
      <c r="D993" s="388"/>
      <c r="E993" s="388"/>
      <c r="F993" s="387"/>
      <c r="G993" s="387"/>
      <c r="H993" s="387"/>
      <c r="I993" s="387"/>
      <c r="J993" s="387"/>
      <c r="K993" s="387"/>
      <c r="L993" s="387"/>
      <c r="M993" s="387"/>
      <c r="N993" s="387"/>
      <c r="O993" s="387"/>
      <c r="P993" s="387"/>
      <c r="Q993" s="387"/>
      <c r="R993" s="387"/>
      <c r="S993" s="387"/>
      <c r="T993" s="387"/>
      <c r="U993" s="387"/>
      <c r="V993" s="387"/>
      <c r="W993" s="387"/>
      <c r="X993" s="387"/>
      <c r="Y993" s="387"/>
      <c r="Z993" s="387"/>
    </row>
    <row r="994" spans="1:26" x14ac:dyDescent="0.25">
      <c r="A994" s="387"/>
      <c r="B994" s="387"/>
      <c r="C994" s="387"/>
      <c r="D994" s="388"/>
      <c r="E994" s="388"/>
      <c r="F994" s="387"/>
      <c r="G994" s="387"/>
      <c r="H994" s="387"/>
      <c r="I994" s="387"/>
      <c r="J994" s="387"/>
      <c r="K994" s="387"/>
      <c r="L994" s="387"/>
      <c r="M994" s="387"/>
      <c r="N994" s="387"/>
      <c r="O994" s="387"/>
      <c r="P994" s="387"/>
      <c r="Q994" s="387"/>
      <c r="R994" s="387"/>
      <c r="S994" s="387"/>
      <c r="T994" s="387"/>
      <c r="U994" s="387"/>
      <c r="V994" s="387"/>
      <c r="W994" s="387"/>
      <c r="X994" s="387"/>
      <c r="Y994" s="387"/>
      <c r="Z994" s="387"/>
    </row>
    <row r="995" spans="1:26" x14ac:dyDescent="0.25">
      <c r="A995" s="387"/>
      <c r="B995" s="387"/>
      <c r="C995" s="387"/>
      <c r="D995" s="388"/>
      <c r="E995" s="388"/>
      <c r="F995" s="387"/>
      <c r="G995" s="387"/>
      <c r="H995" s="387"/>
      <c r="I995" s="387"/>
      <c r="J995" s="387"/>
      <c r="K995" s="387"/>
      <c r="L995" s="387"/>
      <c r="M995" s="387"/>
      <c r="N995" s="387"/>
      <c r="O995" s="387"/>
      <c r="P995" s="387"/>
      <c r="Q995" s="387"/>
      <c r="R995" s="387"/>
      <c r="S995" s="387"/>
      <c r="T995" s="387"/>
      <c r="U995" s="387"/>
      <c r="V995" s="387"/>
      <c r="W995" s="387"/>
      <c r="X995" s="387"/>
      <c r="Y995" s="387"/>
      <c r="Z995" s="387"/>
    </row>
    <row r="996" spans="1:26" x14ac:dyDescent="0.25">
      <c r="A996" s="387"/>
      <c r="B996" s="387"/>
      <c r="C996" s="387"/>
      <c r="D996" s="388"/>
      <c r="E996" s="388"/>
      <c r="F996" s="387"/>
      <c r="G996" s="387"/>
      <c r="H996" s="387"/>
      <c r="I996" s="387"/>
      <c r="J996" s="387"/>
      <c r="K996" s="387"/>
      <c r="L996" s="387"/>
      <c r="M996" s="387"/>
      <c r="N996" s="387"/>
      <c r="O996" s="387"/>
      <c r="P996" s="387"/>
      <c r="Q996" s="387"/>
      <c r="R996" s="387"/>
      <c r="S996" s="387"/>
      <c r="T996" s="387"/>
      <c r="U996" s="387"/>
      <c r="V996" s="387"/>
      <c r="W996" s="387"/>
      <c r="X996" s="387"/>
      <c r="Y996" s="387"/>
      <c r="Z996" s="387"/>
    </row>
    <row r="997" spans="1:26" x14ac:dyDescent="0.25">
      <c r="A997" s="387"/>
      <c r="B997" s="387"/>
      <c r="C997" s="387"/>
      <c r="D997" s="388"/>
      <c r="E997" s="388"/>
      <c r="F997" s="387"/>
      <c r="G997" s="387"/>
      <c r="H997" s="387"/>
      <c r="I997" s="387"/>
      <c r="J997" s="387"/>
      <c r="K997" s="387"/>
      <c r="L997" s="387"/>
      <c r="M997" s="387"/>
      <c r="N997" s="387"/>
      <c r="O997" s="387"/>
      <c r="P997" s="387"/>
      <c r="Q997" s="387"/>
      <c r="R997" s="387"/>
      <c r="S997" s="387"/>
      <c r="T997" s="387"/>
      <c r="U997" s="387"/>
      <c r="V997" s="387"/>
      <c r="W997" s="387"/>
      <c r="X997" s="387"/>
      <c r="Y997" s="387"/>
      <c r="Z997" s="387"/>
    </row>
    <row r="998" spans="1:26" x14ac:dyDescent="0.25">
      <c r="A998" s="387"/>
      <c r="B998" s="387"/>
      <c r="C998" s="387"/>
      <c r="D998" s="388"/>
      <c r="E998" s="388"/>
      <c r="F998" s="387"/>
      <c r="G998" s="387"/>
      <c r="H998" s="387"/>
      <c r="I998" s="387"/>
      <c r="J998" s="387"/>
      <c r="K998" s="387"/>
      <c r="L998" s="387"/>
      <c r="M998" s="387"/>
      <c r="N998" s="387"/>
      <c r="O998" s="387"/>
      <c r="P998" s="387"/>
      <c r="Q998" s="387"/>
      <c r="R998" s="387"/>
      <c r="S998" s="387"/>
      <c r="T998" s="387"/>
      <c r="U998" s="387"/>
      <c r="V998" s="387"/>
      <c r="W998" s="387"/>
      <c r="X998" s="387"/>
      <c r="Y998" s="387"/>
      <c r="Z998" s="387"/>
    </row>
    <row r="999" spans="1:26" x14ac:dyDescent="0.25">
      <c r="A999" s="387"/>
      <c r="B999" s="387"/>
      <c r="C999" s="387"/>
      <c r="D999" s="388"/>
      <c r="E999" s="388"/>
      <c r="F999" s="387"/>
      <c r="G999" s="387"/>
      <c r="H999" s="387"/>
      <c r="I999" s="387"/>
      <c r="J999" s="387"/>
      <c r="K999" s="387"/>
      <c r="L999" s="387"/>
      <c r="M999" s="387"/>
      <c r="N999" s="387"/>
      <c r="O999" s="387"/>
      <c r="P999" s="387"/>
      <c r="Q999" s="387"/>
      <c r="R999" s="387"/>
      <c r="S999" s="387"/>
      <c r="T999" s="387"/>
      <c r="U999" s="387"/>
      <c r="V999" s="387"/>
      <c r="W999" s="387"/>
      <c r="X999" s="387"/>
      <c r="Y999" s="387"/>
      <c r="Z999" s="387"/>
    </row>
    <row r="1000" spans="1:26" x14ac:dyDescent="0.25">
      <c r="A1000" s="387"/>
      <c r="B1000" s="387"/>
      <c r="C1000" s="387"/>
      <c r="D1000" s="388"/>
      <c r="E1000" s="388"/>
      <c r="F1000" s="387"/>
      <c r="G1000" s="387"/>
      <c r="H1000" s="387"/>
      <c r="I1000" s="387"/>
      <c r="J1000" s="387"/>
      <c r="K1000" s="387"/>
      <c r="L1000" s="387"/>
      <c r="M1000" s="387"/>
      <c r="N1000" s="387"/>
      <c r="O1000" s="387"/>
      <c r="P1000" s="387"/>
      <c r="Q1000" s="387"/>
      <c r="R1000" s="387"/>
      <c r="S1000" s="387"/>
      <c r="T1000" s="387"/>
      <c r="U1000" s="387"/>
      <c r="V1000" s="387"/>
      <c r="W1000" s="387"/>
      <c r="X1000" s="387"/>
      <c r="Y1000" s="387"/>
      <c r="Z1000" s="387"/>
    </row>
  </sheetData>
  <conditionalFormatting sqref="E1:E1000">
    <cfRule type="cellIs" dxfId="9" priority="1" operator="equal">
      <formula>"Ativo"</formula>
    </cfRule>
  </conditionalFormatting>
  <conditionalFormatting sqref="E1:E1000">
    <cfRule type="cellIs" dxfId="8" priority="2" operator="equal">
      <formula>"INATIVO"</formula>
    </cfRule>
  </conditionalFormatting>
  <conditionalFormatting sqref="D1:D1000">
    <cfRule type="containsText" dxfId="7" priority="3" operator="containsText" text="TESTE">
      <formula>NOT(ISERROR(SEARCH(("TESTE"),(D1))))</formula>
    </cfRule>
  </conditionalFormatting>
  <conditionalFormatting sqref="D1:D1000">
    <cfRule type="containsText" dxfId="6" priority="4" operator="containsText" text="VALIDADO">
      <formula>NOT(ISERROR(SEARCH(("VALIDADO"),(D1))))</formula>
    </cfRule>
  </conditionalFormatting>
  <conditionalFormatting sqref="D1:D1000">
    <cfRule type="containsText" dxfId="5" priority="5" operator="containsText" text="REPROVADO">
      <formula>NOT(ISERROR(SEARCH(("REPROVADO"),(D1))))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workbookViewId="0"/>
  </sheetViews>
  <sheetFormatPr defaultColWidth="11.25" defaultRowHeight="15" customHeight="1" x14ac:dyDescent="0.25"/>
  <cols>
    <col min="3" max="3" width="39.75" customWidth="1"/>
  </cols>
  <sheetData>
    <row r="1" spans="1:26" x14ac:dyDescent="0.25">
      <c r="A1" s="197">
        <v>43697</v>
      </c>
      <c r="B1" s="161"/>
      <c r="C1" s="161"/>
      <c r="D1" s="161"/>
      <c r="E1" s="161"/>
      <c r="F1" s="164"/>
      <c r="G1" s="161"/>
      <c r="H1" s="161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</row>
    <row r="2" spans="1:26" x14ac:dyDescent="0.25">
      <c r="A2" s="166"/>
      <c r="B2" s="201" t="s">
        <v>82</v>
      </c>
      <c r="C2" s="228" t="s">
        <v>215</v>
      </c>
      <c r="D2" s="201" t="s">
        <v>95</v>
      </c>
      <c r="E2" s="201" t="s">
        <v>86</v>
      </c>
      <c r="F2" s="204" t="s">
        <v>87</v>
      </c>
      <c r="G2" s="201" t="s">
        <v>88</v>
      </c>
      <c r="H2" s="201" t="s">
        <v>8</v>
      </c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</row>
    <row r="3" spans="1:26" x14ac:dyDescent="0.25">
      <c r="A3" s="191"/>
      <c r="B3" s="205"/>
      <c r="C3" s="205"/>
      <c r="D3" s="205"/>
      <c r="E3" s="205"/>
      <c r="F3" s="359"/>
      <c r="G3" s="205"/>
      <c r="H3" s="205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</row>
    <row r="4" spans="1:26" x14ac:dyDescent="0.25">
      <c r="A4" s="166"/>
      <c r="B4" s="374"/>
      <c r="C4" s="375"/>
      <c r="D4" s="186"/>
      <c r="E4" s="345"/>
      <c r="F4" s="376"/>
      <c r="G4" s="345"/>
      <c r="H4" s="377" t="e">
        <f>F4/G4</f>
        <v>#DIV/0!</v>
      </c>
      <c r="I4" s="171"/>
      <c r="J4" s="171"/>
      <c r="K4" s="171"/>
      <c r="L4" s="171"/>
      <c r="M4" s="171"/>
      <c r="N4" s="171"/>
      <c r="O4" s="171"/>
      <c r="P4" s="171"/>
      <c r="Q4" s="171"/>
      <c r="R4" s="171"/>
      <c r="S4" s="171"/>
      <c r="T4" s="171"/>
      <c r="U4" s="171"/>
      <c r="V4" s="171"/>
      <c r="W4" s="171"/>
      <c r="X4" s="171"/>
      <c r="Y4" s="171"/>
      <c r="Z4" s="171"/>
    </row>
    <row r="5" spans="1:26" x14ac:dyDescent="0.25">
      <c r="A5" s="166"/>
      <c r="B5" s="374"/>
      <c r="C5" s="378"/>
      <c r="D5" s="345"/>
      <c r="E5" s="236"/>
      <c r="F5" s="377"/>
      <c r="G5" s="239"/>
      <c r="H5" s="377"/>
      <c r="I5" s="171"/>
      <c r="J5" s="171"/>
      <c r="K5" s="171"/>
      <c r="L5" s="171"/>
      <c r="M5" s="171"/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  <c r="Z5" s="171"/>
    </row>
    <row r="6" spans="1:26" x14ac:dyDescent="0.25">
      <c r="A6" s="166"/>
      <c r="B6" s="203"/>
      <c r="C6" s="379"/>
      <c r="D6" s="234"/>
      <c r="E6" s="234"/>
      <c r="F6" s="380"/>
      <c r="G6" s="234"/>
      <c r="H6" s="234"/>
      <c r="I6" s="171"/>
      <c r="J6" s="171"/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  <c r="Z6" s="171"/>
    </row>
    <row r="7" spans="1:26" x14ac:dyDescent="0.25">
      <c r="A7" s="166"/>
      <c r="B7" s="203"/>
      <c r="C7" s="379"/>
      <c r="D7" s="234"/>
      <c r="E7" s="234"/>
      <c r="F7" s="380"/>
      <c r="G7" s="234"/>
      <c r="H7" s="380"/>
      <c r="I7" s="171"/>
      <c r="J7" s="171"/>
      <c r="K7" s="171"/>
      <c r="L7" s="171"/>
      <c r="M7" s="171"/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  <c r="Z7" s="171"/>
    </row>
    <row r="8" spans="1:26" x14ac:dyDescent="0.25">
      <c r="A8" s="166"/>
      <c r="B8" s="201"/>
      <c r="C8" s="381"/>
      <c r="D8" s="231"/>
      <c r="E8" s="231"/>
      <c r="F8" s="382"/>
      <c r="G8" s="231"/>
      <c r="H8" s="231"/>
      <c r="I8" s="171"/>
      <c r="J8" s="171"/>
      <c r="K8" s="171"/>
      <c r="L8" s="171"/>
      <c r="M8" s="171"/>
      <c r="N8" s="171"/>
      <c r="O8" s="171"/>
      <c r="P8" s="171"/>
      <c r="Q8" s="171"/>
      <c r="R8" s="171"/>
      <c r="S8" s="171"/>
      <c r="T8" s="171"/>
      <c r="U8" s="171"/>
      <c r="V8" s="171"/>
      <c r="W8" s="171"/>
      <c r="X8" s="171"/>
      <c r="Y8" s="171"/>
      <c r="Z8" s="171"/>
    </row>
    <row r="9" spans="1:26" x14ac:dyDescent="0.25">
      <c r="A9" s="166"/>
      <c r="B9" s="201"/>
      <c r="C9" s="381"/>
      <c r="D9" s="231"/>
      <c r="E9" s="231"/>
      <c r="F9" s="220"/>
      <c r="G9" s="231"/>
      <c r="H9" s="220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</row>
    <row r="10" spans="1:26" x14ac:dyDescent="0.25">
      <c r="A10" s="166"/>
      <c r="B10" s="201"/>
      <c r="C10" s="383"/>
      <c r="D10" s="231"/>
      <c r="E10" s="231"/>
      <c r="F10" s="382"/>
      <c r="G10" s="231"/>
      <c r="H10" s="231"/>
      <c r="I10" s="171"/>
      <c r="J10" s="171"/>
      <c r="K10" s="171"/>
      <c r="L10" s="171"/>
      <c r="M10" s="171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  <c r="Z10" s="171"/>
    </row>
    <row r="11" spans="1:26" x14ac:dyDescent="0.25">
      <c r="A11" s="166"/>
      <c r="B11" s="167"/>
      <c r="C11" s="369"/>
      <c r="D11" s="188"/>
      <c r="E11" s="188"/>
      <c r="F11" s="189"/>
      <c r="G11" s="188"/>
      <c r="H11" s="188"/>
      <c r="I11" s="171"/>
      <c r="J11" s="171"/>
      <c r="K11" s="171"/>
      <c r="L11" s="171"/>
      <c r="M11" s="171"/>
      <c r="N11" s="171"/>
      <c r="O11" s="171"/>
      <c r="P11" s="171"/>
      <c r="Q11" s="171"/>
      <c r="R11" s="171"/>
      <c r="S11" s="171"/>
      <c r="T11" s="171"/>
      <c r="U11" s="171"/>
      <c r="V11" s="171"/>
      <c r="W11" s="171"/>
      <c r="X11" s="171"/>
      <c r="Y11" s="171"/>
      <c r="Z11" s="171"/>
    </row>
    <row r="12" spans="1:26" x14ac:dyDescent="0.25">
      <c r="A12" s="166"/>
      <c r="B12" s="167"/>
      <c r="C12" s="369"/>
      <c r="D12" s="188"/>
      <c r="E12" s="188"/>
      <c r="F12" s="189"/>
      <c r="G12" s="188"/>
      <c r="H12" s="189"/>
      <c r="I12" s="171"/>
      <c r="J12" s="171"/>
      <c r="K12" s="171"/>
      <c r="L12" s="171"/>
      <c r="M12" s="171"/>
      <c r="N12" s="171"/>
      <c r="O12" s="171"/>
      <c r="P12" s="171"/>
      <c r="Q12" s="171"/>
      <c r="R12" s="171"/>
      <c r="S12" s="171"/>
      <c r="T12" s="171"/>
      <c r="U12" s="171"/>
      <c r="V12" s="171"/>
      <c r="W12" s="171"/>
      <c r="X12" s="171"/>
      <c r="Y12" s="171"/>
      <c r="Z12" s="171"/>
    </row>
    <row r="13" spans="1:26" x14ac:dyDescent="0.25">
      <c r="A13" s="210"/>
      <c r="B13" s="384"/>
      <c r="C13" s="385"/>
      <c r="D13" s="342"/>
      <c r="E13" s="342"/>
      <c r="F13" s="386"/>
      <c r="G13" s="342"/>
      <c r="H13" s="342"/>
      <c r="I13" s="171"/>
      <c r="J13" s="171"/>
      <c r="K13" s="171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71"/>
      <c r="X13" s="171"/>
      <c r="Y13" s="171"/>
      <c r="Z13" s="171"/>
    </row>
    <row r="14" spans="1:26" x14ac:dyDescent="0.25">
      <c r="A14" s="210"/>
      <c r="B14" s="349"/>
      <c r="C14" s="370"/>
      <c r="D14" s="350"/>
      <c r="E14" s="350"/>
      <c r="F14" s="352"/>
      <c r="G14" s="350"/>
      <c r="H14" s="352"/>
      <c r="I14" s="171"/>
      <c r="J14" s="171"/>
      <c r="K14" s="171"/>
      <c r="L14" s="171"/>
      <c r="M14" s="171"/>
      <c r="N14" s="171"/>
      <c r="O14" s="171"/>
      <c r="P14" s="171"/>
      <c r="Q14" s="171"/>
      <c r="R14" s="171"/>
      <c r="S14" s="171"/>
      <c r="T14" s="171"/>
      <c r="U14" s="171"/>
      <c r="V14" s="171"/>
      <c r="W14" s="171"/>
      <c r="X14" s="171"/>
      <c r="Y14" s="171"/>
      <c r="Z14" s="171"/>
    </row>
    <row r="15" spans="1:26" x14ac:dyDescent="0.25">
      <c r="A15" s="210"/>
      <c r="B15" s="349"/>
      <c r="C15" s="370"/>
      <c r="D15" s="350"/>
      <c r="E15" s="350"/>
      <c r="F15" s="352"/>
      <c r="G15" s="350"/>
      <c r="H15" s="352"/>
      <c r="I15" s="171"/>
      <c r="J15" s="171"/>
      <c r="K15" s="171"/>
      <c r="L15" s="171"/>
      <c r="M15" s="171"/>
      <c r="N15" s="171"/>
      <c r="O15" s="171"/>
      <c r="P15" s="171"/>
      <c r="Q15" s="171"/>
      <c r="R15" s="171"/>
      <c r="S15" s="171"/>
      <c r="T15" s="171"/>
      <c r="U15" s="171"/>
      <c r="V15" s="171"/>
      <c r="W15" s="171"/>
      <c r="X15" s="171"/>
      <c r="Y15" s="171"/>
      <c r="Z15" s="171"/>
    </row>
    <row r="16" spans="1:26" x14ac:dyDescent="0.25">
      <c r="A16" s="210"/>
      <c r="B16" s="349"/>
      <c r="C16" s="370"/>
      <c r="D16" s="350"/>
      <c r="E16" s="350"/>
      <c r="F16" s="352"/>
      <c r="G16" s="350"/>
      <c r="H16" s="350"/>
      <c r="I16" s="171"/>
      <c r="J16" s="171"/>
      <c r="K16" s="171"/>
      <c r="L16" s="171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1"/>
      <c r="X16" s="171"/>
      <c r="Y16" s="171"/>
      <c r="Z16" s="171"/>
    </row>
    <row r="17" spans="1:26" x14ac:dyDescent="0.25">
      <c r="A17" s="210"/>
      <c r="B17" s="349"/>
      <c r="C17" s="370"/>
      <c r="D17" s="350"/>
      <c r="E17" s="350"/>
      <c r="F17" s="352"/>
      <c r="G17" s="350"/>
      <c r="H17" s="350"/>
      <c r="I17" s="171"/>
      <c r="J17" s="171"/>
      <c r="K17" s="171"/>
      <c r="L17" s="171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1"/>
      <c r="X17" s="171"/>
      <c r="Y17" s="171"/>
      <c r="Z17" s="171"/>
    </row>
    <row r="18" spans="1:26" x14ac:dyDescent="0.25">
      <c r="A18" s="210"/>
      <c r="B18" s="349"/>
      <c r="C18" s="370"/>
      <c r="D18" s="350"/>
      <c r="E18" s="350"/>
      <c r="F18" s="352"/>
      <c r="G18" s="350"/>
      <c r="H18" s="350"/>
      <c r="I18" s="171"/>
      <c r="J18" s="171"/>
      <c r="K18" s="171"/>
      <c r="L18" s="171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1"/>
      <c r="X18" s="171"/>
      <c r="Y18" s="171"/>
      <c r="Z18" s="171"/>
    </row>
    <row r="19" spans="1:26" x14ac:dyDescent="0.25">
      <c r="A19" s="210"/>
      <c r="B19" s="349"/>
      <c r="C19" s="370"/>
      <c r="D19" s="350"/>
      <c r="E19" s="350"/>
      <c r="F19" s="352"/>
      <c r="G19" s="350"/>
      <c r="H19" s="350"/>
      <c r="I19" s="171"/>
      <c r="J19" s="171"/>
      <c r="K19" s="171"/>
      <c r="L19" s="171"/>
      <c r="M19" s="171"/>
      <c r="N19" s="171"/>
      <c r="O19" s="171"/>
      <c r="P19" s="171"/>
      <c r="Q19" s="171"/>
      <c r="R19" s="171"/>
      <c r="S19" s="171"/>
      <c r="T19" s="171"/>
      <c r="U19" s="171"/>
      <c r="V19" s="171"/>
      <c r="W19" s="171"/>
      <c r="X19" s="171"/>
      <c r="Y19" s="171"/>
      <c r="Z19" s="171"/>
    </row>
    <row r="20" spans="1:26" x14ac:dyDescent="0.25">
      <c r="A20" s="210"/>
      <c r="B20" s="349"/>
      <c r="C20" s="370"/>
      <c r="D20" s="350"/>
      <c r="E20" s="350"/>
      <c r="F20" s="352"/>
      <c r="G20" s="350"/>
      <c r="H20" s="352"/>
      <c r="I20" s="171"/>
      <c r="J20" s="171"/>
      <c r="K20" s="171"/>
      <c r="L20" s="171"/>
      <c r="M20" s="171"/>
      <c r="N20" s="171"/>
      <c r="O20" s="171"/>
      <c r="P20" s="171"/>
      <c r="Q20" s="171"/>
      <c r="R20" s="171"/>
      <c r="S20" s="171"/>
      <c r="T20" s="171"/>
      <c r="U20" s="171"/>
      <c r="V20" s="171"/>
      <c r="W20" s="171"/>
      <c r="X20" s="171"/>
      <c r="Y20" s="171"/>
      <c r="Z20" s="171"/>
    </row>
    <row r="21" spans="1:26" x14ac:dyDescent="0.25">
      <c r="A21" s="210"/>
      <c r="B21" s="349"/>
      <c r="C21" s="370"/>
      <c r="D21" s="350"/>
      <c r="E21" s="350"/>
      <c r="F21" s="352"/>
      <c r="G21" s="350"/>
      <c r="H21" s="352"/>
      <c r="I21" s="171"/>
      <c r="J21" s="171"/>
      <c r="K21" s="171"/>
      <c r="L21" s="171"/>
      <c r="M21" s="171"/>
      <c r="N21" s="171"/>
      <c r="O21" s="171"/>
      <c r="P21" s="171"/>
      <c r="Q21" s="171"/>
      <c r="R21" s="171"/>
      <c r="S21" s="171"/>
      <c r="T21" s="171"/>
      <c r="U21" s="171"/>
      <c r="V21" s="171"/>
      <c r="W21" s="171"/>
      <c r="X21" s="171"/>
      <c r="Y21" s="171"/>
      <c r="Z21" s="171"/>
    </row>
    <row r="22" spans="1:26" x14ac:dyDescent="0.25">
      <c r="A22" s="210"/>
      <c r="B22" s="349"/>
      <c r="C22" s="370"/>
      <c r="D22" s="350"/>
      <c r="E22" s="350"/>
      <c r="F22" s="363"/>
      <c r="G22" s="350"/>
      <c r="H22" s="350"/>
      <c r="I22" s="171"/>
      <c r="J22" s="171"/>
      <c r="K22" s="171"/>
      <c r="L22" s="171"/>
      <c r="M22" s="171"/>
      <c r="N22" s="171"/>
      <c r="O22" s="171"/>
      <c r="P22" s="171"/>
      <c r="Q22" s="171"/>
      <c r="R22" s="171"/>
      <c r="S22" s="171"/>
      <c r="T22" s="171"/>
      <c r="U22" s="171"/>
      <c r="V22" s="171"/>
      <c r="W22" s="171"/>
      <c r="X22" s="171"/>
      <c r="Y22" s="171"/>
      <c r="Z22" s="171"/>
    </row>
    <row r="23" spans="1:26" x14ac:dyDescent="0.25">
      <c r="A23" s="210"/>
      <c r="B23" s="172"/>
      <c r="C23" s="350"/>
      <c r="D23" s="350"/>
      <c r="E23" s="350"/>
      <c r="F23" s="363"/>
      <c r="G23" s="350"/>
      <c r="H23" s="350"/>
      <c r="I23" s="171"/>
      <c r="J23" s="171"/>
      <c r="K23" s="171"/>
      <c r="L23" s="171"/>
      <c r="M23" s="171"/>
      <c r="N23" s="171"/>
      <c r="O23" s="171"/>
      <c r="P23" s="171"/>
      <c r="Q23" s="171"/>
      <c r="R23" s="171"/>
      <c r="S23" s="171"/>
      <c r="T23" s="171"/>
      <c r="U23" s="171"/>
      <c r="V23" s="171"/>
      <c r="W23" s="171"/>
      <c r="X23" s="171"/>
      <c r="Y23" s="171"/>
      <c r="Z23" s="171"/>
    </row>
    <row r="24" spans="1:26" x14ac:dyDescent="0.25">
      <c r="A24" s="210"/>
      <c r="B24" s="172"/>
      <c r="C24" s="350"/>
      <c r="D24" s="350"/>
      <c r="E24" s="350"/>
      <c r="F24" s="363"/>
      <c r="G24" s="350"/>
      <c r="H24" s="350"/>
      <c r="I24" s="171"/>
      <c r="J24" s="171"/>
      <c r="K24" s="171"/>
      <c r="L24" s="171"/>
      <c r="M24" s="171"/>
      <c r="N24" s="171"/>
      <c r="O24" s="171"/>
      <c r="P24" s="171"/>
      <c r="Q24" s="171"/>
      <c r="R24" s="171"/>
      <c r="S24" s="171"/>
      <c r="T24" s="171"/>
      <c r="U24" s="171"/>
      <c r="V24" s="171"/>
      <c r="W24" s="171"/>
      <c r="X24" s="171"/>
      <c r="Y24" s="171"/>
      <c r="Z24" s="171"/>
    </row>
    <row r="25" spans="1:26" x14ac:dyDescent="0.25">
      <c r="A25" s="210"/>
      <c r="B25" s="172"/>
      <c r="C25" s="350"/>
      <c r="D25" s="350"/>
      <c r="E25" s="350"/>
      <c r="F25" s="363"/>
      <c r="G25" s="350"/>
      <c r="H25" s="350"/>
      <c r="I25" s="171"/>
      <c r="J25" s="171"/>
      <c r="K25" s="171"/>
      <c r="L25" s="171"/>
      <c r="M25" s="171"/>
      <c r="N25" s="171"/>
      <c r="O25" s="171"/>
      <c r="P25" s="171"/>
      <c r="Q25" s="171"/>
      <c r="R25" s="171"/>
      <c r="S25" s="171"/>
      <c r="T25" s="171"/>
      <c r="U25" s="171"/>
      <c r="V25" s="171"/>
      <c r="W25" s="171"/>
      <c r="X25" s="171"/>
      <c r="Y25" s="171"/>
      <c r="Z25" s="171"/>
    </row>
    <row r="26" spans="1:26" x14ac:dyDescent="0.25">
      <c r="A26" s="210"/>
      <c r="B26" s="172"/>
      <c r="C26" s="350"/>
      <c r="D26" s="350"/>
      <c r="E26" s="350"/>
      <c r="F26" s="363"/>
      <c r="G26" s="350"/>
      <c r="H26" s="350"/>
      <c r="I26" s="171"/>
      <c r="J26" s="171"/>
      <c r="K26" s="171"/>
      <c r="L26" s="171"/>
      <c r="M26" s="171"/>
      <c r="N26" s="171"/>
      <c r="O26" s="171"/>
      <c r="P26" s="171"/>
      <c r="Q26" s="171"/>
      <c r="R26" s="171"/>
      <c r="S26" s="171"/>
      <c r="T26" s="171"/>
      <c r="U26" s="171"/>
      <c r="V26" s="171"/>
      <c r="W26" s="171"/>
      <c r="X26" s="171"/>
      <c r="Y26" s="171"/>
      <c r="Z26" s="171"/>
    </row>
    <row r="27" spans="1:26" x14ac:dyDescent="0.25">
      <c r="A27" s="210"/>
      <c r="B27" s="172"/>
      <c r="C27" s="350"/>
      <c r="D27" s="350"/>
      <c r="E27" s="350"/>
      <c r="F27" s="363"/>
      <c r="G27" s="350"/>
      <c r="H27" s="350"/>
      <c r="I27" s="171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  <c r="Z27" s="171"/>
    </row>
    <row r="28" spans="1:26" x14ac:dyDescent="0.25">
      <c r="A28" s="210"/>
      <c r="B28" s="172"/>
      <c r="C28" s="350"/>
      <c r="D28" s="350"/>
      <c r="E28" s="350"/>
      <c r="F28" s="363"/>
      <c r="G28" s="350"/>
      <c r="H28" s="350"/>
      <c r="I28" s="172"/>
      <c r="J28" s="172"/>
      <c r="K28" s="171"/>
      <c r="L28" s="171"/>
      <c r="M28" s="171"/>
      <c r="N28" s="171"/>
      <c r="O28" s="171"/>
      <c r="P28" s="171"/>
      <c r="Q28" s="171"/>
      <c r="R28" s="171"/>
      <c r="S28" s="171"/>
      <c r="T28" s="171"/>
      <c r="U28" s="171"/>
      <c r="V28" s="171"/>
      <c r="W28" s="171"/>
      <c r="X28" s="171"/>
      <c r="Y28" s="171"/>
      <c r="Z28" s="171"/>
    </row>
    <row r="29" spans="1:26" x14ac:dyDescent="0.25">
      <c r="A29" s="191"/>
      <c r="B29" s="172"/>
      <c r="C29" s="172"/>
      <c r="D29" s="172"/>
      <c r="E29" s="172"/>
      <c r="F29" s="363"/>
      <c r="G29" s="172"/>
      <c r="H29" s="172"/>
      <c r="I29" s="172"/>
      <c r="J29" s="172"/>
      <c r="K29" s="171"/>
      <c r="L29" s="171"/>
      <c r="M29" s="171"/>
      <c r="N29" s="171"/>
      <c r="O29" s="171"/>
      <c r="P29" s="171"/>
      <c r="Q29" s="171"/>
      <c r="R29" s="171"/>
      <c r="S29" s="171"/>
      <c r="T29" s="171"/>
      <c r="U29" s="171"/>
      <c r="V29" s="171"/>
      <c r="W29" s="171"/>
      <c r="X29" s="171"/>
      <c r="Y29" s="171"/>
      <c r="Z29" s="171"/>
    </row>
    <row r="30" spans="1:26" x14ac:dyDescent="0.25">
      <c r="A30" s="191"/>
      <c r="B30" s="172"/>
      <c r="C30" s="172"/>
      <c r="D30" s="172"/>
      <c r="E30" s="172"/>
      <c r="F30" s="363"/>
      <c r="G30" s="172"/>
      <c r="H30" s="172"/>
      <c r="I30" s="223"/>
      <c r="J30" s="172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</row>
    <row r="31" spans="1:26" x14ac:dyDescent="0.25">
      <c r="A31" s="191"/>
      <c r="B31" s="172"/>
      <c r="C31" s="172"/>
      <c r="D31" s="172"/>
      <c r="E31" s="172"/>
      <c r="F31" s="363"/>
      <c r="G31" s="172"/>
      <c r="H31" s="172"/>
      <c r="I31" s="172"/>
      <c r="J31" s="172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</row>
    <row r="32" spans="1:26" x14ac:dyDescent="0.25">
      <c r="A32" s="191"/>
      <c r="B32" s="172"/>
      <c r="C32" s="172"/>
      <c r="D32" s="172"/>
      <c r="E32" s="172"/>
      <c r="F32" s="363"/>
      <c r="G32" s="172"/>
      <c r="H32" s="172"/>
      <c r="I32" s="223"/>
      <c r="J32" s="223"/>
      <c r="K32" s="171"/>
      <c r="L32" s="171"/>
      <c r="M32" s="171"/>
      <c r="N32" s="171"/>
      <c r="O32" s="171"/>
      <c r="P32" s="171"/>
      <c r="Q32" s="171"/>
      <c r="R32" s="171"/>
      <c r="S32" s="171"/>
      <c r="T32" s="171"/>
      <c r="U32" s="171"/>
      <c r="V32" s="171"/>
      <c r="W32" s="171"/>
      <c r="X32" s="171"/>
      <c r="Y32" s="171"/>
      <c r="Z32" s="171"/>
    </row>
    <row r="33" spans="1:26" x14ac:dyDescent="0.25">
      <c r="A33" s="191"/>
      <c r="B33" s="172"/>
      <c r="C33" s="172"/>
      <c r="D33" s="172"/>
      <c r="E33" s="172"/>
      <c r="F33" s="363"/>
      <c r="G33" s="172"/>
      <c r="H33" s="172"/>
      <c r="I33" s="172"/>
      <c r="J33" s="172"/>
      <c r="K33" s="171"/>
      <c r="L33" s="171"/>
      <c r="M33" s="171"/>
      <c r="N33" s="171"/>
      <c r="O33" s="171"/>
      <c r="P33" s="171"/>
      <c r="Q33" s="171"/>
      <c r="R33" s="171"/>
      <c r="S33" s="171"/>
      <c r="T33" s="171"/>
      <c r="U33" s="171"/>
      <c r="V33" s="171"/>
      <c r="W33" s="171"/>
      <c r="X33" s="171"/>
      <c r="Y33" s="171"/>
      <c r="Z33" s="171"/>
    </row>
    <row r="34" spans="1:26" x14ac:dyDescent="0.25">
      <c r="A34" s="191"/>
      <c r="B34" s="172"/>
      <c r="C34" s="172"/>
      <c r="D34" s="172"/>
      <c r="E34" s="172"/>
      <c r="F34" s="363"/>
      <c r="G34" s="172"/>
      <c r="H34" s="172"/>
      <c r="I34" s="172"/>
      <c r="J34" s="172"/>
      <c r="K34" s="171"/>
      <c r="L34" s="171"/>
      <c r="M34" s="171"/>
      <c r="N34" s="171"/>
      <c r="O34" s="171"/>
      <c r="P34" s="171"/>
      <c r="Q34" s="171"/>
      <c r="R34" s="171"/>
      <c r="S34" s="171"/>
      <c r="T34" s="171"/>
      <c r="U34" s="171"/>
      <c r="V34" s="171"/>
      <c r="W34" s="171"/>
      <c r="X34" s="171"/>
      <c r="Y34" s="171"/>
      <c r="Z34" s="171"/>
    </row>
    <row r="35" spans="1:26" x14ac:dyDescent="0.25">
      <c r="A35" s="191"/>
      <c r="B35" s="171"/>
      <c r="C35" s="171"/>
      <c r="D35" s="171"/>
      <c r="E35" s="171"/>
      <c r="F35" s="193"/>
      <c r="G35" s="171"/>
      <c r="H35" s="172"/>
      <c r="I35" s="172"/>
      <c r="J35" s="172"/>
      <c r="K35" s="171"/>
      <c r="L35" s="171"/>
      <c r="M35" s="171"/>
      <c r="N35" s="171"/>
      <c r="O35" s="171"/>
      <c r="P35" s="171"/>
      <c r="Q35" s="171"/>
      <c r="R35" s="171"/>
      <c r="S35" s="171"/>
      <c r="T35" s="171"/>
      <c r="U35" s="171"/>
      <c r="V35" s="171"/>
      <c r="W35" s="171"/>
      <c r="X35" s="171"/>
      <c r="Y35" s="171"/>
      <c r="Z35" s="171"/>
    </row>
    <row r="36" spans="1:26" x14ac:dyDescent="0.25">
      <c r="A36" s="191"/>
      <c r="B36" s="171"/>
      <c r="C36" s="171"/>
      <c r="D36" s="171"/>
      <c r="E36" s="171"/>
      <c r="F36" s="193"/>
      <c r="G36" s="171"/>
      <c r="H36" s="171"/>
      <c r="I36" s="171"/>
      <c r="J36" s="171"/>
      <c r="K36" s="171"/>
      <c r="L36" s="171"/>
      <c r="M36" s="171"/>
      <c r="N36" s="171"/>
      <c r="O36" s="171"/>
      <c r="P36" s="171"/>
      <c r="Q36" s="171"/>
      <c r="R36" s="171"/>
      <c r="S36" s="171"/>
      <c r="T36" s="171"/>
      <c r="U36" s="171"/>
      <c r="V36" s="171"/>
      <c r="W36" s="171"/>
      <c r="X36" s="171"/>
      <c r="Y36" s="171"/>
      <c r="Z36" s="171"/>
    </row>
    <row r="37" spans="1:26" x14ac:dyDescent="0.25">
      <c r="A37" s="191"/>
      <c r="B37" s="171"/>
      <c r="C37" s="171"/>
      <c r="D37" s="171"/>
      <c r="E37" s="171"/>
      <c r="F37" s="193"/>
      <c r="G37" s="171"/>
      <c r="H37" s="171"/>
      <c r="I37" s="171"/>
      <c r="J37" s="171"/>
      <c r="K37" s="171"/>
      <c r="L37" s="171"/>
      <c r="M37" s="171"/>
      <c r="N37" s="171"/>
      <c r="O37" s="171"/>
      <c r="P37" s="171"/>
      <c r="Q37" s="171"/>
      <c r="R37" s="171"/>
      <c r="S37" s="171"/>
      <c r="T37" s="171"/>
      <c r="U37" s="171"/>
      <c r="V37" s="171"/>
      <c r="W37" s="171"/>
      <c r="X37" s="171"/>
      <c r="Y37" s="171"/>
      <c r="Z37" s="171"/>
    </row>
    <row r="38" spans="1:26" x14ac:dyDescent="0.25">
      <c r="A38" s="191"/>
      <c r="B38" s="171"/>
      <c r="C38" s="171"/>
      <c r="D38" s="171"/>
      <c r="E38" s="171"/>
      <c r="F38" s="193"/>
      <c r="G38" s="171"/>
      <c r="H38" s="171"/>
      <c r="I38" s="171"/>
      <c r="J38" s="171"/>
      <c r="K38" s="171"/>
      <c r="L38" s="171"/>
      <c r="M38" s="171"/>
      <c r="N38" s="171"/>
      <c r="O38" s="171"/>
      <c r="P38" s="171"/>
      <c r="Q38" s="171"/>
      <c r="R38" s="171"/>
      <c r="S38" s="171"/>
      <c r="T38" s="171"/>
      <c r="U38" s="171"/>
      <c r="V38" s="171"/>
      <c r="W38" s="171"/>
      <c r="X38" s="171"/>
      <c r="Y38" s="171"/>
      <c r="Z38" s="171"/>
    </row>
    <row r="39" spans="1:26" x14ac:dyDescent="0.25">
      <c r="A39" s="191"/>
      <c r="B39" s="171"/>
      <c r="C39" s="171"/>
      <c r="D39" s="171"/>
      <c r="E39" s="171"/>
      <c r="F39" s="193"/>
      <c r="G39" s="171"/>
      <c r="H39" s="171"/>
      <c r="I39" s="171"/>
      <c r="J39" s="171"/>
      <c r="K39" s="171"/>
      <c r="L39" s="171"/>
      <c r="M39" s="171"/>
      <c r="N39" s="171"/>
      <c r="O39" s="171"/>
      <c r="P39" s="171"/>
      <c r="Q39" s="171"/>
      <c r="R39" s="171"/>
      <c r="S39" s="171"/>
      <c r="T39" s="171"/>
      <c r="U39" s="171"/>
      <c r="V39" s="171"/>
      <c r="W39" s="171"/>
      <c r="X39" s="171"/>
      <c r="Y39" s="171"/>
      <c r="Z39" s="171"/>
    </row>
    <row r="40" spans="1:26" x14ac:dyDescent="0.25">
      <c r="A40" s="191"/>
      <c r="B40" s="171"/>
      <c r="C40" s="171"/>
      <c r="D40" s="171"/>
      <c r="E40" s="171"/>
      <c r="F40" s="193"/>
      <c r="G40" s="171"/>
      <c r="H40" s="171"/>
      <c r="I40" s="171"/>
      <c r="J40" s="171"/>
      <c r="K40" s="171"/>
      <c r="L40" s="171"/>
      <c r="M40" s="171"/>
      <c r="N40" s="171"/>
      <c r="O40" s="171"/>
      <c r="P40" s="171"/>
      <c r="Q40" s="171"/>
      <c r="R40" s="171"/>
      <c r="S40" s="171"/>
      <c r="T40" s="171"/>
      <c r="U40" s="171"/>
      <c r="V40" s="171"/>
      <c r="W40" s="171"/>
      <c r="X40" s="171"/>
      <c r="Y40" s="171"/>
      <c r="Z40" s="171"/>
    </row>
    <row r="41" spans="1:26" x14ac:dyDescent="0.25">
      <c r="A41" s="191"/>
      <c r="B41" s="171"/>
      <c r="C41" s="171"/>
      <c r="D41" s="171"/>
      <c r="E41" s="171"/>
      <c r="F41" s="193"/>
      <c r="G41" s="171"/>
      <c r="H41" s="171"/>
      <c r="I41" s="171"/>
      <c r="J41" s="171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</row>
    <row r="42" spans="1:26" x14ac:dyDescent="0.25">
      <c r="A42" s="191"/>
      <c r="B42" s="171"/>
      <c r="C42" s="171"/>
      <c r="D42" s="171"/>
      <c r="E42" s="171"/>
      <c r="F42" s="193"/>
      <c r="G42" s="171"/>
      <c r="H42" s="171"/>
      <c r="I42" s="171"/>
      <c r="J42" s="171"/>
      <c r="K42" s="171"/>
      <c r="L42" s="171"/>
      <c r="M42" s="171"/>
      <c r="N42" s="171"/>
      <c r="O42" s="171"/>
      <c r="P42" s="171"/>
      <c r="Q42" s="171"/>
      <c r="R42" s="171"/>
      <c r="S42" s="171"/>
      <c r="T42" s="171"/>
      <c r="U42" s="171"/>
      <c r="V42" s="171"/>
      <c r="W42" s="171"/>
      <c r="X42" s="171"/>
      <c r="Y42" s="171"/>
      <c r="Z42" s="171"/>
    </row>
    <row r="43" spans="1:26" x14ac:dyDescent="0.25">
      <c r="A43" s="191"/>
      <c r="B43" s="171"/>
      <c r="C43" s="171"/>
      <c r="D43" s="171"/>
      <c r="E43" s="171"/>
      <c r="F43" s="193"/>
      <c r="G43" s="171"/>
      <c r="H43" s="171"/>
      <c r="I43" s="171"/>
      <c r="J43" s="171"/>
      <c r="K43" s="171"/>
      <c r="L43" s="171"/>
      <c r="M43" s="171"/>
      <c r="N43" s="171"/>
      <c r="O43" s="171"/>
      <c r="P43" s="171"/>
      <c r="Q43" s="171"/>
      <c r="R43" s="171"/>
      <c r="S43" s="171"/>
      <c r="T43" s="171"/>
      <c r="U43" s="171"/>
      <c r="V43" s="171"/>
      <c r="W43" s="171"/>
      <c r="X43" s="171"/>
      <c r="Y43" s="171"/>
      <c r="Z43" s="171"/>
    </row>
    <row r="44" spans="1:26" x14ac:dyDescent="0.25">
      <c r="A44" s="191"/>
      <c r="B44" s="171"/>
      <c r="C44" s="171"/>
      <c r="D44" s="171"/>
      <c r="E44" s="171"/>
      <c r="F44" s="193"/>
      <c r="G44" s="171"/>
      <c r="H44" s="171"/>
      <c r="I44" s="171"/>
      <c r="J44" s="171"/>
      <c r="K44" s="171"/>
      <c r="L44" s="171"/>
      <c r="M44" s="171"/>
      <c r="N44" s="171"/>
      <c r="O44" s="171"/>
      <c r="P44" s="171"/>
      <c r="Q44" s="171"/>
      <c r="R44" s="171"/>
      <c r="S44" s="171"/>
      <c r="T44" s="171"/>
      <c r="U44" s="171"/>
      <c r="V44" s="171"/>
      <c r="W44" s="171"/>
      <c r="X44" s="171"/>
      <c r="Y44" s="171"/>
      <c r="Z44" s="171"/>
    </row>
    <row r="45" spans="1:26" x14ac:dyDescent="0.25">
      <c r="A45" s="191"/>
      <c r="B45" s="171"/>
      <c r="C45" s="171"/>
      <c r="D45" s="171"/>
      <c r="E45" s="171"/>
      <c r="F45" s="193"/>
      <c r="G45" s="171"/>
      <c r="H45" s="171"/>
      <c r="I45" s="171"/>
      <c r="J45" s="171"/>
      <c r="K45" s="171"/>
      <c r="L45" s="171"/>
      <c r="M45" s="171"/>
      <c r="N45" s="171"/>
      <c r="O45" s="171"/>
      <c r="P45" s="171"/>
      <c r="Q45" s="171"/>
      <c r="R45" s="171"/>
      <c r="S45" s="171"/>
      <c r="T45" s="171"/>
      <c r="U45" s="171"/>
      <c r="V45" s="171"/>
      <c r="W45" s="171"/>
      <c r="X45" s="171"/>
      <c r="Y45" s="171"/>
      <c r="Z45" s="171"/>
    </row>
    <row r="46" spans="1:26" x14ac:dyDescent="0.25">
      <c r="A46" s="191"/>
      <c r="B46" s="171"/>
      <c r="C46" s="171"/>
      <c r="D46" s="171"/>
      <c r="E46" s="171"/>
      <c r="F46" s="193"/>
      <c r="G46" s="171"/>
      <c r="H46" s="171"/>
      <c r="I46" s="171"/>
      <c r="J46" s="171"/>
      <c r="K46" s="171"/>
      <c r="L46" s="171"/>
      <c r="M46" s="171"/>
      <c r="N46" s="171"/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1"/>
      <c r="Z46" s="171"/>
    </row>
    <row r="47" spans="1:26" x14ac:dyDescent="0.25">
      <c r="A47" s="191"/>
      <c r="B47" s="171"/>
      <c r="C47" s="171"/>
      <c r="D47" s="171"/>
      <c r="E47" s="171"/>
      <c r="F47" s="193"/>
      <c r="G47" s="171"/>
      <c r="H47" s="171"/>
      <c r="I47" s="171"/>
      <c r="J47" s="171"/>
      <c r="K47" s="171"/>
      <c r="L47" s="171"/>
      <c r="M47" s="171"/>
      <c r="N47" s="171"/>
      <c r="O47" s="171"/>
      <c r="P47" s="171"/>
      <c r="Q47" s="171"/>
      <c r="R47" s="171"/>
      <c r="S47" s="171"/>
      <c r="T47" s="171"/>
      <c r="U47" s="171"/>
      <c r="V47" s="171"/>
      <c r="W47" s="171"/>
      <c r="X47" s="171"/>
      <c r="Y47" s="171"/>
      <c r="Z47" s="171"/>
    </row>
    <row r="48" spans="1:26" x14ac:dyDescent="0.25">
      <c r="A48" s="191"/>
      <c r="B48" s="171"/>
      <c r="C48" s="171"/>
      <c r="D48" s="171"/>
      <c r="E48" s="171"/>
      <c r="F48" s="193"/>
      <c r="G48" s="171"/>
      <c r="H48" s="171"/>
      <c r="I48" s="171"/>
      <c r="J48" s="171"/>
      <c r="K48" s="171"/>
      <c r="L48" s="171"/>
      <c r="M48" s="171"/>
      <c r="N48" s="171"/>
      <c r="O48" s="171"/>
      <c r="P48" s="171"/>
      <c r="Q48" s="171"/>
      <c r="R48" s="171"/>
      <c r="S48" s="171"/>
      <c r="T48" s="171"/>
      <c r="U48" s="171"/>
      <c r="V48" s="171"/>
      <c r="W48" s="171"/>
      <c r="X48" s="171"/>
      <c r="Y48" s="171"/>
      <c r="Z48" s="171"/>
    </row>
    <row r="49" spans="1:26" x14ac:dyDescent="0.25">
      <c r="A49" s="191"/>
      <c r="B49" s="171"/>
      <c r="C49" s="171"/>
      <c r="D49" s="171"/>
      <c r="E49" s="171"/>
      <c r="F49" s="193"/>
      <c r="G49" s="171"/>
      <c r="H49" s="171"/>
      <c r="I49" s="171"/>
      <c r="J49" s="171"/>
      <c r="K49" s="171"/>
      <c r="L49" s="171"/>
      <c r="M49" s="171"/>
      <c r="N49" s="171"/>
      <c r="O49" s="171"/>
      <c r="P49" s="171"/>
      <c r="Q49" s="171"/>
      <c r="R49" s="171"/>
      <c r="S49" s="171"/>
      <c r="T49" s="171"/>
      <c r="U49" s="171"/>
      <c r="V49" s="171"/>
      <c r="W49" s="171"/>
      <c r="X49" s="171"/>
      <c r="Y49" s="171"/>
      <c r="Z49" s="171"/>
    </row>
    <row r="50" spans="1:26" x14ac:dyDescent="0.25">
      <c r="A50" s="191"/>
      <c r="B50" s="171"/>
      <c r="C50" s="171"/>
      <c r="D50" s="171"/>
      <c r="E50" s="171"/>
      <c r="F50" s="193"/>
      <c r="G50" s="171"/>
      <c r="H50" s="171"/>
      <c r="I50" s="171"/>
      <c r="J50" s="171"/>
      <c r="K50" s="171"/>
      <c r="L50" s="171"/>
      <c r="M50" s="171"/>
      <c r="N50" s="171"/>
      <c r="O50" s="171"/>
      <c r="P50" s="171"/>
      <c r="Q50" s="171"/>
      <c r="R50" s="171"/>
      <c r="S50" s="171"/>
      <c r="T50" s="171"/>
      <c r="U50" s="171"/>
      <c r="V50" s="171"/>
      <c r="W50" s="171"/>
      <c r="X50" s="171"/>
      <c r="Y50" s="171"/>
      <c r="Z50" s="171"/>
    </row>
    <row r="51" spans="1:26" x14ac:dyDescent="0.25">
      <c r="A51" s="191"/>
      <c r="B51" s="171"/>
      <c r="C51" s="171"/>
      <c r="D51" s="171"/>
      <c r="E51" s="171"/>
      <c r="F51" s="193"/>
      <c r="G51" s="171"/>
      <c r="H51" s="171"/>
      <c r="I51" s="171"/>
      <c r="J51" s="171"/>
      <c r="K51" s="171"/>
      <c r="L51" s="171"/>
      <c r="M51" s="171"/>
      <c r="N51" s="171"/>
      <c r="O51" s="171"/>
      <c r="P51" s="171"/>
      <c r="Q51" s="171"/>
      <c r="R51" s="171"/>
      <c r="S51" s="171"/>
      <c r="T51" s="171"/>
      <c r="U51" s="171"/>
      <c r="V51" s="171"/>
      <c r="W51" s="171"/>
      <c r="X51" s="171"/>
      <c r="Y51" s="171"/>
      <c r="Z51" s="171"/>
    </row>
    <row r="52" spans="1:26" x14ac:dyDescent="0.25">
      <c r="A52" s="191"/>
      <c r="B52" s="171"/>
      <c r="C52" s="171"/>
      <c r="D52" s="171"/>
      <c r="E52" s="171"/>
      <c r="F52" s="193"/>
      <c r="G52" s="171"/>
      <c r="H52" s="171"/>
      <c r="I52" s="171"/>
      <c r="J52" s="171"/>
      <c r="K52" s="171"/>
      <c r="L52" s="171"/>
      <c r="M52" s="171"/>
      <c r="N52" s="171"/>
      <c r="O52" s="171"/>
      <c r="P52" s="171"/>
      <c r="Q52" s="171"/>
      <c r="R52" s="171"/>
      <c r="S52" s="171"/>
      <c r="T52" s="171"/>
      <c r="U52" s="171"/>
      <c r="V52" s="171"/>
      <c r="W52" s="171"/>
      <c r="X52" s="171"/>
      <c r="Y52" s="171"/>
      <c r="Z52" s="171"/>
    </row>
    <row r="53" spans="1:26" x14ac:dyDescent="0.25">
      <c r="A53" s="191"/>
      <c r="B53" s="171"/>
      <c r="C53" s="171"/>
      <c r="D53" s="171"/>
      <c r="E53" s="171"/>
      <c r="F53" s="193"/>
      <c r="G53" s="171"/>
      <c r="H53" s="171"/>
      <c r="I53" s="171"/>
      <c r="J53" s="171"/>
      <c r="K53" s="171"/>
      <c r="L53" s="171"/>
      <c r="M53" s="171"/>
      <c r="N53" s="171"/>
      <c r="O53" s="171"/>
      <c r="P53" s="171"/>
      <c r="Q53" s="171"/>
      <c r="R53" s="171"/>
      <c r="S53" s="171"/>
      <c r="T53" s="171"/>
      <c r="U53" s="171"/>
      <c r="V53" s="171"/>
      <c r="W53" s="171"/>
      <c r="X53" s="171"/>
      <c r="Y53" s="171"/>
      <c r="Z53" s="171"/>
    </row>
    <row r="54" spans="1:26" x14ac:dyDescent="0.25">
      <c r="A54" s="191"/>
      <c r="B54" s="171"/>
      <c r="C54" s="171"/>
      <c r="D54" s="171"/>
      <c r="E54" s="171"/>
      <c r="F54" s="193"/>
      <c r="G54" s="171"/>
      <c r="H54" s="171"/>
      <c r="I54" s="171"/>
      <c r="J54" s="171"/>
      <c r="K54" s="171"/>
      <c r="L54" s="171"/>
      <c r="M54" s="171"/>
      <c r="N54" s="171"/>
      <c r="O54" s="171"/>
      <c r="P54" s="171"/>
      <c r="Q54" s="171"/>
      <c r="R54" s="171"/>
      <c r="S54" s="171"/>
      <c r="T54" s="171"/>
      <c r="U54" s="171"/>
      <c r="V54" s="171"/>
      <c r="W54" s="171"/>
      <c r="X54" s="171"/>
      <c r="Y54" s="171"/>
      <c r="Z54" s="171"/>
    </row>
    <row r="55" spans="1:26" x14ac:dyDescent="0.25">
      <c r="A55" s="191"/>
      <c r="B55" s="171"/>
      <c r="C55" s="171"/>
      <c r="D55" s="171"/>
      <c r="E55" s="171"/>
      <c r="F55" s="193"/>
      <c r="G55" s="171"/>
      <c r="H55" s="171"/>
      <c r="I55" s="171"/>
      <c r="J55" s="171"/>
      <c r="K55" s="171"/>
      <c r="L55" s="171"/>
      <c r="M55" s="171"/>
      <c r="N55" s="171"/>
      <c r="O55" s="171"/>
      <c r="P55" s="171"/>
      <c r="Q55" s="171"/>
      <c r="R55" s="171"/>
      <c r="S55" s="171"/>
      <c r="T55" s="171"/>
      <c r="U55" s="171"/>
      <c r="V55" s="171"/>
      <c r="W55" s="171"/>
      <c r="X55" s="171"/>
      <c r="Y55" s="171"/>
      <c r="Z55" s="171"/>
    </row>
    <row r="56" spans="1:26" x14ac:dyDescent="0.25">
      <c r="A56" s="191"/>
      <c r="B56" s="171"/>
      <c r="C56" s="171"/>
      <c r="D56" s="171"/>
      <c r="E56" s="171"/>
      <c r="F56" s="193"/>
      <c r="G56" s="171"/>
      <c r="H56" s="171"/>
      <c r="I56" s="171"/>
      <c r="J56" s="171"/>
      <c r="K56" s="171"/>
      <c r="L56" s="171"/>
      <c r="M56" s="171"/>
      <c r="N56" s="171"/>
      <c r="O56" s="171"/>
      <c r="P56" s="171"/>
      <c r="Q56" s="171"/>
      <c r="R56" s="171"/>
      <c r="S56" s="171"/>
      <c r="T56" s="171"/>
      <c r="U56" s="171"/>
      <c r="V56" s="171"/>
      <c r="W56" s="171"/>
      <c r="X56" s="171"/>
      <c r="Y56" s="171"/>
      <c r="Z56" s="171"/>
    </row>
    <row r="57" spans="1:26" x14ac:dyDescent="0.25">
      <c r="A57" s="191"/>
      <c r="B57" s="171"/>
      <c r="C57" s="171"/>
      <c r="D57" s="171"/>
      <c r="E57" s="171"/>
      <c r="F57" s="193"/>
      <c r="G57" s="171"/>
      <c r="H57" s="171"/>
      <c r="I57" s="171"/>
      <c r="J57" s="171"/>
      <c r="K57" s="171"/>
      <c r="L57" s="171"/>
      <c r="M57" s="171"/>
      <c r="N57" s="171"/>
      <c r="O57" s="171"/>
      <c r="P57" s="171"/>
      <c r="Q57" s="171"/>
      <c r="R57" s="171"/>
      <c r="S57" s="171"/>
      <c r="T57" s="171"/>
      <c r="U57" s="171"/>
      <c r="V57" s="171"/>
      <c r="W57" s="171"/>
      <c r="X57" s="171"/>
      <c r="Y57" s="171"/>
      <c r="Z57" s="171"/>
    </row>
    <row r="58" spans="1:26" x14ac:dyDescent="0.25">
      <c r="A58" s="191"/>
      <c r="B58" s="171"/>
      <c r="C58" s="171"/>
      <c r="D58" s="171"/>
      <c r="E58" s="171"/>
      <c r="F58" s="193"/>
      <c r="G58" s="171"/>
      <c r="H58" s="171"/>
      <c r="I58" s="171"/>
      <c r="J58" s="171"/>
      <c r="K58" s="171"/>
      <c r="L58" s="171"/>
      <c r="M58" s="171"/>
      <c r="N58" s="171"/>
      <c r="O58" s="171"/>
      <c r="P58" s="171"/>
      <c r="Q58" s="171"/>
      <c r="R58" s="171"/>
      <c r="S58" s="171"/>
      <c r="T58" s="171"/>
      <c r="U58" s="171"/>
      <c r="V58" s="171"/>
      <c r="W58" s="171"/>
      <c r="X58" s="171"/>
      <c r="Y58" s="171"/>
      <c r="Z58" s="171"/>
    </row>
    <row r="59" spans="1:26" x14ac:dyDescent="0.25">
      <c r="A59" s="191"/>
      <c r="B59" s="171"/>
      <c r="C59" s="171"/>
      <c r="D59" s="171"/>
      <c r="E59" s="171"/>
      <c r="F59" s="193"/>
      <c r="G59" s="171"/>
      <c r="H59" s="171"/>
      <c r="I59" s="171"/>
      <c r="J59" s="171"/>
      <c r="K59" s="171"/>
      <c r="L59" s="171"/>
      <c r="M59" s="171"/>
      <c r="N59" s="171"/>
      <c r="O59" s="171"/>
      <c r="P59" s="171"/>
      <c r="Q59" s="171"/>
      <c r="R59" s="171"/>
      <c r="S59" s="171"/>
      <c r="T59" s="171"/>
      <c r="U59" s="171"/>
      <c r="V59" s="171"/>
      <c r="W59" s="171"/>
      <c r="X59" s="171"/>
      <c r="Y59" s="171"/>
      <c r="Z59" s="171"/>
    </row>
    <row r="60" spans="1:26" x14ac:dyDescent="0.25">
      <c r="A60" s="191"/>
      <c r="B60" s="171"/>
      <c r="C60" s="171"/>
      <c r="D60" s="171"/>
      <c r="E60" s="171"/>
      <c r="F60" s="193"/>
      <c r="G60" s="171"/>
      <c r="H60" s="171"/>
      <c r="I60" s="171"/>
      <c r="J60" s="171"/>
      <c r="K60" s="171"/>
      <c r="L60" s="171"/>
      <c r="M60" s="171"/>
      <c r="N60" s="171"/>
      <c r="O60" s="171"/>
      <c r="P60" s="171"/>
      <c r="Q60" s="171"/>
      <c r="R60" s="171"/>
      <c r="S60" s="171"/>
      <c r="T60" s="171"/>
      <c r="U60" s="171"/>
      <c r="V60" s="171"/>
      <c r="W60" s="171"/>
      <c r="X60" s="171"/>
      <c r="Y60" s="171"/>
      <c r="Z60" s="171"/>
    </row>
    <row r="61" spans="1:26" x14ac:dyDescent="0.25">
      <c r="A61" s="191"/>
      <c r="B61" s="171"/>
      <c r="C61" s="171"/>
      <c r="D61" s="171"/>
      <c r="E61" s="171"/>
      <c r="F61" s="193"/>
      <c r="G61" s="171"/>
      <c r="H61" s="171"/>
      <c r="I61" s="171"/>
      <c r="J61" s="171"/>
      <c r="K61" s="171"/>
      <c r="L61" s="171"/>
      <c r="M61" s="171"/>
      <c r="N61" s="171"/>
      <c r="O61" s="171"/>
      <c r="P61" s="171"/>
      <c r="Q61" s="171"/>
      <c r="R61" s="171"/>
      <c r="S61" s="171"/>
      <c r="T61" s="171"/>
      <c r="U61" s="171"/>
      <c r="V61" s="171"/>
      <c r="W61" s="171"/>
      <c r="X61" s="171"/>
      <c r="Y61" s="171"/>
      <c r="Z61" s="171"/>
    </row>
    <row r="62" spans="1:26" x14ac:dyDescent="0.25">
      <c r="A62" s="191"/>
      <c r="B62" s="171"/>
      <c r="C62" s="171"/>
      <c r="D62" s="171"/>
      <c r="E62" s="171"/>
      <c r="F62" s="193"/>
      <c r="G62" s="171"/>
      <c r="H62" s="171"/>
      <c r="I62" s="171"/>
      <c r="J62" s="171"/>
      <c r="K62" s="171"/>
      <c r="L62" s="171"/>
      <c r="M62" s="171"/>
      <c r="N62" s="171"/>
      <c r="O62" s="171"/>
      <c r="P62" s="171"/>
      <c r="Q62" s="171"/>
      <c r="R62" s="171"/>
      <c r="S62" s="171"/>
      <c r="T62" s="171"/>
      <c r="U62" s="171"/>
      <c r="V62" s="171"/>
      <c r="W62" s="171"/>
      <c r="X62" s="171"/>
      <c r="Y62" s="171"/>
      <c r="Z62" s="171"/>
    </row>
    <row r="63" spans="1:26" x14ac:dyDescent="0.25">
      <c r="A63" s="191"/>
      <c r="B63" s="171"/>
      <c r="C63" s="171"/>
      <c r="D63" s="171"/>
      <c r="E63" s="171"/>
      <c r="F63" s="193"/>
      <c r="G63" s="171"/>
      <c r="H63" s="171"/>
      <c r="I63" s="171"/>
      <c r="J63" s="171"/>
      <c r="K63" s="171"/>
      <c r="L63" s="171"/>
      <c r="M63" s="171"/>
      <c r="N63" s="171"/>
      <c r="O63" s="171"/>
      <c r="P63" s="171"/>
      <c r="Q63" s="171"/>
      <c r="R63" s="171"/>
      <c r="S63" s="171"/>
      <c r="T63" s="171"/>
      <c r="U63" s="171"/>
      <c r="V63" s="171"/>
      <c r="W63" s="171"/>
      <c r="X63" s="171"/>
      <c r="Y63" s="171"/>
      <c r="Z63" s="171"/>
    </row>
    <row r="64" spans="1:26" x14ac:dyDescent="0.25">
      <c r="A64" s="191"/>
      <c r="B64" s="171"/>
      <c r="C64" s="171"/>
      <c r="D64" s="171"/>
      <c r="E64" s="171"/>
      <c r="F64" s="193"/>
      <c r="G64" s="171"/>
      <c r="H64" s="171"/>
      <c r="I64" s="171"/>
      <c r="J64" s="171"/>
      <c r="K64" s="171"/>
      <c r="L64" s="171"/>
      <c r="M64" s="171"/>
      <c r="N64" s="171"/>
      <c r="O64" s="171"/>
      <c r="P64" s="171"/>
      <c r="Q64" s="171"/>
      <c r="R64" s="171"/>
      <c r="S64" s="171"/>
      <c r="T64" s="171"/>
      <c r="U64" s="171"/>
      <c r="V64" s="171"/>
      <c r="W64" s="171"/>
      <c r="X64" s="171"/>
      <c r="Y64" s="171"/>
      <c r="Z64" s="171"/>
    </row>
    <row r="65" spans="1:26" x14ac:dyDescent="0.25">
      <c r="A65" s="191"/>
      <c r="B65" s="171"/>
      <c r="C65" s="171"/>
      <c r="D65" s="171"/>
      <c r="E65" s="171"/>
      <c r="F65" s="193"/>
      <c r="G65" s="171"/>
      <c r="H65" s="171"/>
      <c r="I65" s="171"/>
      <c r="J65" s="171"/>
      <c r="K65" s="171"/>
      <c r="L65" s="171"/>
      <c r="M65" s="171"/>
      <c r="N65" s="171"/>
      <c r="O65" s="171"/>
      <c r="P65" s="171"/>
      <c r="Q65" s="171"/>
      <c r="R65" s="171"/>
      <c r="S65" s="171"/>
      <c r="T65" s="171"/>
      <c r="U65" s="171"/>
      <c r="V65" s="171"/>
      <c r="W65" s="171"/>
      <c r="X65" s="171"/>
      <c r="Y65" s="171"/>
      <c r="Z65" s="171"/>
    </row>
    <row r="66" spans="1:26" x14ac:dyDescent="0.25">
      <c r="A66" s="191"/>
      <c r="B66" s="171"/>
      <c r="C66" s="171"/>
      <c r="D66" s="171"/>
      <c r="E66" s="171"/>
      <c r="F66" s="193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X66" s="171"/>
      <c r="Y66" s="171"/>
      <c r="Z66" s="171"/>
    </row>
    <row r="67" spans="1:26" x14ac:dyDescent="0.25">
      <c r="A67" s="191"/>
      <c r="B67" s="171"/>
      <c r="C67" s="171"/>
      <c r="D67" s="171"/>
      <c r="E67" s="171"/>
      <c r="F67" s="193"/>
      <c r="G67" s="171"/>
      <c r="H67" s="171"/>
      <c r="I67" s="171"/>
      <c r="J67" s="171"/>
      <c r="K67" s="171"/>
      <c r="L67" s="171"/>
      <c r="M67" s="171"/>
      <c r="N67" s="171"/>
      <c r="O67" s="171"/>
      <c r="P67" s="171"/>
      <c r="Q67" s="171"/>
      <c r="R67" s="171"/>
      <c r="S67" s="171"/>
      <c r="T67" s="171"/>
      <c r="U67" s="171"/>
      <c r="V67" s="171"/>
      <c r="W67" s="171"/>
      <c r="X67" s="171"/>
      <c r="Y67" s="171"/>
      <c r="Z67" s="171"/>
    </row>
    <row r="68" spans="1:26" x14ac:dyDescent="0.25">
      <c r="A68" s="191"/>
      <c r="B68" s="171"/>
      <c r="C68" s="171"/>
      <c r="D68" s="171"/>
      <c r="E68" s="171"/>
      <c r="F68" s="193"/>
      <c r="G68" s="171"/>
      <c r="H68" s="171"/>
      <c r="I68" s="171"/>
      <c r="J68" s="171"/>
      <c r="K68" s="171"/>
      <c r="L68" s="171"/>
      <c r="M68" s="171"/>
      <c r="N68" s="171"/>
      <c r="O68" s="171"/>
      <c r="P68" s="171"/>
      <c r="Q68" s="171"/>
      <c r="R68" s="171"/>
      <c r="S68" s="171"/>
      <c r="T68" s="171"/>
      <c r="U68" s="171"/>
      <c r="V68" s="171"/>
      <c r="W68" s="171"/>
      <c r="X68" s="171"/>
      <c r="Y68" s="171"/>
      <c r="Z68" s="171"/>
    </row>
    <row r="69" spans="1:26" x14ac:dyDescent="0.25">
      <c r="A69" s="191"/>
      <c r="B69" s="171"/>
      <c r="C69" s="171"/>
      <c r="D69" s="171"/>
      <c r="E69" s="171"/>
      <c r="F69" s="193"/>
      <c r="G69" s="171"/>
      <c r="H69" s="171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</row>
    <row r="70" spans="1:26" x14ac:dyDescent="0.25">
      <c r="A70" s="191"/>
      <c r="B70" s="171"/>
      <c r="C70" s="171"/>
      <c r="D70" s="171"/>
      <c r="E70" s="171"/>
      <c r="F70" s="193"/>
      <c r="G70" s="171"/>
      <c r="H70" s="171"/>
      <c r="I70" s="171"/>
      <c r="J70" s="171"/>
      <c r="K70" s="171"/>
      <c r="L70" s="171"/>
      <c r="M70" s="171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</row>
    <row r="71" spans="1:26" x14ac:dyDescent="0.25">
      <c r="A71" s="191"/>
      <c r="B71" s="171"/>
      <c r="C71" s="171"/>
      <c r="D71" s="171"/>
      <c r="E71" s="171"/>
      <c r="F71" s="193"/>
      <c r="G71" s="171"/>
      <c r="H71" s="171"/>
      <c r="I71" s="171"/>
      <c r="J71" s="171"/>
      <c r="K71" s="171"/>
      <c r="L71" s="171"/>
      <c r="M71" s="171"/>
      <c r="N71" s="171"/>
      <c r="O71" s="171"/>
      <c r="P71" s="171"/>
      <c r="Q71" s="171"/>
      <c r="R71" s="171"/>
      <c r="S71" s="171"/>
      <c r="T71" s="171"/>
      <c r="U71" s="171"/>
      <c r="V71" s="171"/>
      <c r="W71" s="171"/>
      <c r="X71" s="171"/>
      <c r="Y71" s="171"/>
      <c r="Z71" s="171"/>
    </row>
    <row r="72" spans="1:26" x14ac:dyDescent="0.25">
      <c r="A72" s="191"/>
      <c r="B72" s="171"/>
      <c r="C72" s="171"/>
      <c r="D72" s="171"/>
      <c r="E72" s="171"/>
      <c r="F72" s="193"/>
      <c r="G72" s="171"/>
      <c r="H72" s="171"/>
      <c r="I72" s="171"/>
      <c r="J72" s="171"/>
      <c r="K72" s="171"/>
      <c r="L72" s="171"/>
      <c r="M72" s="171"/>
      <c r="N72" s="171"/>
      <c r="O72" s="171"/>
      <c r="P72" s="171"/>
      <c r="Q72" s="171"/>
      <c r="R72" s="171"/>
      <c r="S72" s="171"/>
      <c r="T72" s="171"/>
      <c r="U72" s="171"/>
      <c r="V72" s="171"/>
      <c r="W72" s="171"/>
      <c r="X72" s="171"/>
      <c r="Y72" s="171"/>
      <c r="Z72" s="171"/>
    </row>
    <row r="73" spans="1:26" x14ac:dyDescent="0.25">
      <c r="A73" s="191"/>
      <c r="B73" s="171"/>
      <c r="C73" s="171"/>
      <c r="D73" s="171"/>
      <c r="E73" s="171"/>
      <c r="F73" s="193"/>
      <c r="G73" s="171"/>
      <c r="H73" s="171"/>
      <c r="I73" s="171"/>
      <c r="J73" s="171"/>
      <c r="K73" s="171"/>
      <c r="L73" s="171"/>
      <c r="M73" s="171"/>
      <c r="N73" s="171"/>
      <c r="O73" s="171"/>
      <c r="P73" s="171"/>
      <c r="Q73" s="171"/>
      <c r="R73" s="171"/>
      <c r="S73" s="171"/>
      <c r="T73" s="171"/>
      <c r="U73" s="171"/>
      <c r="V73" s="171"/>
      <c r="W73" s="171"/>
      <c r="X73" s="171"/>
      <c r="Y73" s="171"/>
      <c r="Z73" s="171"/>
    </row>
    <row r="74" spans="1:26" x14ac:dyDescent="0.25">
      <c r="A74" s="191"/>
      <c r="B74" s="171"/>
      <c r="C74" s="171"/>
      <c r="D74" s="171"/>
      <c r="E74" s="171"/>
      <c r="F74" s="193"/>
      <c r="G74" s="171"/>
      <c r="H74" s="171"/>
      <c r="I74" s="171"/>
      <c r="J74" s="171"/>
      <c r="K74" s="171"/>
      <c r="L74" s="171"/>
      <c r="M74" s="171"/>
      <c r="N74" s="171"/>
      <c r="O74" s="171"/>
      <c r="P74" s="171"/>
      <c r="Q74" s="171"/>
      <c r="R74" s="171"/>
      <c r="S74" s="171"/>
      <c r="T74" s="171"/>
      <c r="U74" s="171"/>
      <c r="V74" s="171"/>
      <c r="W74" s="171"/>
      <c r="X74" s="171"/>
      <c r="Y74" s="171"/>
      <c r="Z74" s="171"/>
    </row>
    <row r="75" spans="1:26" x14ac:dyDescent="0.25">
      <c r="A75" s="191"/>
      <c r="B75" s="171"/>
      <c r="C75" s="171"/>
      <c r="D75" s="171"/>
      <c r="E75" s="171"/>
      <c r="F75" s="193"/>
      <c r="G75" s="171"/>
      <c r="H75" s="171"/>
      <c r="I75" s="171"/>
      <c r="J75" s="171"/>
      <c r="K75" s="171"/>
      <c r="L75" s="171"/>
      <c r="M75" s="171"/>
      <c r="N75" s="171"/>
      <c r="O75" s="171"/>
      <c r="P75" s="171"/>
      <c r="Q75" s="171"/>
      <c r="R75" s="171"/>
      <c r="S75" s="171"/>
      <c r="T75" s="171"/>
      <c r="U75" s="171"/>
      <c r="V75" s="171"/>
      <c r="W75" s="171"/>
      <c r="X75" s="171"/>
      <c r="Y75" s="171"/>
      <c r="Z75" s="171"/>
    </row>
    <row r="76" spans="1:26" x14ac:dyDescent="0.25">
      <c r="A76" s="191"/>
      <c r="B76" s="171"/>
      <c r="C76" s="171"/>
      <c r="D76" s="171"/>
      <c r="E76" s="171"/>
      <c r="F76" s="193"/>
      <c r="G76" s="171"/>
      <c r="H76" s="171"/>
      <c r="I76" s="171"/>
      <c r="J76" s="171"/>
      <c r="K76" s="171"/>
      <c r="L76" s="171"/>
      <c r="M76" s="171"/>
      <c r="N76" s="171"/>
      <c r="O76" s="171"/>
      <c r="P76" s="171"/>
      <c r="Q76" s="171"/>
      <c r="R76" s="171"/>
      <c r="S76" s="171"/>
      <c r="T76" s="171"/>
      <c r="U76" s="171"/>
      <c r="V76" s="171"/>
      <c r="W76" s="171"/>
      <c r="X76" s="171"/>
      <c r="Y76" s="171"/>
      <c r="Z76" s="171"/>
    </row>
    <row r="77" spans="1:26" x14ac:dyDescent="0.25">
      <c r="A77" s="191"/>
      <c r="B77" s="171"/>
      <c r="C77" s="171"/>
      <c r="D77" s="171"/>
      <c r="E77" s="171"/>
      <c r="F77" s="193"/>
      <c r="G77" s="171"/>
      <c r="H77" s="171"/>
      <c r="I77" s="171"/>
      <c r="J77" s="171"/>
      <c r="K77" s="171"/>
      <c r="L77" s="171"/>
      <c r="M77" s="171"/>
      <c r="N77" s="171"/>
      <c r="O77" s="171"/>
      <c r="P77" s="171"/>
      <c r="Q77" s="171"/>
      <c r="R77" s="171"/>
      <c r="S77" s="171"/>
      <c r="T77" s="171"/>
      <c r="U77" s="171"/>
      <c r="V77" s="171"/>
      <c r="W77" s="171"/>
      <c r="X77" s="171"/>
      <c r="Y77" s="171"/>
      <c r="Z77" s="171"/>
    </row>
    <row r="78" spans="1:26" x14ac:dyDescent="0.25">
      <c r="A78" s="191"/>
      <c r="B78" s="171"/>
      <c r="C78" s="171"/>
      <c r="D78" s="171"/>
      <c r="E78" s="171"/>
      <c r="F78" s="193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X78" s="171"/>
      <c r="Y78" s="171"/>
      <c r="Z78" s="171"/>
    </row>
    <row r="79" spans="1:26" x14ac:dyDescent="0.25">
      <c r="A79" s="191"/>
      <c r="B79" s="171"/>
      <c r="C79" s="171"/>
      <c r="D79" s="171"/>
      <c r="E79" s="171"/>
      <c r="F79" s="193"/>
      <c r="G79" s="171"/>
      <c r="H79" s="171"/>
      <c r="I79" s="171"/>
      <c r="J79" s="171"/>
      <c r="K79" s="171"/>
      <c r="L79" s="171"/>
      <c r="M79" s="171"/>
      <c r="N79" s="171"/>
      <c r="O79" s="171"/>
      <c r="P79" s="171"/>
      <c r="Q79" s="171"/>
      <c r="R79" s="171"/>
      <c r="S79" s="171"/>
      <c r="T79" s="171"/>
      <c r="U79" s="171"/>
      <c r="V79" s="171"/>
      <c r="W79" s="171"/>
      <c r="X79" s="171"/>
      <c r="Y79" s="171"/>
      <c r="Z79" s="171"/>
    </row>
    <row r="80" spans="1:26" x14ac:dyDescent="0.25">
      <c r="A80" s="191"/>
      <c r="B80" s="171"/>
      <c r="C80" s="171"/>
      <c r="D80" s="171"/>
      <c r="E80" s="171"/>
      <c r="F80" s="193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71"/>
      <c r="W80" s="171"/>
      <c r="X80" s="171"/>
      <c r="Y80" s="171"/>
      <c r="Z80" s="171"/>
    </row>
    <row r="81" spans="1:26" x14ac:dyDescent="0.25">
      <c r="A81" s="191"/>
      <c r="B81" s="171"/>
      <c r="C81" s="171"/>
      <c r="D81" s="171"/>
      <c r="E81" s="171"/>
      <c r="F81" s="193"/>
      <c r="G81" s="171"/>
      <c r="H81" s="171"/>
      <c r="I81" s="171"/>
      <c r="J81" s="171"/>
      <c r="K81" s="171"/>
      <c r="L81" s="171"/>
      <c r="M81" s="171"/>
      <c r="N81" s="171"/>
      <c r="O81" s="171"/>
      <c r="P81" s="171"/>
      <c r="Q81" s="171"/>
      <c r="R81" s="171"/>
      <c r="S81" s="171"/>
      <c r="T81" s="171"/>
      <c r="U81" s="171"/>
      <c r="V81" s="171"/>
      <c r="W81" s="171"/>
      <c r="X81" s="171"/>
      <c r="Y81" s="171"/>
      <c r="Z81" s="171"/>
    </row>
    <row r="82" spans="1:26" x14ac:dyDescent="0.25">
      <c r="A82" s="191"/>
      <c r="B82" s="171"/>
      <c r="C82" s="171"/>
      <c r="D82" s="171"/>
      <c r="E82" s="171"/>
      <c r="F82" s="193"/>
      <c r="G82" s="171"/>
      <c r="H82" s="171"/>
      <c r="I82" s="171"/>
      <c r="J82" s="171"/>
      <c r="K82" s="171"/>
      <c r="L82" s="171"/>
      <c r="M82" s="171"/>
      <c r="N82" s="171"/>
      <c r="O82" s="171"/>
      <c r="P82" s="171"/>
      <c r="Q82" s="171"/>
      <c r="R82" s="171"/>
      <c r="S82" s="171"/>
      <c r="T82" s="171"/>
      <c r="U82" s="171"/>
      <c r="V82" s="171"/>
      <c r="W82" s="171"/>
      <c r="X82" s="171"/>
      <c r="Y82" s="171"/>
      <c r="Z82" s="171"/>
    </row>
    <row r="83" spans="1:26" x14ac:dyDescent="0.25">
      <c r="A83" s="191"/>
      <c r="B83" s="171"/>
      <c r="C83" s="171"/>
      <c r="D83" s="171"/>
      <c r="E83" s="171"/>
      <c r="F83" s="193"/>
      <c r="G83" s="171"/>
      <c r="H83" s="171"/>
      <c r="I83" s="171"/>
      <c r="J83" s="171"/>
      <c r="K83" s="171"/>
      <c r="L83" s="171"/>
      <c r="M83" s="171"/>
      <c r="N83" s="171"/>
      <c r="O83" s="171"/>
      <c r="P83" s="171"/>
      <c r="Q83" s="171"/>
      <c r="R83" s="171"/>
      <c r="S83" s="171"/>
      <c r="T83" s="171"/>
      <c r="U83" s="171"/>
      <c r="V83" s="171"/>
      <c r="W83" s="171"/>
      <c r="X83" s="171"/>
      <c r="Y83" s="171"/>
      <c r="Z83" s="171"/>
    </row>
    <row r="84" spans="1:26" x14ac:dyDescent="0.25">
      <c r="A84" s="191"/>
      <c r="B84" s="171"/>
      <c r="C84" s="171"/>
      <c r="D84" s="171"/>
      <c r="E84" s="171"/>
      <c r="F84" s="193"/>
      <c r="G84" s="171"/>
      <c r="H84" s="171"/>
      <c r="I84" s="171"/>
      <c r="J84" s="171"/>
      <c r="K84" s="171"/>
      <c r="L84" s="171"/>
      <c r="M84" s="171"/>
      <c r="N84" s="171"/>
      <c r="O84" s="171"/>
      <c r="P84" s="171"/>
      <c r="Q84" s="171"/>
      <c r="R84" s="171"/>
      <c r="S84" s="171"/>
      <c r="T84" s="171"/>
      <c r="U84" s="171"/>
      <c r="V84" s="171"/>
      <c r="W84" s="171"/>
      <c r="X84" s="171"/>
      <c r="Y84" s="171"/>
      <c r="Z84" s="171"/>
    </row>
    <row r="85" spans="1:26" x14ac:dyDescent="0.25">
      <c r="A85" s="191"/>
      <c r="B85" s="171"/>
      <c r="C85" s="171"/>
      <c r="D85" s="171"/>
      <c r="E85" s="171"/>
      <c r="F85" s="193"/>
      <c r="G85" s="171"/>
      <c r="H85" s="171"/>
      <c r="I85" s="171"/>
      <c r="J85" s="171"/>
      <c r="K85" s="171"/>
      <c r="L85" s="171"/>
      <c r="M85" s="171"/>
      <c r="N85" s="171"/>
      <c r="O85" s="171"/>
      <c r="P85" s="171"/>
      <c r="Q85" s="171"/>
      <c r="R85" s="171"/>
      <c r="S85" s="171"/>
      <c r="T85" s="171"/>
      <c r="U85" s="171"/>
      <c r="V85" s="171"/>
      <c r="W85" s="171"/>
      <c r="X85" s="171"/>
      <c r="Y85" s="171"/>
      <c r="Z85" s="171"/>
    </row>
    <row r="86" spans="1:26" x14ac:dyDescent="0.25">
      <c r="A86" s="191"/>
      <c r="B86" s="171"/>
      <c r="C86" s="171"/>
      <c r="D86" s="171"/>
      <c r="E86" s="171"/>
      <c r="F86" s="193"/>
      <c r="G86" s="171"/>
      <c r="H86" s="171"/>
      <c r="I86" s="171"/>
      <c r="J86" s="171"/>
      <c r="K86" s="171"/>
      <c r="L86" s="171"/>
      <c r="M86" s="171"/>
      <c r="N86" s="171"/>
      <c r="O86" s="171"/>
      <c r="P86" s="171"/>
      <c r="Q86" s="171"/>
      <c r="R86" s="171"/>
      <c r="S86" s="171"/>
      <c r="T86" s="171"/>
      <c r="U86" s="171"/>
      <c r="V86" s="171"/>
      <c r="W86" s="171"/>
      <c r="X86" s="171"/>
      <c r="Y86" s="171"/>
      <c r="Z86" s="171"/>
    </row>
    <row r="87" spans="1:26" x14ac:dyDescent="0.25">
      <c r="A87" s="191"/>
      <c r="B87" s="171"/>
      <c r="C87" s="171"/>
      <c r="D87" s="171"/>
      <c r="E87" s="171"/>
      <c r="F87" s="193"/>
      <c r="G87" s="171"/>
      <c r="H87" s="171"/>
      <c r="I87" s="171"/>
      <c r="J87" s="171"/>
      <c r="K87" s="171"/>
      <c r="L87" s="171"/>
      <c r="M87" s="171"/>
      <c r="N87" s="171"/>
      <c r="O87" s="171"/>
      <c r="P87" s="171"/>
      <c r="Q87" s="171"/>
      <c r="R87" s="171"/>
      <c r="S87" s="171"/>
      <c r="T87" s="171"/>
      <c r="U87" s="171"/>
      <c r="V87" s="171"/>
      <c r="W87" s="171"/>
      <c r="X87" s="171"/>
      <c r="Y87" s="171"/>
      <c r="Z87" s="171"/>
    </row>
    <row r="88" spans="1:26" x14ac:dyDescent="0.25">
      <c r="A88" s="191"/>
      <c r="B88" s="171"/>
      <c r="C88" s="171"/>
      <c r="D88" s="171"/>
      <c r="E88" s="171"/>
      <c r="F88" s="193"/>
      <c r="G88" s="171"/>
      <c r="H88" s="171"/>
      <c r="I88" s="171"/>
      <c r="J88" s="171"/>
      <c r="K88" s="171"/>
      <c r="L88" s="171"/>
      <c r="M88" s="171"/>
      <c r="N88" s="171"/>
      <c r="O88" s="171"/>
      <c r="P88" s="171"/>
      <c r="Q88" s="171"/>
      <c r="R88" s="171"/>
      <c r="S88" s="171"/>
      <c r="T88" s="171"/>
      <c r="U88" s="171"/>
      <c r="V88" s="171"/>
      <c r="W88" s="171"/>
      <c r="X88" s="171"/>
      <c r="Y88" s="171"/>
      <c r="Z88" s="171"/>
    </row>
    <row r="89" spans="1:26" x14ac:dyDescent="0.25">
      <c r="A89" s="191"/>
      <c r="B89" s="171"/>
      <c r="C89" s="171"/>
      <c r="D89" s="171"/>
      <c r="E89" s="171"/>
      <c r="F89" s="193"/>
      <c r="G89" s="171"/>
      <c r="H89" s="171"/>
      <c r="I89" s="171"/>
      <c r="J89" s="171"/>
      <c r="K89" s="171"/>
      <c r="L89" s="171"/>
      <c r="M89" s="171"/>
      <c r="N89" s="171"/>
      <c r="O89" s="171"/>
      <c r="P89" s="171"/>
      <c r="Q89" s="171"/>
      <c r="R89" s="171"/>
      <c r="S89" s="171"/>
      <c r="T89" s="171"/>
      <c r="U89" s="171"/>
      <c r="V89" s="171"/>
      <c r="W89" s="171"/>
      <c r="X89" s="171"/>
      <c r="Y89" s="171"/>
      <c r="Z89" s="171"/>
    </row>
    <row r="90" spans="1:26" x14ac:dyDescent="0.25">
      <c r="A90" s="191"/>
      <c r="B90" s="171"/>
      <c r="C90" s="171"/>
      <c r="D90" s="171"/>
      <c r="E90" s="171"/>
      <c r="F90" s="193"/>
      <c r="G90" s="171"/>
      <c r="H90" s="171"/>
      <c r="I90" s="171"/>
      <c r="J90" s="171"/>
      <c r="K90" s="171"/>
      <c r="L90" s="171"/>
      <c r="M90" s="171"/>
      <c r="N90" s="171"/>
      <c r="O90" s="171"/>
      <c r="P90" s="171"/>
      <c r="Q90" s="171"/>
      <c r="R90" s="171"/>
      <c r="S90" s="171"/>
      <c r="T90" s="171"/>
      <c r="U90" s="171"/>
      <c r="V90" s="171"/>
      <c r="W90" s="171"/>
      <c r="X90" s="171"/>
      <c r="Y90" s="171"/>
      <c r="Z90" s="171"/>
    </row>
    <row r="91" spans="1:26" x14ac:dyDescent="0.25">
      <c r="A91" s="191"/>
      <c r="B91" s="171"/>
      <c r="C91" s="171"/>
      <c r="D91" s="171"/>
      <c r="E91" s="171"/>
      <c r="F91" s="193"/>
      <c r="G91" s="171"/>
      <c r="H91" s="171"/>
      <c r="I91" s="171"/>
      <c r="J91" s="171"/>
      <c r="K91" s="171"/>
      <c r="L91" s="171"/>
      <c r="M91" s="171"/>
      <c r="N91" s="171"/>
      <c r="O91" s="171"/>
      <c r="P91" s="171"/>
      <c r="Q91" s="171"/>
      <c r="R91" s="171"/>
      <c r="S91" s="171"/>
      <c r="T91" s="171"/>
      <c r="U91" s="171"/>
      <c r="V91" s="171"/>
      <c r="W91" s="171"/>
      <c r="X91" s="171"/>
      <c r="Y91" s="171"/>
      <c r="Z91" s="171"/>
    </row>
    <row r="92" spans="1:26" x14ac:dyDescent="0.25">
      <c r="A92" s="191"/>
      <c r="B92" s="171"/>
      <c r="C92" s="171"/>
      <c r="D92" s="171"/>
      <c r="E92" s="171"/>
      <c r="F92" s="193"/>
      <c r="G92" s="171"/>
      <c r="H92" s="171"/>
      <c r="I92" s="171"/>
      <c r="J92" s="171"/>
      <c r="K92" s="171"/>
      <c r="L92" s="171"/>
      <c r="M92" s="171"/>
      <c r="N92" s="171"/>
      <c r="O92" s="171"/>
      <c r="P92" s="171"/>
      <c r="Q92" s="171"/>
      <c r="R92" s="171"/>
      <c r="S92" s="171"/>
      <c r="T92" s="171"/>
      <c r="U92" s="171"/>
      <c r="V92" s="171"/>
      <c r="W92" s="171"/>
      <c r="X92" s="171"/>
      <c r="Y92" s="171"/>
      <c r="Z92" s="171"/>
    </row>
    <row r="93" spans="1:26" x14ac:dyDescent="0.25">
      <c r="A93" s="191"/>
      <c r="B93" s="171"/>
      <c r="C93" s="171"/>
      <c r="D93" s="171"/>
      <c r="E93" s="171"/>
      <c r="F93" s="193"/>
      <c r="G93" s="171"/>
      <c r="H93" s="171"/>
      <c r="I93" s="171"/>
      <c r="J93" s="171"/>
      <c r="K93" s="171"/>
      <c r="L93" s="171"/>
      <c r="M93" s="171"/>
      <c r="N93" s="171"/>
      <c r="O93" s="171"/>
      <c r="P93" s="171"/>
      <c r="Q93" s="171"/>
      <c r="R93" s="171"/>
      <c r="S93" s="171"/>
      <c r="T93" s="171"/>
      <c r="U93" s="171"/>
      <c r="V93" s="171"/>
      <c r="W93" s="171"/>
      <c r="X93" s="171"/>
      <c r="Y93" s="171"/>
      <c r="Z93" s="171"/>
    </row>
    <row r="94" spans="1:26" x14ac:dyDescent="0.25">
      <c r="A94" s="191"/>
      <c r="B94" s="171"/>
      <c r="C94" s="171"/>
      <c r="D94" s="171"/>
      <c r="E94" s="171"/>
      <c r="F94" s="193"/>
      <c r="G94" s="171"/>
      <c r="H94" s="171"/>
      <c r="I94" s="171"/>
      <c r="J94" s="171"/>
      <c r="K94" s="171"/>
      <c r="L94" s="171"/>
      <c r="M94" s="171"/>
      <c r="N94" s="171"/>
      <c r="O94" s="171"/>
      <c r="P94" s="171"/>
      <c r="Q94" s="171"/>
      <c r="R94" s="171"/>
      <c r="S94" s="171"/>
      <c r="T94" s="171"/>
      <c r="U94" s="171"/>
      <c r="V94" s="171"/>
      <c r="W94" s="171"/>
      <c r="X94" s="171"/>
      <c r="Y94" s="171"/>
      <c r="Z94" s="171"/>
    </row>
    <row r="95" spans="1:26" x14ac:dyDescent="0.25">
      <c r="A95" s="191"/>
      <c r="B95" s="171"/>
      <c r="C95" s="171"/>
      <c r="D95" s="171"/>
      <c r="E95" s="171"/>
      <c r="F95" s="193"/>
      <c r="G95" s="171"/>
      <c r="H95" s="171"/>
      <c r="I95" s="171"/>
      <c r="J95" s="171"/>
      <c r="K95" s="171"/>
      <c r="L95" s="171"/>
      <c r="M95" s="171"/>
      <c r="N95" s="171"/>
      <c r="O95" s="171"/>
      <c r="P95" s="171"/>
      <c r="Q95" s="171"/>
      <c r="R95" s="171"/>
      <c r="S95" s="171"/>
      <c r="T95" s="171"/>
      <c r="U95" s="171"/>
      <c r="V95" s="171"/>
      <c r="W95" s="171"/>
      <c r="X95" s="171"/>
      <c r="Y95" s="171"/>
      <c r="Z95" s="171"/>
    </row>
    <row r="96" spans="1:26" x14ac:dyDescent="0.25">
      <c r="A96" s="191"/>
      <c r="B96" s="171"/>
      <c r="C96" s="171"/>
      <c r="D96" s="171"/>
      <c r="E96" s="171"/>
      <c r="F96" s="193"/>
      <c r="G96" s="171"/>
      <c r="H96" s="171"/>
      <c r="I96" s="171"/>
      <c r="J96" s="171"/>
      <c r="K96" s="171"/>
      <c r="L96" s="171"/>
      <c r="M96" s="171"/>
      <c r="N96" s="171"/>
      <c r="O96" s="171"/>
      <c r="P96" s="171"/>
      <c r="Q96" s="171"/>
      <c r="R96" s="171"/>
      <c r="S96" s="171"/>
      <c r="T96" s="171"/>
      <c r="U96" s="171"/>
      <c r="V96" s="171"/>
      <c r="W96" s="171"/>
      <c r="X96" s="171"/>
      <c r="Y96" s="171"/>
      <c r="Z96" s="171"/>
    </row>
    <row r="97" spans="1:26" x14ac:dyDescent="0.25">
      <c r="A97" s="191"/>
      <c r="B97" s="171"/>
      <c r="C97" s="171"/>
      <c r="D97" s="171"/>
      <c r="E97" s="171"/>
      <c r="F97" s="193"/>
      <c r="G97" s="171"/>
      <c r="H97" s="171"/>
      <c r="I97" s="171"/>
      <c r="J97" s="171"/>
      <c r="K97" s="171"/>
      <c r="L97" s="171"/>
      <c r="M97" s="171"/>
      <c r="N97" s="171"/>
      <c r="O97" s="171"/>
      <c r="P97" s="171"/>
      <c r="Q97" s="171"/>
      <c r="R97" s="171"/>
      <c r="S97" s="171"/>
      <c r="T97" s="171"/>
      <c r="U97" s="171"/>
      <c r="V97" s="171"/>
      <c r="W97" s="171"/>
      <c r="X97" s="171"/>
      <c r="Y97" s="171"/>
      <c r="Z97" s="171"/>
    </row>
    <row r="98" spans="1:26" x14ac:dyDescent="0.25">
      <c r="A98" s="191"/>
      <c r="B98" s="171"/>
      <c r="C98" s="171"/>
      <c r="D98" s="171"/>
      <c r="E98" s="171"/>
      <c r="F98" s="193"/>
      <c r="G98" s="171"/>
      <c r="H98" s="171"/>
      <c r="I98" s="171"/>
      <c r="J98" s="171"/>
      <c r="K98" s="171"/>
      <c r="L98" s="171"/>
      <c r="M98" s="171"/>
      <c r="N98" s="171"/>
      <c r="O98" s="171"/>
      <c r="P98" s="171"/>
      <c r="Q98" s="171"/>
      <c r="R98" s="171"/>
      <c r="S98" s="171"/>
      <c r="T98" s="171"/>
      <c r="U98" s="171"/>
      <c r="V98" s="171"/>
      <c r="W98" s="171"/>
      <c r="X98" s="171"/>
      <c r="Y98" s="171"/>
      <c r="Z98" s="171"/>
    </row>
    <row r="99" spans="1:26" x14ac:dyDescent="0.25">
      <c r="A99" s="191"/>
      <c r="B99" s="171"/>
      <c r="C99" s="171"/>
      <c r="D99" s="171"/>
      <c r="E99" s="171"/>
      <c r="F99" s="193"/>
      <c r="G99" s="171"/>
      <c r="H99" s="171"/>
      <c r="I99" s="171"/>
      <c r="J99" s="171"/>
      <c r="K99" s="171"/>
      <c r="L99" s="171"/>
      <c r="M99" s="171"/>
      <c r="N99" s="171"/>
      <c r="O99" s="171"/>
      <c r="P99" s="171"/>
      <c r="Q99" s="171"/>
      <c r="R99" s="171"/>
      <c r="S99" s="171"/>
      <c r="T99" s="171"/>
      <c r="U99" s="171"/>
      <c r="V99" s="171"/>
      <c r="W99" s="171"/>
      <c r="X99" s="171"/>
      <c r="Y99" s="171"/>
      <c r="Z99" s="171"/>
    </row>
    <row r="100" spans="1:26" x14ac:dyDescent="0.25">
      <c r="A100" s="191"/>
      <c r="B100" s="171"/>
      <c r="C100" s="171"/>
      <c r="D100" s="171"/>
      <c r="E100" s="171"/>
      <c r="F100" s="193"/>
      <c r="G100" s="171"/>
      <c r="H100" s="171"/>
      <c r="I100" s="171"/>
      <c r="J100" s="171"/>
      <c r="K100" s="171"/>
      <c r="L100" s="171"/>
      <c r="M100" s="171"/>
      <c r="N100" s="171"/>
      <c r="O100" s="171"/>
      <c r="P100" s="171"/>
      <c r="Q100" s="171"/>
      <c r="R100" s="171"/>
      <c r="S100" s="171"/>
      <c r="T100" s="171"/>
      <c r="U100" s="171"/>
      <c r="V100" s="171"/>
      <c r="W100" s="171"/>
      <c r="X100" s="171"/>
      <c r="Y100" s="171"/>
      <c r="Z100" s="171"/>
    </row>
    <row r="101" spans="1:26" x14ac:dyDescent="0.25">
      <c r="A101" s="191"/>
      <c r="B101" s="171"/>
      <c r="C101" s="171"/>
      <c r="D101" s="171"/>
      <c r="E101" s="171"/>
      <c r="F101" s="193"/>
      <c r="G101" s="171"/>
      <c r="H101" s="171"/>
      <c r="I101" s="171"/>
      <c r="J101" s="171"/>
      <c r="K101" s="171"/>
      <c r="L101" s="171"/>
      <c r="M101" s="171"/>
      <c r="N101" s="171"/>
      <c r="O101" s="171"/>
      <c r="P101" s="171"/>
      <c r="Q101" s="171"/>
      <c r="R101" s="171"/>
      <c r="S101" s="171"/>
      <c r="T101" s="171"/>
      <c r="U101" s="171"/>
      <c r="V101" s="171"/>
      <c r="W101" s="171"/>
      <c r="X101" s="171"/>
      <c r="Y101" s="171"/>
      <c r="Z101" s="171"/>
    </row>
    <row r="102" spans="1:26" x14ac:dyDescent="0.25">
      <c r="A102" s="191"/>
      <c r="B102" s="171"/>
      <c r="C102" s="171"/>
      <c r="D102" s="171"/>
      <c r="E102" s="171"/>
      <c r="F102" s="193"/>
      <c r="G102" s="171"/>
      <c r="H102" s="171"/>
      <c r="I102" s="171"/>
      <c r="J102" s="171"/>
      <c r="K102" s="171"/>
      <c r="L102" s="171"/>
      <c r="M102" s="171"/>
      <c r="N102" s="171"/>
      <c r="O102" s="171"/>
      <c r="P102" s="171"/>
      <c r="Q102" s="171"/>
      <c r="R102" s="171"/>
      <c r="S102" s="171"/>
      <c r="T102" s="171"/>
      <c r="U102" s="171"/>
      <c r="V102" s="171"/>
      <c r="W102" s="171"/>
      <c r="X102" s="171"/>
      <c r="Y102" s="171"/>
      <c r="Z102" s="171"/>
    </row>
    <row r="103" spans="1:26" x14ac:dyDescent="0.25">
      <c r="A103" s="191"/>
      <c r="B103" s="171"/>
      <c r="C103" s="171"/>
      <c r="D103" s="171"/>
      <c r="E103" s="171"/>
      <c r="F103" s="193"/>
      <c r="G103" s="171"/>
      <c r="H103" s="171"/>
      <c r="I103" s="171"/>
      <c r="J103" s="171"/>
      <c r="K103" s="171"/>
      <c r="L103" s="171"/>
      <c r="M103" s="171"/>
      <c r="N103" s="171"/>
      <c r="O103" s="171"/>
      <c r="P103" s="171"/>
      <c r="Q103" s="171"/>
      <c r="R103" s="171"/>
      <c r="S103" s="171"/>
      <c r="T103" s="171"/>
      <c r="U103" s="171"/>
      <c r="V103" s="171"/>
      <c r="W103" s="171"/>
      <c r="X103" s="171"/>
      <c r="Y103" s="171"/>
      <c r="Z103" s="171"/>
    </row>
    <row r="104" spans="1:26" x14ac:dyDescent="0.25">
      <c r="A104" s="191"/>
      <c r="B104" s="171"/>
      <c r="C104" s="171"/>
      <c r="D104" s="171"/>
      <c r="E104" s="171"/>
      <c r="F104" s="193"/>
      <c r="G104" s="171"/>
      <c r="H104" s="171"/>
      <c r="I104" s="171"/>
      <c r="J104" s="171"/>
      <c r="K104" s="171"/>
      <c r="L104" s="171"/>
      <c r="M104" s="171"/>
      <c r="N104" s="171"/>
      <c r="O104" s="171"/>
      <c r="P104" s="171"/>
      <c r="Q104" s="171"/>
      <c r="R104" s="171"/>
      <c r="S104" s="171"/>
      <c r="T104" s="171"/>
      <c r="U104" s="171"/>
      <c r="V104" s="171"/>
      <c r="W104" s="171"/>
      <c r="X104" s="171"/>
      <c r="Y104" s="171"/>
      <c r="Z104" s="171"/>
    </row>
    <row r="105" spans="1:26" x14ac:dyDescent="0.25">
      <c r="A105" s="191"/>
      <c r="B105" s="171"/>
      <c r="C105" s="171"/>
      <c r="D105" s="171"/>
      <c r="E105" s="171"/>
      <c r="F105" s="193"/>
      <c r="G105" s="171"/>
      <c r="H105" s="171"/>
      <c r="I105" s="171"/>
      <c r="J105" s="171"/>
      <c r="K105" s="171"/>
      <c r="L105" s="171"/>
      <c r="M105" s="171"/>
      <c r="N105" s="171"/>
      <c r="O105" s="171"/>
      <c r="P105" s="171"/>
      <c r="Q105" s="171"/>
      <c r="R105" s="171"/>
      <c r="S105" s="171"/>
      <c r="T105" s="171"/>
      <c r="U105" s="171"/>
      <c r="V105" s="171"/>
      <c r="W105" s="171"/>
      <c r="X105" s="171"/>
      <c r="Y105" s="171"/>
      <c r="Z105" s="171"/>
    </row>
    <row r="106" spans="1:26" x14ac:dyDescent="0.25">
      <c r="A106" s="191"/>
      <c r="B106" s="171"/>
      <c r="C106" s="171"/>
      <c r="D106" s="171"/>
      <c r="E106" s="171"/>
      <c r="F106" s="193"/>
      <c r="G106" s="171"/>
      <c r="H106" s="171"/>
      <c r="I106" s="171"/>
      <c r="J106" s="171"/>
      <c r="K106" s="171"/>
      <c r="L106" s="171"/>
      <c r="M106" s="171"/>
      <c r="N106" s="171"/>
      <c r="O106" s="171"/>
      <c r="P106" s="171"/>
      <c r="Q106" s="171"/>
      <c r="R106" s="171"/>
      <c r="S106" s="171"/>
      <c r="T106" s="171"/>
      <c r="U106" s="171"/>
      <c r="V106" s="171"/>
      <c r="W106" s="171"/>
      <c r="X106" s="171"/>
      <c r="Y106" s="171"/>
      <c r="Z106" s="171"/>
    </row>
    <row r="107" spans="1:26" x14ac:dyDescent="0.25">
      <c r="A107" s="191"/>
      <c r="B107" s="171"/>
      <c r="C107" s="171"/>
      <c r="D107" s="171"/>
      <c r="E107" s="171"/>
      <c r="F107" s="193"/>
      <c r="G107" s="171"/>
      <c r="H107" s="171"/>
      <c r="I107" s="171"/>
      <c r="J107" s="171"/>
      <c r="K107" s="171"/>
      <c r="L107" s="171"/>
      <c r="M107" s="171"/>
      <c r="N107" s="171"/>
      <c r="O107" s="171"/>
      <c r="P107" s="171"/>
      <c r="Q107" s="171"/>
      <c r="R107" s="171"/>
      <c r="S107" s="171"/>
      <c r="T107" s="171"/>
      <c r="U107" s="171"/>
      <c r="V107" s="171"/>
      <c r="W107" s="171"/>
      <c r="X107" s="171"/>
      <c r="Y107" s="171"/>
      <c r="Z107" s="171"/>
    </row>
    <row r="108" spans="1:26" x14ac:dyDescent="0.25">
      <c r="A108" s="191"/>
      <c r="B108" s="171"/>
      <c r="C108" s="171"/>
      <c r="D108" s="171"/>
      <c r="E108" s="171"/>
      <c r="F108" s="193"/>
      <c r="G108" s="171"/>
      <c r="H108" s="171"/>
      <c r="I108" s="171"/>
      <c r="J108" s="171"/>
      <c r="K108" s="171"/>
      <c r="L108" s="171"/>
      <c r="M108" s="171"/>
      <c r="N108" s="171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1"/>
      <c r="Z108" s="171"/>
    </row>
    <row r="109" spans="1:26" x14ac:dyDescent="0.25">
      <c r="A109" s="191"/>
      <c r="B109" s="171"/>
      <c r="C109" s="171"/>
      <c r="D109" s="171"/>
      <c r="E109" s="171"/>
      <c r="F109" s="193"/>
      <c r="G109" s="171"/>
      <c r="H109" s="171"/>
      <c r="I109" s="171"/>
      <c r="J109" s="171"/>
      <c r="K109" s="171"/>
      <c r="L109" s="171"/>
      <c r="M109" s="171"/>
      <c r="N109" s="171"/>
      <c r="O109" s="171"/>
      <c r="P109" s="171"/>
      <c r="Q109" s="171"/>
      <c r="R109" s="171"/>
      <c r="S109" s="171"/>
      <c r="T109" s="171"/>
      <c r="U109" s="171"/>
      <c r="V109" s="171"/>
      <c r="W109" s="171"/>
      <c r="X109" s="171"/>
      <c r="Y109" s="171"/>
      <c r="Z109" s="171"/>
    </row>
    <row r="110" spans="1:26" x14ac:dyDescent="0.25">
      <c r="A110" s="191"/>
      <c r="B110" s="171"/>
      <c r="C110" s="171"/>
      <c r="D110" s="171"/>
      <c r="E110" s="171"/>
      <c r="F110" s="193"/>
      <c r="G110" s="171"/>
      <c r="H110" s="171"/>
      <c r="I110" s="171"/>
      <c r="J110" s="171"/>
      <c r="K110" s="171"/>
      <c r="L110" s="171"/>
      <c r="M110" s="171"/>
      <c r="N110" s="171"/>
      <c r="O110" s="171"/>
      <c r="P110" s="171"/>
      <c r="Q110" s="171"/>
      <c r="R110" s="171"/>
      <c r="S110" s="171"/>
      <c r="T110" s="171"/>
      <c r="U110" s="171"/>
      <c r="V110" s="171"/>
      <c r="W110" s="171"/>
      <c r="X110" s="171"/>
      <c r="Y110" s="171"/>
      <c r="Z110" s="171"/>
    </row>
    <row r="111" spans="1:26" x14ac:dyDescent="0.25">
      <c r="A111" s="191"/>
      <c r="B111" s="171"/>
      <c r="C111" s="171"/>
      <c r="D111" s="171"/>
      <c r="E111" s="171"/>
      <c r="F111" s="193"/>
      <c r="G111" s="171"/>
      <c r="H111" s="171"/>
      <c r="I111" s="171"/>
      <c r="J111" s="171"/>
      <c r="K111" s="171"/>
      <c r="L111" s="171"/>
      <c r="M111" s="171"/>
      <c r="N111" s="171"/>
      <c r="O111" s="171"/>
      <c r="P111" s="171"/>
      <c r="Q111" s="171"/>
      <c r="R111" s="171"/>
      <c r="S111" s="171"/>
      <c r="T111" s="171"/>
      <c r="U111" s="171"/>
      <c r="V111" s="171"/>
      <c r="W111" s="171"/>
      <c r="X111" s="171"/>
      <c r="Y111" s="171"/>
      <c r="Z111" s="171"/>
    </row>
    <row r="112" spans="1:26" x14ac:dyDescent="0.25">
      <c r="A112" s="191"/>
      <c r="B112" s="171"/>
      <c r="C112" s="171"/>
      <c r="D112" s="171"/>
      <c r="E112" s="171"/>
      <c r="F112" s="193"/>
      <c r="G112" s="171"/>
      <c r="H112" s="171"/>
      <c r="I112" s="171"/>
      <c r="J112" s="171"/>
      <c r="K112" s="171"/>
      <c r="L112" s="171"/>
      <c r="M112" s="171"/>
      <c r="N112" s="171"/>
      <c r="O112" s="171"/>
      <c r="P112" s="171"/>
      <c r="Q112" s="171"/>
      <c r="R112" s="171"/>
      <c r="S112" s="171"/>
      <c r="T112" s="171"/>
      <c r="U112" s="171"/>
      <c r="V112" s="171"/>
      <c r="W112" s="171"/>
      <c r="X112" s="171"/>
      <c r="Y112" s="171"/>
      <c r="Z112" s="171"/>
    </row>
    <row r="113" spans="1:26" x14ac:dyDescent="0.25">
      <c r="A113" s="191"/>
      <c r="B113" s="171"/>
      <c r="C113" s="171"/>
      <c r="D113" s="171"/>
      <c r="E113" s="171"/>
      <c r="F113" s="193"/>
      <c r="G113" s="171"/>
      <c r="H113" s="171"/>
      <c r="I113" s="171"/>
      <c r="J113" s="171"/>
      <c r="K113" s="171"/>
      <c r="L113" s="171"/>
      <c r="M113" s="171"/>
      <c r="N113" s="171"/>
      <c r="O113" s="171"/>
      <c r="P113" s="171"/>
      <c r="Q113" s="171"/>
      <c r="R113" s="171"/>
      <c r="S113" s="171"/>
      <c r="T113" s="171"/>
      <c r="U113" s="171"/>
      <c r="V113" s="171"/>
      <c r="W113" s="171"/>
      <c r="X113" s="171"/>
      <c r="Y113" s="171"/>
      <c r="Z113" s="171"/>
    </row>
    <row r="114" spans="1:26" x14ac:dyDescent="0.25">
      <c r="A114" s="191"/>
      <c r="B114" s="171"/>
      <c r="C114" s="171"/>
      <c r="D114" s="171"/>
      <c r="E114" s="171"/>
      <c r="F114" s="193"/>
      <c r="G114" s="171"/>
      <c r="H114" s="171"/>
      <c r="I114" s="171"/>
      <c r="J114" s="171"/>
      <c r="K114" s="171"/>
      <c r="L114" s="171"/>
      <c r="M114" s="171"/>
      <c r="N114" s="171"/>
      <c r="O114" s="171"/>
      <c r="P114" s="171"/>
      <c r="Q114" s="171"/>
      <c r="R114" s="171"/>
      <c r="S114" s="171"/>
      <c r="T114" s="171"/>
      <c r="U114" s="171"/>
      <c r="V114" s="171"/>
      <c r="W114" s="171"/>
      <c r="X114" s="171"/>
      <c r="Y114" s="171"/>
      <c r="Z114" s="171"/>
    </row>
    <row r="115" spans="1:26" x14ac:dyDescent="0.25">
      <c r="A115" s="191"/>
      <c r="B115" s="171"/>
      <c r="C115" s="171"/>
      <c r="D115" s="171"/>
      <c r="E115" s="171"/>
      <c r="F115" s="193"/>
      <c r="G115" s="171"/>
      <c r="H115" s="171"/>
      <c r="I115" s="171"/>
      <c r="J115" s="171"/>
      <c r="K115" s="171"/>
      <c r="L115" s="171"/>
      <c r="M115" s="171"/>
      <c r="N115" s="171"/>
      <c r="O115" s="171"/>
      <c r="P115" s="171"/>
      <c r="Q115" s="171"/>
      <c r="R115" s="171"/>
      <c r="S115" s="171"/>
      <c r="T115" s="171"/>
      <c r="U115" s="171"/>
      <c r="V115" s="171"/>
      <c r="W115" s="171"/>
      <c r="X115" s="171"/>
      <c r="Y115" s="171"/>
      <c r="Z115" s="171"/>
    </row>
    <row r="116" spans="1:26" x14ac:dyDescent="0.25">
      <c r="A116" s="191"/>
      <c r="B116" s="171"/>
      <c r="C116" s="171"/>
      <c r="D116" s="171"/>
      <c r="E116" s="171"/>
      <c r="F116" s="193"/>
      <c r="G116" s="171"/>
      <c r="H116" s="171"/>
      <c r="I116" s="171"/>
      <c r="J116" s="171"/>
      <c r="K116" s="171"/>
      <c r="L116" s="171"/>
      <c r="M116" s="171"/>
      <c r="N116" s="171"/>
      <c r="O116" s="171"/>
      <c r="P116" s="171"/>
      <c r="Q116" s="171"/>
      <c r="R116" s="171"/>
      <c r="S116" s="171"/>
      <c r="T116" s="171"/>
      <c r="U116" s="171"/>
      <c r="V116" s="171"/>
      <c r="W116" s="171"/>
      <c r="X116" s="171"/>
      <c r="Y116" s="171"/>
      <c r="Z116" s="171"/>
    </row>
    <row r="117" spans="1:26" x14ac:dyDescent="0.25">
      <c r="A117" s="191"/>
      <c r="B117" s="171"/>
      <c r="C117" s="171"/>
      <c r="D117" s="171"/>
      <c r="E117" s="171"/>
      <c r="F117" s="193"/>
      <c r="G117" s="171"/>
      <c r="H117" s="171"/>
      <c r="I117" s="171"/>
      <c r="J117" s="171"/>
      <c r="K117" s="171"/>
      <c r="L117" s="171"/>
      <c r="M117" s="171"/>
      <c r="N117" s="171"/>
      <c r="O117" s="171"/>
      <c r="P117" s="171"/>
      <c r="Q117" s="171"/>
      <c r="R117" s="171"/>
      <c r="S117" s="171"/>
      <c r="T117" s="171"/>
      <c r="U117" s="171"/>
      <c r="V117" s="171"/>
      <c r="W117" s="171"/>
      <c r="X117" s="171"/>
      <c r="Y117" s="171"/>
      <c r="Z117" s="171"/>
    </row>
    <row r="118" spans="1:26" x14ac:dyDescent="0.25">
      <c r="A118" s="191"/>
      <c r="B118" s="171"/>
      <c r="C118" s="171"/>
      <c r="D118" s="171"/>
      <c r="E118" s="171"/>
      <c r="F118" s="193"/>
      <c r="G118" s="171"/>
      <c r="H118" s="171"/>
      <c r="I118" s="171"/>
      <c r="J118" s="171"/>
      <c r="K118" s="171"/>
      <c r="L118" s="171"/>
      <c r="M118" s="171"/>
      <c r="N118" s="171"/>
      <c r="O118" s="171"/>
      <c r="P118" s="171"/>
      <c r="Q118" s="171"/>
      <c r="R118" s="171"/>
      <c r="S118" s="171"/>
      <c r="T118" s="171"/>
      <c r="U118" s="171"/>
      <c r="V118" s="171"/>
      <c r="W118" s="171"/>
      <c r="X118" s="171"/>
      <c r="Y118" s="171"/>
      <c r="Z118" s="171"/>
    </row>
    <row r="119" spans="1:26" x14ac:dyDescent="0.25">
      <c r="A119" s="191"/>
      <c r="B119" s="171"/>
      <c r="C119" s="171"/>
      <c r="D119" s="171"/>
      <c r="E119" s="171"/>
      <c r="F119" s="193"/>
      <c r="G119" s="171"/>
      <c r="H119" s="171"/>
      <c r="I119" s="171"/>
      <c r="J119" s="171"/>
      <c r="K119" s="171"/>
      <c r="L119" s="171"/>
      <c r="M119" s="171"/>
      <c r="N119" s="171"/>
      <c r="O119" s="171"/>
      <c r="P119" s="171"/>
      <c r="Q119" s="171"/>
      <c r="R119" s="171"/>
      <c r="S119" s="171"/>
      <c r="T119" s="171"/>
      <c r="U119" s="171"/>
      <c r="V119" s="171"/>
      <c r="W119" s="171"/>
      <c r="X119" s="171"/>
      <c r="Y119" s="171"/>
      <c r="Z119" s="171"/>
    </row>
    <row r="120" spans="1:26" x14ac:dyDescent="0.25">
      <c r="A120" s="191"/>
      <c r="B120" s="171"/>
      <c r="C120" s="171"/>
      <c r="D120" s="171"/>
      <c r="E120" s="171"/>
      <c r="F120" s="193"/>
      <c r="G120" s="171"/>
      <c r="H120" s="171"/>
      <c r="I120" s="171"/>
      <c r="J120" s="171"/>
      <c r="K120" s="171"/>
      <c r="L120" s="171"/>
      <c r="M120" s="171"/>
      <c r="N120" s="171"/>
      <c r="O120" s="171"/>
      <c r="P120" s="171"/>
      <c r="Q120" s="171"/>
      <c r="R120" s="171"/>
      <c r="S120" s="171"/>
      <c r="T120" s="171"/>
      <c r="U120" s="171"/>
      <c r="V120" s="171"/>
      <c r="W120" s="171"/>
      <c r="X120" s="171"/>
      <c r="Y120" s="171"/>
      <c r="Z120" s="171"/>
    </row>
    <row r="121" spans="1:26" x14ac:dyDescent="0.25">
      <c r="A121" s="191"/>
      <c r="B121" s="171"/>
      <c r="C121" s="171"/>
      <c r="D121" s="171"/>
      <c r="E121" s="171"/>
      <c r="F121" s="193"/>
      <c r="G121" s="171"/>
      <c r="H121" s="171"/>
      <c r="I121" s="171"/>
      <c r="J121" s="171"/>
      <c r="K121" s="171"/>
      <c r="L121" s="171"/>
      <c r="M121" s="171"/>
      <c r="N121" s="171"/>
      <c r="O121" s="171"/>
      <c r="P121" s="171"/>
      <c r="Q121" s="171"/>
      <c r="R121" s="171"/>
      <c r="S121" s="171"/>
      <c r="T121" s="171"/>
      <c r="U121" s="171"/>
      <c r="V121" s="171"/>
      <c r="W121" s="171"/>
      <c r="X121" s="171"/>
      <c r="Y121" s="171"/>
      <c r="Z121" s="171"/>
    </row>
    <row r="122" spans="1:26" x14ac:dyDescent="0.25">
      <c r="A122" s="191"/>
      <c r="B122" s="171"/>
      <c r="C122" s="171"/>
      <c r="D122" s="171"/>
      <c r="E122" s="171"/>
      <c r="F122" s="193"/>
      <c r="G122" s="171"/>
      <c r="H122" s="171"/>
      <c r="I122" s="171"/>
      <c r="J122" s="171"/>
      <c r="K122" s="171"/>
      <c r="L122" s="171"/>
      <c r="M122" s="171"/>
      <c r="N122" s="171"/>
      <c r="O122" s="171"/>
      <c r="P122" s="171"/>
      <c r="Q122" s="171"/>
      <c r="R122" s="171"/>
      <c r="S122" s="171"/>
      <c r="T122" s="171"/>
      <c r="U122" s="171"/>
      <c r="V122" s="171"/>
      <c r="W122" s="171"/>
      <c r="X122" s="171"/>
      <c r="Y122" s="171"/>
      <c r="Z122" s="171"/>
    </row>
    <row r="123" spans="1:26" x14ac:dyDescent="0.25">
      <c r="A123" s="191"/>
      <c r="B123" s="171"/>
      <c r="C123" s="171"/>
      <c r="D123" s="171"/>
      <c r="E123" s="171"/>
      <c r="F123" s="193"/>
      <c r="G123" s="171"/>
      <c r="H123" s="171"/>
      <c r="I123" s="171"/>
      <c r="J123" s="171"/>
      <c r="K123" s="171"/>
      <c r="L123" s="171"/>
      <c r="M123" s="171"/>
      <c r="N123" s="171"/>
      <c r="O123" s="171"/>
      <c r="P123" s="171"/>
      <c r="Q123" s="171"/>
      <c r="R123" s="171"/>
      <c r="S123" s="171"/>
      <c r="T123" s="171"/>
      <c r="U123" s="171"/>
      <c r="V123" s="171"/>
      <c r="W123" s="171"/>
      <c r="X123" s="171"/>
      <c r="Y123" s="171"/>
      <c r="Z123" s="171"/>
    </row>
    <row r="124" spans="1:26" x14ac:dyDescent="0.25">
      <c r="A124" s="191"/>
      <c r="B124" s="171"/>
      <c r="C124" s="171"/>
      <c r="D124" s="171"/>
      <c r="E124" s="171"/>
      <c r="F124" s="193"/>
      <c r="G124" s="171"/>
      <c r="H124" s="171"/>
      <c r="I124" s="171"/>
      <c r="J124" s="171"/>
      <c r="K124" s="171"/>
      <c r="L124" s="171"/>
      <c r="M124" s="171"/>
      <c r="N124" s="171"/>
      <c r="O124" s="171"/>
      <c r="P124" s="171"/>
      <c r="Q124" s="171"/>
      <c r="R124" s="171"/>
      <c r="S124" s="171"/>
      <c r="T124" s="171"/>
      <c r="U124" s="171"/>
      <c r="V124" s="171"/>
      <c r="W124" s="171"/>
      <c r="X124" s="171"/>
      <c r="Y124" s="171"/>
      <c r="Z124" s="171"/>
    </row>
    <row r="125" spans="1:26" x14ac:dyDescent="0.25">
      <c r="A125" s="191"/>
      <c r="B125" s="171"/>
      <c r="C125" s="171"/>
      <c r="D125" s="171"/>
      <c r="E125" s="171"/>
      <c r="F125" s="193"/>
      <c r="G125" s="171"/>
      <c r="H125" s="171"/>
      <c r="I125" s="171"/>
      <c r="J125" s="171"/>
      <c r="K125" s="171"/>
      <c r="L125" s="171"/>
      <c r="M125" s="171"/>
      <c r="N125" s="171"/>
      <c r="O125" s="171"/>
      <c r="P125" s="171"/>
      <c r="Q125" s="171"/>
      <c r="R125" s="171"/>
      <c r="S125" s="171"/>
      <c r="T125" s="171"/>
      <c r="U125" s="171"/>
      <c r="V125" s="171"/>
      <c r="W125" s="171"/>
      <c r="X125" s="171"/>
      <c r="Y125" s="171"/>
      <c r="Z125" s="171"/>
    </row>
    <row r="126" spans="1:26" x14ac:dyDescent="0.25">
      <c r="A126" s="191"/>
      <c r="B126" s="171"/>
      <c r="C126" s="171"/>
      <c r="D126" s="171"/>
      <c r="E126" s="171"/>
      <c r="F126" s="193"/>
      <c r="G126" s="171"/>
      <c r="H126" s="171"/>
      <c r="I126" s="171"/>
      <c r="J126" s="171"/>
      <c r="K126" s="171"/>
      <c r="L126" s="171"/>
      <c r="M126" s="171"/>
      <c r="N126" s="171"/>
      <c r="O126" s="171"/>
      <c r="P126" s="171"/>
      <c r="Q126" s="171"/>
      <c r="R126" s="171"/>
      <c r="S126" s="171"/>
      <c r="T126" s="171"/>
      <c r="U126" s="171"/>
      <c r="V126" s="171"/>
      <c r="W126" s="171"/>
      <c r="X126" s="171"/>
      <c r="Y126" s="171"/>
      <c r="Z126" s="171"/>
    </row>
    <row r="127" spans="1:26" x14ac:dyDescent="0.25">
      <c r="A127" s="191"/>
      <c r="B127" s="171"/>
      <c r="C127" s="171"/>
      <c r="D127" s="171"/>
      <c r="E127" s="171"/>
      <c r="F127" s="193"/>
      <c r="G127" s="171"/>
      <c r="H127" s="171"/>
      <c r="I127" s="171"/>
      <c r="J127" s="171"/>
      <c r="K127" s="171"/>
      <c r="L127" s="171"/>
      <c r="M127" s="171"/>
      <c r="N127" s="171"/>
      <c r="O127" s="171"/>
      <c r="P127" s="171"/>
      <c r="Q127" s="171"/>
      <c r="R127" s="171"/>
      <c r="S127" s="171"/>
      <c r="T127" s="171"/>
      <c r="U127" s="171"/>
      <c r="V127" s="171"/>
      <c r="W127" s="171"/>
      <c r="X127" s="171"/>
      <c r="Y127" s="171"/>
      <c r="Z127" s="171"/>
    </row>
    <row r="128" spans="1:26" x14ac:dyDescent="0.25">
      <c r="A128" s="191"/>
      <c r="B128" s="171"/>
      <c r="C128" s="171"/>
      <c r="D128" s="171"/>
      <c r="E128" s="171"/>
      <c r="F128" s="193"/>
      <c r="G128" s="171"/>
      <c r="H128" s="171"/>
      <c r="I128" s="171"/>
      <c r="J128" s="171"/>
      <c r="K128" s="171"/>
      <c r="L128" s="171"/>
      <c r="M128" s="171"/>
      <c r="N128" s="171"/>
      <c r="O128" s="171"/>
      <c r="P128" s="171"/>
      <c r="Q128" s="171"/>
      <c r="R128" s="171"/>
      <c r="S128" s="171"/>
      <c r="T128" s="171"/>
      <c r="U128" s="171"/>
      <c r="V128" s="171"/>
      <c r="W128" s="171"/>
      <c r="X128" s="171"/>
      <c r="Y128" s="171"/>
      <c r="Z128" s="171"/>
    </row>
    <row r="129" spans="1:26" x14ac:dyDescent="0.25">
      <c r="A129" s="191"/>
      <c r="B129" s="171"/>
      <c r="C129" s="171"/>
      <c r="D129" s="171"/>
      <c r="E129" s="171"/>
      <c r="F129" s="193"/>
      <c r="G129" s="171"/>
      <c r="H129" s="171"/>
      <c r="I129" s="171"/>
      <c r="J129" s="171"/>
      <c r="K129" s="171"/>
      <c r="L129" s="171"/>
      <c r="M129" s="171"/>
      <c r="N129" s="171"/>
      <c r="O129" s="171"/>
      <c r="P129" s="171"/>
      <c r="Q129" s="171"/>
      <c r="R129" s="171"/>
      <c r="S129" s="171"/>
      <c r="T129" s="171"/>
      <c r="U129" s="171"/>
      <c r="V129" s="171"/>
      <c r="W129" s="171"/>
      <c r="X129" s="171"/>
      <c r="Y129" s="171"/>
      <c r="Z129" s="171"/>
    </row>
    <row r="130" spans="1:26" x14ac:dyDescent="0.25">
      <c r="A130" s="191"/>
      <c r="B130" s="171"/>
      <c r="C130" s="171"/>
      <c r="D130" s="171"/>
      <c r="E130" s="171"/>
      <c r="F130" s="193"/>
      <c r="G130" s="171"/>
      <c r="H130" s="171"/>
      <c r="I130" s="171"/>
      <c r="J130" s="171"/>
      <c r="K130" s="171"/>
      <c r="L130" s="171"/>
      <c r="M130" s="171"/>
      <c r="N130" s="171"/>
      <c r="O130" s="171"/>
      <c r="P130" s="171"/>
      <c r="Q130" s="171"/>
      <c r="R130" s="171"/>
      <c r="S130" s="171"/>
      <c r="T130" s="171"/>
      <c r="U130" s="171"/>
      <c r="V130" s="171"/>
      <c r="W130" s="171"/>
      <c r="X130" s="171"/>
      <c r="Y130" s="171"/>
      <c r="Z130" s="171"/>
    </row>
    <row r="131" spans="1:26" x14ac:dyDescent="0.25">
      <c r="A131" s="191"/>
      <c r="B131" s="171"/>
      <c r="C131" s="171"/>
      <c r="D131" s="171"/>
      <c r="E131" s="171"/>
      <c r="F131" s="193"/>
      <c r="G131" s="171"/>
      <c r="H131" s="171"/>
      <c r="I131" s="171"/>
      <c r="J131" s="171"/>
      <c r="K131" s="171"/>
      <c r="L131" s="171"/>
      <c r="M131" s="171"/>
      <c r="N131" s="171"/>
      <c r="O131" s="171"/>
      <c r="P131" s="171"/>
      <c r="Q131" s="171"/>
      <c r="R131" s="171"/>
      <c r="S131" s="171"/>
      <c r="T131" s="171"/>
      <c r="U131" s="171"/>
      <c r="V131" s="171"/>
      <c r="W131" s="171"/>
      <c r="X131" s="171"/>
      <c r="Y131" s="171"/>
      <c r="Z131" s="171"/>
    </row>
    <row r="132" spans="1:26" x14ac:dyDescent="0.25">
      <c r="A132" s="191"/>
      <c r="B132" s="171"/>
      <c r="C132" s="171"/>
      <c r="D132" s="171"/>
      <c r="E132" s="171"/>
      <c r="F132" s="193"/>
      <c r="G132" s="171"/>
      <c r="H132" s="171"/>
      <c r="I132" s="171"/>
      <c r="J132" s="171"/>
      <c r="K132" s="171"/>
      <c r="L132" s="171"/>
      <c r="M132" s="171"/>
      <c r="N132" s="171"/>
      <c r="O132" s="171"/>
      <c r="P132" s="171"/>
      <c r="Q132" s="171"/>
      <c r="R132" s="171"/>
      <c r="S132" s="171"/>
      <c r="T132" s="171"/>
      <c r="U132" s="171"/>
      <c r="V132" s="171"/>
      <c r="W132" s="171"/>
      <c r="X132" s="171"/>
      <c r="Y132" s="171"/>
      <c r="Z132" s="171"/>
    </row>
    <row r="133" spans="1:26" x14ac:dyDescent="0.25">
      <c r="A133" s="191"/>
      <c r="B133" s="171"/>
      <c r="C133" s="171"/>
      <c r="D133" s="171"/>
      <c r="E133" s="171"/>
      <c r="F133" s="193"/>
      <c r="G133" s="171"/>
      <c r="H133" s="171"/>
      <c r="I133" s="171"/>
      <c r="J133" s="171"/>
      <c r="K133" s="171"/>
      <c r="L133" s="171"/>
      <c r="M133" s="171"/>
      <c r="N133" s="171"/>
      <c r="O133" s="171"/>
      <c r="P133" s="171"/>
      <c r="Q133" s="171"/>
      <c r="R133" s="171"/>
      <c r="S133" s="171"/>
      <c r="T133" s="171"/>
      <c r="U133" s="171"/>
      <c r="V133" s="171"/>
      <c r="W133" s="171"/>
      <c r="X133" s="171"/>
      <c r="Y133" s="171"/>
      <c r="Z133" s="171"/>
    </row>
    <row r="134" spans="1:26" x14ac:dyDescent="0.25">
      <c r="A134" s="191"/>
      <c r="B134" s="171"/>
      <c r="C134" s="171"/>
      <c r="D134" s="171"/>
      <c r="E134" s="171"/>
      <c r="F134" s="193"/>
      <c r="G134" s="171"/>
      <c r="H134" s="171"/>
      <c r="I134" s="171"/>
      <c r="J134" s="171"/>
      <c r="K134" s="171"/>
      <c r="L134" s="171"/>
      <c r="M134" s="171"/>
      <c r="N134" s="171"/>
      <c r="O134" s="171"/>
      <c r="P134" s="171"/>
      <c r="Q134" s="171"/>
      <c r="R134" s="171"/>
      <c r="S134" s="171"/>
      <c r="T134" s="171"/>
      <c r="U134" s="171"/>
      <c r="V134" s="171"/>
      <c r="W134" s="171"/>
      <c r="X134" s="171"/>
      <c r="Y134" s="171"/>
      <c r="Z134" s="171"/>
    </row>
    <row r="135" spans="1:26" x14ac:dyDescent="0.25">
      <c r="A135" s="191"/>
      <c r="B135" s="171"/>
      <c r="C135" s="171"/>
      <c r="D135" s="171"/>
      <c r="E135" s="171"/>
      <c r="F135" s="193"/>
      <c r="G135" s="171"/>
      <c r="H135" s="171"/>
      <c r="I135" s="171"/>
      <c r="J135" s="171"/>
      <c r="K135" s="171"/>
      <c r="L135" s="171"/>
      <c r="M135" s="171"/>
      <c r="N135" s="171"/>
      <c r="O135" s="171"/>
      <c r="P135" s="171"/>
      <c r="Q135" s="171"/>
      <c r="R135" s="171"/>
      <c r="S135" s="171"/>
      <c r="T135" s="171"/>
      <c r="U135" s="171"/>
      <c r="V135" s="171"/>
      <c r="W135" s="171"/>
      <c r="X135" s="171"/>
      <c r="Y135" s="171"/>
      <c r="Z135" s="171"/>
    </row>
    <row r="136" spans="1:26" x14ac:dyDescent="0.25">
      <c r="A136" s="191"/>
      <c r="B136" s="171"/>
      <c r="C136" s="171"/>
      <c r="D136" s="171"/>
      <c r="E136" s="171"/>
      <c r="F136" s="193"/>
      <c r="G136" s="171"/>
      <c r="H136" s="171"/>
      <c r="I136" s="171"/>
      <c r="J136" s="171"/>
      <c r="K136" s="171"/>
      <c r="L136" s="171"/>
      <c r="M136" s="171"/>
      <c r="N136" s="171"/>
      <c r="O136" s="171"/>
      <c r="P136" s="171"/>
      <c r="Q136" s="171"/>
      <c r="R136" s="171"/>
      <c r="S136" s="171"/>
      <c r="T136" s="171"/>
      <c r="U136" s="171"/>
      <c r="V136" s="171"/>
      <c r="W136" s="171"/>
      <c r="X136" s="171"/>
      <c r="Y136" s="171"/>
      <c r="Z136" s="171"/>
    </row>
    <row r="137" spans="1:26" x14ac:dyDescent="0.25">
      <c r="A137" s="191"/>
      <c r="B137" s="171"/>
      <c r="C137" s="171"/>
      <c r="D137" s="171"/>
      <c r="E137" s="171"/>
      <c r="F137" s="193"/>
      <c r="G137" s="171"/>
      <c r="H137" s="171"/>
      <c r="I137" s="171"/>
      <c r="J137" s="171"/>
      <c r="K137" s="171"/>
      <c r="L137" s="171"/>
      <c r="M137" s="171"/>
      <c r="N137" s="171"/>
      <c r="O137" s="171"/>
      <c r="P137" s="171"/>
      <c r="Q137" s="171"/>
      <c r="R137" s="171"/>
      <c r="S137" s="171"/>
      <c r="T137" s="171"/>
      <c r="U137" s="171"/>
      <c r="V137" s="171"/>
      <c r="W137" s="171"/>
      <c r="X137" s="171"/>
      <c r="Y137" s="171"/>
      <c r="Z137" s="171"/>
    </row>
    <row r="138" spans="1:26" x14ac:dyDescent="0.25">
      <c r="A138" s="191"/>
      <c r="B138" s="171"/>
      <c r="C138" s="171"/>
      <c r="D138" s="171"/>
      <c r="E138" s="171"/>
      <c r="F138" s="193"/>
      <c r="G138" s="171"/>
      <c r="H138" s="171"/>
      <c r="I138" s="171"/>
      <c r="J138" s="171"/>
      <c r="K138" s="171"/>
      <c r="L138" s="171"/>
      <c r="M138" s="171"/>
      <c r="N138" s="171"/>
      <c r="O138" s="171"/>
      <c r="P138" s="171"/>
      <c r="Q138" s="171"/>
      <c r="R138" s="171"/>
      <c r="S138" s="171"/>
      <c r="T138" s="171"/>
      <c r="U138" s="171"/>
      <c r="V138" s="171"/>
      <c r="W138" s="171"/>
      <c r="X138" s="171"/>
      <c r="Y138" s="171"/>
      <c r="Z138" s="171"/>
    </row>
    <row r="139" spans="1:26" x14ac:dyDescent="0.25">
      <c r="A139" s="191"/>
      <c r="B139" s="171"/>
      <c r="C139" s="171"/>
      <c r="D139" s="171"/>
      <c r="E139" s="171"/>
      <c r="F139" s="193"/>
      <c r="G139" s="171"/>
      <c r="H139" s="171"/>
      <c r="I139" s="171"/>
      <c r="J139" s="171"/>
      <c r="K139" s="171"/>
      <c r="L139" s="171"/>
      <c r="M139" s="171"/>
      <c r="N139" s="171"/>
      <c r="O139" s="171"/>
      <c r="P139" s="171"/>
      <c r="Q139" s="171"/>
      <c r="R139" s="171"/>
      <c r="S139" s="171"/>
      <c r="T139" s="171"/>
      <c r="U139" s="171"/>
      <c r="V139" s="171"/>
      <c r="W139" s="171"/>
      <c r="X139" s="171"/>
      <c r="Y139" s="171"/>
      <c r="Z139" s="171"/>
    </row>
    <row r="140" spans="1:26" x14ac:dyDescent="0.25">
      <c r="A140" s="191"/>
      <c r="B140" s="171"/>
      <c r="C140" s="171"/>
      <c r="D140" s="171"/>
      <c r="E140" s="171"/>
      <c r="F140" s="193"/>
      <c r="G140" s="171"/>
      <c r="H140" s="171"/>
      <c r="I140" s="171"/>
      <c r="J140" s="171"/>
      <c r="K140" s="171"/>
      <c r="L140" s="171"/>
      <c r="M140" s="171"/>
      <c r="N140" s="171"/>
      <c r="O140" s="171"/>
      <c r="P140" s="171"/>
      <c r="Q140" s="171"/>
      <c r="R140" s="171"/>
      <c r="S140" s="171"/>
      <c r="T140" s="171"/>
      <c r="U140" s="171"/>
      <c r="V140" s="171"/>
      <c r="W140" s="171"/>
      <c r="X140" s="171"/>
      <c r="Y140" s="171"/>
      <c r="Z140" s="171"/>
    </row>
    <row r="141" spans="1:26" x14ac:dyDescent="0.25">
      <c r="A141" s="191"/>
      <c r="B141" s="171"/>
      <c r="C141" s="171"/>
      <c r="D141" s="171"/>
      <c r="E141" s="171"/>
      <c r="F141" s="193"/>
      <c r="G141" s="171"/>
      <c r="H141" s="171"/>
      <c r="I141" s="171"/>
      <c r="J141" s="171"/>
      <c r="K141" s="171"/>
      <c r="L141" s="171"/>
      <c r="M141" s="171"/>
      <c r="N141" s="171"/>
      <c r="O141" s="171"/>
      <c r="P141" s="171"/>
      <c r="Q141" s="171"/>
      <c r="R141" s="171"/>
      <c r="S141" s="171"/>
      <c r="T141" s="171"/>
      <c r="U141" s="171"/>
      <c r="V141" s="171"/>
      <c r="W141" s="171"/>
      <c r="X141" s="171"/>
      <c r="Y141" s="171"/>
      <c r="Z141" s="171"/>
    </row>
    <row r="142" spans="1:26" x14ac:dyDescent="0.25">
      <c r="A142" s="191"/>
      <c r="B142" s="171"/>
      <c r="C142" s="171"/>
      <c r="D142" s="171"/>
      <c r="E142" s="171"/>
      <c r="F142" s="193"/>
      <c r="G142" s="171"/>
      <c r="H142" s="171"/>
      <c r="I142" s="171"/>
      <c r="J142" s="171"/>
      <c r="K142" s="171"/>
      <c r="L142" s="171"/>
      <c r="M142" s="171"/>
      <c r="N142" s="171"/>
      <c r="O142" s="171"/>
      <c r="P142" s="171"/>
      <c r="Q142" s="171"/>
      <c r="R142" s="171"/>
      <c r="S142" s="171"/>
      <c r="T142" s="171"/>
      <c r="U142" s="171"/>
      <c r="V142" s="171"/>
      <c r="W142" s="171"/>
      <c r="X142" s="171"/>
      <c r="Y142" s="171"/>
      <c r="Z142" s="171"/>
    </row>
    <row r="143" spans="1:26" x14ac:dyDescent="0.25">
      <c r="A143" s="191"/>
      <c r="B143" s="171"/>
      <c r="C143" s="171"/>
      <c r="D143" s="171"/>
      <c r="E143" s="171"/>
      <c r="F143" s="193"/>
      <c r="G143" s="171"/>
      <c r="H143" s="171"/>
      <c r="I143" s="171"/>
      <c r="J143" s="171"/>
      <c r="K143" s="171"/>
      <c r="L143" s="171"/>
      <c r="M143" s="171"/>
      <c r="N143" s="171"/>
      <c r="O143" s="171"/>
      <c r="P143" s="171"/>
      <c r="Q143" s="171"/>
      <c r="R143" s="171"/>
      <c r="S143" s="171"/>
      <c r="T143" s="171"/>
      <c r="U143" s="171"/>
      <c r="V143" s="171"/>
      <c r="W143" s="171"/>
      <c r="X143" s="171"/>
      <c r="Y143" s="171"/>
      <c r="Z143" s="171"/>
    </row>
    <row r="144" spans="1:26" x14ac:dyDescent="0.25">
      <c r="A144" s="191"/>
      <c r="B144" s="171"/>
      <c r="C144" s="171"/>
      <c r="D144" s="171"/>
      <c r="E144" s="171"/>
      <c r="F144" s="193"/>
      <c r="G144" s="171"/>
      <c r="H144" s="171"/>
      <c r="I144" s="171"/>
      <c r="J144" s="171"/>
      <c r="K144" s="171"/>
      <c r="L144" s="171"/>
      <c r="M144" s="171"/>
      <c r="N144" s="171"/>
      <c r="O144" s="171"/>
      <c r="P144" s="171"/>
      <c r="Q144" s="171"/>
      <c r="R144" s="171"/>
      <c r="S144" s="171"/>
      <c r="T144" s="171"/>
      <c r="U144" s="171"/>
      <c r="V144" s="171"/>
      <c r="W144" s="171"/>
      <c r="X144" s="171"/>
      <c r="Y144" s="171"/>
      <c r="Z144" s="171"/>
    </row>
    <row r="145" spans="1:26" x14ac:dyDescent="0.25">
      <c r="A145" s="191"/>
      <c r="B145" s="171"/>
      <c r="C145" s="171"/>
      <c r="D145" s="171"/>
      <c r="E145" s="171"/>
      <c r="F145" s="193"/>
      <c r="G145" s="171"/>
      <c r="H145" s="171"/>
      <c r="I145" s="171"/>
      <c r="J145" s="171"/>
      <c r="K145" s="171"/>
      <c r="L145" s="171"/>
      <c r="M145" s="171"/>
      <c r="N145" s="171"/>
      <c r="O145" s="171"/>
      <c r="P145" s="171"/>
      <c r="Q145" s="171"/>
      <c r="R145" s="171"/>
      <c r="S145" s="171"/>
      <c r="T145" s="171"/>
      <c r="U145" s="171"/>
      <c r="V145" s="171"/>
      <c r="W145" s="171"/>
      <c r="X145" s="171"/>
      <c r="Y145" s="171"/>
      <c r="Z145" s="171"/>
    </row>
    <row r="146" spans="1:26" x14ac:dyDescent="0.25">
      <c r="A146" s="191"/>
      <c r="B146" s="171"/>
      <c r="C146" s="171"/>
      <c r="D146" s="171"/>
      <c r="E146" s="171"/>
      <c r="F146" s="193"/>
      <c r="G146" s="171"/>
      <c r="H146" s="171"/>
      <c r="I146" s="171"/>
      <c r="J146" s="171"/>
      <c r="K146" s="171"/>
      <c r="L146" s="171"/>
      <c r="M146" s="171"/>
      <c r="N146" s="171"/>
      <c r="O146" s="171"/>
      <c r="P146" s="171"/>
      <c r="Q146" s="171"/>
      <c r="R146" s="171"/>
      <c r="S146" s="171"/>
      <c r="T146" s="171"/>
      <c r="U146" s="171"/>
      <c r="V146" s="171"/>
      <c r="W146" s="171"/>
      <c r="X146" s="171"/>
      <c r="Y146" s="171"/>
      <c r="Z146" s="171"/>
    </row>
    <row r="147" spans="1:26" x14ac:dyDescent="0.25">
      <c r="A147" s="191"/>
      <c r="B147" s="171"/>
      <c r="C147" s="171"/>
      <c r="D147" s="171"/>
      <c r="E147" s="171"/>
      <c r="F147" s="193"/>
      <c r="G147" s="171"/>
      <c r="H147" s="171"/>
      <c r="I147" s="171"/>
      <c r="J147" s="171"/>
      <c r="K147" s="171"/>
      <c r="L147" s="171"/>
      <c r="M147" s="171"/>
      <c r="N147" s="171"/>
      <c r="O147" s="171"/>
      <c r="P147" s="171"/>
      <c r="Q147" s="171"/>
      <c r="R147" s="171"/>
      <c r="S147" s="171"/>
      <c r="T147" s="171"/>
      <c r="U147" s="171"/>
      <c r="V147" s="171"/>
      <c r="W147" s="171"/>
      <c r="X147" s="171"/>
      <c r="Y147" s="171"/>
      <c r="Z147" s="171"/>
    </row>
    <row r="148" spans="1:26" x14ac:dyDescent="0.25">
      <c r="A148" s="191"/>
      <c r="B148" s="171"/>
      <c r="C148" s="171"/>
      <c r="D148" s="171"/>
      <c r="E148" s="171"/>
      <c r="F148" s="193"/>
      <c r="G148" s="171"/>
      <c r="H148" s="171"/>
      <c r="I148" s="171"/>
      <c r="J148" s="171"/>
      <c r="K148" s="171"/>
      <c r="L148" s="171"/>
      <c r="M148" s="171"/>
      <c r="N148" s="171"/>
      <c r="O148" s="171"/>
      <c r="P148" s="171"/>
      <c r="Q148" s="171"/>
      <c r="R148" s="171"/>
      <c r="S148" s="171"/>
      <c r="T148" s="171"/>
      <c r="U148" s="171"/>
      <c r="V148" s="171"/>
      <c r="W148" s="171"/>
      <c r="X148" s="171"/>
      <c r="Y148" s="171"/>
      <c r="Z148" s="171"/>
    </row>
    <row r="149" spans="1:26" x14ac:dyDescent="0.25">
      <c r="A149" s="191"/>
      <c r="B149" s="171"/>
      <c r="C149" s="171"/>
      <c r="D149" s="171"/>
      <c r="E149" s="171"/>
      <c r="F149" s="193"/>
      <c r="G149" s="171"/>
      <c r="H149" s="171"/>
      <c r="I149" s="171"/>
      <c r="J149" s="171"/>
      <c r="K149" s="171"/>
      <c r="L149" s="171"/>
      <c r="M149" s="171"/>
      <c r="N149" s="171"/>
      <c r="O149" s="171"/>
      <c r="P149" s="171"/>
      <c r="Q149" s="171"/>
      <c r="R149" s="171"/>
      <c r="S149" s="171"/>
      <c r="T149" s="171"/>
      <c r="U149" s="171"/>
      <c r="V149" s="171"/>
      <c r="W149" s="171"/>
      <c r="X149" s="171"/>
      <c r="Y149" s="171"/>
      <c r="Z149" s="171"/>
    </row>
    <row r="150" spans="1:26" x14ac:dyDescent="0.25">
      <c r="A150" s="191"/>
      <c r="B150" s="171"/>
      <c r="C150" s="171"/>
      <c r="D150" s="171"/>
      <c r="E150" s="171"/>
      <c r="F150" s="193"/>
      <c r="G150" s="171"/>
      <c r="H150" s="171"/>
      <c r="I150" s="171"/>
      <c r="J150" s="171"/>
      <c r="K150" s="171"/>
      <c r="L150" s="171"/>
      <c r="M150" s="171"/>
      <c r="N150" s="171"/>
      <c r="O150" s="171"/>
      <c r="P150" s="171"/>
      <c r="Q150" s="171"/>
      <c r="R150" s="171"/>
      <c r="S150" s="171"/>
      <c r="T150" s="171"/>
      <c r="U150" s="171"/>
      <c r="V150" s="171"/>
      <c r="W150" s="171"/>
      <c r="X150" s="171"/>
      <c r="Y150" s="171"/>
      <c r="Z150" s="171"/>
    </row>
    <row r="151" spans="1:26" x14ac:dyDescent="0.25">
      <c r="A151" s="191"/>
      <c r="B151" s="171"/>
      <c r="C151" s="171"/>
      <c r="D151" s="171"/>
      <c r="E151" s="171"/>
      <c r="F151" s="193"/>
      <c r="G151" s="171"/>
      <c r="H151" s="171"/>
      <c r="I151" s="171"/>
      <c r="J151" s="171"/>
      <c r="K151" s="171"/>
      <c r="L151" s="171"/>
      <c r="M151" s="171"/>
      <c r="N151" s="171"/>
      <c r="O151" s="171"/>
      <c r="P151" s="171"/>
      <c r="Q151" s="171"/>
      <c r="R151" s="171"/>
      <c r="S151" s="171"/>
      <c r="T151" s="171"/>
      <c r="U151" s="171"/>
      <c r="V151" s="171"/>
      <c r="W151" s="171"/>
      <c r="X151" s="171"/>
      <c r="Y151" s="171"/>
      <c r="Z151" s="171"/>
    </row>
    <row r="152" spans="1:26" x14ac:dyDescent="0.25">
      <c r="A152" s="191"/>
      <c r="B152" s="171"/>
      <c r="C152" s="171"/>
      <c r="D152" s="171"/>
      <c r="E152" s="171"/>
      <c r="F152" s="193"/>
      <c r="G152" s="171"/>
      <c r="H152" s="171"/>
      <c r="I152" s="171"/>
      <c r="J152" s="171"/>
      <c r="K152" s="171"/>
      <c r="L152" s="171"/>
      <c r="M152" s="171"/>
      <c r="N152" s="171"/>
      <c r="O152" s="171"/>
      <c r="P152" s="171"/>
      <c r="Q152" s="171"/>
      <c r="R152" s="171"/>
      <c r="S152" s="171"/>
      <c r="T152" s="171"/>
      <c r="U152" s="171"/>
      <c r="V152" s="171"/>
      <c r="W152" s="171"/>
      <c r="X152" s="171"/>
      <c r="Y152" s="171"/>
      <c r="Z152" s="171"/>
    </row>
    <row r="153" spans="1:26" x14ac:dyDescent="0.25">
      <c r="A153" s="191"/>
      <c r="B153" s="171"/>
      <c r="C153" s="171"/>
      <c r="D153" s="171"/>
      <c r="E153" s="171"/>
      <c r="F153" s="193"/>
      <c r="G153" s="171"/>
      <c r="H153" s="171"/>
      <c r="I153" s="171"/>
      <c r="J153" s="171"/>
      <c r="K153" s="171"/>
      <c r="L153" s="171"/>
      <c r="M153" s="171"/>
      <c r="N153" s="171"/>
      <c r="O153" s="171"/>
      <c r="P153" s="171"/>
      <c r="Q153" s="171"/>
      <c r="R153" s="171"/>
      <c r="S153" s="171"/>
      <c r="T153" s="171"/>
      <c r="U153" s="171"/>
      <c r="V153" s="171"/>
      <c r="W153" s="171"/>
      <c r="X153" s="171"/>
      <c r="Y153" s="171"/>
      <c r="Z153" s="171"/>
    </row>
    <row r="154" spans="1:26" x14ac:dyDescent="0.25">
      <c r="A154" s="191"/>
      <c r="B154" s="171"/>
      <c r="C154" s="171"/>
      <c r="D154" s="171"/>
      <c r="E154" s="171"/>
      <c r="F154" s="193"/>
      <c r="G154" s="171"/>
      <c r="H154" s="171"/>
      <c r="I154" s="171"/>
      <c r="J154" s="171"/>
      <c r="K154" s="171"/>
      <c r="L154" s="171"/>
      <c r="M154" s="171"/>
      <c r="N154" s="171"/>
      <c r="O154" s="171"/>
      <c r="P154" s="171"/>
      <c r="Q154" s="171"/>
      <c r="R154" s="171"/>
      <c r="S154" s="171"/>
      <c r="T154" s="171"/>
      <c r="U154" s="171"/>
      <c r="V154" s="171"/>
      <c r="W154" s="171"/>
      <c r="X154" s="171"/>
      <c r="Y154" s="171"/>
      <c r="Z154" s="171"/>
    </row>
    <row r="155" spans="1:26" x14ac:dyDescent="0.25">
      <c r="A155" s="191"/>
      <c r="B155" s="171"/>
      <c r="C155" s="171"/>
      <c r="D155" s="171"/>
      <c r="E155" s="171"/>
      <c r="F155" s="193"/>
      <c r="G155" s="171"/>
      <c r="H155" s="171"/>
      <c r="I155" s="171"/>
      <c r="J155" s="171"/>
      <c r="K155" s="171"/>
      <c r="L155" s="171"/>
      <c r="M155" s="171"/>
      <c r="N155" s="171"/>
      <c r="O155" s="171"/>
      <c r="P155" s="171"/>
      <c r="Q155" s="171"/>
      <c r="R155" s="171"/>
      <c r="S155" s="171"/>
      <c r="T155" s="171"/>
      <c r="U155" s="171"/>
      <c r="V155" s="171"/>
      <c r="W155" s="171"/>
      <c r="X155" s="171"/>
      <c r="Y155" s="171"/>
      <c r="Z155" s="171"/>
    </row>
    <row r="156" spans="1:26" x14ac:dyDescent="0.25">
      <c r="A156" s="191"/>
      <c r="B156" s="171"/>
      <c r="C156" s="171"/>
      <c r="D156" s="171"/>
      <c r="E156" s="171"/>
      <c r="F156" s="193"/>
      <c r="G156" s="171"/>
      <c r="H156" s="171"/>
      <c r="I156" s="171"/>
      <c r="J156" s="171"/>
      <c r="K156" s="171"/>
      <c r="L156" s="171"/>
      <c r="M156" s="171"/>
      <c r="N156" s="171"/>
      <c r="O156" s="171"/>
      <c r="P156" s="171"/>
      <c r="Q156" s="171"/>
      <c r="R156" s="171"/>
      <c r="S156" s="171"/>
      <c r="T156" s="171"/>
      <c r="U156" s="171"/>
      <c r="V156" s="171"/>
      <c r="W156" s="171"/>
      <c r="X156" s="171"/>
      <c r="Y156" s="171"/>
      <c r="Z156" s="171"/>
    </row>
    <row r="157" spans="1:26" x14ac:dyDescent="0.25">
      <c r="A157" s="191"/>
      <c r="B157" s="171"/>
      <c r="C157" s="171"/>
      <c r="D157" s="171"/>
      <c r="E157" s="171"/>
      <c r="F157" s="193"/>
      <c r="G157" s="171"/>
      <c r="H157" s="171"/>
      <c r="I157" s="171"/>
      <c r="J157" s="171"/>
      <c r="K157" s="171"/>
      <c r="L157" s="171"/>
      <c r="M157" s="171"/>
      <c r="N157" s="171"/>
      <c r="O157" s="171"/>
      <c r="P157" s="171"/>
      <c r="Q157" s="171"/>
      <c r="R157" s="171"/>
      <c r="S157" s="171"/>
      <c r="T157" s="171"/>
      <c r="U157" s="171"/>
      <c r="V157" s="171"/>
      <c r="W157" s="171"/>
      <c r="X157" s="171"/>
      <c r="Y157" s="171"/>
      <c r="Z157" s="171"/>
    </row>
    <row r="158" spans="1:26" x14ac:dyDescent="0.25">
      <c r="A158" s="191"/>
      <c r="B158" s="171"/>
      <c r="C158" s="171"/>
      <c r="D158" s="171"/>
      <c r="E158" s="171"/>
      <c r="F158" s="193"/>
      <c r="G158" s="171"/>
      <c r="H158" s="171"/>
      <c r="I158" s="171"/>
      <c r="J158" s="171"/>
      <c r="K158" s="171"/>
      <c r="L158" s="171"/>
      <c r="M158" s="171"/>
      <c r="N158" s="171"/>
      <c r="O158" s="171"/>
      <c r="P158" s="171"/>
      <c r="Q158" s="171"/>
      <c r="R158" s="171"/>
      <c r="S158" s="171"/>
      <c r="T158" s="171"/>
      <c r="U158" s="171"/>
      <c r="V158" s="171"/>
      <c r="W158" s="171"/>
      <c r="X158" s="171"/>
      <c r="Y158" s="171"/>
      <c r="Z158" s="171"/>
    </row>
    <row r="159" spans="1:26" x14ac:dyDescent="0.25">
      <c r="A159" s="191"/>
      <c r="B159" s="171"/>
      <c r="C159" s="171"/>
      <c r="D159" s="171"/>
      <c r="E159" s="171"/>
      <c r="F159" s="193"/>
      <c r="G159" s="171"/>
      <c r="H159" s="171"/>
      <c r="I159" s="171"/>
      <c r="J159" s="171"/>
      <c r="K159" s="171"/>
      <c r="L159" s="171"/>
      <c r="M159" s="171"/>
      <c r="N159" s="171"/>
      <c r="O159" s="171"/>
      <c r="P159" s="171"/>
      <c r="Q159" s="171"/>
      <c r="R159" s="171"/>
      <c r="S159" s="171"/>
      <c r="T159" s="171"/>
      <c r="U159" s="171"/>
      <c r="V159" s="171"/>
      <c r="W159" s="171"/>
      <c r="X159" s="171"/>
      <c r="Y159" s="171"/>
      <c r="Z159" s="171"/>
    </row>
    <row r="160" spans="1:26" x14ac:dyDescent="0.25">
      <c r="A160" s="191"/>
      <c r="B160" s="171"/>
      <c r="C160" s="171"/>
      <c r="D160" s="171"/>
      <c r="E160" s="171"/>
      <c r="F160" s="193"/>
      <c r="G160" s="171"/>
      <c r="H160" s="171"/>
      <c r="I160" s="171"/>
      <c r="J160" s="171"/>
      <c r="K160" s="171"/>
      <c r="L160" s="171"/>
      <c r="M160" s="171"/>
      <c r="N160" s="171"/>
      <c r="O160" s="171"/>
      <c r="P160" s="171"/>
      <c r="Q160" s="171"/>
      <c r="R160" s="171"/>
      <c r="S160" s="171"/>
      <c r="T160" s="171"/>
      <c r="U160" s="171"/>
      <c r="V160" s="171"/>
      <c r="W160" s="171"/>
      <c r="X160" s="171"/>
      <c r="Y160" s="171"/>
      <c r="Z160" s="171"/>
    </row>
    <row r="161" spans="1:26" x14ac:dyDescent="0.25">
      <c r="A161" s="191"/>
      <c r="B161" s="171"/>
      <c r="C161" s="171"/>
      <c r="D161" s="171"/>
      <c r="E161" s="171"/>
      <c r="F161" s="193"/>
      <c r="G161" s="171"/>
      <c r="H161" s="171"/>
      <c r="I161" s="171"/>
      <c r="J161" s="171"/>
      <c r="K161" s="171"/>
      <c r="L161" s="171"/>
      <c r="M161" s="171"/>
      <c r="N161" s="171"/>
      <c r="O161" s="171"/>
      <c r="P161" s="171"/>
      <c r="Q161" s="171"/>
      <c r="R161" s="171"/>
      <c r="S161" s="171"/>
      <c r="T161" s="171"/>
      <c r="U161" s="171"/>
      <c r="V161" s="171"/>
      <c r="W161" s="171"/>
      <c r="X161" s="171"/>
      <c r="Y161" s="171"/>
      <c r="Z161" s="171"/>
    </row>
    <row r="162" spans="1:26" x14ac:dyDescent="0.25">
      <c r="A162" s="191"/>
      <c r="B162" s="171"/>
      <c r="C162" s="171"/>
      <c r="D162" s="171"/>
      <c r="E162" s="171"/>
      <c r="F162" s="193"/>
      <c r="G162" s="171"/>
      <c r="H162" s="171"/>
      <c r="I162" s="171"/>
      <c r="J162" s="171"/>
      <c r="K162" s="171"/>
      <c r="L162" s="171"/>
      <c r="M162" s="171"/>
      <c r="N162" s="171"/>
      <c r="O162" s="171"/>
      <c r="P162" s="171"/>
      <c r="Q162" s="171"/>
      <c r="R162" s="171"/>
      <c r="S162" s="171"/>
      <c r="T162" s="171"/>
      <c r="U162" s="171"/>
      <c r="V162" s="171"/>
      <c r="W162" s="171"/>
      <c r="X162" s="171"/>
      <c r="Y162" s="171"/>
      <c r="Z162" s="171"/>
    </row>
    <row r="163" spans="1:26" x14ac:dyDescent="0.25">
      <c r="A163" s="191"/>
      <c r="B163" s="171"/>
      <c r="C163" s="171"/>
      <c r="D163" s="171"/>
      <c r="E163" s="171"/>
      <c r="F163" s="193"/>
      <c r="G163" s="171"/>
      <c r="H163" s="171"/>
      <c r="I163" s="171"/>
      <c r="J163" s="171"/>
      <c r="K163" s="171"/>
      <c r="L163" s="171"/>
      <c r="M163" s="171"/>
      <c r="N163" s="171"/>
      <c r="O163" s="171"/>
      <c r="P163" s="171"/>
      <c r="Q163" s="171"/>
      <c r="R163" s="171"/>
      <c r="S163" s="171"/>
      <c r="T163" s="171"/>
      <c r="U163" s="171"/>
      <c r="V163" s="171"/>
      <c r="W163" s="171"/>
      <c r="X163" s="171"/>
      <c r="Y163" s="171"/>
      <c r="Z163" s="171"/>
    </row>
    <row r="164" spans="1:26" x14ac:dyDescent="0.25">
      <c r="A164" s="191"/>
      <c r="B164" s="171"/>
      <c r="C164" s="171"/>
      <c r="D164" s="171"/>
      <c r="E164" s="171"/>
      <c r="F164" s="193"/>
      <c r="G164" s="171"/>
      <c r="H164" s="171"/>
      <c r="I164" s="171"/>
      <c r="J164" s="171"/>
      <c r="K164" s="171"/>
      <c r="L164" s="171"/>
      <c r="M164" s="171"/>
      <c r="N164" s="171"/>
      <c r="O164" s="171"/>
      <c r="P164" s="171"/>
      <c r="Q164" s="171"/>
      <c r="R164" s="171"/>
      <c r="S164" s="171"/>
      <c r="T164" s="171"/>
      <c r="U164" s="171"/>
      <c r="V164" s="171"/>
      <c r="W164" s="171"/>
      <c r="X164" s="171"/>
      <c r="Y164" s="171"/>
      <c r="Z164" s="171"/>
    </row>
    <row r="165" spans="1:26" x14ac:dyDescent="0.25">
      <c r="A165" s="191"/>
      <c r="B165" s="171"/>
      <c r="C165" s="171"/>
      <c r="D165" s="171"/>
      <c r="E165" s="171"/>
      <c r="F165" s="193"/>
      <c r="G165" s="171"/>
      <c r="H165" s="171"/>
      <c r="I165" s="171"/>
      <c r="J165" s="171"/>
      <c r="K165" s="171"/>
      <c r="L165" s="171"/>
      <c r="M165" s="171"/>
      <c r="N165" s="171"/>
      <c r="O165" s="171"/>
      <c r="P165" s="171"/>
      <c r="Q165" s="171"/>
      <c r="R165" s="171"/>
      <c r="S165" s="171"/>
      <c r="T165" s="171"/>
      <c r="U165" s="171"/>
      <c r="V165" s="171"/>
      <c r="W165" s="171"/>
      <c r="X165" s="171"/>
      <c r="Y165" s="171"/>
      <c r="Z165" s="171"/>
    </row>
    <row r="166" spans="1:26" x14ac:dyDescent="0.25">
      <c r="A166" s="191"/>
      <c r="B166" s="171"/>
      <c r="C166" s="171"/>
      <c r="D166" s="171"/>
      <c r="E166" s="171"/>
      <c r="F166" s="193"/>
      <c r="G166" s="171"/>
      <c r="H166" s="171"/>
      <c r="I166" s="171"/>
      <c r="J166" s="171"/>
      <c r="K166" s="171"/>
      <c r="L166" s="171"/>
      <c r="M166" s="171"/>
      <c r="N166" s="171"/>
      <c r="O166" s="171"/>
      <c r="P166" s="171"/>
      <c r="Q166" s="171"/>
      <c r="R166" s="171"/>
      <c r="S166" s="171"/>
      <c r="T166" s="171"/>
      <c r="U166" s="171"/>
      <c r="V166" s="171"/>
      <c r="W166" s="171"/>
      <c r="X166" s="171"/>
      <c r="Y166" s="171"/>
      <c r="Z166" s="171"/>
    </row>
    <row r="167" spans="1:26" x14ac:dyDescent="0.25">
      <c r="A167" s="191"/>
      <c r="B167" s="171"/>
      <c r="C167" s="171"/>
      <c r="D167" s="171"/>
      <c r="E167" s="171"/>
      <c r="F167" s="193"/>
      <c r="G167" s="171"/>
      <c r="H167" s="171"/>
      <c r="I167" s="171"/>
      <c r="J167" s="171"/>
      <c r="K167" s="171"/>
      <c r="L167" s="171"/>
      <c r="M167" s="171"/>
      <c r="N167" s="171"/>
      <c r="O167" s="171"/>
      <c r="P167" s="171"/>
      <c r="Q167" s="171"/>
      <c r="R167" s="171"/>
      <c r="S167" s="171"/>
      <c r="T167" s="171"/>
      <c r="U167" s="171"/>
      <c r="V167" s="171"/>
      <c r="W167" s="171"/>
      <c r="X167" s="171"/>
      <c r="Y167" s="171"/>
      <c r="Z167" s="171"/>
    </row>
    <row r="168" spans="1:26" x14ac:dyDescent="0.25">
      <c r="A168" s="191"/>
      <c r="B168" s="171"/>
      <c r="C168" s="171"/>
      <c r="D168" s="171"/>
      <c r="E168" s="171"/>
      <c r="F168" s="193"/>
      <c r="G168" s="171"/>
      <c r="H168" s="171"/>
      <c r="I168" s="171"/>
      <c r="J168" s="171"/>
      <c r="K168" s="171"/>
      <c r="L168" s="171"/>
      <c r="M168" s="171"/>
      <c r="N168" s="171"/>
      <c r="O168" s="171"/>
      <c r="P168" s="171"/>
      <c r="Q168" s="171"/>
      <c r="R168" s="171"/>
      <c r="S168" s="171"/>
      <c r="T168" s="171"/>
      <c r="U168" s="171"/>
      <c r="V168" s="171"/>
      <c r="W168" s="171"/>
      <c r="X168" s="171"/>
      <c r="Y168" s="171"/>
      <c r="Z168" s="171"/>
    </row>
    <row r="169" spans="1:26" x14ac:dyDescent="0.25">
      <c r="A169" s="191"/>
      <c r="B169" s="171"/>
      <c r="C169" s="171"/>
      <c r="D169" s="171"/>
      <c r="E169" s="171"/>
      <c r="F169" s="193"/>
      <c r="G169" s="171"/>
      <c r="H169" s="171"/>
      <c r="I169" s="171"/>
      <c r="J169" s="171"/>
      <c r="K169" s="171"/>
      <c r="L169" s="171"/>
      <c r="M169" s="171"/>
      <c r="N169" s="171"/>
      <c r="O169" s="171"/>
      <c r="P169" s="171"/>
      <c r="Q169" s="171"/>
      <c r="R169" s="171"/>
      <c r="S169" s="171"/>
      <c r="T169" s="171"/>
      <c r="U169" s="171"/>
      <c r="V169" s="171"/>
      <c r="W169" s="171"/>
      <c r="X169" s="171"/>
      <c r="Y169" s="171"/>
      <c r="Z169" s="171"/>
    </row>
    <row r="170" spans="1:26" x14ac:dyDescent="0.25">
      <c r="A170" s="191"/>
      <c r="B170" s="171"/>
      <c r="C170" s="171"/>
      <c r="D170" s="171"/>
      <c r="E170" s="171"/>
      <c r="F170" s="193"/>
      <c r="G170" s="171"/>
      <c r="H170" s="171"/>
      <c r="I170" s="171"/>
      <c r="J170" s="171"/>
      <c r="K170" s="171"/>
      <c r="L170" s="171"/>
      <c r="M170" s="171"/>
      <c r="N170" s="171"/>
      <c r="O170" s="171"/>
      <c r="P170" s="171"/>
      <c r="Q170" s="171"/>
      <c r="R170" s="171"/>
      <c r="S170" s="171"/>
      <c r="T170" s="171"/>
      <c r="U170" s="171"/>
      <c r="V170" s="171"/>
      <c r="W170" s="171"/>
      <c r="X170" s="171"/>
      <c r="Y170" s="171"/>
      <c r="Z170" s="171"/>
    </row>
    <row r="171" spans="1:26" x14ac:dyDescent="0.25">
      <c r="A171" s="191"/>
      <c r="B171" s="171"/>
      <c r="C171" s="171"/>
      <c r="D171" s="171"/>
      <c r="E171" s="171"/>
      <c r="F171" s="193"/>
      <c r="G171" s="171"/>
      <c r="H171" s="171"/>
      <c r="I171" s="171"/>
      <c r="J171" s="171"/>
      <c r="K171" s="171"/>
      <c r="L171" s="171"/>
      <c r="M171" s="171"/>
      <c r="N171" s="171"/>
      <c r="O171" s="171"/>
      <c r="P171" s="171"/>
      <c r="Q171" s="171"/>
      <c r="R171" s="171"/>
      <c r="S171" s="171"/>
      <c r="T171" s="171"/>
      <c r="U171" s="171"/>
      <c r="V171" s="171"/>
      <c r="W171" s="171"/>
      <c r="X171" s="171"/>
      <c r="Y171" s="171"/>
      <c r="Z171" s="171"/>
    </row>
    <row r="172" spans="1:26" x14ac:dyDescent="0.25">
      <c r="A172" s="191"/>
      <c r="B172" s="171"/>
      <c r="C172" s="171"/>
      <c r="D172" s="171"/>
      <c r="E172" s="171"/>
      <c r="F172" s="193"/>
      <c r="G172" s="171"/>
      <c r="H172" s="171"/>
      <c r="I172" s="171"/>
      <c r="J172" s="171"/>
      <c r="K172" s="171"/>
      <c r="L172" s="171"/>
      <c r="M172" s="171"/>
      <c r="N172" s="171"/>
      <c r="O172" s="171"/>
      <c r="P172" s="171"/>
      <c r="Q172" s="171"/>
      <c r="R172" s="171"/>
      <c r="S172" s="171"/>
      <c r="T172" s="171"/>
      <c r="U172" s="171"/>
      <c r="V172" s="171"/>
      <c r="W172" s="171"/>
      <c r="X172" s="171"/>
      <c r="Y172" s="171"/>
      <c r="Z172" s="171"/>
    </row>
    <row r="173" spans="1:26" x14ac:dyDescent="0.25">
      <c r="A173" s="191"/>
      <c r="B173" s="171"/>
      <c r="C173" s="171"/>
      <c r="D173" s="171"/>
      <c r="E173" s="171"/>
      <c r="F173" s="193"/>
      <c r="G173" s="171"/>
      <c r="H173" s="171"/>
      <c r="I173" s="171"/>
      <c r="J173" s="171"/>
      <c r="K173" s="171"/>
      <c r="L173" s="171"/>
      <c r="M173" s="171"/>
      <c r="N173" s="171"/>
      <c r="O173" s="171"/>
      <c r="P173" s="171"/>
      <c r="Q173" s="171"/>
      <c r="R173" s="171"/>
      <c r="S173" s="171"/>
      <c r="T173" s="171"/>
      <c r="U173" s="171"/>
      <c r="V173" s="171"/>
      <c r="W173" s="171"/>
      <c r="X173" s="171"/>
      <c r="Y173" s="171"/>
      <c r="Z173" s="171"/>
    </row>
    <row r="174" spans="1:26" x14ac:dyDescent="0.25">
      <c r="A174" s="191"/>
      <c r="B174" s="171"/>
      <c r="C174" s="171"/>
      <c r="D174" s="171"/>
      <c r="E174" s="171"/>
      <c r="F174" s="193"/>
      <c r="G174" s="171"/>
      <c r="H174" s="171"/>
      <c r="I174" s="171"/>
      <c r="J174" s="171"/>
      <c r="K174" s="171"/>
      <c r="L174" s="171"/>
      <c r="M174" s="171"/>
      <c r="N174" s="171"/>
      <c r="O174" s="171"/>
      <c r="P174" s="171"/>
      <c r="Q174" s="171"/>
      <c r="R174" s="171"/>
      <c r="S174" s="171"/>
      <c r="T174" s="171"/>
      <c r="U174" s="171"/>
      <c r="V174" s="171"/>
      <c r="W174" s="171"/>
      <c r="X174" s="171"/>
      <c r="Y174" s="171"/>
      <c r="Z174" s="171"/>
    </row>
    <row r="175" spans="1:26" x14ac:dyDescent="0.25">
      <c r="A175" s="191"/>
      <c r="B175" s="171"/>
      <c r="C175" s="171"/>
      <c r="D175" s="171"/>
      <c r="E175" s="171"/>
      <c r="F175" s="193"/>
      <c r="G175" s="171"/>
      <c r="H175" s="171"/>
      <c r="I175" s="171"/>
      <c r="J175" s="171"/>
      <c r="K175" s="171"/>
      <c r="L175" s="171"/>
      <c r="M175" s="171"/>
      <c r="N175" s="171"/>
      <c r="O175" s="171"/>
      <c r="P175" s="171"/>
      <c r="Q175" s="171"/>
      <c r="R175" s="171"/>
      <c r="S175" s="171"/>
      <c r="T175" s="171"/>
      <c r="U175" s="171"/>
      <c r="V175" s="171"/>
      <c r="W175" s="171"/>
      <c r="X175" s="171"/>
      <c r="Y175" s="171"/>
      <c r="Z175" s="171"/>
    </row>
    <row r="176" spans="1:26" x14ac:dyDescent="0.25">
      <c r="A176" s="191"/>
      <c r="B176" s="171"/>
      <c r="C176" s="171"/>
      <c r="D176" s="171"/>
      <c r="E176" s="171"/>
      <c r="F176" s="193"/>
      <c r="G176" s="171"/>
      <c r="H176" s="171"/>
      <c r="I176" s="171"/>
      <c r="J176" s="171"/>
      <c r="K176" s="171"/>
      <c r="L176" s="171"/>
      <c r="M176" s="171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  <c r="Z176" s="171"/>
    </row>
    <row r="177" spans="1:26" x14ac:dyDescent="0.25">
      <c r="A177" s="191"/>
      <c r="B177" s="171"/>
      <c r="C177" s="171"/>
      <c r="D177" s="171"/>
      <c r="E177" s="171"/>
      <c r="F177" s="193"/>
      <c r="G177" s="171"/>
      <c r="H177" s="171"/>
      <c r="I177" s="171"/>
      <c r="J177" s="171"/>
      <c r="K177" s="171"/>
      <c r="L177" s="171"/>
      <c r="M177" s="171"/>
      <c r="N177" s="171"/>
      <c r="O177" s="171"/>
      <c r="P177" s="171"/>
      <c r="Q177" s="171"/>
      <c r="R177" s="171"/>
      <c r="S177" s="171"/>
      <c r="T177" s="171"/>
      <c r="U177" s="171"/>
      <c r="V177" s="171"/>
      <c r="W177" s="171"/>
      <c r="X177" s="171"/>
      <c r="Y177" s="171"/>
      <c r="Z177" s="171"/>
    </row>
    <row r="178" spans="1:26" x14ac:dyDescent="0.25">
      <c r="A178" s="191"/>
      <c r="B178" s="171"/>
      <c r="C178" s="171"/>
      <c r="D178" s="171"/>
      <c r="E178" s="171"/>
      <c r="F178" s="193"/>
      <c r="G178" s="171"/>
      <c r="H178" s="171"/>
      <c r="I178" s="171"/>
      <c r="J178" s="171"/>
      <c r="K178" s="171"/>
      <c r="L178" s="171"/>
      <c r="M178" s="171"/>
      <c r="N178" s="171"/>
      <c r="O178" s="171"/>
      <c r="P178" s="171"/>
      <c r="Q178" s="171"/>
      <c r="R178" s="171"/>
      <c r="S178" s="171"/>
      <c r="T178" s="171"/>
      <c r="U178" s="171"/>
      <c r="V178" s="171"/>
      <c r="W178" s="171"/>
      <c r="X178" s="171"/>
      <c r="Y178" s="171"/>
      <c r="Z178" s="171"/>
    </row>
    <row r="179" spans="1:26" x14ac:dyDescent="0.25">
      <c r="A179" s="191"/>
      <c r="B179" s="171"/>
      <c r="C179" s="171"/>
      <c r="D179" s="171"/>
      <c r="E179" s="171"/>
      <c r="F179" s="193"/>
      <c r="G179" s="171"/>
      <c r="H179" s="171"/>
      <c r="I179" s="171"/>
      <c r="J179" s="171"/>
      <c r="K179" s="171"/>
      <c r="L179" s="171"/>
      <c r="M179" s="171"/>
      <c r="N179" s="171"/>
      <c r="O179" s="171"/>
      <c r="P179" s="171"/>
      <c r="Q179" s="171"/>
      <c r="R179" s="171"/>
      <c r="S179" s="171"/>
      <c r="T179" s="171"/>
      <c r="U179" s="171"/>
      <c r="V179" s="171"/>
      <c r="W179" s="171"/>
      <c r="X179" s="171"/>
      <c r="Y179" s="171"/>
      <c r="Z179" s="171"/>
    </row>
    <row r="180" spans="1:26" x14ac:dyDescent="0.25">
      <c r="A180" s="191"/>
      <c r="B180" s="171"/>
      <c r="C180" s="171"/>
      <c r="D180" s="171"/>
      <c r="E180" s="171"/>
      <c r="F180" s="193"/>
      <c r="G180" s="171"/>
      <c r="H180" s="171"/>
      <c r="I180" s="171"/>
      <c r="J180" s="171"/>
      <c r="K180" s="171"/>
      <c r="L180" s="171"/>
      <c r="M180" s="171"/>
      <c r="N180" s="171"/>
      <c r="O180" s="171"/>
      <c r="P180" s="171"/>
      <c r="Q180" s="171"/>
      <c r="R180" s="171"/>
      <c r="S180" s="171"/>
      <c r="T180" s="171"/>
      <c r="U180" s="171"/>
      <c r="V180" s="171"/>
      <c r="W180" s="171"/>
      <c r="X180" s="171"/>
      <c r="Y180" s="171"/>
      <c r="Z180" s="171"/>
    </row>
    <row r="181" spans="1:26" x14ac:dyDescent="0.25">
      <c r="A181" s="191"/>
      <c r="B181" s="171"/>
      <c r="C181" s="171"/>
      <c r="D181" s="171"/>
      <c r="E181" s="171"/>
      <c r="F181" s="193"/>
      <c r="G181" s="171"/>
      <c r="H181" s="171"/>
      <c r="I181" s="171"/>
      <c r="J181" s="171"/>
      <c r="K181" s="171"/>
      <c r="L181" s="171"/>
      <c r="M181" s="171"/>
      <c r="N181" s="171"/>
      <c r="O181" s="171"/>
      <c r="P181" s="171"/>
      <c r="Q181" s="171"/>
      <c r="R181" s="171"/>
      <c r="S181" s="171"/>
      <c r="T181" s="171"/>
      <c r="U181" s="171"/>
      <c r="V181" s="171"/>
      <c r="W181" s="171"/>
      <c r="X181" s="171"/>
      <c r="Y181" s="171"/>
      <c r="Z181" s="171"/>
    </row>
    <row r="182" spans="1:26" x14ac:dyDescent="0.25">
      <c r="A182" s="191"/>
      <c r="B182" s="171"/>
      <c r="C182" s="171"/>
      <c r="D182" s="171"/>
      <c r="E182" s="171"/>
      <c r="F182" s="193"/>
      <c r="G182" s="171"/>
      <c r="H182" s="171"/>
      <c r="I182" s="171"/>
      <c r="J182" s="171"/>
      <c r="K182" s="171"/>
      <c r="L182" s="171"/>
      <c r="M182" s="171"/>
      <c r="N182" s="171"/>
      <c r="O182" s="171"/>
      <c r="P182" s="171"/>
      <c r="Q182" s="171"/>
      <c r="R182" s="171"/>
      <c r="S182" s="171"/>
      <c r="T182" s="171"/>
      <c r="U182" s="171"/>
      <c r="V182" s="171"/>
      <c r="W182" s="171"/>
      <c r="X182" s="171"/>
      <c r="Y182" s="171"/>
      <c r="Z182" s="171"/>
    </row>
    <row r="183" spans="1:26" x14ac:dyDescent="0.25">
      <c r="A183" s="191"/>
      <c r="B183" s="171"/>
      <c r="C183" s="171"/>
      <c r="D183" s="171"/>
      <c r="E183" s="171"/>
      <c r="F183" s="193"/>
      <c r="G183" s="171"/>
      <c r="H183" s="171"/>
      <c r="I183" s="171"/>
      <c r="J183" s="171"/>
      <c r="K183" s="171"/>
      <c r="L183" s="171"/>
      <c r="M183" s="171"/>
      <c r="N183" s="171"/>
      <c r="O183" s="171"/>
      <c r="P183" s="171"/>
      <c r="Q183" s="171"/>
      <c r="R183" s="171"/>
      <c r="S183" s="171"/>
      <c r="T183" s="171"/>
      <c r="U183" s="171"/>
      <c r="V183" s="171"/>
      <c r="W183" s="171"/>
      <c r="X183" s="171"/>
      <c r="Y183" s="171"/>
      <c r="Z183" s="171"/>
    </row>
    <row r="184" spans="1:26" x14ac:dyDescent="0.25">
      <c r="A184" s="191"/>
      <c r="B184" s="171"/>
      <c r="C184" s="171"/>
      <c r="D184" s="171"/>
      <c r="E184" s="171"/>
      <c r="F184" s="193"/>
      <c r="G184" s="171"/>
      <c r="H184" s="171"/>
      <c r="I184" s="171"/>
      <c r="J184" s="171"/>
      <c r="K184" s="171"/>
      <c r="L184" s="171"/>
      <c r="M184" s="171"/>
      <c r="N184" s="171"/>
      <c r="O184" s="171"/>
      <c r="P184" s="171"/>
      <c r="Q184" s="171"/>
      <c r="R184" s="171"/>
      <c r="S184" s="171"/>
      <c r="T184" s="171"/>
      <c r="U184" s="171"/>
      <c r="V184" s="171"/>
      <c r="W184" s="171"/>
      <c r="X184" s="171"/>
      <c r="Y184" s="171"/>
      <c r="Z184" s="171"/>
    </row>
    <row r="185" spans="1:26" x14ac:dyDescent="0.25">
      <c r="A185" s="191"/>
      <c r="B185" s="171"/>
      <c r="C185" s="171"/>
      <c r="D185" s="171"/>
      <c r="E185" s="171"/>
      <c r="F185" s="193"/>
      <c r="G185" s="171"/>
      <c r="H185" s="171"/>
      <c r="I185" s="171"/>
      <c r="J185" s="171"/>
      <c r="K185" s="171"/>
      <c r="L185" s="171"/>
      <c r="M185" s="171"/>
      <c r="N185" s="171"/>
      <c r="O185" s="171"/>
      <c r="P185" s="171"/>
      <c r="Q185" s="171"/>
      <c r="R185" s="171"/>
      <c r="S185" s="171"/>
      <c r="T185" s="171"/>
      <c r="U185" s="171"/>
      <c r="V185" s="171"/>
      <c r="W185" s="171"/>
      <c r="X185" s="171"/>
      <c r="Y185" s="171"/>
      <c r="Z185" s="171"/>
    </row>
    <row r="186" spans="1:26" x14ac:dyDescent="0.25">
      <c r="A186" s="191"/>
      <c r="B186" s="171"/>
      <c r="C186" s="171"/>
      <c r="D186" s="171"/>
      <c r="E186" s="171"/>
      <c r="F186" s="193"/>
      <c r="G186" s="171"/>
      <c r="H186" s="171"/>
      <c r="I186" s="171"/>
      <c r="J186" s="171"/>
      <c r="K186" s="171"/>
      <c r="L186" s="171"/>
      <c r="M186" s="171"/>
      <c r="N186" s="171"/>
      <c r="O186" s="171"/>
      <c r="P186" s="171"/>
      <c r="Q186" s="171"/>
      <c r="R186" s="171"/>
      <c r="S186" s="171"/>
      <c r="T186" s="171"/>
      <c r="U186" s="171"/>
      <c r="V186" s="171"/>
      <c r="W186" s="171"/>
      <c r="X186" s="171"/>
      <c r="Y186" s="171"/>
      <c r="Z186" s="171"/>
    </row>
    <row r="187" spans="1:26" x14ac:dyDescent="0.25">
      <c r="A187" s="191"/>
      <c r="B187" s="171"/>
      <c r="C187" s="171"/>
      <c r="D187" s="171"/>
      <c r="E187" s="171"/>
      <c r="F187" s="193"/>
      <c r="G187" s="171"/>
      <c r="H187" s="171"/>
      <c r="I187" s="171"/>
      <c r="J187" s="171"/>
      <c r="K187" s="171"/>
      <c r="L187" s="171"/>
      <c r="M187" s="171"/>
      <c r="N187" s="171"/>
      <c r="O187" s="171"/>
      <c r="P187" s="171"/>
      <c r="Q187" s="171"/>
      <c r="R187" s="171"/>
      <c r="S187" s="171"/>
      <c r="T187" s="171"/>
      <c r="U187" s="171"/>
      <c r="V187" s="171"/>
      <c r="W187" s="171"/>
      <c r="X187" s="171"/>
      <c r="Y187" s="171"/>
      <c r="Z187" s="171"/>
    </row>
    <row r="188" spans="1:26" x14ac:dyDescent="0.25">
      <c r="A188" s="191"/>
      <c r="B188" s="171"/>
      <c r="C188" s="171"/>
      <c r="D188" s="171"/>
      <c r="E188" s="171"/>
      <c r="F188" s="193"/>
      <c r="G188" s="171"/>
      <c r="H188" s="171"/>
      <c r="I188" s="171"/>
      <c r="J188" s="171"/>
      <c r="K188" s="171"/>
      <c r="L188" s="171"/>
      <c r="M188" s="171"/>
      <c r="N188" s="171"/>
      <c r="O188" s="171"/>
      <c r="P188" s="171"/>
      <c r="Q188" s="171"/>
      <c r="R188" s="171"/>
      <c r="S188" s="171"/>
      <c r="T188" s="171"/>
      <c r="U188" s="171"/>
      <c r="V188" s="171"/>
      <c r="W188" s="171"/>
      <c r="X188" s="171"/>
      <c r="Y188" s="171"/>
      <c r="Z188" s="171"/>
    </row>
    <row r="189" spans="1:26" x14ac:dyDescent="0.25">
      <c r="A189" s="191"/>
      <c r="B189" s="171"/>
      <c r="C189" s="171"/>
      <c r="D189" s="171"/>
      <c r="E189" s="171"/>
      <c r="F189" s="193"/>
      <c r="G189" s="171"/>
      <c r="H189" s="171"/>
      <c r="I189" s="171"/>
      <c r="J189" s="171"/>
      <c r="K189" s="171"/>
      <c r="L189" s="171"/>
      <c r="M189" s="171"/>
      <c r="N189" s="171"/>
      <c r="O189" s="171"/>
      <c r="P189" s="171"/>
      <c r="Q189" s="171"/>
      <c r="R189" s="171"/>
      <c r="S189" s="171"/>
      <c r="T189" s="171"/>
      <c r="U189" s="171"/>
      <c r="V189" s="171"/>
      <c r="W189" s="171"/>
      <c r="X189" s="171"/>
      <c r="Y189" s="171"/>
      <c r="Z189" s="171"/>
    </row>
    <row r="190" spans="1:26" x14ac:dyDescent="0.25">
      <c r="A190" s="191"/>
      <c r="B190" s="171"/>
      <c r="C190" s="171"/>
      <c r="D190" s="171"/>
      <c r="E190" s="171"/>
      <c r="F190" s="193"/>
      <c r="G190" s="171"/>
      <c r="H190" s="171"/>
      <c r="I190" s="171"/>
      <c r="J190" s="171"/>
      <c r="K190" s="171"/>
      <c r="L190" s="171"/>
      <c r="M190" s="171"/>
      <c r="N190" s="171"/>
      <c r="O190" s="171"/>
      <c r="P190" s="171"/>
      <c r="Q190" s="171"/>
      <c r="R190" s="171"/>
      <c r="S190" s="171"/>
      <c r="T190" s="171"/>
      <c r="U190" s="171"/>
      <c r="V190" s="171"/>
      <c r="W190" s="171"/>
      <c r="X190" s="171"/>
      <c r="Y190" s="171"/>
      <c r="Z190" s="171"/>
    </row>
    <row r="191" spans="1:26" x14ac:dyDescent="0.25">
      <c r="A191" s="191"/>
      <c r="B191" s="171"/>
      <c r="C191" s="171"/>
      <c r="D191" s="171"/>
      <c r="E191" s="171"/>
      <c r="F191" s="193"/>
      <c r="G191" s="171"/>
      <c r="H191" s="171"/>
      <c r="I191" s="171"/>
      <c r="J191" s="171"/>
      <c r="K191" s="171"/>
      <c r="L191" s="171"/>
      <c r="M191" s="171"/>
      <c r="N191" s="171"/>
      <c r="O191" s="171"/>
      <c r="P191" s="171"/>
      <c r="Q191" s="171"/>
      <c r="R191" s="171"/>
      <c r="S191" s="171"/>
      <c r="T191" s="171"/>
      <c r="U191" s="171"/>
      <c r="V191" s="171"/>
      <c r="W191" s="171"/>
      <c r="X191" s="171"/>
      <c r="Y191" s="171"/>
      <c r="Z191" s="171"/>
    </row>
    <row r="192" spans="1:26" x14ac:dyDescent="0.25">
      <c r="A192" s="191"/>
      <c r="B192" s="171"/>
      <c r="C192" s="171"/>
      <c r="D192" s="171"/>
      <c r="E192" s="171"/>
      <c r="F192" s="193"/>
      <c r="G192" s="171"/>
      <c r="H192" s="171"/>
      <c r="I192" s="171"/>
      <c r="J192" s="171"/>
      <c r="K192" s="171"/>
      <c r="L192" s="171"/>
      <c r="M192" s="171"/>
      <c r="N192" s="171"/>
      <c r="O192" s="171"/>
      <c r="P192" s="171"/>
      <c r="Q192" s="171"/>
      <c r="R192" s="171"/>
      <c r="S192" s="171"/>
      <c r="T192" s="171"/>
      <c r="U192" s="171"/>
      <c r="V192" s="171"/>
      <c r="W192" s="171"/>
      <c r="X192" s="171"/>
      <c r="Y192" s="171"/>
      <c r="Z192" s="171"/>
    </row>
    <row r="193" spans="1:26" x14ac:dyDescent="0.25">
      <c r="A193" s="191"/>
      <c r="B193" s="171"/>
      <c r="C193" s="171"/>
      <c r="D193" s="171"/>
      <c r="E193" s="171"/>
      <c r="F193" s="193"/>
      <c r="G193" s="171"/>
      <c r="H193" s="171"/>
      <c r="I193" s="171"/>
      <c r="J193" s="171"/>
      <c r="K193" s="171"/>
      <c r="L193" s="171"/>
      <c r="M193" s="171"/>
      <c r="N193" s="171"/>
      <c r="O193" s="171"/>
      <c r="P193" s="171"/>
      <c r="Q193" s="171"/>
      <c r="R193" s="171"/>
      <c r="S193" s="171"/>
      <c r="T193" s="171"/>
      <c r="U193" s="171"/>
      <c r="V193" s="171"/>
      <c r="W193" s="171"/>
      <c r="X193" s="171"/>
      <c r="Y193" s="171"/>
      <c r="Z193" s="171"/>
    </row>
    <row r="194" spans="1:26" x14ac:dyDescent="0.25">
      <c r="A194" s="191"/>
      <c r="B194" s="171"/>
      <c r="C194" s="171"/>
      <c r="D194" s="171"/>
      <c r="E194" s="171"/>
      <c r="F194" s="193"/>
      <c r="G194" s="171"/>
      <c r="H194" s="171"/>
      <c r="I194" s="171"/>
      <c r="J194" s="171"/>
      <c r="K194" s="171"/>
      <c r="L194" s="171"/>
      <c r="M194" s="171"/>
      <c r="N194" s="171"/>
      <c r="O194" s="171"/>
      <c r="P194" s="171"/>
      <c r="Q194" s="171"/>
      <c r="R194" s="171"/>
      <c r="S194" s="171"/>
      <c r="T194" s="171"/>
      <c r="U194" s="171"/>
      <c r="V194" s="171"/>
      <c r="W194" s="171"/>
      <c r="X194" s="171"/>
      <c r="Y194" s="171"/>
      <c r="Z194" s="171"/>
    </row>
    <row r="195" spans="1:26" x14ac:dyDescent="0.25">
      <c r="A195" s="191"/>
      <c r="B195" s="171"/>
      <c r="C195" s="171"/>
      <c r="D195" s="171"/>
      <c r="E195" s="171"/>
      <c r="F195" s="193"/>
      <c r="G195" s="171"/>
      <c r="H195" s="171"/>
      <c r="I195" s="171"/>
      <c r="J195" s="171"/>
      <c r="K195" s="171"/>
      <c r="L195" s="171"/>
      <c r="M195" s="171"/>
      <c r="N195" s="171"/>
      <c r="O195" s="171"/>
      <c r="P195" s="171"/>
      <c r="Q195" s="171"/>
      <c r="R195" s="171"/>
      <c r="S195" s="171"/>
      <c r="T195" s="171"/>
      <c r="U195" s="171"/>
      <c r="V195" s="171"/>
      <c r="W195" s="171"/>
      <c r="X195" s="171"/>
      <c r="Y195" s="171"/>
      <c r="Z195" s="171"/>
    </row>
    <row r="196" spans="1:26" x14ac:dyDescent="0.25">
      <c r="A196" s="191"/>
      <c r="B196" s="171"/>
      <c r="C196" s="171"/>
      <c r="D196" s="171"/>
      <c r="E196" s="171"/>
      <c r="F196" s="193"/>
      <c r="G196" s="171"/>
      <c r="H196" s="171"/>
      <c r="I196" s="171"/>
      <c r="J196" s="171"/>
      <c r="K196" s="171"/>
      <c r="L196" s="171"/>
      <c r="M196" s="171"/>
      <c r="N196" s="171"/>
      <c r="O196" s="171"/>
      <c r="P196" s="171"/>
      <c r="Q196" s="171"/>
      <c r="R196" s="171"/>
      <c r="S196" s="171"/>
      <c r="T196" s="171"/>
      <c r="U196" s="171"/>
      <c r="V196" s="171"/>
      <c r="W196" s="171"/>
      <c r="X196" s="171"/>
      <c r="Y196" s="171"/>
      <c r="Z196" s="171"/>
    </row>
    <row r="197" spans="1:26" x14ac:dyDescent="0.25">
      <c r="A197" s="191"/>
      <c r="B197" s="171"/>
      <c r="C197" s="171"/>
      <c r="D197" s="171"/>
      <c r="E197" s="171"/>
      <c r="F197" s="193"/>
      <c r="G197" s="171"/>
      <c r="H197" s="171"/>
      <c r="I197" s="171"/>
      <c r="J197" s="171"/>
      <c r="K197" s="171"/>
      <c r="L197" s="171"/>
      <c r="M197" s="171"/>
      <c r="N197" s="171"/>
      <c r="O197" s="171"/>
      <c r="P197" s="171"/>
      <c r="Q197" s="171"/>
      <c r="R197" s="171"/>
      <c r="S197" s="171"/>
      <c r="T197" s="171"/>
      <c r="U197" s="171"/>
      <c r="V197" s="171"/>
      <c r="W197" s="171"/>
      <c r="X197" s="171"/>
      <c r="Y197" s="171"/>
      <c r="Z197" s="171"/>
    </row>
    <row r="198" spans="1:26" x14ac:dyDescent="0.25">
      <c r="A198" s="191"/>
      <c r="B198" s="171"/>
      <c r="C198" s="171"/>
      <c r="D198" s="171"/>
      <c r="E198" s="171"/>
      <c r="F198" s="193"/>
      <c r="G198" s="171"/>
      <c r="H198" s="171"/>
      <c r="I198" s="171"/>
      <c r="J198" s="171"/>
      <c r="K198" s="171"/>
      <c r="L198" s="171"/>
      <c r="M198" s="171"/>
      <c r="N198" s="171"/>
      <c r="O198" s="171"/>
      <c r="P198" s="171"/>
      <c r="Q198" s="171"/>
      <c r="R198" s="171"/>
      <c r="S198" s="171"/>
      <c r="T198" s="171"/>
      <c r="U198" s="171"/>
      <c r="V198" s="171"/>
      <c r="W198" s="171"/>
      <c r="X198" s="171"/>
      <c r="Y198" s="171"/>
      <c r="Z198" s="171"/>
    </row>
    <row r="199" spans="1:26" x14ac:dyDescent="0.25">
      <c r="A199" s="191"/>
      <c r="B199" s="171"/>
      <c r="C199" s="171"/>
      <c r="D199" s="171"/>
      <c r="E199" s="171"/>
      <c r="F199" s="193"/>
      <c r="G199" s="171"/>
      <c r="H199" s="171"/>
      <c r="I199" s="171"/>
      <c r="J199" s="171"/>
      <c r="K199" s="171"/>
      <c r="L199" s="171"/>
      <c r="M199" s="171"/>
      <c r="N199" s="171"/>
      <c r="O199" s="171"/>
      <c r="P199" s="171"/>
      <c r="Q199" s="171"/>
      <c r="R199" s="171"/>
      <c r="S199" s="171"/>
      <c r="T199" s="171"/>
      <c r="U199" s="171"/>
      <c r="V199" s="171"/>
      <c r="W199" s="171"/>
      <c r="X199" s="171"/>
      <c r="Y199" s="171"/>
      <c r="Z199" s="171"/>
    </row>
    <row r="200" spans="1:26" x14ac:dyDescent="0.25">
      <c r="A200" s="191"/>
      <c r="B200" s="171"/>
      <c r="C200" s="171"/>
      <c r="D200" s="171"/>
      <c r="E200" s="171"/>
      <c r="F200" s="193"/>
      <c r="G200" s="171"/>
      <c r="H200" s="171"/>
      <c r="I200" s="171"/>
      <c r="J200" s="171"/>
      <c r="K200" s="171"/>
      <c r="L200" s="171"/>
      <c r="M200" s="171"/>
      <c r="N200" s="171"/>
      <c r="O200" s="171"/>
      <c r="P200" s="171"/>
      <c r="Q200" s="171"/>
      <c r="R200" s="171"/>
      <c r="S200" s="171"/>
      <c r="T200" s="171"/>
      <c r="U200" s="171"/>
      <c r="V200" s="171"/>
      <c r="W200" s="171"/>
      <c r="X200" s="171"/>
      <c r="Y200" s="171"/>
      <c r="Z200" s="171"/>
    </row>
    <row r="201" spans="1:26" x14ac:dyDescent="0.25">
      <c r="A201" s="191"/>
      <c r="B201" s="171"/>
      <c r="C201" s="171"/>
      <c r="D201" s="171"/>
      <c r="E201" s="171"/>
      <c r="F201" s="193"/>
      <c r="G201" s="171"/>
      <c r="H201" s="171"/>
      <c r="I201" s="171"/>
      <c r="J201" s="171"/>
      <c r="K201" s="171"/>
      <c r="L201" s="171"/>
      <c r="M201" s="171"/>
      <c r="N201" s="171"/>
      <c r="O201" s="171"/>
      <c r="P201" s="171"/>
      <c r="Q201" s="171"/>
      <c r="R201" s="171"/>
      <c r="S201" s="171"/>
      <c r="T201" s="171"/>
      <c r="U201" s="171"/>
      <c r="V201" s="171"/>
      <c r="W201" s="171"/>
      <c r="X201" s="171"/>
      <c r="Y201" s="171"/>
      <c r="Z201" s="171"/>
    </row>
    <row r="202" spans="1:26" x14ac:dyDescent="0.25">
      <c r="A202" s="191"/>
      <c r="B202" s="171"/>
      <c r="C202" s="171"/>
      <c r="D202" s="171"/>
      <c r="E202" s="171"/>
      <c r="F202" s="193"/>
      <c r="G202" s="171"/>
      <c r="H202" s="171"/>
      <c r="I202" s="171"/>
      <c r="J202" s="171"/>
      <c r="K202" s="171"/>
      <c r="L202" s="171"/>
      <c r="M202" s="171"/>
      <c r="N202" s="171"/>
      <c r="O202" s="171"/>
      <c r="P202" s="171"/>
      <c r="Q202" s="171"/>
      <c r="R202" s="171"/>
      <c r="S202" s="171"/>
      <c r="T202" s="171"/>
      <c r="U202" s="171"/>
      <c r="V202" s="171"/>
      <c r="W202" s="171"/>
      <c r="X202" s="171"/>
      <c r="Y202" s="171"/>
      <c r="Z202" s="171"/>
    </row>
    <row r="203" spans="1:26" x14ac:dyDescent="0.25">
      <c r="A203" s="191"/>
      <c r="B203" s="171"/>
      <c r="C203" s="171"/>
      <c r="D203" s="171"/>
      <c r="E203" s="171"/>
      <c r="F203" s="193"/>
      <c r="G203" s="171"/>
      <c r="H203" s="171"/>
      <c r="I203" s="171"/>
      <c r="J203" s="171"/>
      <c r="K203" s="171"/>
      <c r="L203" s="171"/>
      <c r="M203" s="171"/>
      <c r="N203" s="171"/>
      <c r="O203" s="171"/>
      <c r="P203" s="171"/>
      <c r="Q203" s="171"/>
      <c r="R203" s="171"/>
      <c r="S203" s="171"/>
      <c r="T203" s="171"/>
      <c r="U203" s="171"/>
      <c r="V203" s="171"/>
      <c r="W203" s="171"/>
      <c r="X203" s="171"/>
      <c r="Y203" s="171"/>
      <c r="Z203" s="171"/>
    </row>
    <row r="204" spans="1:26" x14ac:dyDescent="0.25">
      <c r="A204" s="191"/>
      <c r="B204" s="171"/>
      <c r="C204" s="171"/>
      <c r="D204" s="171"/>
      <c r="E204" s="171"/>
      <c r="F204" s="193"/>
      <c r="G204" s="171"/>
      <c r="H204" s="171"/>
      <c r="I204" s="171"/>
      <c r="J204" s="171"/>
      <c r="K204" s="171"/>
      <c r="L204" s="171"/>
      <c r="M204" s="171"/>
      <c r="N204" s="171"/>
      <c r="O204" s="171"/>
      <c r="P204" s="171"/>
      <c r="Q204" s="171"/>
      <c r="R204" s="171"/>
      <c r="S204" s="171"/>
      <c r="T204" s="171"/>
      <c r="U204" s="171"/>
      <c r="V204" s="171"/>
      <c r="W204" s="171"/>
      <c r="X204" s="171"/>
      <c r="Y204" s="171"/>
      <c r="Z204" s="171"/>
    </row>
    <row r="205" spans="1:26" x14ac:dyDescent="0.25">
      <c r="A205" s="191"/>
      <c r="B205" s="171"/>
      <c r="C205" s="171"/>
      <c r="D205" s="171"/>
      <c r="E205" s="171"/>
      <c r="F205" s="193"/>
      <c r="G205" s="171"/>
      <c r="H205" s="171"/>
      <c r="I205" s="171"/>
      <c r="J205" s="171"/>
      <c r="K205" s="171"/>
      <c r="L205" s="171"/>
      <c r="M205" s="171"/>
      <c r="N205" s="171"/>
      <c r="O205" s="171"/>
      <c r="P205" s="171"/>
      <c r="Q205" s="171"/>
      <c r="R205" s="171"/>
      <c r="S205" s="171"/>
      <c r="T205" s="171"/>
      <c r="U205" s="171"/>
      <c r="V205" s="171"/>
      <c r="W205" s="171"/>
      <c r="X205" s="171"/>
      <c r="Y205" s="171"/>
      <c r="Z205" s="171"/>
    </row>
    <row r="206" spans="1:26" x14ac:dyDescent="0.25">
      <c r="A206" s="191"/>
      <c r="B206" s="171"/>
      <c r="C206" s="171"/>
      <c r="D206" s="171"/>
      <c r="E206" s="171"/>
      <c r="F206" s="193"/>
      <c r="G206" s="171"/>
      <c r="H206" s="171"/>
      <c r="I206" s="171"/>
      <c r="J206" s="171"/>
      <c r="K206" s="171"/>
      <c r="L206" s="171"/>
      <c r="M206" s="171"/>
      <c r="N206" s="171"/>
      <c r="O206" s="171"/>
      <c r="P206" s="171"/>
      <c r="Q206" s="171"/>
      <c r="R206" s="171"/>
      <c r="S206" s="171"/>
      <c r="T206" s="171"/>
      <c r="U206" s="171"/>
      <c r="V206" s="171"/>
      <c r="W206" s="171"/>
      <c r="X206" s="171"/>
      <c r="Y206" s="171"/>
      <c r="Z206" s="171"/>
    </row>
    <row r="207" spans="1:26" x14ac:dyDescent="0.25">
      <c r="A207" s="191"/>
      <c r="B207" s="171"/>
      <c r="C207" s="171"/>
      <c r="D207" s="171"/>
      <c r="E207" s="171"/>
      <c r="F207" s="193"/>
      <c r="G207" s="171"/>
      <c r="H207" s="171"/>
      <c r="I207" s="171"/>
      <c r="J207" s="171"/>
      <c r="K207" s="171"/>
      <c r="L207" s="171"/>
      <c r="M207" s="171"/>
      <c r="N207" s="171"/>
      <c r="O207" s="171"/>
      <c r="P207" s="171"/>
      <c r="Q207" s="171"/>
      <c r="R207" s="171"/>
      <c r="S207" s="171"/>
      <c r="T207" s="171"/>
      <c r="U207" s="171"/>
      <c r="V207" s="171"/>
      <c r="W207" s="171"/>
      <c r="X207" s="171"/>
      <c r="Y207" s="171"/>
      <c r="Z207" s="171"/>
    </row>
    <row r="208" spans="1:26" x14ac:dyDescent="0.25">
      <c r="A208" s="191"/>
      <c r="B208" s="171"/>
      <c r="C208" s="171"/>
      <c r="D208" s="171"/>
      <c r="E208" s="171"/>
      <c r="F208" s="193"/>
      <c r="G208" s="171"/>
      <c r="H208" s="171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</row>
    <row r="209" spans="1:26" x14ac:dyDescent="0.25">
      <c r="A209" s="191"/>
      <c r="B209" s="171"/>
      <c r="C209" s="171"/>
      <c r="D209" s="171"/>
      <c r="E209" s="171"/>
      <c r="F209" s="193"/>
      <c r="G209" s="171"/>
      <c r="H209" s="171"/>
      <c r="I209" s="171"/>
      <c r="J209" s="171"/>
      <c r="K209" s="171"/>
      <c r="L209" s="171"/>
      <c r="M209" s="171"/>
      <c r="N209" s="171"/>
      <c r="O209" s="171"/>
      <c r="P209" s="171"/>
      <c r="Q209" s="171"/>
      <c r="R209" s="171"/>
      <c r="S209" s="171"/>
      <c r="T209" s="171"/>
      <c r="U209" s="171"/>
      <c r="V209" s="171"/>
      <c r="W209" s="171"/>
      <c r="X209" s="171"/>
      <c r="Y209" s="171"/>
      <c r="Z209" s="171"/>
    </row>
    <row r="210" spans="1:26" x14ac:dyDescent="0.25">
      <c r="A210" s="191"/>
      <c r="B210" s="171"/>
      <c r="C210" s="171"/>
      <c r="D210" s="171"/>
      <c r="E210" s="171"/>
      <c r="F210" s="193"/>
      <c r="G210" s="171"/>
      <c r="H210" s="171"/>
      <c r="I210" s="171"/>
      <c r="J210" s="171"/>
      <c r="K210" s="171"/>
      <c r="L210" s="171"/>
      <c r="M210" s="171"/>
      <c r="N210" s="171"/>
      <c r="O210" s="171"/>
      <c r="P210" s="171"/>
      <c r="Q210" s="171"/>
      <c r="R210" s="171"/>
      <c r="S210" s="171"/>
      <c r="T210" s="171"/>
      <c r="U210" s="171"/>
      <c r="V210" s="171"/>
      <c r="W210" s="171"/>
      <c r="X210" s="171"/>
      <c r="Y210" s="171"/>
      <c r="Z210" s="171"/>
    </row>
    <row r="211" spans="1:26" x14ac:dyDescent="0.25">
      <c r="A211" s="191"/>
      <c r="B211" s="171"/>
      <c r="C211" s="171"/>
      <c r="D211" s="171"/>
      <c r="E211" s="171"/>
      <c r="F211" s="193"/>
      <c r="G211" s="171"/>
      <c r="H211" s="171"/>
      <c r="I211" s="171"/>
      <c r="J211" s="171"/>
      <c r="K211" s="171"/>
      <c r="L211" s="171"/>
      <c r="M211" s="171"/>
      <c r="N211" s="171"/>
      <c r="O211" s="171"/>
      <c r="P211" s="171"/>
      <c r="Q211" s="171"/>
      <c r="R211" s="171"/>
      <c r="S211" s="171"/>
      <c r="T211" s="171"/>
      <c r="U211" s="171"/>
      <c r="V211" s="171"/>
      <c r="W211" s="171"/>
      <c r="X211" s="171"/>
      <c r="Y211" s="171"/>
      <c r="Z211" s="171"/>
    </row>
    <row r="212" spans="1:26" x14ac:dyDescent="0.25">
      <c r="A212" s="191"/>
      <c r="B212" s="171"/>
      <c r="C212" s="171"/>
      <c r="D212" s="171"/>
      <c r="E212" s="171"/>
      <c r="F212" s="193"/>
      <c r="G212" s="171"/>
      <c r="H212" s="171"/>
      <c r="I212" s="171"/>
      <c r="J212" s="171"/>
      <c r="K212" s="171"/>
      <c r="L212" s="171"/>
      <c r="M212" s="171"/>
      <c r="N212" s="171"/>
      <c r="O212" s="171"/>
      <c r="P212" s="171"/>
      <c r="Q212" s="171"/>
      <c r="R212" s="171"/>
      <c r="S212" s="171"/>
      <c r="T212" s="171"/>
      <c r="U212" s="171"/>
      <c r="V212" s="171"/>
      <c r="W212" s="171"/>
      <c r="X212" s="171"/>
      <c r="Y212" s="171"/>
      <c r="Z212" s="171"/>
    </row>
    <row r="213" spans="1:26" x14ac:dyDescent="0.25">
      <c r="A213" s="191"/>
      <c r="B213" s="171"/>
      <c r="C213" s="171"/>
      <c r="D213" s="171"/>
      <c r="E213" s="171"/>
      <c r="F213" s="193"/>
      <c r="G213" s="171"/>
      <c r="H213" s="171"/>
      <c r="I213" s="171"/>
      <c r="J213" s="171"/>
      <c r="K213" s="171"/>
      <c r="L213" s="171"/>
      <c r="M213" s="171"/>
      <c r="N213" s="171"/>
      <c r="O213" s="171"/>
      <c r="P213" s="171"/>
      <c r="Q213" s="171"/>
      <c r="R213" s="171"/>
      <c r="S213" s="171"/>
      <c r="T213" s="171"/>
      <c r="U213" s="171"/>
      <c r="V213" s="171"/>
      <c r="W213" s="171"/>
      <c r="X213" s="171"/>
      <c r="Y213" s="171"/>
      <c r="Z213" s="171"/>
    </row>
    <row r="214" spans="1:26" x14ac:dyDescent="0.25">
      <c r="A214" s="191"/>
      <c r="B214" s="171"/>
      <c r="C214" s="171"/>
      <c r="D214" s="171"/>
      <c r="E214" s="171"/>
      <c r="F214" s="193"/>
      <c r="G214" s="171"/>
      <c r="H214" s="171"/>
      <c r="I214" s="171"/>
      <c r="J214" s="171"/>
      <c r="K214" s="171"/>
      <c r="L214" s="171"/>
      <c r="M214" s="171"/>
      <c r="N214" s="171"/>
      <c r="O214" s="171"/>
      <c r="P214" s="171"/>
      <c r="Q214" s="171"/>
      <c r="R214" s="171"/>
      <c r="S214" s="171"/>
      <c r="T214" s="171"/>
      <c r="U214" s="171"/>
      <c r="V214" s="171"/>
      <c r="W214" s="171"/>
      <c r="X214" s="171"/>
      <c r="Y214" s="171"/>
      <c r="Z214" s="171"/>
    </row>
    <row r="215" spans="1:26" x14ac:dyDescent="0.25">
      <c r="A215" s="191"/>
      <c r="B215" s="171"/>
      <c r="C215" s="171"/>
      <c r="D215" s="171"/>
      <c r="E215" s="171"/>
      <c r="F215" s="193"/>
      <c r="G215" s="171"/>
      <c r="H215" s="171"/>
      <c r="I215" s="171"/>
      <c r="J215" s="171"/>
      <c r="K215" s="171"/>
      <c r="L215" s="171"/>
      <c r="M215" s="171"/>
      <c r="N215" s="171"/>
      <c r="O215" s="171"/>
      <c r="P215" s="171"/>
      <c r="Q215" s="171"/>
      <c r="R215" s="171"/>
      <c r="S215" s="171"/>
      <c r="T215" s="171"/>
      <c r="U215" s="171"/>
      <c r="V215" s="171"/>
      <c r="W215" s="171"/>
      <c r="X215" s="171"/>
      <c r="Y215" s="171"/>
      <c r="Z215" s="171"/>
    </row>
    <row r="216" spans="1:26" x14ac:dyDescent="0.25">
      <c r="A216" s="191"/>
      <c r="B216" s="171"/>
      <c r="C216" s="171"/>
      <c r="D216" s="171"/>
      <c r="E216" s="171"/>
      <c r="F216" s="193"/>
      <c r="G216" s="171"/>
      <c r="H216" s="171"/>
      <c r="I216" s="171"/>
      <c r="J216" s="171"/>
      <c r="K216" s="171"/>
      <c r="L216" s="171"/>
      <c r="M216" s="171"/>
      <c r="N216" s="171"/>
      <c r="O216" s="171"/>
      <c r="P216" s="171"/>
      <c r="Q216" s="171"/>
      <c r="R216" s="171"/>
      <c r="S216" s="171"/>
      <c r="T216" s="171"/>
      <c r="U216" s="171"/>
      <c r="V216" s="171"/>
      <c r="W216" s="171"/>
      <c r="X216" s="171"/>
      <c r="Y216" s="171"/>
      <c r="Z216" s="171"/>
    </row>
    <row r="217" spans="1:26" x14ac:dyDescent="0.25">
      <c r="A217" s="191"/>
      <c r="B217" s="171"/>
      <c r="C217" s="171"/>
      <c r="D217" s="171"/>
      <c r="E217" s="171"/>
      <c r="F217" s="193"/>
      <c r="G217" s="171"/>
      <c r="H217" s="171"/>
      <c r="I217" s="171"/>
      <c r="J217" s="171"/>
      <c r="K217" s="171"/>
      <c r="L217" s="171"/>
      <c r="M217" s="171"/>
      <c r="N217" s="171"/>
      <c r="O217" s="171"/>
      <c r="P217" s="171"/>
      <c r="Q217" s="171"/>
      <c r="R217" s="171"/>
      <c r="S217" s="171"/>
      <c r="T217" s="171"/>
      <c r="U217" s="171"/>
      <c r="V217" s="171"/>
      <c r="W217" s="171"/>
      <c r="X217" s="171"/>
      <c r="Y217" s="171"/>
      <c r="Z217" s="171"/>
    </row>
    <row r="218" spans="1:26" x14ac:dyDescent="0.25">
      <c r="A218" s="191"/>
      <c r="B218" s="171"/>
      <c r="C218" s="171"/>
      <c r="D218" s="171"/>
      <c r="E218" s="171"/>
      <c r="F218" s="193"/>
      <c r="G218" s="171"/>
      <c r="H218" s="171"/>
      <c r="I218" s="171"/>
      <c r="J218" s="171"/>
      <c r="K218" s="171"/>
      <c r="L218" s="171"/>
      <c r="M218" s="171"/>
      <c r="N218" s="171"/>
      <c r="O218" s="171"/>
      <c r="P218" s="171"/>
      <c r="Q218" s="171"/>
      <c r="R218" s="171"/>
      <c r="S218" s="171"/>
      <c r="T218" s="171"/>
      <c r="U218" s="171"/>
      <c r="V218" s="171"/>
      <c r="W218" s="171"/>
      <c r="X218" s="171"/>
      <c r="Y218" s="171"/>
      <c r="Z218" s="171"/>
    </row>
    <row r="219" spans="1:26" x14ac:dyDescent="0.25">
      <c r="A219" s="191"/>
      <c r="B219" s="171"/>
      <c r="C219" s="171"/>
      <c r="D219" s="171"/>
      <c r="E219" s="171"/>
      <c r="F219" s="193"/>
      <c r="G219" s="171"/>
      <c r="H219" s="171"/>
      <c r="I219" s="171"/>
      <c r="J219" s="171"/>
      <c r="K219" s="171"/>
      <c r="L219" s="171"/>
      <c r="M219" s="171"/>
      <c r="N219" s="171"/>
      <c r="O219" s="171"/>
      <c r="P219" s="171"/>
      <c r="Q219" s="171"/>
      <c r="R219" s="171"/>
      <c r="S219" s="171"/>
      <c r="T219" s="171"/>
      <c r="U219" s="171"/>
      <c r="V219" s="171"/>
      <c r="W219" s="171"/>
      <c r="X219" s="171"/>
      <c r="Y219" s="171"/>
      <c r="Z219" s="171"/>
    </row>
    <row r="220" spans="1:26" x14ac:dyDescent="0.25">
      <c r="A220" s="191"/>
      <c r="B220" s="171"/>
      <c r="C220" s="171"/>
      <c r="D220" s="171"/>
      <c r="E220" s="171"/>
      <c r="F220" s="193"/>
      <c r="G220" s="171"/>
      <c r="H220" s="171"/>
      <c r="I220" s="171"/>
      <c r="J220" s="171"/>
      <c r="K220" s="171"/>
      <c r="L220" s="171"/>
      <c r="M220" s="171"/>
      <c r="N220" s="171"/>
      <c r="O220" s="171"/>
      <c r="P220" s="171"/>
      <c r="Q220" s="171"/>
      <c r="R220" s="171"/>
      <c r="S220" s="171"/>
      <c r="T220" s="171"/>
      <c r="U220" s="171"/>
      <c r="V220" s="171"/>
      <c r="W220" s="171"/>
      <c r="X220" s="171"/>
      <c r="Y220" s="171"/>
      <c r="Z220" s="171"/>
    </row>
    <row r="221" spans="1:26" x14ac:dyDescent="0.25">
      <c r="A221" s="191"/>
      <c r="B221" s="171"/>
      <c r="C221" s="171"/>
      <c r="D221" s="171"/>
      <c r="E221" s="171"/>
      <c r="F221" s="193"/>
      <c r="G221" s="171"/>
      <c r="H221" s="171"/>
      <c r="I221" s="171"/>
      <c r="J221" s="171"/>
      <c r="K221" s="171"/>
      <c r="L221" s="171"/>
      <c r="M221" s="171"/>
      <c r="N221" s="171"/>
      <c r="O221" s="171"/>
      <c r="P221" s="171"/>
      <c r="Q221" s="171"/>
      <c r="R221" s="171"/>
      <c r="S221" s="171"/>
      <c r="T221" s="171"/>
      <c r="U221" s="171"/>
      <c r="V221" s="171"/>
      <c r="W221" s="171"/>
      <c r="X221" s="171"/>
      <c r="Y221" s="171"/>
      <c r="Z221" s="171"/>
    </row>
    <row r="222" spans="1:26" x14ac:dyDescent="0.25">
      <c r="A222" s="191"/>
      <c r="B222" s="171"/>
      <c r="C222" s="171"/>
      <c r="D222" s="171"/>
      <c r="E222" s="171"/>
      <c r="F222" s="193"/>
      <c r="G222" s="171"/>
      <c r="H222" s="171"/>
      <c r="I222" s="171"/>
      <c r="J222" s="171"/>
      <c r="K222" s="171"/>
      <c r="L222" s="171"/>
      <c r="M222" s="171"/>
      <c r="N222" s="171"/>
      <c r="O222" s="171"/>
      <c r="P222" s="171"/>
      <c r="Q222" s="171"/>
      <c r="R222" s="171"/>
      <c r="S222" s="171"/>
      <c r="T222" s="171"/>
      <c r="U222" s="171"/>
      <c r="V222" s="171"/>
      <c r="W222" s="171"/>
      <c r="X222" s="171"/>
      <c r="Y222" s="171"/>
      <c r="Z222" s="171"/>
    </row>
    <row r="223" spans="1:26" x14ac:dyDescent="0.25">
      <c r="A223" s="191"/>
      <c r="B223" s="171"/>
      <c r="C223" s="171"/>
      <c r="D223" s="171"/>
      <c r="E223" s="171"/>
      <c r="F223" s="193"/>
      <c r="G223" s="171"/>
      <c r="H223" s="171"/>
      <c r="I223" s="171"/>
      <c r="J223" s="171"/>
      <c r="K223" s="171"/>
      <c r="L223" s="171"/>
      <c r="M223" s="171"/>
      <c r="N223" s="171"/>
      <c r="O223" s="171"/>
      <c r="P223" s="171"/>
      <c r="Q223" s="171"/>
      <c r="R223" s="171"/>
      <c r="S223" s="171"/>
      <c r="T223" s="171"/>
      <c r="U223" s="171"/>
      <c r="V223" s="171"/>
      <c r="W223" s="171"/>
      <c r="X223" s="171"/>
      <c r="Y223" s="171"/>
      <c r="Z223" s="171"/>
    </row>
    <row r="224" spans="1:26" x14ac:dyDescent="0.25">
      <c r="A224" s="191"/>
      <c r="B224" s="171"/>
      <c r="C224" s="171"/>
      <c r="D224" s="171"/>
      <c r="E224" s="171"/>
      <c r="F224" s="193"/>
      <c r="G224" s="171"/>
      <c r="H224" s="171"/>
      <c r="I224" s="171"/>
      <c r="J224" s="171"/>
      <c r="K224" s="171"/>
      <c r="L224" s="171"/>
      <c r="M224" s="171"/>
      <c r="N224" s="171"/>
      <c r="O224" s="171"/>
      <c r="P224" s="171"/>
      <c r="Q224" s="171"/>
      <c r="R224" s="171"/>
      <c r="S224" s="171"/>
      <c r="T224" s="171"/>
      <c r="U224" s="171"/>
      <c r="V224" s="171"/>
      <c r="W224" s="171"/>
      <c r="X224" s="171"/>
      <c r="Y224" s="171"/>
      <c r="Z224" s="171"/>
    </row>
    <row r="225" spans="1:26" x14ac:dyDescent="0.25">
      <c r="A225" s="191"/>
      <c r="B225" s="171"/>
      <c r="C225" s="171"/>
      <c r="D225" s="171"/>
      <c r="E225" s="171"/>
      <c r="F225" s="193"/>
      <c r="G225" s="171"/>
      <c r="H225" s="171"/>
      <c r="I225" s="171"/>
      <c r="J225" s="171"/>
      <c r="K225" s="171"/>
      <c r="L225" s="171"/>
      <c r="M225" s="171"/>
      <c r="N225" s="171"/>
      <c r="O225" s="171"/>
      <c r="P225" s="171"/>
      <c r="Q225" s="171"/>
      <c r="R225" s="171"/>
      <c r="S225" s="171"/>
      <c r="T225" s="171"/>
      <c r="U225" s="171"/>
      <c r="V225" s="171"/>
      <c r="W225" s="171"/>
      <c r="X225" s="171"/>
      <c r="Y225" s="171"/>
      <c r="Z225" s="171"/>
    </row>
    <row r="226" spans="1:26" x14ac:dyDescent="0.25">
      <c r="A226" s="191"/>
      <c r="B226" s="171"/>
      <c r="C226" s="171"/>
      <c r="D226" s="171"/>
      <c r="E226" s="171"/>
      <c r="F226" s="193"/>
      <c r="G226" s="171"/>
      <c r="H226" s="171"/>
      <c r="I226" s="171"/>
      <c r="J226" s="171"/>
      <c r="K226" s="171"/>
      <c r="L226" s="171"/>
      <c r="M226" s="171"/>
      <c r="N226" s="171"/>
      <c r="O226" s="171"/>
      <c r="P226" s="171"/>
      <c r="Q226" s="171"/>
      <c r="R226" s="171"/>
      <c r="S226" s="171"/>
      <c r="T226" s="171"/>
      <c r="U226" s="171"/>
      <c r="V226" s="171"/>
      <c r="W226" s="171"/>
      <c r="X226" s="171"/>
      <c r="Y226" s="171"/>
      <c r="Z226" s="171"/>
    </row>
    <row r="227" spans="1:26" x14ac:dyDescent="0.25">
      <c r="A227" s="191"/>
      <c r="B227" s="171"/>
      <c r="C227" s="171"/>
      <c r="D227" s="171"/>
      <c r="E227" s="171"/>
      <c r="F227" s="193"/>
      <c r="G227" s="171"/>
      <c r="H227" s="171"/>
      <c r="I227" s="171"/>
      <c r="J227" s="171"/>
      <c r="K227" s="171"/>
      <c r="L227" s="171"/>
      <c r="M227" s="171"/>
      <c r="N227" s="171"/>
      <c r="O227" s="171"/>
      <c r="P227" s="171"/>
      <c r="Q227" s="171"/>
      <c r="R227" s="171"/>
      <c r="S227" s="171"/>
      <c r="T227" s="171"/>
      <c r="U227" s="171"/>
      <c r="V227" s="171"/>
      <c r="W227" s="171"/>
      <c r="X227" s="171"/>
      <c r="Y227" s="171"/>
      <c r="Z227" s="171"/>
    </row>
    <row r="228" spans="1:26" x14ac:dyDescent="0.25">
      <c r="A228" s="191"/>
      <c r="B228" s="171"/>
      <c r="C228" s="171"/>
      <c r="D228" s="171"/>
      <c r="E228" s="171"/>
      <c r="F228" s="193"/>
      <c r="G228" s="171"/>
      <c r="H228" s="171"/>
      <c r="I228" s="171"/>
      <c r="J228" s="171"/>
      <c r="K228" s="171"/>
      <c r="L228" s="171"/>
      <c r="M228" s="171"/>
      <c r="N228" s="171"/>
      <c r="O228" s="171"/>
      <c r="P228" s="171"/>
      <c r="Q228" s="171"/>
      <c r="R228" s="171"/>
      <c r="S228" s="171"/>
      <c r="T228" s="171"/>
      <c r="U228" s="171"/>
      <c r="V228" s="171"/>
      <c r="W228" s="171"/>
      <c r="X228" s="171"/>
      <c r="Y228" s="171"/>
      <c r="Z228" s="171"/>
    </row>
    <row r="229" spans="1:26" x14ac:dyDescent="0.25">
      <c r="A229" s="191"/>
      <c r="B229" s="171"/>
      <c r="C229" s="171"/>
      <c r="D229" s="171"/>
      <c r="E229" s="171"/>
      <c r="F229" s="193"/>
      <c r="G229" s="171"/>
      <c r="H229" s="171"/>
      <c r="I229" s="171"/>
      <c r="J229" s="171"/>
      <c r="K229" s="171"/>
      <c r="L229" s="171"/>
      <c r="M229" s="171"/>
      <c r="N229" s="171"/>
      <c r="O229" s="171"/>
      <c r="P229" s="171"/>
      <c r="Q229" s="171"/>
      <c r="R229" s="171"/>
      <c r="S229" s="171"/>
      <c r="T229" s="171"/>
      <c r="U229" s="171"/>
      <c r="V229" s="171"/>
      <c r="W229" s="171"/>
      <c r="X229" s="171"/>
      <c r="Y229" s="171"/>
      <c r="Z229" s="171"/>
    </row>
    <row r="230" spans="1:26" x14ac:dyDescent="0.25">
      <c r="A230" s="191"/>
      <c r="B230" s="171"/>
      <c r="C230" s="171"/>
      <c r="D230" s="171"/>
      <c r="E230" s="171"/>
      <c r="F230" s="193"/>
      <c r="G230" s="171"/>
      <c r="H230" s="171"/>
      <c r="I230" s="171"/>
      <c r="J230" s="171"/>
      <c r="K230" s="171"/>
      <c r="L230" s="171"/>
      <c r="M230" s="171"/>
      <c r="N230" s="171"/>
      <c r="O230" s="171"/>
      <c r="P230" s="171"/>
      <c r="Q230" s="171"/>
      <c r="R230" s="171"/>
      <c r="S230" s="171"/>
      <c r="T230" s="171"/>
      <c r="U230" s="171"/>
      <c r="V230" s="171"/>
      <c r="W230" s="171"/>
      <c r="X230" s="171"/>
      <c r="Y230" s="171"/>
      <c r="Z230" s="171"/>
    </row>
    <row r="231" spans="1:26" x14ac:dyDescent="0.25">
      <c r="A231" s="191"/>
      <c r="B231" s="171"/>
      <c r="C231" s="171"/>
      <c r="D231" s="171"/>
      <c r="E231" s="171"/>
      <c r="F231" s="193"/>
      <c r="G231" s="171"/>
      <c r="H231" s="171"/>
      <c r="I231" s="171"/>
      <c r="J231" s="171"/>
      <c r="K231" s="171"/>
      <c r="L231" s="171"/>
      <c r="M231" s="171"/>
      <c r="N231" s="171"/>
      <c r="O231" s="171"/>
      <c r="P231" s="171"/>
      <c r="Q231" s="171"/>
      <c r="R231" s="171"/>
      <c r="S231" s="171"/>
      <c r="T231" s="171"/>
      <c r="U231" s="171"/>
      <c r="V231" s="171"/>
      <c r="W231" s="171"/>
      <c r="X231" s="171"/>
      <c r="Y231" s="171"/>
      <c r="Z231" s="171"/>
    </row>
    <row r="232" spans="1:26" x14ac:dyDescent="0.25">
      <c r="A232" s="191"/>
      <c r="B232" s="171"/>
      <c r="C232" s="171"/>
      <c r="D232" s="171"/>
      <c r="E232" s="171"/>
      <c r="F232" s="193"/>
      <c r="G232" s="171"/>
      <c r="H232" s="171"/>
      <c r="I232" s="171"/>
      <c r="J232" s="171"/>
      <c r="K232" s="171"/>
      <c r="L232" s="171"/>
      <c r="M232" s="171"/>
      <c r="N232" s="171"/>
      <c r="O232" s="171"/>
      <c r="P232" s="171"/>
      <c r="Q232" s="171"/>
      <c r="R232" s="171"/>
      <c r="S232" s="171"/>
      <c r="T232" s="171"/>
      <c r="U232" s="171"/>
      <c r="V232" s="171"/>
      <c r="W232" s="171"/>
      <c r="X232" s="171"/>
      <c r="Y232" s="171"/>
      <c r="Z232" s="171"/>
    </row>
    <row r="233" spans="1:26" x14ac:dyDescent="0.25">
      <c r="A233" s="191"/>
      <c r="B233" s="171"/>
      <c r="C233" s="171"/>
      <c r="D233" s="171"/>
      <c r="E233" s="171"/>
      <c r="F233" s="193"/>
      <c r="G233" s="171"/>
      <c r="H233" s="171"/>
      <c r="I233" s="171"/>
      <c r="J233" s="171"/>
      <c r="K233" s="171"/>
      <c r="L233" s="171"/>
      <c r="M233" s="171"/>
      <c r="N233" s="171"/>
      <c r="O233" s="171"/>
      <c r="P233" s="171"/>
      <c r="Q233" s="171"/>
      <c r="R233" s="171"/>
      <c r="S233" s="171"/>
      <c r="T233" s="171"/>
      <c r="U233" s="171"/>
      <c r="V233" s="171"/>
      <c r="W233" s="171"/>
      <c r="X233" s="171"/>
      <c r="Y233" s="171"/>
      <c r="Z233" s="171"/>
    </row>
    <row r="234" spans="1:26" x14ac:dyDescent="0.25">
      <c r="A234" s="191"/>
      <c r="B234" s="171"/>
      <c r="C234" s="171"/>
      <c r="D234" s="171"/>
      <c r="E234" s="171"/>
      <c r="F234" s="193"/>
      <c r="G234" s="171"/>
      <c r="H234" s="171"/>
      <c r="I234" s="171"/>
      <c r="J234" s="171"/>
      <c r="K234" s="171"/>
      <c r="L234" s="171"/>
      <c r="M234" s="171"/>
      <c r="N234" s="171"/>
      <c r="O234" s="171"/>
      <c r="P234" s="171"/>
      <c r="Q234" s="171"/>
      <c r="R234" s="171"/>
      <c r="S234" s="171"/>
      <c r="T234" s="171"/>
      <c r="U234" s="171"/>
      <c r="V234" s="171"/>
      <c r="W234" s="171"/>
      <c r="X234" s="171"/>
      <c r="Y234" s="171"/>
      <c r="Z234" s="171"/>
    </row>
    <row r="235" spans="1:26" x14ac:dyDescent="0.25">
      <c r="A235" s="191"/>
      <c r="B235" s="171"/>
      <c r="C235" s="171"/>
      <c r="D235" s="171"/>
      <c r="E235" s="171"/>
      <c r="F235" s="193"/>
      <c r="G235" s="171"/>
      <c r="H235" s="171"/>
      <c r="I235" s="171"/>
      <c r="J235" s="171"/>
      <c r="K235" s="171"/>
      <c r="L235" s="171"/>
      <c r="M235" s="171"/>
      <c r="N235" s="171"/>
      <c r="O235" s="171"/>
      <c r="P235" s="171"/>
      <c r="Q235" s="171"/>
      <c r="R235" s="171"/>
      <c r="S235" s="171"/>
      <c r="T235" s="171"/>
      <c r="U235" s="171"/>
      <c r="V235" s="171"/>
      <c r="W235" s="171"/>
      <c r="X235" s="171"/>
      <c r="Y235" s="171"/>
      <c r="Z235" s="171"/>
    </row>
    <row r="236" spans="1:26" x14ac:dyDescent="0.25">
      <c r="A236" s="191"/>
      <c r="B236" s="171"/>
      <c r="C236" s="171"/>
      <c r="D236" s="171"/>
      <c r="E236" s="171"/>
      <c r="F236" s="193"/>
      <c r="G236" s="171"/>
      <c r="H236" s="171"/>
      <c r="I236" s="171"/>
      <c r="J236" s="171"/>
      <c r="K236" s="171"/>
      <c r="L236" s="171"/>
      <c r="M236" s="171"/>
      <c r="N236" s="171"/>
      <c r="O236" s="171"/>
      <c r="P236" s="171"/>
      <c r="Q236" s="171"/>
      <c r="R236" s="171"/>
      <c r="S236" s="171"/>
      <c r="T236" s="171"/>
      <c r="U236" s="171"/>
      <c r="V236" s="171"/>
      <c r="W236" s="171"/>
      <c r="X236" s="171"/>
      <c r="Y236" s="171"/>
      <c r="Z236" s="171"/>
    </row>
    <row r="237" spans="1:26" x14ac:dyDescent="0.25">
      <c r="A237" s="191"/>
      <c r="B237" s="171"/>
      <c r="C237" s="171"/>
      <c r="D237" s="171"/>
      <c r="E237" s="171"/>
      <c r="F237" s="193"/>
      <c r="G237" s="171"/>
      <c r="H237" s="171"/>
      <c r="I237" s="171"/>
      <c r="J237" s="171"/>
      <c r="K237" s="171"/>
      <c r="L237" s="171"/>
      <c r="M237" s="171"/>
      <c r="N237" s="171"/>
      <c r="O237" s="171"/>
      <c r="P237" s="171"/>
      <c r="Q237" s="171"/>
      <c r="R237" s="171"/>
      <c r="S237" s="171"/>
      <c r="T237" s="171"/>
      <c r="U237" s="171"/>
      <c r="V237" s="171"/>
      <c r="W237" s="171"/>
      <c r="X237" s="171"/>
      <c r="Y237" s="171"/>
      <c r="Z237" s="171"/>
    </row>
    <row r="238" spans="1:26" x14ac:dyDescent="0.25">
      <c r="A238" s="191"/>
      <c r="B238" s="171"/>
      <c r="C238" s="171"/>
      <c r="D238" s="171"/>
      <c r="E238" s="171"/>
      <c r="F238" s="193"/>
      <c r="G238" s="171"/>
      <c r="H238" s="171"/>
      <c r="I238" s="171"/>
      <c r="J238" s="171"/>
      <c r="K238" s="171"/>
      <c r="L238" s="171"/>
      <c r="M238" s="171"/>
      <c r="N238" s="171"/>
      <c r="O238" s="171"/>
      <c r="P238" s="171"/>
      <c r="Q238" s="171"/>
      <c r="R238" s="171"/>
      <c r="S238" s="171"/>
      <c r="T238" s="171"/>
      <c r="U238" s="171"/>
      <c r="V238" s="171"/>
      <c r="W238" s="171"/>
      <c r="X238" s="171"/>
      <c r="Y238" s="171"/>
      <c r="Z238" s="171"/>
    </row>
    <row r="239" spans="1:26" x14ac:dyDescent="0.25">
      <c r="A239" s="191"/>
      <c r="B239" s="171"/>
      <c r="C239" s="171"/>
      <c r="D239" s="171"/>
      <c r="E239" s="171"/>
      <c r="F239" s="193"/>
      <c r="G239" s="171"/>
      <c r="H239" s="171"/>
      <c r="I239" s="171"/>
      <c r="J239" s="171"/>
      <c r="K239" s="171"/>
      <c r="L239" s="171"/>
      <c r="M239" s="171"/>
      <c r="N239" s="171"/>
      <c r="O239" s="171"/>
      <c r="P239" s="171"/>
      <c r="Q239" s="171"/>
      <c r="R239" s="171"/>
      <c r="S239" s="171"/>
      <c r="T239" s="171"/>
      <c r="U239" s="171"/>
      <c r="V239" s="171"/>
      <c r="W239" s="171"/>
      <c r="X239" s="171"/>
      <c r="Y239" s="171"/>
      <c r="Z239" s="171"/>
    </row>
    <row r="240" spans="1:26" x14ac:dyDescent="0.25">
      <c r="A240" s="191"/>
      <c r="B240" s="171"/>
      <c r="C240" s="171"/>
      <c r="D240" s="171"/>
      <c r="E240" s="171"/>
      <c r="F240" s="193"/>
      <c r="G240" s="171"/>
      <c r="H240" s="171"/>
      <c r="I240" s="171"/>
      <c r="J240" s="171"/>
      <c r="K240" s="171"/>
      <c r="L240" s="171"/>
      <c r="M240" s="171"/>
      <c r="N240" s="171"/>
      <c r="O240" s="171"/>
      <c r="P240" s="171"/>
      <c r="Q240" s="171"/>
      <c r="R240" s="171"/>
      <c r="S240" s="171"/>
      <c r="T240" s="171"/>
      <c r="U240" s="171"/>
      <c r="V240" s="171"/>
      <c r="W240" s="171"/>
      <c r="X240" s="171"/>
      <c r="Y240" s="171"/>
      <c r="Z240" s="171"/>
    </row>
    <row r="241" spans="1:26" x14ac:dyDescent="0.25">
      <c r="A241" s="191"/>
      <c r="B241" s="171"/>
      <c r="C241" s="171"/>
      <c r="D241" s="171"/>
      <c r="E241" s="171"/>
      <c r="F241" s="193"/>
      <c r="G241" s="171"/>
      <c r="H241" s="171"/>
      <c r="I241" s="171"/>
      <c r="J241" s="171"/>
      <c r="K241" s="171"/>
      <c r="L241" s="171"/>
      <c r="M241" s="171"/>
      <c r="N241" s="171"/>
      <c r="O241" s="171"/>
      <c r="P241" s="171"/>
      <c r="Q241" s="171"/>
      <c r="R241" s="171"/>
      <c r="S241" s="171"/>
      <c r="T241" s="171"/>
      <c r="U241" s="171"/>
      <c r="V241" s="171"/>
      <c r="W241" s="171"/>
      <c r="X241" s="171"/>
      <c r="Y241" s="171"/>
      <c r="Z241" s="171"/>
    </row>
    <row r="242" spans="1:26" x14ac:dyDescent="0.25">
      <c r="A242" s="191"/>
      <c r="B242" s="171"/>
      <c r="C242" s="171"/>
      <c r="D242" s="171"/>
      <c r="E242" s="171"/>
      <c r="F242" s="193"/>
      <c r="G242" s="171"/>
      <c r="H242" s="171"/>
      <c r="I242" s="171"/>
      <c r="J242" s="171"/>
      <c r="K242" s="171"/>
      <c r="L242" s="171"/>
      <c r="M242" s="171"/>
      <c r="N242" s="171"/>
      <c r="O242" s="171"/>
      <c r="P242" s="171"/>
      <c r="Q242" s="171"/>
      <c r="R242" s="171"/>
      <c r="S242" s="171"/>
      <c r="T242" s="171"/>
      <c r="U242" s="171"/>
      <c r="V242" s="171"/>
      <c r="W242" s="171"/>
      <c r="X242" s="171"/>
      <c r="Y242" s="171"/>
      <c r="Z242" s="171"/>
    </row>
    <row r="243" spans="1:26" x14ac:dyDescent="0.25">
      <c r="A243" s="191"/>
      <c r="B243" s="171"/>
      <c r="C243" s="171"/>
      <c r="D243" s="171"/>
      <c r="E243" s="171"/>
      <c r="F243" s="193"/>
      <c r="G243" s="171"/>
      <c r="H243" s="171"/>
      <c r="I243" s="171"/>
      <c r="J243" s="171"/>
      <c r="K243" s="171"/>
      <c r="L243" s="171"/>
      <c r="M243" s="171"/>
      <c r="N243" s="171"/>
      <c r="O243" s="171"/>
      <c r="P243" s="171"/>
      <c r="Q243" s="171"/>
      <c r="R243" s="171"/>
      <c r="S243" s="171"/>
      <c r="T243" s="171"/>
      <c r="U243" s="171"/>
      <c r="V243" s="171"/>
      <c r="W243" s="171"/>
      <c r="X243" s="171"/>
      <c r="Y243" s="171"/>
      <c r="Z243" s="171"/>
    </row>
    <row r="244" spans="1:26" x14ac:dyDescent="0.25">
      <c r="A244" s="191"/>
      <c r="B244" s="171"/>
      <c r="C244" s="171"/>
      <c r="D244" s="171"/>
      <c r="E244" s="171"/>
      <c r="F244" s="193"/>
      <c r="G244" s="171"/>
      <c r="H244" s="171"/>
      <c r="I244" s="171"/>
      <c r="J244" s="171"/>
      <c r="K244" s="171"/>
      <c r="L244" s="171"/>
      <c r="M244" s="171"/>
      <c r="N244" s="171"/>
      <c r="O244" s="171"/>
      <c r="P244" s="171"/>
      <c r="Q244" s="171"/>
      <c r="R244" s="171"/>
      <c r="S244" s="171"/>
      <c r="T244" s="171"/>
      <c r="U244" s="171"/>
      <c r="V244" s="171"/>
      <c r="W244" s="171"/>
      <c r="X244" s="171"/>
      <c r="Y244" s="171"/>
      <c r="Z244" s="171"/>
    </row>
    <row r="245" spans="1:26" x14ac:dyDescent="0.25">
      <c r="A245" s="191"/>
      <c r="B245" s="171"/>
      <c r="C245" s="171"/>
      <c r="D245" s="171"/>
      <c r="E245" s="171"/>
      <c r="F245" s="193"/>
      <c r="G245" s="171"/>
      <c r="H245" s="171"/>
      <c r="I245" s="171"/>
      <c r="J245" s="171"/>
      <c r="K245" s="171"/>
      <c r="L245" s="171"/>
      <c r="M245" s="171"/>
      <c r="N245" s="171"/>
      <c r="O245" s="171"/>
      <c r="P245" s="171"/>
      <c r="Q245" s="171"/>
      <c r="R245" s="171"/>
      <c r="S245" s="171"/>
      <c r="T245" s="171"/>
      <c r="U245" s="171"/>
      <c r="V245" s="171"/>
      <c r="W245" s="171"/>
      <c r="X245" s="171"/>
      <c r="Y245" s="171"/>
      <c r="Z245" s="171"/>
    </row>
    <row r="246" spans="1:26" x14ac:dyDescent="0.25">
      <c r="A246" s="191"/>
      <c r="B246" s="171"/>
      <c r="C246" s="171"/>
      <c r="D246" s="171"/>
      <c r="E246" s="171"/>
      <c r="F246" s="193"/>
      <c r="G246" s="171"/>
      <c r="H246" s="171"/>
      <c r="I246" s="171"/>
      <c r="J246" s="171"/>
      <c r="K246" s="171"/>
      <c r="L246" s="171"/>
      <c r="M246" s="171"/>
      <c r="N246" s="171"/>
      <c r="O246" s="171"/>
      <c r="P246" s="171"/>
      <c r="Q246" s="171"/>
      <c r="R246" s="171"/>
      <c r="S246" s="171"/>
      <c r="T246" s="171"/>
      <c r="U246" s="171"/>
      <c r="V246" s="171"/>
      <c r="W246" s="171"/>
      <c r="X246" s="171"/>
      <c r="Y246" s="171"/>
      <c r="Z246" s="171"/>
    </row>
    <row r="247" spans="1:26" x14ac:dyDescent="0.25">
      <c r="A247" s="191"/>
      <c r="B247" s="171"/>
      <c r="C247" s="171"/>
      <c r="D247" s="171"/>
      <c r="E247" s="171"/>
      <c r="F247" s="193"/>
      <c r="G247" s="171"/>
      <c r="H247" s="171"/>
      <c r="I247" s="171"/>
      <c r="J247" s="171"/>
      <c r="K247" s="171"/>
      <c r="L247" s="171"/>
      <c r="M247" s="171"/>
      <c r="N247" s="171"/>
      <c r="O247" s="171"/>
      <c r="P247" s="171"/>
      <c r="Q247" s="171"/>
      <c r="R247" s="171"/>
      <c r="S247" s="171"/>
      <c r="T247" s="171"/>
      <c r="U247" s="171"/>
      <c r="V247" s="171"/>
      <c r="W247" s="171"/>
      <c r="X247" s="171"/>
      <c r="Y247" s="171"/>
      <c r="Z247" s="171"/>
    </row>
    <row r="248" spans="1:26" x14ac:dyDescent="0.25">
      <c r="A248" s="191"/>
      <c r="B248" s="171"/>
      <c r="C248" s="171"/>
      <c r="D248" s="171"/>
      <c r="E248" s="171"/>
      <c r="F248" s="193"/>
      <c r="G248" s="171"/>
      <c r="H248" s="171"/>
      <c r="I248" s="171"/>
      <c r="J248" s="171"/>
      <c r="K248" s="171"/>
      <c r="L248" s="171"/>
      <c r="M248" s="171"/>
      <c r="N248" s="171"/>
      <c r="O248" s="171"/>
      <c r="P248" s="171"/>
      <c r="Q248" s="171"/>
      <c r="R248" s="171"/>
      <c r="S248" s="171"/>
      <c r="T248" s="171"/>
      <c r="U248" s="171"/>
      <c r="V248" s="171"/>
      <c r="W248" s="171"/>
      <c r="X248" s="171"/>
      <c r="Y248" s="171"/>
      <c r="Z248" s="171"/>
    </row>
    <row r="249" spans="1:26" x14ac:dyDescent="0.25">
      <c r="A249" s="191"/>
      <c r="B249" s="171"/>
      <c r="C249" s="171"/>
      <c r="D249" s="171"/>
      <c r="E249" s="171"/>
      <c r="F249" s="193"/>
      <c r="G249" s="171"/>
      <c r="H249" s="171"/>
      <c r="I249" s="171"/>
      <c r="J249" s="171"/>
      <c r="K249" s="171"/>
      <c r="L249" s="171"/>
      <c r="M249" s="171"/>
      <c r="N249" s="171"/>
      <c r="O249" s="171"/>
      <c r="P249" s="171"/>
      <c r="Q249" s="171"/>
      <c r="R249" s="171"/>
      <c r="S249" s="171"/>
      <c r="T249" s="171"/>
      <c r="U249" s="171"/>
      <c r="V249" s="171"/>
      <c r="W249" s="171"/>
      <c r="X249" s="171"/>
      <c r="Y249" s="171"/>
      <c r="Z249" s="171"/>
    </row>
    <row r="250" spans="1:26" x14ac:dyDescent="0.25">
      <c r="A250" s="191"/>
      <c r="B250" s="171"/>
      <c r="C250" s="171"/>
      <c r="D250" s="171"/>
      <c r="E250" s="171"/>
      <c r="F250" s="193"/>
      <c r="G250" s="171"/>
      <c r="H250" s="171"/>
      <c r="I250" s="171"/>
      <c r="J250" s="171"/>
      <c r="K250" s="171"/>
      <c r="L250" s="171"/>
      <c r="M250" s="171"/>
      <c r="N250" s="171"/>
      <c r="O250" s="171"/>
      <c r="P250" s="171"/>
      <c r="Q250" s="171"/>
      <c r="R250" s="171"/>
      <c r="S250" s="171"/>
      <c r="T250" s="171"/>
      <c r="U250" s="171"/>
      <c r="V250" s="171"/>
      <c r="W250" s="171"/>
      <c r="X250" s="171"/>
      <c r="Y250" s="171"/>
      <c r="Z250" s="171"/>
    </row>
    <row r="251" spans="1:26" x14ac:dyDescent="0.25">
      <c r="A251" s="191"/>
      <c r="B251" s="171"/>
      <c r="C251" s="171"/>
      <c r="D251" s="171"/>
      <c r="E251" s="171"/>
      <c r="F251" s="193"/>
      <c r="G251" s="171"/>
      <c r="H251" s="171"/>
      <c r="I251" s="171"/>
      <c r="J251" s="171"/>
      <c r="K251" s="171"/>
      <c r="L251" s="171"/>
      <c r="M251" s="171"/>
      <c r="N251" s="171"/>
      <c r="O251" s="171"/>
      <c r="P251" s="171"/>
      <c r="Q251" s="171"/>
      <c r="R251" s="171"/>
      <c r="S251" s="171"/>
      <c r="T251" s="171"/>
      <c r="U251" s="171"/>
      <c r="V251" s="171"/>
      <c r="W251" s="171"/>
      <c r="X251" s="171"/>
      <c r="Y251" s="171"/>
      <c r="Z251" s="171"/>
    </row>
    <row r="252" spans="1:26" x14ac:dyDescent="0.25">
      <c r="A252" s="191"/>
      <c r="B252" s="171"/>
      <c r="C252" s="171"/>
      <c r="D252" s="171"/>
      <c r="E252" s="171"/>
      <c r="F252" s="193"/>
      <c r="G252" s="171"/>
      <c r="H252" s="171"/>
      <c r="I252" s="171"/>
      <c r="J252" s="171"/>
      <c r="K252" s="171"/>
      <c r="L252" s="171"/>
      <c r="M252" s="171"/>
      <c r="N252" s="171"/>
      <c r="O252" s="171"/>
      <c r="P252" s="171"/>
      <c r="Q252" s="171"/>
      <c r="R252" s="171"/>
      <c r="S252" s="171"/>
      <c r="T252" s="171"/>
      <c r="U252" s="171"/>
      <c r="V252" s="171"/>
      <c r="W252" s="171"/>
      <c r="X252" s="171"/>
      <c r="Y252" s="171"/>
      <c r="Z252" s="171"/>
    </row>
    <row r="253" spans="1:26" x14ac:dyDescent="0.25">
      <c r="A253" s="191"/>
      <c r="B253" s="171"/>
      <c r="C253" s="171"/>
      <c r="D253" s="171"/>
      <c r="E253" s="171"/>
      <c r="F253" s="193"/>
      <c r="G253" s="171"/>
      <c r="H253" s="171"/>
      <c r="I253" s="171"/>
      <c r="J253" s="171"/>
      <c r="K253" s="171"/>
      <c r="L253" s="171"/>
      <c r="M253" s="171"/>
      <c r="N253" s="171"/>
      <c r="O253" s="171"/>
      <c r="P253" s="171"/>
      <c r="Q253" s="171"/>
      <c r="R253" s="171"/>
      <c r="S253" s="171"/>
      <c r="T253" s="171"/>
      <c r="U253" s="171"/>
      <c r="V253" s="171"/>
      <c r="W253" s="171"/>
      <c r="X253" s="171"/>
      <c r="Y253" s="171"/>
      <c r="Z253" s="171"/>
    </row>
    <row r="254" spans="1:26" x14ac:dyDescent="0.25">
      <c r="A254" s="191"/>
      <c r="B254" s="171"/>
      <c r="C254" s="171"/>
      <c r="D254" s="171"/>
      <c r="E254" s="171"/>
      <c r="F254" s="193"/>
      <c r="G254" s="171"/>
      <c r="H254" s="171"/>
      <c r="I254" s="171"/>
      <c r="J254" s="171"/>
      <c r="K254" s="171"/>
      <c r="L254" s="171"/>
      <c r="M254" s="171"/>
      <c r="N254" s="171"/>
      <c r="O254" s="171"/>
      <c r="P254" s="171"/>
      <c r="Q254" s="171"/>
      <c r="R254" s="171"/>
      <c r="S254" s="171"/>
      <c r="T254" s="171"/>
      <c r="U254" s="171"/>
      <c r="V254" s="171"/>
      <c r="W254" s="171"/>
      <c r="X254" s="171"/>
      <c r="Y254" s="171"/>
      <c r="Z254" s="171"/>
    </row>
    <row r="255" spans="1:26" x14ac:dyDescent="0.25">
      <c r="A255" s="191"/>
      <c r="B255" s="171"/>
      <c r="C255" s="171"/>
      <c r="D255" s="171"/>
      <c r="E255" s="171"/>
      <c r="F255" s="193"/>
      <c r="G255" s="171"/>
      <c r="H255" s="171"/>
      <c r="I255" s="171"/>
      <c r="J255" s="171"/>
      <c r="K255" s="171"/>
      <c r="L255" s="171"/>
      <c r="M255" s="171"/>
      <c r="N255" s="171"/>
      <c r="O255" s="171"/>
      <c r="P255" s="171"/>
      <c r="Q255" s="171"/>
      <c r="R255" s="171"/>
      <c r="S255" s="171"/>
      <c r="T255" s="171"/>
      <c r="U255" s="171"/>
      <c r="V255" s="171"/>
      <c r="W255" s="171"/>
      <c r="X255" s="171"/>
      <c r="Y255" s="171"/>
      <c r="Z255" s="171"/>
    </row>
    <row r="256" spans="1:26" x14ac:dyDescent="0.25">
      <c r="A256" s="191"/>
      <c r="B256" s="171"/>
      <c r="C256" s="171"/>
      <c r="D256" s="171"/>
      <c r="E256" s="171"/>
      <c r="F256" s="193"/>
      <c r="G256" s="171"/>
      <c r="H256" s="171"/>
      <c r="I256" s="171"/>
      <c r="J256" s="171"/>
      <c r="K256" s="171"/>
      <c r="L256" s="171"/>
      <c r="M256" s="171"/>
      <c r="N256" s="171"/>
      <c r="O256" s="171"/>
      <c r="P256" s="171"/>
      <c r="Q256" s="171"/>
      <c r="R256" s="171"/>
      <c r="S256" s="171"/>
      <c r="T256" s="171"/>
      <c r="U256" s="171"/>
      <c r="V256" s="171"/>
      <c r="W256" s="171"/>
      <c r="X256" s="171"/>
      <c r="Y256" s="171"/>
      <c r="Z256" s="171"/>
    </row>
    <row r="257" spans="1:26" x14ac:dyDescent="0.25">
      <c r="A257" s="191"/>
      <c r="B257" s="171"/>
      <c r="C257" s="171"/>
      <c r="D257" s="171"/>
      <c r="E257" s="171"/>
      <c r="F257" s="193"/>
      <c r="G257" s="171"/>
      <c r="H257" s="171"/>
      <c r="I257" s="171"/>
      <c r="J257" s="171"/>
      <c r="K257" s="171"/>
      <c r="L257" s="171"/>
      <c r="M257" s="171"/>
      <c r="N257" s="171"/>
      <c r="O257" s="171"/>
      <c r="P257" s="171"/>
      <c r="Q257" s="171"/>
      <c r="R257" s="171"/>
      <c r="S257" s="171"/>
      <c r="T257" s="171"/>
      <c r="U257" s="171"/>
      <c r="V257" s="171"/>
      <c r="W257" s="171"/>
      <c r="X257" s="171"/>
      <c r="Y257" s="171"/>
      <c r="Z257" s="171"/>
    </row>
    <row r="258" spans="1:26" x14ac:dyDescent="0.25">
      <c r="A258" s="191"/>
      <c r="B258" s="171"/>
      <c r="C258" s="171"/>
      <c r="D258" s="171"/>
      <c r="E258" s="171"/>
      <c r="F258" s="193"/>
      <c r="G258" s="171"/>
      <c r="H258" s="171"/>
      <c r="I258" s="171"/>
      <c r="J258" s="171"/>
      <c r="K258" s="171"/>
      <c r="L258" s="171"/>
      <c r="M258" s="171"/>
      <c r="N258" s="171"/>
      <c r="O258" s="171"/>
      <c r="P258" s="171"/>
      <c r="Q258" s="171"/>
      <c r="R258" s="171"/>
      <c r="S258" s="171"/>
      <c r="T258" s="171"/>
      <c r="U258" s="171"/>
      <c r="V258" s="171"/>
      <c r="W258" s="171"/>
      <c r="X258" s="171"/>
      <c r="Y258" s="171"/>
      <c r="Z258" s="171"/>
    </row>
    <row r="259" spans="1:26" x14ac:dyDescent="0.25">
      <c r="A259" s="191"/>
      <c r="B259" s="171"/>
      <c r="C259" s="171"/>
      <c r="D259" s="171"/>
      <c r="E259" s="171"/>
      <c r="F259" s="193"/>
      <c r="G259" s="171"/>
      <c r="H259" s="171"/>
      <c r="I259" s="171"/>
      <c r="J259" s="171"/>
      <c r="K259" s="171"/>
      <c r="L259" s="171"/>
      <c r="M259" s="171"/>
      <c r="N259" s="171"/>
      <c r="O259" s="171"/>
      <c r="P259" s="171"/>
      <c r="Q259" s="171"/>
      <c r="R259" s="171"/>
      <c r="S259" s="171"/>
      <c r="T259" s="171"/>
      <c r="U259" s="171"/>
      <c r="V259" s="171"/>
      <c r="W259" s="171"/>
      <c r="X259" s="171"/>
      <c r="Y259" s="171"/>
      <c r="Z259" s="171"/>
    </row>
    <row r="260" spans="1:26" x14ac:dyDescent="0.25">
      <c r="A260" s="191"/>
      <c r="B260" s="171"/>
      <c r="C260" s="171"/>
      <c r="D260" s="171"/>
      <c r="E260" s="171"/>
      <c r="F260" s="193"/>
      <c r="G260" s="171"/>
      <c r="H260" s="171"/>
      <c r="I260" s="171"/>
      <c r="J260" s="171"/>
      <c r="K260" s="171"/>
      <c r="L260" s="171"/>
      <c r="M260" s="171"/>
      <c r="N260" s="171"/>
      <c r="O260" s="171"/>
      <c r="P260" s="171"/>
      <c r="Q260" s="171"/>
      <c r="R260" s="171"/>
      <c r="S260" s="171"/>
      <c r="T260" s="171"/>
      <c r="U260" s="171"/>
      <c r="V260" s="171"/>
      <c r="W260" s="171"/>
      <c r="X260" s="171"/>
      <c r="Y260" s="171"/>
      <c r="Z260" s="171"/>
    </row>
    <row r="261" spans="1:26" x14ac:dyDescent="0.25">
      <c r="A261" s="191"/>
      <c r="B261" s="171"/>
      <c r="C261" s="171"/>
      <c r="D261" s="171"/>
      <c r="E261" s="171"/>
      <c r="F261" s="193"/>
      <c r="G261" s="171"/>
      <c r="H261" s="171"/>
      <c r="I261" s="171"/>
      <c r="J261" s="171"/>
      <c r="K261" s="171"/>
      <c r="L261" s="171"/>
      <c r="M261" s="171"/>
      <c r="N261" s="171"/>
      <c r="O261" s="171"/>
      <c r="P261" s="171"/>
      <c r="Q261" s="171"/>
      <c r="R261" s="171"/>
      <c r="S261" s="171"/>
      <c r="T261" s="171"/>
      <c r="U261" s="171"/>
      <c r="V261" s="171"/>
      <c r="W261" s="171"/>
      <c r="X261" s="171"/>
      <c r="Y261" s="171"/>
      <c r="Z261" s="171"/>
    </row>
    <row r="262" spans="1:26" x14ac:dyDescent="0.25">
      <c r="A262" s="191"/>
      <c r="B262" s="171"/>
      <c r="C262" s="171"/>
      <c r="D262" s="171"/>
      <c r="E262" s="171"/>
      <c r="F262" s="193"/>
      <c r="G262" s="171"/>
      <c r="H262" s="171"/>
      <c r="I262" s="171"/>
      <c r="J262" s="171"/>
      <c r="K262" s="171"/>
      <c r="L262" s="171"/>
      <c r="M262" s="171"/>
      <c r="N262" s="171"/>
      <c r="O262" s="171"/>
      <c r="P262" s="171"/>
      <c r="Q262" s="171"/>
      <c r="R262" s="171"/>
      <c r="S262" s="171"/>
      <c r="T262" s="171"/>
      <c r="U262" s="171"/>
      <c r="V262" s="171"/>
      <c r="W262" s="171"/>
      <c r="X262" s="171"/>
      <c r="Y262" s="171"/>
      <c r="Z262" s="171"/>
    </row>
    <row r="263" spans="1:26" x14ac:dyDescent="0.25">
      <c r="A263" s="191"/>
      <c r="B263" s="171"/>
      <c r="C263" s="171"/>
      <c r="D263" s="171"/>
      <c r="E263" s="171"/>
      <c r="F263" s="193"/>
      <c r="G263" s="171"/>
      <c r="H263" s="171"/>
      <c r="I263" s="171"/>
      <c r="J263" s="171"/>
      <c r="K263" s="171"/>
      <c r="L263" s="171"/>
      <c r="M263" s="171"/>
      <c r="N263" s="171"/>
      <c r="O263" s="171"/>
      <c r="P263" s="171"/>
      <c r="Q263" s="171"/>
      <c r="R263" s="171"/>
      <c r="S263" s="171"/>
      <c r="T263" s="171"/>
      <c r="U263" s="171"/>
      <c r="V263" s="171"/>
      <c r="W263" s="171"/>
      <c r="X263" s="171"/>
      <c r="Y263" s="171"/>
      <c r="Z263" s="171"/>
    </row>
    <row r="264" spans="1:26" x14ac:dyDescent="0.25">
      <c r="A264" s="191"/>
      <c r="B264" s="171"/>
      <c r="C264" s="171"/>
      <c r="D264" s="171"/>
      <c r="E264" s="171"/>
      <c r="F264" s="193"/>
      <c r="G264" s="171"/>
      <c r="H264" s="171"/>
      <c r="I264" s="171"/>
      <c r="J264" s="171"/>
      <c r="K264" s="171"/>
      <c r="L264" s="171"/>
      <c r="M264" s="171"/>
      <c r="N264" s="171"/>
      <c r="O264" s="171"/>
      <c r="P264" s="171"/>
      <c r="Q264" s="171"/>
      <c r="R264" s="171"/>
      <c r="S264" s="171"/>
      <c r="T264" s="171"/>
      <c r="U264" s="171"/>
      <c r="V264" s="171"/>
      <c r="W264" s="171"/>
      <c r="X264" s="171"/>
      <c r="Y264" s="171"/>
      <c r="Z264" s="171"/>
    </row>
    <row r="265" spans="1:26" x14ac:dyDescent="0.25">
      <c r="A265" s="191"/>
      <c r="B265" s="171"/>
      <c r="C265" s="171"/>
      <c r="D265" s="171"/>
      <c r="E265" s="171"/>
      <c r="F265" s="193"/>
      <c r="G265" s="171"/>
      <c r="H265" s="171"/>
      <c r="I265" s="171"/>
      <c r="J265" s="171"/>
      <c r="K265" s="171"/>
      <c r="L265" s="171"/>
      <c r="M265" s="171"/>
      <c r="N265" s="171"/>
      <c r="O265" s="171"/>
      <c r="P265" s="171"/>
      <c r="Q265" s="171"/>
      <c r="R265" s="171"/>
      <c r="S265" s="171"/>
      <c r="T265" s="171"/>
      <c r="U265" s="171"/>
      <c r="V265" s="171"/>
      <c r="W265" s="171"/>
      <c r="X265" s="171"/>
      <c r="Y265" s="171"/>
      <c r="Z265" s="171"/>
    </row>
    <row r="266" spans="1:26" x14ac:dyDescent="0.25">
      <c r="A266" s="191"/>
      <c r="B266" s="171"/>
      <c r="C266" s="171"/>
      <c r="D266" s="171"/>
      <c r="E266" s="171"/>
      <c r="F266" s="193"/>
      <c r="G266" s="171"/>
      <c r="H266" s="171"/>
      <c r="I266" s="171"/>
      <c r="J266" s="171"/>
      <c r="K266" s="171"/>
      <c r="L266" s="171"/>
      <c r="M266" s="171"/>
      <c r="N266" s="171"/>
      <c r="O266" s="171"/>
      <c r="P266" s="171"/>
      <c r="Q266" s="171"/>
      <c r="R266" s="171"/>
      <c r="S266" s="171"/>
      <c r="T266" s="171"/>
      <c r="U266" s="171"/>
      <c r="V266" s="171"/>
      <c r="W266" s="171"/>
      <c r="X266" s="171"/>
      <c r="Y266" s="171"/>
      <c r="Z266" s="171"/>
    </row>
    <row r="267" spans="1:26" x14ac:dyDescent="0.25">
      <c r="A267" s="191"/>
      <c r="B267" s="171"/>
      <c r="C267" s="171"/>
      <c r="D267" s="171"/>
      <c r="E267" s="171"/>
      <c r="F267" s="193"/>
      <c r="G267" s="171"/>
      <c r="H267" s="171"/>
      <c r="I267" s="171"/>
      <c r="J267" s="171"/>
      <c r="K267" s="171"/>
      <c r="L267" s="171"/>
      <c r="M267" s="171"/>
      <c r="N267" s="171"/>
      <c r="O267" s="171"/>
      <c r="P267" s="171"/>
      <c r="Q267" s="171"/>
      <c r="R267" s="171"/>
      <c r="S267" s="171"/>
      <c r="T267" s="171"/>
      <c r="U267" s="171"/>
      <c r="V267" s="171"/>
      <c r="W267" s="171"/>
      <c r="X267" s="171"/>
      <c r="Y267" s="171"/>
      <c r="Z267" s="171"/>
    </row>
    <row r="268" spans="1:26" x14ac:dyDescent="0.25">
      <c r="A268" s="191"/>
      <c r="B268" s="171"/>
      <c r="C268" s="171"/>
      <c r="D268" s="171"/>
      <c r="E268" s="171"/>
      <c r="F268" s="193"/>
      <c r="G268" s="171"/>
      <c r="H268" s="171"/>
      <c r="I268" s="171"/>
      <c r="J268" s="171"/>
      <c r="K268" s="171"/>
      <c r="L268" s="171"/>
      <c r="M268" s="171"/>
      <c r="N268" s="171"/>
      <c r="O268" s="171"/>
      <c r="P268" s="171"/>
      <c r="Q268" s="171"/>
      <c r="R268" s="171"/>
      <c r="S268" s="171"/>
      <c r="T268" s="171"/>
      <c r="U268" s="171"/>
      <c r="V268" s="171"/>
      <c r="W268" s="171"/>
      <c r="X268" s="171"/>
      <c r="Y268" s="171"/>
      <c r="Z268" s="171"/>
    </row>
    <row r="269" spans="1:26" x14ac:dyDescent="0.25">
      <c r="A269" s="191"/>
      <c r="B269" s="171"/>
      <c r="C269" s="171"/>
      <c r="D269" s="171"/>
      <c r="E269" s="171"/>
      <c r="F269" s="193"/>
      <c r="G269" s="171"/>
      <c r="H269" s="171"/>
      <c r="I269" s="171"/>
      <c r="J269" s="171"/>
      <c r="K269" s="171"/>
      <c r="L269" s="171"/>
      <c r="M269" s="171"/>
      <c r="N269" s="171"/>
      <c r="O269" s="171"/>
      <c r="P269" s="171"/>
      <c r="Q269" s="171"/>
      <c r="R269" s="171"/>
      <c r="S269" s="171"/>
      <c r="T269" s="171"/>
      <c r="U269" s="171"/>
      <c r="V269" s="171"/>
      <c r="W269" s="171"/>
      <c r="X269" s="171"/>
      <c r="Y269" s="171"/>
      <c r="Z269" s="171"/>
    </row>
    <row r="270" spans="1:26" x14ac:dyDescent="0.25">
      <c r="A270" s="191"/>
      <c r="B270" s="171"/>
      <c r="C270" s="171"/>
      <c r="D270" s="171"/>
      <c r="E270" s="171"/>
      <c r="F270" s="193"/>
      <c r="G270" s="171"/>
      <c r="H270" s="171"/>
      <c r="I270" s="171"/>
      <c r="J270" s="171"/>
      <c r="K270" s="171"/>
      <c r="L270" s="171"/>
      <c r="M270" s="171"/>
      <c r="N270" s="171"/>
      <c r="O270" s="171"/>
      <c r="P270" s="171"/>
      <c r="Q270" s="171"/>
      <c r="R270" s="171"/>
      <c r="S270" s="171"/>
      <c r="T270" s="171"/>
      <c r="U270" s="171"/>
      <c r="V270" s="171"/>
      <c r="W270" s="171"/>
      <c r="X270" s="171"/>
      <c r="Y270" s="171"/>
      <c r="Z270" s="171"/>
    </row>
    <row r="271" spans="1:26" x14ac:dyDescent="0.25">
      <c r="A271" s="191"/>
      <c r="B271" s="171"/>
      <c r="C271" s="171"/>
      <c r="D271" s="171"/>
      <c r="E271" s="171"/>
      <c r="F271" s="193"/>
      <c r="G271" s="171"/>
      <c r="H271" s="171"/>
      <c r="I271" s="171"/>
      <c r="J271" s="171"/>
      <c r="K271" s="171"/>
      <c r="L271" s="171"/>
      <c r="M271" s="171"/>
      <c r="N271" s="171"/>
      <c r="O271" s="171"/>
      <c r="P271" s="171"/>
      <c r="Q271" s="171"/>
      <c r="R271" s="171"/>
      <c r="S271" s="171"/>
      <c r="T271" s="171"/>
      <c r="U271" s="171"/>
      <c r="V271" s="171"/>
      <c r="W271" s="171"/>
      <c r="X271" s="171"/>
      <c r="Y271" s="171"/>
      <c r="Z271" s="171"/>
    </row>
    <row r="272" spans="1:26" x14ac:dyDescent="0.25">
      <c r="A272" s="191"/>
      <c r="B272" s="171"/>
      <c r="C272" s="171"/>
      <c r="D272" s="171"/>
      <c r="E272" s="171"/>
      <c r="F272" s="193"/>
      <c r="G272" s="171"/>
      <c r="H272" s="171"/>
      <c r="I272" s="171"/>
      <c r="J272" s="171"/>
      <c r="K272" s="171"/>
      <c r="L272" s="171"/>
      <c r="M272" s="171"/>
      <c r="N272" s="171"/>
      <c r="O272" s="171"/>
      <c r="P272" s="171"/>
      <c r="Q272" s="171"/>
      <c r="R272" s="171"/>
      <c r="S272" s="171"/>
      <c r="T272" s="171"/>
      <c r="U272" s="171"/>
      <c r="V272" s="171"/>
      <c r="W272" s="171"/>
      <c r="X272" s="171"/>
      <c r="Y272" s="171"/>
      <c r="Z272" s="171"/>
    </row>
    <row r="273" spans="1:26" x14ac:dyDescent="0.25">
      <c r="A273" s="191"/>
      <c r="B273" s="171"/>
      <c r="C273" s="171"/>
      <c r="D273" s="171"/>
      <c r="E273" s="171"/>
      <c r="F273" s="193"/>
      <c r="G273" s="171"/>
      <c r="H273" s="171"/>
      <c r="I273" s="171"/>
      <c r="J273" s="171"/>
      <c r="K273" s="171"/>
      <c r="L273" s="171"/>
      <c r="M273" s="171"/>
      <c r="N273" s="171"/>
      <c r="O273" s="171"/>
      <c r="P273" s="171"/>
      <c r="Q273" s="171"/>
      <c r="R273" s="171"/>
      <c r="S273" s="171"/>
      <c r="T273" s="171"/>
      <c r="U273" s="171"/>
      <c r="V273" s="171"/>
      <c r="W273" s="171"/>
      <c r="X273" s="171"/>
      <c r="Y273" s="171"/>
      <c r="Z273" s="171"/>
    </row>
    <row r="274" spans="1:26" x14ac:dyDescent="0.25">
      <c r="A274" s="191"/>
      <c r="B274" s="171"/>
      <c r="C274" s="171"/>
      <c r="D274" s="171"/>
      <c r="E274" s="171"/>
      <c r="F274" s="193"/>
      <c r="G274" s="171"/>
      <c r="H274" s="171"/>
      <c r="I274" s="171"/>
      <c r="J274" s="171"/>
      <c r="K274" s="171"/>
      <c r="L274" s="171"/>
      <c r="M274" s="171"/>
      <c r="N274" s="171"/>
      <c r="O274" s="171"/>
      <c r="P274" s="171"/>
      <c r="Q274" s="171"/>
      <c r="R274" s="171"/>
      <c r="S274" s="171"/>
      <c r="T274" s="171"/>
      <c r="U274" s="171"/>
      <c r="V274" s="171"/>
      <c r="W274" s="171"/>
      <c r="X274" s="171"/>
      <c r="Y274" s="171"/>
      <c r="Z274" s="171"/>
    </row>
    <row r="275" spans="1:26" x14ac:dyDescent="0.25">
      <c r="A275" s="191"/>
      <c r="B275" s="171"/>
      <c r="C275" s="171"/>
      <c r="D275" s="171"/>
      <c r="E275" s="171"/>
      <c r="F275" s="193"/>
      <c r="G275" s="171"/>
      <c r="H275" s="171"/>
      <c r="I275" s="171"/>
      <c r="J275" s="171"/>
      <c r="K275" s="171"/>
      <c r="L275" s="171"/>
      <c r="M275" s="171"/>
      <c r="N275" s="171"/>
      <c r="O275" s="171"/>
      <c r="P275" s="171"/>
      <c r="Q275" s="171"/>
      <c r="R275" s="171"/>
      <c r="S275" s="171"/>
      <c r="T275" s="171"/>
      <c r="U275" s="171"/>
      <c r="V275" s="171"/>
      <c r="W275" s="171"/>
      <c r="X275" s="171"/>
      <c r="Y275" s="171"/>
      <c r="Z275" s="171"/>
    </row>
    <row r="276" spans="1:26" x14ac:dyDescent="0.25">
      <c r="A276" s="191"/>
      <c r="B276" s="171"/>
      <c r="C276" s="171"/>
      <c r="D276" s="171"/>
      <c r="E276" s="171"/>
      <c r="F276" s="193"/>
      <c r="G276" s="171"/>
      <c r="H276" s="171"/>
      <c r="I276" s="171"/>
      <c r="J276" s="171"/>
      <c r="K276" s="171"/>
      <c r="L276" s="171"/>
      <c r="M276" s="171"/>
      <c r="N276" s="171"/>
      <c r="O276" s="171"/>
      <c r="P276" s="171"/>
      <c r="Q276" s="171"/>
      <c r="R276" s="171"/>
      <c r="S276" s="171"/>
      <c r="T276" s="171"/>
      <c r="U276" s="171"/>
      <c r="V276" s="171"/>
      <c r="W276" s="171"/>
      <c r="X276" s="171"/>
      <c r="Y276" s="171"/>
      <c r="Z276" s="171"/>
    </row>
    <row r="277" spans="1:26" x14ac:dyDescent="0.25">
      <c r="A277" s="191"/>
      <c r="B277" s="171"/>
      <c r="C277" s="171"/>
      <c r="D277" s="171"/>
      <c r="E277" s="171"/>
      <c r="F277" s="193"/>
      <c r="G277" s="171"/>
      <c r="H277" s="171"/>
      <c r="I277" s="171"/>
      <c r="J277" s="171"/>
      <c r="K277" s="171"/>
      <c r="L277" s="171"/>
      <c r="M277" s="171"/>
      <c r="N277" s="171"/>
      <c r="O277" s="171"/>
      <c r="P277" s="171"/>
      <c r="Q277" s="171"/>
      <c r="R277" s="171"/>
      <c r="S277" s="171"/>
      <c r="T277" s="171"/>
      <c r="U277" s="171"/>
      <c r="V277" s="171"/>
      <c r="W277" s="171"/>
      <c r="X277" s="171"/>
      <c r="Y277" s="171"/>
      <c r="Z277" s="171"/>
    </row>
    <row r="278" spans="1:26" x14ac:dyDescent="0.25">
      <c r="A278" s="191"/>
      <c r="B278" s="171"/>
      <c r="C278" s="171"/>
      <c r="D278" s="171"/>
      <c r="E278" s="171"/>
      <c r="F278" s="193"/>
      <c r="G278" s="171"/>
      <c r="H278" s="171"/>
      <c r="I278" s="171"/>
      <c r="J278" s="171"/>
      <c r="K278" s="171"/>
      <c r="L278" s="171"/>
      <c r="M278" s="171"/>
      <c r="N278" s="171"/>
      <c r="O278" s="171"/>
      <c r="P278" s="171"/>
      <c r="Q278" s="171"/>
      <c r="R278" s="171"/>
      <c r="S278" s="171"/>
      <c r="T278" s="171"/>
      <c r="U278" s="171"/>
      <c r="V278" s="171"/>
      <c r="W278" s="171"/>
      <c r="X278" s="171"/>
      <c r="Y278" s="171"/>
      <c r="Z278" s="171"/>
    </row>
    <row r="279" spans="1:26" x14ac:dyDescent="0.25">
      <c r="A279" s="191"/>
      <c r="B279" s="171"/>
      <c r="C279" s="171"/>
      <c r="D279" s="171"/>
      <c r="E279" s="171"/>
      <c r="F279" s="193"/>
      <c r="G279" s="171"/>
      <c r="H279" s="171"/>
      <c r="I279" s="171"/>
      <c r="J279" s="171"/>
      <c r="K279" s="171"/>
      <c r="L279" s="171"/>
      <c r="M279" s="171"/>
      <c r="N279" s="171"/>
      <c r="O279" s="171"/>
      <c r="P279" s="171"/>
      <c r="Q279" s="171"/>
      <c r="R279" s="171"/>
      <c r="S279" s="171"/>
      <c r="T279" s="171"/>
      <c r="U279" s="171"/>
      <c r="V279" s="171"/>
      <c r="W279" s="171"/>
      <c r="X279" s="171"/>
      <c r="Y279" s="171"/>
      <c r="Z279" s="171"/>
    </row>
    <row r="280" spans="1:26" x14ac:dyDescent="0.25">
      <c r="A280" s="191"/>
      <c r="B280" s="171"/>
      <c r="C280" s="171"/>
      <c r="D280" s="171"/>
      <c r="E280" s="171"/>
      <c r="F280" s="193"/>
      <c r="G280" s="171"/>
      <c r="H280" s="171"/>
      <c r="I280" s="171"/>
      <c r="J280" s="171"/>
      <c r="K280" s="171"/>
      <c r="L280" s="171"/>
      <c r="M280" s="171"/>
      <c r="N280" s="171"/>
      <c r="O280" s="171"/>
      <c r="P280" s="171"/>
      <c r="Q280" s="171"/>
      <c r="R280" s="171"/>
      <c r="S280" s="171"/>
      <c r="T280" s="171"/>
      <c r="U280" s="171"/>
      <c r="V280" s="171"/>
      <c r="W280" s="171"/>
      <c r="X280" s="171"/>
      <c r="Y280" s="171"/>
      <c r="Z280" s="171"/>
    </row>
    <row r="281" spans="1:26" x14ac:dyDescent="0.25">
      <c r="A281" s="191"/>
      <c r="B281" s="171"/>
      <c r="C281" s="171"/>
      <c r="D281" s="171"/>
      <c r="E281" s="171"/>
      <c r="F281" s="193"/>
      <c r="G281" s="171"/>
      <c r="H281" s="171"/>
      <c r="I281" s="171"/>
      <c r="J281" s="171"/>
      <c r="K281" s="171"/>
      <c r="L281" s="171"/>
      <c r="M281" s="171"/>
      <c r="N281" s="171"/>
      <c r="O281" s="171"/>
      <c r="P281" s="171"/>
      <c r="Q281" s="171"/>
      <c r="R281" s="171"/>
      <c r="S281" s="171"/>
      <c r="T281" s="171"/>
      <c r="U281" s="171"/>
      <c r="V281" s="171"/>
      <c r="W281" s="171"/>
      <c r="X281" s="171"/>
      <c r="Y281" s="171"/>
      <c r="Z281" s="171"/>
    </row>
    <row r="282" spans="1:26" x14ac:dyDescent="0.25">
      <c r="A282" s="191"/>
      <c r="B282" s="171"/>
      <c r="C282" s="171"/>
      <c r="D282" s="171"/>
      <c r="E282" s="171"/>
      <c r="F282" s="193"/>
      <c r="G282" s="171"/>
      <c r="H282" s="171"/>
      <c r="I282" s="171"/>
      <c r="J282" s="171"/>
      <c r="K282" s="171"/>
      <c r="L282" s="171"/>
      <c r="M282" s="171"/>
      <c r="N282" s="171"/>
      <c r="O282" s="171"/>
      <c r="P282" s="171"/>
      <c r="Q282" s="171"/>
      <c r="R282" s="171"/>
      <c r="S282" s="171"/>
      <c r="T282" s="171"/>
      <c r="U282" s="171"/>
      <c r="V282" s="171"/>
      <c r="W282" s="171"/>
      <c r="X282" s="171"/>
      <c r="Y282" s="171"/>
      <c r="Z282" s="171"/>
    </row>
    <row r="283" spans="1:26" x14ac:dyDescent="0.25">
      <c r="A283" s="191"/>
      <c r="B283" s="171"/>
      <c r="C283" s="171"/>
      <c r="D283" s="171"/>
      <c r="E283" s="171"/>
      <c r="F283" s="193"/>
      <c r="G283" s="171"/>
      <c r="H283" s="171"/>
      <c r="I283" s="171"/>
      <c r="J283" s="171"/>
      <c r="K283" s="171"/>
      <c r="L283" s="171"/>
      <c r="M283" s="171"/>
      <c r="N283" s="171"/>
      <c r="O283" s="171"/>
      <c r="P283" s="171"/>
      <c r="Q283" s="171"/>
      <c r="R283" s="171"/>
      <c r="S283" s="171"/>
      <c r="T283" s="171"/>
      <c r="U283" s="171"/>
      <c r="V283" s="171"/>
      <c r="W283" s="171"/>
      <c r="X283" s="171"/>
      <c r="Y283" s="171"/>
      <c r="Z283" s="171"/>
    </row>
    <row r="284" spans="1:26" x14ac:dyDescent="0.25">
      <c r="A284" s="191"/>
      <c r="B284" s="171"/>
      <c r="C284" s="171"/>
      <c r="D284" s="171"/>
      <c r="E284" s="171"/>
      <c r="F284" s="193"/>
      <c r="G284" s="171"/>
      <c r="H284" s="171"/>
      <c r="I284" s="171"/>
      <c r="J284" s="171"/>
      <c r="K284" s="171"/>
      <c r="L284" s="171"/>
      <c r="M284" s="171"/>
      <c r="N284" s="171"/>
      <c r="O284" s="171"/>
      <c r="P284" s="171"/>
      <c r="Q284" s="171"/>
      <c r="R284" s="171"/>
      <c r="S284" s="171"/>
      <c r="T284" s="171"/>
      <c r="U284" s="171"/>
      <c r="V284" s="171"/>
      <c r="W284" s="171"/>
      <c r="X284" s="171"/>
      <c r="Y284" s="171"/>
      <c r="Z284" s="171"/>
    </row>
    <row r="285" spans="1:26" x14ac:dyDescent="0.25">
      <c r="A285" s="191"/>
      <c r="B285" s="171"/>
      <c r="C285" s="171"/>
      <c r="D285" s="171"/>
      <c r="E285" s="171"/>
      <c r="F285" s="193"/>
      <c r="G285" s="171"/>
      <c r="H285" s="171"/>
      <c r="I285" s="171"/>
      <c r="J285" s="171"/>
      <c r="K285" s="171"/>
      <c r="L285" s="171"/>
      <c r="M285" s="171"/>
      <c r="N285" s="171"/>
      <c r="O285" s="171"/>
      <c r="P285" s="171"/>
      <c r="Q285" s="171"/>
      <c r="R285" s="171"/>
      <c r="S285" s="171"/>
      <c r="T285" s="171"/>
      <c r="U285" s="171"/>
      <c r="V285" s="171"/>
      <c r="W285" s="171"/>
      <c r="X285" s="171"/>
      <c r="Y285" s="171"/>
      <c r="Z285" s="171"/>
    </row>
    <row r="286" spans="1:26" x14ac:dyDescent="0.25">
      <c r="A286" s="191"/>
      <c r="B286" s="171"/>
      <c r="C286" s="171"/>
      <c r="D286" s="171"/>
      <c r="E286" s="171"/>
      <c r="F286" s="193"/>
      <c r="G286" s="171"/>
      <c r="H286" s="171"/>
      <c r="I286" s="171"/>
      <c r="J286" s="171"/>
      <c r="K286" s="171"/>
      <c r="L286" s="171"/>
      <c r="M286" s="171"/>
      <c r="N286" s="171"/>
      <c r="O286" s="171"/>
      <c r="P286" s="171"/>
      <c r="Q286" s="171"/>
      <c r="R286" s="171"/>
      <c r="S286" s="171"/>
      <c r="T286" s="171"/>
      <c r="U286" s="171"/>
      <c r="V286" s="171"/>
      <c r="W286" s="171"/>
      <c r="X286" s="171"/>
      <c r="Y286" s="171"/>
      <c r="Z286" s="171"/>
    </row>
    <row r="287" spans="1:26" x14ac:dyDescent="0.25">
      <c r="A287" s="191"/>
      <c r="B287" s="171"/>
      <c r="C287" s="171"/>
      <c r="D287" s="171"/>
      <c r="E287" s="171"/>
      <c r="F287" s="193"/>
      <c r="G287" s="171"/>
      <c r="H287" s="171"/>
      <c r="I287" s="171"/>
      <c r="J287" s="171"/>
      <c r="K287" s="171"/>
      <c r="L287" s="171"/>
      <c r="M287" s="171"/>
      <c r="N287" s="171"/>
      <c r="O287" s="171"/>
      <c r="P287" s="171"/>
      <c r="Q287" s="171"/>
      <c r="R287" s="171"/>
      <c r="S287" s="171"/>
      <c r="T287" s="171"/>
      <c r="U287" s="171"/>
      <c r="V287" s="171"/>
      <c r="W287" s="171"/>
      <c r="X287" s="171"/>
      <c r="Y287" s="171"/>
      <c r="Z287" s="171"/>
    </row>
    <row r="288" spans="1:26" x14ac:dyDescent="0.25">
      <c r="A288" s="191"/>
      <c r="B288" s="171"/>
      <c r="C288" s="171"/>
      <c r="D288" s="171"/>
      <c r="E288" s="171"/>
      <c r="F288" s="193"/>
      <c r="G288" s="171"/>
      <c r="H288" s="171"/>
      <c r="I288" s="171"/>
      <c r="J288" s="171"/>
      <c r="K288" s="171"/>
      <c r="L288" s="171"/>
      <c r="M288" s="171"/>
      <c r="N288" s="171"/>
      <c r="O288" s="171"/>
      <c r="P288" s="171"/>
      <c r="Q288" s="171"/>
      <c r="R288" s="171"/>
      <c r="S288" s="171"/>
      <c r="T288" s="171"/>
      <c r="U288" s="171"/>
      <c r="V288" s="171"/>
      <c r="W288" s="171"/>
      <c r="X288" s="171"/>
      <c r="Y288" s="171"/>
      <c r="Z288" s="171"/>
    </row>
    <row r="289" spans="1:26" x14ac:dyDescent="0.25">
      <c r="A289" s="191"/>
      <c r="B289" s="171"/>
      <c r="C289" s="171"/>
      <c r="D289" s="171"/>
      <c r="E289" s="171"/>
      <c r="F289" s="193"/>
      <c r="G289" s="171"/>
      <c r="H289" s="171"/>
      <c r="I289" s="171"/>
      <c r="J289" s="171"/>
      <c r="K289" s="171"/>
      <c r="L289" s="171"/>
      <c r="M289" s="171"/>
      <c r="N289" s="171"/>
      <c r="O289" s="171"/>
      <c r="P289" s="171"/>
      <c r="Q289" s="171"/>
      <c r="R289" s="171"/>
      <c r="S289" s="171"/>
      <c r="T289" s="171"/>
      <c r="U289" s="171"/>
      <c r="V289" s="171"/>
      <c r="W289" s="171"/>
      <c r="X289" s="171"/>
      <c r="Y289" s="171"/>
      <c r="Z289" s="171"/>
    </row>
    <row r="290" spans="1:26" x14ac:dyDescent="0.25">
      <c r="A290" s="191"/>
      <c r="B290" s="171"/>
      <c r="C290" s="171"/>
      <c r="D290" s="171"/>
      <c r="E290" s="171"/>
      <c r="F290" s="193"/>
      <c r="G290" s="171"/>
      <c r="H290" s="171"/>
      <c r="I290" s="171"/>
      <c r="J290" s="171"/>
      <c r="K290" s="171"/>
      <c r="L290" s="171"/>
      <c r="M290" s="171"/>
      <c r="N290" s="171"/>
      <c r="O290" s="171"/>
      <c r="P290" s="171"/>
      <c r="Q290" s="171"/>
      <c r="R290" s="171"/>
      <c r="S290" s="171"/>
      <c r="T290" s="171"/>
      <c r="U290" s="171"/>
      <c r="V290" s="171"/>
      <c r="W290" s="171"/>
      <c r="X290" s="171"/>
      <c r="Y290" s="171"/>
      <c r="Z290" s="171"/>
    </row>
    <row r="291" spans="1:26" x14ac:dyDescent="0.25">
      <c r="A291" s="191"/>
      <c r="B291" s="171"/>
      <c r="C291" s="171"/>
      <c r="D291" s="171"/>
      <c r="E291" s="171"/>
      <c r="F291" s="193"/>
      <c r="G291" s="171"/>
      <c r="H291" s="171"/>
      <c r="I291" s="171"/>
      <c r="J291" s="171"/>
      <c r="K291" s="171"/>
      <c r="L291" s="171"/>
      <c r="M291" s="171"/>
      <c r="N291" s="171"/>
      <c r="O291" s="171"/>
      <c r="P291" s="171"/>
      <c r="Q291" s="171"/>
      <c r="R291" s="171"/>
      <c r="S291" s="171"/>
      <c r="T291" s="171"/>
      <c r="U291" s="171"/>
      <c r="V291" s="171"/>
      <c r="W291" s="171"/>
      <c r="X291" s="171"/>
      <c r="Y291" s="171"/>
      <c r="Z291" s="171"/>
    </row>
    <row r="292" spans="1:26" x14ac:dyDescent="0.25">
      <c r="A292" s="191"/>
      <c r="B292" s="171"/>
      <c r="C292" s="171"/>
      <c r="D292" s="171"/>
      <c r="E292" s="171"/>
      <c r="F292" s="193"/>
      <c r="G292" s="171"/>
      <c r="H292" s="171"/>
      <c r="I292" s="171"/>
      <c r="J292" s="171"/>
      <c r="K292" s="171"/>
      <c r="L292" s="171"/>
      <c r="M292" s="171"/>
      <c r="N292" s="171"/>
      <c r="O292" s="171"/>
      <c r="P292" s="171"/>
      <c r="Q292" s="171"/>
      <c r="R292" s="171"/>
      <c r="S292" s="171"/>
      <c r="T292" s="171"/>
      <c r="U292" s="171"/>
      <c r="V292" s="171"/>
      <c r="W292" s="171"/>
      <c r="X292" s="171"/>
      <c r="Y292" s="171"/>
      <c r="Z292" s="171"/>
    </row>
    <row r="293" spans="1:26" x14ac:dyDescent="0.25">
      <c r="A293" s="191"/>
      <c r="B293" s="171"/>
      <c r="C293" s="171"/>
      <c r="D293" s="171"/>
      <c r="E293" s="171"/>
      <c r="F293" s="193"/>
      <c r="G293" s="171"/>
      <c r="H293" s="171"/>
      <c r="I293" s="171"/>
      <c r="J293" s="171"/>
      <c r="K293" s="171"/>
      <c r="L293" s="171"/>
      <c r="M293" s="171"/>
      <c r="N293" s="171"/>
      <c r="O293" s="171"/>
      <c r="P293" s="171"/>
      <c r="Q293" s="171"/>
      <c r="R293" s="171"/>
      <c r="S293" s="171"/>
      <c r="T293" s="171"/>
      <c r="U293" s="171"/>
      <c r="V293" s="171"/>
      <c r="W293" s="171"/>
      <c r="X293" s="171"/>
      <c r="Y293" s="171"/>
      <c r="Z293" s="171"/>
    </row>
    <row r="294" spans="1:26" x14ac:dyDescent="0.25">
      <c r="A294" s="191"/>
      <c r="B294" s="171"/>
      <c r="C294" s="171"/>
      <c r="D294" s="171"/>
      <c r="E294" s="171"/>
      <c r="F294" s="193"/>
      <c r="G294" s="171"/>
      <c r="H294" s="171"/>
      <c r="I294" s="171"/>
      <c r="J294" s="171"/>
      <c r="K294" s="171"/>
      <c r="L294" s="171"/>
      <c r="M294" s="171"/>
      <c r="N294" s="171"/>
      <c r="O294" s="171"/>
      <c r="P294" s="171"/>
      <c r="Q294" s="171"/>
      <c r="R294" s="171"/>
      <c r="S294" s="171"/>
      <c r="T294" s="171"/>
      <c r="U294" s="171"/>
      <c r="V294" s="171"/>
      <c r="W294" s="171"/>
      <c r="X294" s="171"/>
      <c r="Y294" s="171"/>
      <c r="Z294" s="171"/>
    </row>
    <row r="295" spans="1:26" x14ac:dyDescent="0.25">
      <c r="A295" s="191"/>
      <c r="B295" s="171"/>
      <c r="C295" s="171"/>
      <c r="D295" s="171"/>
      <c r="E295" s="171"/>
      <c r="F295" s="193"/>
      <c r="G295" s="171"/>
      <c r="H295" s="171"/>
      <c r="I295" s="171"/>
      <c r="J295" s="171"/>
      <c r="K295" s="171"/>
      <c r="L295" s="171"/>
      <c r="M295" s="171"/>
      <c r="N295" s="171"/>
      <c r="O295" s="171"/>
      <c r="P295" s="171"/>
      <c r="Q295" s="171"/>
      <c r="R295" s="171"/>
      <c r="S295" s="171"/>
      <c r="T295" s="171"/>
      <c r="U295" s="171"/>
      <c r="V295" s="171"/>
      <c r="W295" s="171"/>
      <c r="X295" s="171"/>
      <c r="Y295" s="171"/>
      <c r="Z295" s="171"/>
    </row>
    <row r="296" spans="1:26" x14ac:dyDescent="0.25">
      <c r="A296" s="191"/>
      <c r="B296" s="171"/>
      <c r="C296" s="171"/>
      <c r="D296" s="171"/>
      <c r="E296" s="171"/>
      <c r="F296" s="193"/>
      <c r="G296" s="171"/>
      <c r="H296" s="171"/>
      <c r="I296" s="171"/>
      <c r="J296" s="171"/>
      <c r="K296" s="171"/>
      <c r="L296" s="171"/>
      <c r="M296" s="171"/>
      <c r="N296" s="171"/>
      <c r="O296" s="171"/>
      <c r="P296" s="171"/>
      <c r="Q296" s="171"/>
      <c r="R296" s="171"/>
      <c r="S296" s="171"/>
      <c r="T296" s="171"/>
      <c r="U296" s="171"/>
      <c r="V296" s="171"/>
      <c r="W296" s="171"/>
      <c r="X296" s="171"/>
      <c r="Y296" s="171"/>
      <c r="Z296" s="171"/>
    </row>
    <row r="297" spans="1:26" x14ac:dyDescent="0.25">
      <c r="A297" s="191"/>
      <c r="B297" s="171"/>
      <c r="C297" s="171"/>
      <c r="D297" s="171"/>
      <c r="E297" s="171"/>
      <c r="F297" s="193"/>
      <c r="G297" s="171"/>
      <c r="H297" s="171"/>
      <c r="I297" s="171"/>
      <c r="J297" s="171"/>
      <c r="K297" s="171"/>
      <c r="L297" s="171"/>
      <c r="M297" s="171"/>
      <c r="N297" s="171"/>
      <c r="O297" s="171"/>
      <c r="P297" s="171"/>
      <c r="Q297" s="171"/>
      <c r="R297" s="171"/>
      <c r="S297" s="171"/>
      <c r="T297" s="171"/>
      <c r="U297" s="171"/>
      <c r="V297" s="171"/>
      <c r="W297" s="171"/>
      <c r="X297" s="171"/>
      <c r="Y297" s="171"/>
      <c r="Z297" s="171"/>
    </row>
    <row r="298" spans="1:26" x14ac:dyDescent="0.25">
      <c r="A298" s="191"/>
      <c r="B298" s="171"/>
      <c r="C298" s="171"/>
      <c r="D298" s="171"/>
      <c r="E298" s="171"/>
      <c r="F298" s="193"/>
      <c r="G298" s="171"/>
      <c r="H298" s="171"/>
      <c r="I298" s="171"/>
      <c r="J298" s="171"/>
      <c r="K298" s="171"/>
      <c r="L298" s="171"/>
      <c r="M298" s="171"/>
      <c r="N298" s="171"/>
      <c r="O298" s="171"/>
      <c r="P298" s="171"/>
      <c r="Q298" s="171"/>
      <c r="R298" s="171"/>
      <c r="S298" s="171"/>
      <c r="T298" s="171"/>
      <c r="U298" s="171"/>
      <c r="V298" s="171"/>
      <c r="W298" s="171"/>
      <c r="X298" s="171"/>
      <c r="Y298" s="171"/>
      <c r="Z298" s="171"/>
    </row>
    <row r="299" spans="1:26" x14ac:dyDescent="0.25">
      <c r="A299" s="191"/>
      <c r="B299" s="171"/>
      <c r="C299" s="171"/>
      <c r="D299" s="171"/>
      <c r="E299" s="171"/>
      <c r="F299" s="193"/>
      <c r="G299" s="171"/>
      <c r="H299" s="171"/>
      <c r="I299" s="171"/>
      <c r="J299" s="171"/>
      <c r="K299" s="171"/>
      <c r="L299" s="171"/>
      <c r="M299" s="171"/>
      <c r="N299" s="171"/>
      <c r="O299" s="171"/>
      <c r="P299" s="171"/>
      <c r="Q299" s="171"/>
      <c r="R299" s="171"/>
      <c r="S299" s="171"/>
      <c r="T299" s="171"/>
      <c r="U299" s="171"/>
      <c r="V299" s="171"/>
      <c r="W299" s="171"/>
      <c r="X299" s="171"/>
      <c r="Y299" s="171"/>
      <c r="Z299" s="171"/>
    </row>
    <row r="300" spans="1:26" x14ac:dyDescent="0.25">
      <c r="A300" s="191"/>
      <c r="B300" s="171"/>
      <c r="C300" s="171"/>
      <c r="D300" s="171"/>
      <c r="E300" s="171"/>
      <c r="F300" s="193"/>
      <c r="G300" s="171"/>
      <c r="H300" s="171"/>
      <c r="I300" s="171"/>
      <c r="J300" s="171"/>
      <c r="K300" s="171"/>
      <c r="L300" s="171"/>
      <c r="M300" s="171"/>
      <c r="N300" s="171"/>
      <c r="O300" s="171"/>
      <c r="P300" s="171"/>
      <c r="Q300" s="171"/>
      <c r="R300" s="171"/>
      <c r="S300" s="171"/>
      <c r="T300" s="171"/>
      <c r="U300" s="171"/>
      <c r="V300" s="171"/>
      <c r="W300" s="171"/>
      <c r="X300" s="171"/>
      <c r="Y300" s="171"/>
      <c r="Z300" s="171"/>
    </row>
    <row r="301" spans="1:26" x14ac:dyDescent="0.25">
      <c r="A301" s="191"/>
      <c r="B301" s="171"/>
      <c r="C301" s="171"/>
      <c r="D301" s="171"/>
      <c r="E301" s="171"/>
      <c r="F301" s="193"/>
      <c r="G301" s="171"/>
      <c r="H301" s="171"/>
      <c r="I301" s="171"/>
      <c r="J301" s="171"/>
      <c r="K301" s="171"/>
      <c r="L301" s="171"/>
      <c r="M301" s="171"/>
      <c r="N301" s="171"/>
      <c r="O301" s="171"/>
      <c r="P301" s="171"/>
      <c r="Q301" s="171"/>
      <c r="R301" s="171"/>
      <c r="S301" s="171"/>
      <c r="T301" s="171"/>
      <c r="U301" s="171"/>
      <c r="V301" s="171"/>
      <c r="W301" s="171"/>
      <c r="X301" s="171"/>
      <c r="Y301" s="171"/>
      <c r="Z301" s="171"/>
    </row>
    <row r="302" spans="1:26" x14ac:dyDescent="0.25">
      <c r="A302" s="191"/>
      <c r="B302" s="171"/>
      <c r="C302" s="171"/>
      <c r="D302" s="171"/>
      <c r="E302" s="171"/>
      <c r="F302" s="193"/>
      <c r="G302" s="171"/>
      <c r="H302" s="171"/>
      <c r="I302" s="171"/>
      <c r="J302" s="171"/>
      <c r="K302" s="171"/>
      <c r="L302" s="171"/>
      <c r="M302" s="171"/>
      <c r="N302" s="171"/>
      <c r="O302" s="171"/>
      <c r="P302" s="171"/>
      <c r="Q302" s="171"/>
      <c r="R302" s="171"/>
      <c r="S302" s="171"/>
      <c r="T302" s="171"/>
      <c r="U302" s="171"/>
      <c r="V302" s="171"/>
      <c r="W302" s="171"/>
      <c r="X302" s="171"/>
      <c r="Y302" s="171"/>
      <c r="Z302" s="171"/>
    </row>
    <row r="303" spans="1:26" x14ac:dyDescent="0.25">
      <c r="A303" s="191"/>
      <c r="B303" s="171"/>
      <c r="C303" s="171"/>
      <c r="D303" s="171"/>
      <c r="E303" s="171"/>
      <c r="F303" s="193"/>
      <c r="G303" s="171"/>
      <c r="H303" s="171"/>
      <c r="I303" s="171"/>
      <c r="J303" s="171"/>
      <c r="K303" s="171"/>
      <c r="L303" s="171"/>
      <c r="M303" s="171"/>
      <c r="N303" s="171"/>
      <c r="O303" s="171"/>
      <c r="P303" s="171"/>
      <c r="Q303" s="171"/>
      <c r="R303" s="171"/>
      <c r="S303" s="171"/>
      <c r="T303" s="171"/>
      <c r="U303" s="171"/>
      <c r="V303" s="171"/>
      <c r="W303" s="171"/>
      <c r="X303" s="171"/>
      <c r="Y303" s="171"/>
      <c r="Z303" s="171"/>
    </row>
    <row r="304" spans="1:26" x14ac:dyDescent="0.25">
      <c r="A304" s="191"/>
      <c r="B304" s="171"/>
      <c r="C304" s="171"/>
      <c r="D304" s="171"/>
      <c r="E304" s="171"/>
      <c r="F304" s="193"/>
      <c r="G304" s="171"/>
      <c r="H304" s="171"/>
      <c r="I304" s="171"/>
      <c r="J304" s="171"/>
      <c r="K304" s="171"/>
      <c r="L304" s="171"/>
      <c r="M304" s="171"/>
      <c r="N304" s="171"/>
      <c r="O304" s="171"/>
      <c r="P304" s="171"/>
      <c r="Q304" s="171"/>
      <c r="R304" s="171"/>
      <c r="S304" s="171"/>
      <c r="T304" s="171"/>
      <c r="U304" s="171"/>
      <c r="V304" s="171"/>
      <c r="W304" s="171"/>
      <c r="X304" s="171"/>
      <c r="Y304" s="171"/>
      <c r="Z304" s="171"/>
    </row>
    <row r="305" spans="1:26" x14ac:dyDescent="0.25">
      <c r="A305" s="191"/>
      <c r="B305" s="171"/>
      <c r="C305" s="171"/>
      <c r="D305" s="171"/>
      <c r="E305" s="171"/>
      <c r="F305" s="193"/>
      <c r="G305" s="171"/>
      <c r="H305" s="171"/>
      <c r="I305" s="171"/>
      <c r="J305" s="171"/>
      <c r="K305" s="171"/>
      <c r="L305" s="171"/>
      <c r="M305" s="171"/>
      <c r="N305" s="171"/>
      <c r="O305" s="171"/>
      <c r="P305" s="171"/>
      <c r="Q305" s="171"/>
      <c r="R305" s="171"/>
      <c r="S305" s="171"/>
      <c r="T305" s="171"/>
      <c r="U305" s="171"/>
      <c r="V305" s="171"/>
      <c r="W305" s="171"/>
      <c r="X305" s="171"/>
      <c r="Y305" s="171"/>
      <c r="Z305" s="171"/>
    </row>
    <row r="306" spans="1:26" x14ac:dyDescent="0.25">
      <c r="A306" s="191"/>
      <c r="B306" s="171"/>
      <c r="C306" s="171"/>
      <c r="D306" s="171"/>
      <c r="E306" s="171"/>
      <c r="F306" s="193"/>
      <c r="G306" s="171"/>
      <c r="H306" s="171"/>
      <c r="I306" s="171"/>
      <c r="J306" s="171"/>
      <c r="K306" s="171"/>
      <c r="L306" s="171"/>
      <c r="M306" s="171"/>
      <c r="N306" s="171"/>
      <c r="O306" s="171"/>
      <c r="P306" s="171"/>
      <c r="Q306" s="171"/>
      <c r="R306" s="171"/>
      <c r="S306" s="171"/>
      <c r="T306" s="171"/>
      <c r="U306" s="171"/>
      <c r="V306" s="171"/>
      <c r="W306" s="171"/>
      <c r="X306" s="171"/>
      <c r="Y306" s="171"/>
      <c r="Z306" s="171"/>
    </row>
    <row r="307" spans="1:26" x14ac:dyDescent="0.25">
      <c r="A307" s="191"/>
      <c r="B307" s="171"/>
      <c r="C307" s="171"/>
      <c r="D307" s="171"/>
      <c r="E307" s="171"/>
      <c r="F307" s="193"/>
      <c r="G307" s="171"/>
      <c r="H307" s="171"/>
      <c r="I307" s="171"/>
      <c r="J307" s="171"/>
      <c r="K307" s="171"/>
      <c r="L307" s="171"/>
      <c r="M307" s="171"/>
      <c r="N307" s="171"/>
      <c r="O307" s="171"/>
      <c r="P307" s="171"/>
      <c r="Q307" s="171"/>
      <c r="R307" s="171"/>
      <c r="S307" s="171"/>
      <c r="T307" s="171"/>
      <c r="U307" s="171"/>
      <c r="V307" s="171"/>
      <c r="W307" s="171"/>
      <c r="X307" s="171"/>
      <c r="Y307" s="171"/>
      <c r="Z307" s="171"/>
    </row>
    <row r="308" spans="1:26" x14ac:dyDescent="0.25">
      <c r="A308" s="191"/>
      <c r="B308" s="171"/>
      <c r="C308" s="171"/>
      <c r="D308" s="171"/>
      <c r="E308" s="171"/>
      <c r="F308" s="193"/>
      <c r="G308" s="171"/>
      <c r="H308" s="171"/>
      <c r="I308" s="171"/>
      <c r="J308" s="171"/>
      <c r="K308" s="171"/>
      <c r="L308" s="171"/>
      <c r="M308" s="171"/>
      <c r="N308" s="171"/>
      <c r="O308" s="171"/>
      <c r="P308" s="171"/>
      <c r="Q308" s="171"/>
      <c r="R308" s="171"/>
      <c r="S308" s="171"/>
      <c r="T308" s="171"/>
      <c r="U308" s="171"/>
      <c r="V308" s="171"/>
      <c r="W308" s="171"/>
      <c r="X308" s="171"/>
      <c r="Y308" s="171"/>
      <c r="Z308" s="171"/>
    </row>
    <row r="309" spans="1:26" x14ac:dyDescent="0.25">
      <c r="A309" s="191"/>
      <c r="B309" s="171"/>
      <c r="C309" s="171"/>
      <c r="D309" s="171"/>
      <c r="E309" s="171"/>
      <c r="F309" s="193"/>
      <c r="G309" s="171"/>
      <c r="H309" s="171"/>
      <c r="I309" s="171"/>
      <c r="J309" s="171"/>
      <c r="K309" s="171"/>
      <c r="L309" s="171"/>
      <c r="M309" s="171"/>
      <c r="N309" s="171"/>
      <c r="O309" s="171"/>
      <c r="P309" s="171"/>
      <c r="Q309" s="171"/>
      <c r="R309" s="171"/>
      <c r="S309" s="171"/>
      <c r="T309" s="171"/>
      <c r="U309" s="171"/>
      <c r="V309" s="171"/>
      <c r="W309" s="171"/>
      <c r="X309" s="171"/>
      <c r="Y309" s="171"/>
      <c r="Z309" s="171"/>
    </row>
    <row r="310" spans="1:26" x14ac:dyDescent="0.25">
      <c r="A310" s="191"/>
      <c r="B310" s="171"/>
      <c r="C310" s="171"/>
      <c r="D310" s="171"/>
      <c r="E310" s="171"/>
      <c r="F310" s="193"/>
      <c r="G310" s="171"/>
      <c r="H310" s="171"/>
      <c r="I310" s="171"/>
      <c r="J310" s="171"/>
      <c r="K310" s="171"/>
      <c r="L310" s="171"/>
      <c r="M310" s="171"/>
      <c r="N310" s="171"/>
      <c r="O310" s="171"/>
      <c r="P310" s="171"/>
      <c r="Q310" s="171"/>
      <c r="R310" s="171"/>
      <c r="S310" s="171"/>
      <c r="T310" s="171"/>
      <c r="U310" s="171"/>
      <c r="V310" s="171"/>
      <c r="W310" s="171"/>
      <c r="X310" s="171"/>
      <c r="Y310" s="171"/>
      <c r="Z310" s="171"/>
    </row>
    <row r="311" spans="1:26" x14ac:dyDescent="0.25">
      <c r="A311" s="191"/>
      <c r="B311" s="171"/>
      <c r="C311" s="171"/>
      <c r="D311" s="171"/>
      <c r="E311" s="171"/>
      <c r="F311" s="193"/>
      <c r="G311" s="171"/>
      <c r="H311" s="171"/>
      <c r="I311" s="171"/>
      <c r="J311" s="171"/>
      <c r="K311" s="171"/>
      <c r="L311" s="171"/>
      <c r="M311" s="171"/>
      <c r="N311" s="171"/>
      <c r="O311" s="171"/>
      <c r="P311" s="171"/>
      <c r="Q311" s="171"/>
      <c r="R311" s="171"/>
      <c r="S311" s="171"/>
      <c r="T311" s="171"/>
      <c r="U311" s="171"/>
      <c r="V311" s="171"/>
      <c r="W311" s="171"/>
      <c r="X311" s="171"/>
      <c r="Y311" s="171"/>
      <c r="Z311" s="171"/>
    </row>
    <row r="312" spans="1:26" x14ac:dyDescent="0.25">
      <c r="A312" s="191"/>
      <c r="B312" s="171"/>
      <c r="C312" s="171"/>
      <c r="D312" s="171"/>
      <c r="E312" s="171"/>
      <c r="F312" s="193"/>
      <c r="G312" s="171"/>
      <c r="H312" s="171"/>
      <c r="I312" s="171"/>
      <c r="J312" s="171"/>
      <c r="K312" s="171"/>
      <c r="L312" s="171"/>
      <c r="M312" s="171"/>
      <c r="N312" s="171"/>
      <c r="O312" s="171"/>
      <c r="P312" s="171"/>
      <c r="Q312" s="171"/>
      <c r="R312" s="171"/>
      <c r="S312" s="171"/>
      <c r="T312" s="171"/>
      <c r="U312" s="171"/>
      <c r="V312" s="171"/>
      <c r="W312" s="171"/>
      <c r="X312" s="171"/>
      <c r="Y312" s="171"/>
      <c r="Z312" s="171"/>
    </row>
    <row r="313" spans="1:26" x14ac:dyDescent="0.25">
      <c r="A313" s="191"/>
      <c r="B313" s="171"/>
      <c r="C313" s="171"/>
      <c r="D313" s="171"/>
      <c r="E313" s="171"/>
      <c r="F313" s="193"/>
      <c r="G313" s="171"/>
      <c r="H313" s="171"/>
      <c r="I313" s="171"/>
      <c r="J313" s="171"/>
      <c r="K313" s="171"/>
      <c r="L313" s="171"/>
      <c r="M313" s="171"/>
      <c r="N313" s="171"/>
      <c r="O313" s="171"/>
      <c r="P313" s="171"/>
      <c r="Q313" s="171"/>
      <c r="R313" s="171"/>
      <c r="S313" s="171"/>
      <c r="T313" s="171"/>
      <c r="U313" s="171"/>
      <c r="V313" s="171"/>
      <c r="W313" s="171"/>
      <c r="X313" s="171"/>
      <c r="Y313" s="171"/>
      <c r="Z313" s="171"/>
    </row>
    <row r="314" spans="1:26" x14ac:dyDescent="0.25">
      <c r="A314" s="191"/>
      <c r="B314" s="171"/>
      <c r="C314" s="171"/>
      <c r="D314" s="171"/>
      <c r="E314" s="171"/>
      <c r="F314" s="193"/>
      <c r="G314" s="171"/>
      <c r="H314" s="171"/>
      <c r="I314" s="171"/>
      <c r="J314" s="171"/>
      <c r="K314" s="171"/>
      <c r="L314" s="171"/>
      <c r="M314" s="171"/>
      <c r="N314" s="171"/>
      <c r="O314" s="171"/>
      <c r="P314" s="171"/>
      <c r="Q314" s="171"/>
      <c r="R314" s="171"/>
      <c r="S314" s="171"/>
      <c r="T314" s="171"/>
      <c r="U314" s="171"/>
      <c r="V314" s="171"/>
      <c r="W314" s="171"/>
      <c r="X314" s="171"/>
      <c r="Y314" s="171"/>
      <c r="Z314" s="171"/>
    </row>
    <row r="315" spans="1:26" x14ac:dyDescent="0.25">
      <c r="A315" s="191"/>
      <c r="B315" s="171"/>
      <c r="C315" s="171"/>
      <c r="D315" s="171"/>
      <c r="E315" s="171"/>
      <c r="F315" s="193"/>
      <c r="G315" s="171"/>
      <c r="H315" s="171"/>
      <c r="I315" s="171"/>
      <c r="J315" s="171"/>
      <c r="K315" s="171"/>
      <c r="L315" s="171"/>
      <c r="M315" s="171"/>
      <c r="N315" s="171"/>
      <c r="O315" s="171"/>
      <c r="P315" s="171"/>
      <c r="Q315" s="171"/>
      <c r="R315" s="171"/>
      <c r="S315" s="171"/>
      <c r="T315" s="171"/>
      <c r="U315" s="171"/>
      <c r="V315" s="171"/>
      <c r="W315" s="171"/>
      <c r="X315" s="171"/>
      <c r="Y315" s="171"/>
      <c r="Z315" s="171"/>
    </row>
    <row r="316" spans="1:26" x14ac:dyDescent="0.25">
      <c r="A316" s="191"/>
      <c r="B316" s="171"/>
      <c r="C316" s="171"/>
      <c r="D316" s="171"/>
      <c r="E316" s="171"/>
      <c r="F316" s="193"/>
      <c r="G316" s="171"/>
      <c r="H316" s="171"/>
      <c r="I316" s="171"/>
      <c r="J316" s="171"/>
      <c r="K316" s="171"/>
      <c r="L316" s="171"/>
      <c r="M316" s="171"/>
      <c r="N316" s="171"/>
      <c r="O316" s="171"/>
      <c r="P316" s="171"/>
      <c r="Q316" s="171"/>
      <c r="R316" s="171"/>
      <c r="S316" s="171"/>
      <c r="T316" s="171"/>
      <c r="U316" s="171"/>
      <c r="V316" s="171"/>
      <c r="W316" s="171"/>
      <c r="X316" s="171"/>
      <c r="Y316" s="171"/>
      <c r="Z316" s="171"/>
    </row>
    <row r="317" spans="1:26" x14ac:dyDescent="0.25">
      <c r="A317" s="191"/>
      <c r="B317" s="171"/>
      <c r="C317" s="171"/>
      <c r="D317" s="171"/>
      <c r="E317" s="171"/>
      <c r="F317" s="193"/>
      <c r="G317" s="171"/>
      <c r="H317" s="171"/>
      <c r="I317" s="171"/>
      <c r="J317" s="171"/>
      <c r="K317" s="171"/>
      <c r="L317" s="171"/>
      <c r="M317" s="171"/>
      <c r="N317" s="171"/>
      <c r="O317" s="171"/>
      <c r="P317" s="171"/>
      <c r="Q317" s="171"/>
      <c r="R317" s="171"/>
      <c r="S317" s="171"/>
      <c r="T317" s="171"/>
      <c r="U317" s="171"/>
      <c r="V317" s="171"/>
      <c r="W317" s="171"/>
      <c r="X317" s="171"/>
      <c r="Y317" s="171"/>
      <c r="Z317" s="171"/>
    </row>
    <row r="318" spans="1:26" x14ac:dyDescent="0.25">
      <c r="A318" s="191"/>
      <c r="B318" s="171"/>
      <c r="C318" s="171"/>
      <c r="D318" s="171"/>
      <c r="E318" s="171"/>
      <c r="F318" s="193"/>
      <c r="G318" s="171"/>
      <c r="H318" s="171"/>
      <c r="I318" s="171"/>
      <c r="J318" s="171"/>
      <c r="K318" s="171"/>
      <c r="L318" s="171"/>
      <c r="M318" s="171"/>
      <c r="N318" s="171"/>
      <c r="O318" s="171"/>
      <c r="P318" s="171"/>
      <c r="Q318" s="171"/>
      <c r="R318" s="171"/>
      <c r="S318" s="171"/>
      <c r="T318" s="171"/>
      <c r="U318" s="171"/>
      <c r="V318" s="171"/>
      <c r="W318" s="171"/>
      <c r="X318" s="171"/>
      <c r="Y318" s="171"/>
      <c r="Z318" s="171"/>
    </row>
    <row r="319" spans="1:26" x14ac:dyDescent="0.25">
      <c r="A319" s="191"/>
      <c r="B319" s="171"/>
      <c r="C319" s="171"/>
      <c r="D319" s="171"/>
      <c r="E319" s="171"/>
      <c r="F319" s="193"/>
      <c r="G319" s="171"/>
      <c r="H319" s="171"/>
      <c r="I319" s="171"/>
      <c r="J319" s="171"/>
      <c r="K319" s="171"/>
      <c r="L319" s="171"/>
      <c r="M319" s="171"/>
      <c r="N319" s="171"/>
      <c r="O319" s="171"/>
      <c r="P319" s="171"/>
      <c r="Q319" s="171"/>
      <c r="R319" s="171"/>
      <c r="S319" s="171"/>
      <c r="T319" s="171"/>
      <c r="U319" s="171"/>
      <c r="V319" s="171"/>
      <c r="W319" s="171"/>
      <c r="X319" s="171"/>
      <c r="Y319" s="171"/>
      <c r="Z319" s="171"/>
    </row>
    <row r="320" spans="1:26" x14ac:dyDescent="0.25">
      <c r="A320" s="191"/>
      <c r="B320" s="171"/>
      <c r="C320" s="171"/>
      <c r="D320" s="171"/>
      <c r="E320" s="171"/>
      <c r="F320" s="193"/>
      <c r="G320" s="171"/>
      <c r="H320" s="171"/>
      <c r="I320" s="171"/>
      <c r="J320" s="171"/>
      <c r="K320" s="171"/>
      <c r="L320" s="171"/>
      <c r="M320" s="171"/>
      <c r="N320" s="171"/>
      <c r="O320" s="171"/>
      <c r="P320" s="171"/>
      <c r="Q320" s="171"/>
      <c r="R320" s="171"/>
      <c r="S320" s="171"/>
      <c r="T320" s="171"/>
      <c r="U320" s="171"/>
      <c r="V320" s="171"/>
      <c r="W320" s="171"/>
      <c r="X320" s="171"/>
      <c r="Y320" s="171"/>
      <c r="Z320" s="171"/>
    </row>
    <row r="321" spans="1:26" x14ac:dyDescent="0.25">
      <c r="A321" s="191"/>
      <c r="B321" s="171"/>
      <c r="C321" s="171"/>
      <c r="D321" s="171"/>
      <c r="E321" s="171"/>
      <c r="F321" s="193"/>
      <c r="G321" s="171"/>
      <c r="H321" s="171"/>
      <c r="I321" s="171"/>
      <c r="J321" s="171"/>
      <c r="K321" s="171"/>
      <c r="L321" s="171"/>
      <c r="M321" s="171"/>
      <c r="N321" s="171"/>
      <c r="O321" s="171"/>
      <c r="P321" s="171"/>
      <c r="Q321" s="171"/>
      <c r="R321" s="171"/>
      <c r="S321" s="171"/>
      <c r="T321" s="171"/>
      <c r="U321" s="171"/>
      <c r="V321" s="171"/>
      <c r="W321" s="171"/>
      <c r="X321" s="171"/>
      <c r="Y321" s="171"/>
      <c r="Z321" s="171"/>
    </row>
    <row r="322" spans="1:26" x14ac:dyDescent="0.25">
      <c r="A322" s="191"/>
      <c r="B322" s="171"/>
      <c r="C322" s="171"/>
      <c r="D322" s="171"/>
      <c r="E322" s="171"/>
      <c r="F322" s="193"/>
      <c r="G322" s="171"/>
      <c r="H322" s="171"/>
      <c r="I322" s="171"/>
      <c r="J322" s="171"/>
      <c r="K322" s="171"/>
      <c r="L322" s="171"/>
      <c r="M322" s="171"/>
      <c r="N322" s="171"/>
      <c r="O322" s="171"/>
      <c r="P322" s="171"/>
      <c r="Q322" s="171"/>
      <c r="R322" s="171"/>
      <c r="S322" s="171"/>
      <c r="T322" s="171"/>
      <c r="U322" s="171"/>
      <c r="V322" s="171"/>
      <c r="W322" s="171"/>
      <c r="X322" s="171"/>
      <c r="Y322" s="171"/>
      <c r="Z322" s="171"/>
    </row>
    <row r="323" spans="1:26" x14ac:dyDescent="0.25">
      <c r="A323" s="191"/>
      <c r="B323" s="171"/>
      <c r="C323" s="171"/>
      <c r="D323" s="171"/>
      <c r="E323" s="171"/>
      <c r="F323" s="193"/>
      <c r="G323" s="171"/>
      <c r="H323" s="171"/>
      <c r="I323" s="171"/>
      <c r="J323" s="171"/>
      <c r="K323" s="171"/>
      <c r="L323" s="171"/>
      <c r="M323" s="171"/>
      <c r="N323" s="171"/>
      <c r="O323" s="171"/>
      <c r="P323" s="171"/>
      <c r="Q323" s="171"/>
      <c r="R323" s="171"/>
      <c r="S323" s="171"/>
      <c r="T323" s="171"/>
      <c r="U323" s="171"/>
      <c r="V323" s="171"/>
      <c r="W323" s="171"/>
      <c r="X323" s="171"/>
      <c r="Y323" s="171"/>
      <c r="Z323" s="171"/>
    </row>
    <row r="324" spans="1:26" x14ac:dyDescent="0.25">
      <c r="A324" s="191"/>
      <c r="B324" s="171"/>
      <c r="C324" s="171"/>
      <c r="D324" s="171"/>
      <c r="E324" s="171"/>
      <c r="F324" s="193"/>
      <c r="G324" s="171"/>
      <c r="H324" s="171"/>
      <c r="I324" s="171"/>
      <c r="J324" s="171"/>
      <c r="K324" s="171"/>
      <c r="L324" s="171"/>
      <c r="M324" s="171"/>
      <c r="N324" s="171"/>
      <c r="O324" s="171"/>
      <c r="P324" s="171"/>
      <c r="Q324" s="171"/>
      <c r="R324" s="171"/>
      <c r="S324" s="171"/>
      <c r="T324" s="171"/>
      <c r="U324" s="171"/>
      <c r="V324" s="171"/>
      <c r="W324" s="171"/>
      <c r="X324" s="171"/>
      <c r="Y324" s="171"/>
      <c r="Z324" s="171"/>
    </row>
    <row r="325" spans="1:26" x14ac:dyDescent="0.25">
      <c r="A325" s="191"/>
      <c r="B325" s="171"/>
      <c r="C325" s="171"/>
      <c r="D325" s="171"/>
      <c r="E325" s="171"/>
      <c r="F325" s="193"/>
      <c r="G325" s="171"/>
      <c r="H325" s="171"/>
      <c r="I325" s="171"/>
      <c r="J325" s="171"/>
      <c r="K325" s="171"/>
      <c r="L325" s="171"/>
      <c r="M325" s="171"/>
      <c r="N325" s="171"/>
      <c r="O325" s="171"/>
      <c r="P325" s="171"/>
      <c r="Q325" s="171"/>
      <c r="R325" s="171"/>
      <c r="S325" s="171"/>
      <c r="T325" s="171"/>
      <c r="U325" s="171"/>
      <c r="V325" s="171"/>
      <c r="W325" s="171"/>
      <c r="X325" s="171"/>
      <c r="Y325" s="171"/>
      <c r="Z325" s="171"/>
    </row>
    <row r="326" spans="1:26" x14ac:dyDescent="0.25">
      <c r="A326" s="191"/>
      <c r="B326" s="171"/>
      <c r="C326" s="171"/>
      <c r="D326" s="171"/>
      <c r="E326" s="171"/>
      <c r="F326" s="193"/>
      <c r="G326" s="171"/>
      <c r="H326" s="171"/>
      <c r="I326" s="171"/>
      <c r="J326" s="171"/>
      <c r="K326" s="171"/>
      <c r="L326" s="171"/>
      <c r="M326" s="171"/>
      <c r="N326" s="171"/>
      <c r="O326" s="171"/>
      <c r="P326" s="171"/>
      <c r="Q326" s="171"/>
      <c r="R326" s="171"/>
      <c r="S326" s="171"/>
      <c r="T326" s="171"/>
      <c r="U326" s="171"/>
      <c r="V326" s="171"/>
      <c r="W326" s="171"/>
      <c r="X326" s="171"/>
      <c r="Y326" s="171"/>
      <c r="Z326" s="171"/>
    </row>
    <row r="327" spans="1:26" x14ac:dyDescent="0.25">
      <c r="A327" s="191"/>
      <c r="B327" s="171"/>
      <c r="C327" s="171"/>
      <c r="D327" s="171"/>
      <c r="E327" s="171"/>
      <c r="F327" s="193"/>
      <c r="G327" s="171"/>
      <c r="H327" s="171"/>
      <c r="I327" s="171"/>
      <c r="J327" s="171"/>
      <c r="K327" s="171"/>
      <c r="L327" s="171"/>
      <c r="M327" s="171"/>
      <c r="N327" s="171"/>
      <c r="O327" s="171"/>
      <c r="P327" s="171"/>
      <c r="Q327" s="171"/>
      <c r="R327" s="171"/>
      <c r="S327" s="171"/>
      <c r="T327" s="171"/>
      <c r="U327" s="171"/>
      <c r="V327" s="171"/>
      <c r="W327" s="171"/>
      <c r="X327" s="171"/>
      <c r="Y327" s="171"/>
      <c r="Z327" s="171"/>
    </row>
    <row r="328" spans="1:26" x14ac:dyDescent="0.25">
      <c r="A328" s="191"/>
      <c r="B328" s="171"/>
      <c r="C328" s="171"/>
      <c r="D328" s="171"/>
      <c r="E328" s="171"/>
      <c r="F328" s="193"/>
      <c r="G328" s="171"/>
      <c r="H328" s="171"/>
      <c r="I328" s="171"/>
      <c r="J328" s="171"/>
      <c r="K328" s="171"/>
      <c r="L328" s="171"/>
      <c r="M328" s="171"/>
      <c r="N328" s="171"/>
      <c r="O328" s="171"/>
      <c r="P328" s="171"/>
      <c r="Q328" s="171"/>
      <c r="R328" s="171"/>
      <c r="S328" s="171"/>
      <c r="T328" s="171"/>
      <c r="U328" s="171"/>
      <c r="V328" s="171"/>
      <c r="W328" s="171"/>
      <c r="X328" s="171"/>
      <c r="Y328" s="171"/>
      <c r="Z328" s="171"/>
    </row>
    <row r="329" spans="1:26" x14ac:dyDescent="0.25">
      <c r="A329" s="191"/>
      <c r="B329" s="171"/>
      <c r="C329" s="171"/>
      <c r="D329" s="171"/>
      <c r="E329" s="171"/>
      <c r="F329" s="193"/>
      <c r="G329" s="171"/>
      <c r="H329" s="171"/>
      <c r="I329" s="171"/>
      <c r="J329" s="171"/>
      <c r="K329" s="171"/>
      <c r="L329" s="171"/>
      <c r="M329" s="171"/>
      <c r="N329" s="171"/>
      <c r="O329" s="171"/>
      <c r="P329" s="171"/>
      <c r="Q329" s="171"/>
      <c r="R329" s="171"/>
      <c r="S329" s="171"/>
      <c r="T329" s="171"/>
      <c r="U329" s="171"/>
      <c r="V329" s="171"/>
      <c r="W329" s="171"/>
      <c r="X329" s="171"/>
      <c r="Y329" s="171"/>
      <c r="Z329" s="171"/>
    </row>
    <row r="330" spans="1:26" x14ac:dyDescent="0.25">
      <c r="A330" s="191"/>
      <c r="B330" s="171"/>
      <c r="C330" s="171"/>
      <c r="D330" s="171"/>
      <c r="E330" s="171"/>
      <c r="F330" s="193"/>
      <c r="G330" s="171"/>
      <c r="H330" s="171"/>
      <c r="I330" s="171"/>
      <c r="J330" s="171"/>
      <c r="K330" s="171"/>
      <c r="L330" s="171"/>
      <c r="M330" s="171"/>
      <c r="N330" s="171"/>
      <c r="O330" s="171"/>
      <c r="P330" s="171"/>
      <c r="Q330" s="171"/>
      <c r="R330" s="171"/>
      <c r="S330" s="171"/>
      <c r="T330" s="171"/>
      <c r="U330" s="171"/>
      <c r="V330" s="171"/>
      <c r="W330" s="171"/>
      <c r="X330" s="171"/>
      <c r="Y330" s="171"/>
      <c r="Z330" s="171"/>
    </row>
    <row r="331" spans="1:26" x14ac:dyDescent="0.25">
      <c r="A331" s="191"/>
      <c r="B331" s="171"/>
      <c r="C331" s="171"/>
      <c r="D331" s="171"/>
      <c r="E331" s="171"/>
      <c r="F331" s="193"/>
      <c r="G331" s="171"/>
      <c r="H331" s="171"/>
      <c r="I331" s="171"/>
      <c r="J331" s="171"/>
      <c r="K331" s="171"/>
      <c r="L331" s="171"/>
      <c r="M331" s="171"/>
      <c r="N331" s="171"/>
      <c r="O331" s="171"/>
      <c r="P331" s="171"/>
      <c r="Q331" s="171"/>
      <c r="R331" s="171"/>
      <c r="S331" s="171"/>
      <c r="T331" s="171"/>
      <c r="U331" s="171"/>
      <c r="V331" s="171"/>
      <c r="W331" s="171"/>
      <c r="X331" s="171"/>
      <c r="Y331" s="171"/>
      <c r="Z331" s="171"/>
    </row>
    <row r="332" spans="1:26" x14ac:dyDescent="0.25">
      <c r="A332" s="191"/>
      <c r="B332" s="171"/>
      <c r="C332" s="171"/>
      <c r="D332" s="171"/>
      <c r="E332" s="171"/>
      <c r="F332" s="193"/>
      <c r="G332" s="171"/>
      <c r="H332" s="171"/>
      <c r="I332" s="171"/>
      <c r="J332" s="171"/>
      <c r="K332" s="171"/>
      <c r="L332" s="171"/>
      <c r="M332" s="171"/>
      <c r="N332" s="171"/>
      <c r="O332" s="171"/>
      <c r="P332" s="171"/>
      <c r="Q332" s="171"/>
      <c r="R332" s="171"/>
      <c r="S332" s="171"/>
      <c r="T332" s="171"/>
      <c r="U332" s="171"/>
      <c r="V332" s="171"/>
      <c r="W332" s="171"/>
      <c r="X332" s="171"/>
      <c r="Y332" s="171"/>
      <c r="Z332" s="171"/>
    </row>
    <row r="333" spans="1:26" x14ac:dyDescent="0.25">
      <c r="A333" s="191"/>
      <c r="B333" s="171"/>
      <c r="C333" s="171"/>
      <c r="D333" s="171"/>
      <c r="E333" s="171"/>
      <c r="F333" s="193"/>
      <c r="G333" s="171"/>
      <c r="H333" s="171"/>
      <c r="I333" s="171"/>
      <c r="J333" s="171"/>
      <c r="K333" s="171"/>
      <c r="L333" s="171"/>
      <c r="M333" s="171"/>
      <c r="N333" s="171"/>
      <c r="O333" s="171"/>
      <c r="P333" s="171"/>
      <c r="Q333" s="171"/>
      <c r="R333" s="171"/>
      <c r="S333" s="171"/>
      <c r="T333" s="171"/>
      <c r="U333" s="171"/>
      <c r="V333" s="171"/>
      <c r="W333" s="171"/>
      <c r="X333" s="171"/>
      <c r="Y333" s="171"/>
      <c r="Z333" s="171"/>
    </row>
    <row r="334" spans="1:26" x14ac:dyDescent="0.25">
      <c r="A334" s="191"/>
      <c r="B334" s="171"/>
      <c r="C334" s="171"/>
      <c r="D334" s="171"/>
      <c r="E334" s="171"/>
      <c r="F334" s="193"/>
      <c r="G334" s="171"/>
      <c r="H334" s="171"/>
      <c r="I334" s="171"/>
      <c r="J334" s="171"/>
      <c r="K334" s="171"/>
      <c r="L334" s="171"/>
      <c r="M334" s="171"/>
      <c r="N334" s="171"/>
      <c r="O334" s="171"/>
      <c r="P334" s="171"/>
      <c r="Q334" s="171"/>
      <c r="R334" s="171"/>
      <c r="S334" s="171"/>
      <c r="T334" s="171"/>
      <c r="U334" s="171"/>
      <c r="V334" s="171"/>
      <c r="W334" s="171"/>
      <c r="X334" s="171"/>
      <c r="Y334" s="171"/>
      <c r="Z334" s="171"/>
    </row>
    <row r="335" spans="1:26" x14ac:dyDescent="0.25">
      <c r="A335" s="191"/>
      <c r="B335" s="171"/>
      <c r="C335" s="171"/>
      <c r="D335" s="171"/>
      <c r="E335" s="171"/>
      <c r="F335" s="193"/>
      <c r="G335" s="171"/>
      <c r="H335" s="171"/>
      <c r="I335" s="171"/>
      <c r="J335" s="171"/>
      <c r="K335" s="171"/>
      <c r="L335" s="171"/>
      <c r="M335" s="171"/>
      <c r="N335" s="171"/>
      <c r="O335" s="171"/>
      <c r="P335" s="171"/>
      <c r="Q335" s="171"/>
      <c r="R335" s="171"/>
      <c r="S335" s="171"/>
      <c r="T335" s="171"/>
      <c r="U335" s="171"/>
      <c r="V335" s="171"/>
      <c r="W335" s="171"/>
      <c r="X335" s="171"/>
      <c r="Y335" s="171"/>
      <c r="Z335" s="171"/>
    </row>
    <row r="336" spans="1:26" x14ac:dyDescent="0.25">
      <c r="A336" s="191"/>
      <c r="B336" s="171"/>
      <c r="C336" s="171"/>
      <c r="D336" s="171"/>
      <c r="E336" s="171"/>
      <c r="F336" s="193"/>
      <c r="G336" s="171"/>
      <c r="H336" s="171"/>
      <c r="I336" s="171"/>
      <c r="J336" s="171"/>
      <c r="K336" s="171"/>
      <c r="L336" s="171"/>
      <c r="M336" s="171"/>
      <c r="N336" s="171"/>
      <c r="O336" s="171"/>
      <c r="P336" s="171"/>
      <c r="Q336" s="171"/>
      <c r="R336" s="171"/>
      <c r="S336" s="171"/>
      <c r="T336" s="171"/>
      <c r="U336" s="171"/>
      <c r="V336" s="171"/>
      <c r="W336" s="171"/>
      <c r="X336" s="171"/>
      <c r="Y336" s="171"/>
      <c r="Z336" s="171"/>
    </row>
    <row r="337" spans="1:26" x14ac:dyDescent="0.25">
      <c r="A337" s="191"/>
      <c r="B337" s="171"/>
      <c r="C337" s="171"/>
      <c r="D337" s="171"/>
      <c r="E337" s="171"/>
      <c r="F337" s="193"/>
      <c r="G337" s="171"/>
      <c r="H337" s="171"/>
      <c r="I337" s="171"/>
      <c r="J337" s="171"/>
      <c r="K337" s="171"/>
      <c r="L337" s="171"/>
      <c r="M337" s="171"/>
      <c r="N337" s="171"/>
      <c r="O337" s="171"/>
      <c r="P337" s="171"/>
      <c r="Q337" s="171"/>
      <c r="R337" s="171"/>
      <c r="S337" s="171"/>
      <c r="T337" s="171"/>
      <c r="U337" s="171"/>
      <c r="V337" s="171"/>
      <c r="W337" s="171"/>
      <c r="X337" s="171"/>
      <c r="Y337" s="171"/>
      <c r="Z337" s="171"/>
    </row>
    <row r="338" spans="1:26" x14ac:dyDescent="0.25">
      <c r="A338" s="191"/>
      <c r="B338" s="171"/>
      <c r="C338" s="171"/>
      <c r="D338" s="171"/>
      <c r="E338" s="171"/>
      <c r="F338" s="193"/>
      <c r="G338" s="171"/>
      <c r="H338" s="171"/>
      <c r="I338" s="171"/>
      <c r="J338" s="171"/>
      <c r="K338" s="171"/>
      <c r="L338" s="171"/>
      <c r="M338" s="171"/>
      <c r="N338" s="171"/>
      <c r="O338" s="171"/>
      <c r="P338" s="171"/>
      <c r="Q338" s="171"/>
      <c r="R338" s="171"/>
      <c r="S338" s="171"/>
      <c r="T338" s="171"/>
      <c r="U338" s="171"/>
      <c r="V338" s="171"/>
      <c r="W338" s="171"/>
      <c r="X338" s="171"/>
      <c r="Y338" s="171"/>
      <c r="Z338" s="171"/>
    </row>
    <row r="339" spans="1:26" x14ac:dyDescent="0.25">
      <c r="A339" s="191"/>
      <c r="B339" s="171"/>
      <c r="C339" s="171"/>
      <c r="D339" s="171"/>
      <c r="E339" s="171"/>
      <c r="F339" s="193"/>
      <c r="G339" s="171"/>
      <c r="H339" s="171"/>
      <c r="I339" s="171"/>
      <c r="J339" s="171"/>
      <c r="K339" s="171"/>
      <c r="L339" s="171"/>
      <c r="M339" s="171"/>
      <c r="N339" s="171"/>
      <c r="O339" s="171"/>
      <c r="P339" s="171"/>
      <c r="Q339" s="171"/>
      <c r="R339" s="171"/>
      <c r="S339" s="171"/>
      <c r="T339" s="171"/>
      <c r="U339" s="171"/>
      <c r="V339" s="171"/>
      <c r="W339" s="171"/>
      <c r="X339" s="171"/>
      <c r="Y339" s="171"/>
      <c r="Z339" s="171"/>
    </row>
    <row r="340" spans="1:26" x14ac:dyDescent="0.25">
      <c r="A340" s="191"/>
      <c r="B340" s="171"/>
      <c r="C340" s="171"/>
      <c r="D340" s="171"/>
      <c r="E340" s="171"/>
      <c r="F340" s="193"/>
      <c r="G340" s="171"/>
      <c r="H340" s="171"/>
      <c r="I340" s="171"/>
      <c r="J340" s="171"/>
      <c r="K340" s="171"/>
      <c r="L340" s="171"/>
      <c r="M340" s="171"/>
      <c r="N340" s="171"/>
      <c r="O340" s="171"/>
      <c r="P340" s="171"/>
      <c r="Q340" s="171"/>
      <c r="R340" s="171"/>
      <c r="S340" s="171"/>
      <c r="T340" s="171"/>
      <c r="U340" s="171"/>
      <c r="V340" s="171"/>
      <c r="W340" s="171"/>
      <c r="X340" s="171"/>
      <c r="Y340" s="171"/>
      <c r="Z340" s="171"/>
    </row>
    <row r="341" spans="1:26" x14ac:dyDescent="0.25">
      <c r="A341" s="191"/>
      <c r="B341" s="171"/>
      <c r="C341" s="171"/>
      <c r="D341" s="171"/>
      <c r="E341" s="171"/>
      <c r="F341" s="193"/>
      <c r="G341" s="171"/>
      <c r="H341" s="171"/>
      <c r="I341" s="171"/>
      <c r="J341" s="171"/>
      <c r="K341" s="171"/>
      <c r="L341" s="171"/>
      <c r="M341" s="171"/>
      <c r="N341" s="171"/>
      <c r="O341" s="171"/>
      <c r="P341" s="171"/>
      <c r="Q341" s="171"/>
      <c r="R341" s="171"/>
      <c r="S341" s="171"/>
      <c r="T341" s="171"/>
      <c r="U341" s="171"/>
      <c r="V341" s="171"/>
      <c r="W341" s="171"/>
      <c r="X341" s="171"/>
      <c r="Y341" s="171"/>
      <c r="Z341" s="171"/>
    </row>
    <row r="342" spans="1:26" x14ac:dyDescent="0.25">
      <c r="A342" s="191"/>
      <c r="B342" s="171"/>
      <c r="C342" s="171"/>
      <c r="D342" s="171"/>
      <c r="E342" s="171"/>
      <c r="F342" s="193"/>
      <c r="G342" s="171"/>
      <c r="H342" s="171"/>
      <c r="I342" s="171"/>
      <c r="J342" s="171"/>
      <c r="K342" s="171"/>
      <c r="L342" s="171"/>
      <c r="M342" s="171"/>
      <c r="N342" s="171"/>
      <c r="O342" s="171"/>
      <c r="P342" s="171"/>
      <c r="Q342" s="171"/>
      <c r="R342" s="171"/>
      <c r="S342" s="171"/>
      <c r="T342" s="171"/>
      <c r="U342" s="171"/>
      <c r="V342" s="171"/>
      <c r="W342" s="171"/>
      <c r="X342" s="171"/>
      <c r="Y342" s="171"/>
      <c r="Z342" s="171"/>
    </row>
    <row r="343" spans="1:26" x14ac:dyDescent="0.25">
      <c r="A343" s="191"/>
      <c r="B343" s="171"/>
      <c r="C343" s="171"/>
      <c r="D343" s="171"/>
      <c r="E343" s="171"/>
      <c r="F343" s="193"/>
      <c r="G343" s="171"/>
      <c r="H343" s="171"/>
      <c r="I343" s="171"/>
      <c r="J343" s="171"/>
      <c r="K343" s="171"/>
      <c r="L343" s="171"/>
      <c r="M343" s="171"/>
      <c r="N343" s="171"/>
      <c r="O343" s="171"/>
      <c r="P343" s="171"/>
      <c r="Q343" s="171"/>
      <c r="R343" s="171"/>
      <c r="S343" s="171"/>
      <c r="T343" s="171"/>
      <c r="U343" s="171"/>
      <c r="V343" s="171"/>
      <c r="W343" s="171"/>
      <c r="X343" s="171"/>
      <c r="Y343" s="171"/>
      <c r="Z343" s="171"/>
    </row>
    <row r="344" spans="1:26" x14ac:dyDescent="0.25">
      <c r="A344" s="191"/>
      <c r="B344" s="171"/>
      <c r="C344" s="171"/>
      <c r="D344" s="171"/>
      <c r="E344" s="171"/>
      <c r="F344" s="193"/>
      <c r="G344" s="171"/>
      <c r="H344" s="171"/>
      <c r="I344" s="171"/>
      <c r="J344" s="171"/>
      <c r="K344" s="171"/>
      <c r="L344" s="171"/>
      <c r="M344" s="171"/>
      <c r="N344" s="171"/>
      <c r="O344" s="171"/>
      <c r="P344" s="171"/>
      <c r="Q344" s="171"/>
      <c r="R344" s="171"/>
      <c r="S344" s="171"/>
      <c r="T344" s="171"/>
      <c r="U344" s="171"/>
      <c r="V344" s="171"/>
      <c r="W344" s="171"/>
      <c r="X344" s="171"/>
      <c r="Y344" s="171"/>
      <c r="Z344" s="171"/>
    </row>
    <row r="345" spans="1:26" x14ac:dyDescent="0.25">
      <c r="A345" s="191"/>
      <c r="B345" s="171"/>
      <c r="C345" s="171"/>
      <c r="D345" s="171"/>
      <c r="E345" s="171"/>
      <c r="F345" s="193"/>
      <c r="G345" s="171"/>
      <c r="H345" s="171"/>
      <c r="I345" s="171"/>
      <c r="J345" s="171"/>
      <c r="K345" s="171"/>
      <c r="L345" s="171"/>
      <c r="M345" s="171"/>
      <c r="N345" s="171"/>
      <c r="O345" s="171"/>
      <c r="P345" s="171"/>
      <c r="Q345" s="171"/>
      <c r="R345" s="171"/>
      <c r="S345" s="171"/>
      <c r="T345" s="171"/>
      <c r="U345" s="171"/>
      <c r="V345" s="171"/>
      <c r="W345" s="171"/>
      <c r="X345" s="171"/>
      <c r="Y345" s="171"/>
      <c r="Z345" s="171"/>
    </row>
    <row r="346" spans="1:26" x14ac:dyDescent="0.25">
      <c r="A346" s="191"/>
      <c r="B346" s="171"/>
      <c r="C346" s="171"/>
      <c r="D346" s="171"/>
      <c r="E346" s="171"/>
      <c r="F346" s="193"/>
      <c r="G346" s="171"/>
      <c r="H346" s="171"/>
      <c r="I346" s="171"/>
      <c r="J346" s="171"/>
      <c r="K346" s="171"/>
      <c r="L346" s="171"/>
      <c r="M346" s="171"/>
      <c r="N346" s="171"/>
      <c r="O346" s="171"/>
      <c r="P346" s="171"/>
      <c r="Q346" s="171"/>
      <c r="R346" s="171"/>
      <c r="S346" s="171"/>
      <c r="T346" s="171"/>
      <c r="U346" s="171"/>
      <c r="V346" s="171"/>
      <c r="W346" s="171"/>
      <c r="X346" s="171"/>
      <c r="Y346" s="171"/>
      <c r="Z346" s="171"/>
    </row>
    <row r="347" spans="1:26" x14ac:dyDescent="0.25">
      <c r="A347" s="191"/>
      <c r="B347" s="171"/>
      <c r="C347" s="171"/>
      <c r="D347" s="171"/>
      <c r="E347" s="171"/>
      <c r="F347" s="193"/>
      <c r="G347" s="171"/>
      <c r="H347" s="171"/>
      <c r="I347" s="171"/>
      <c r="J347" s="171"/>
      <c r="K347" s="171"/>
      <c r="L347" s="171"/>
      <c r="M347" s="171"/>
      <c r="N347" s="171"/>
      <c r="O347" s="171"/>
      <c r="P347" s="171"/>
      <c r="Q347" s="171"/>
      <c r="R347" s="171"/>
      <c r="S347" s="171"/>
      <c r="T347" s="171"/>
      <c r="U347" s="171"/>
      <c r="V347" s="171"/>
      <c r="W347" s="171"/>
      <c r="X347" s="171"/>
      <c r="Y347" s="171"/>
      <c r="Z347" s="171"/>
    </row>
    <row r="348" spans="1:26" x14ac:dyDescent="0.25">
      <c r="A348" s="191"/>
      <c r="B348" s="171"/>
      <c r="C348" s="171"/>
      <c r="D348" s="171"/>
      <c r="E348" s="171"/>
      <c r="F348" s="193"/>
      <c r="G348" s="171"/>
      <c r="H348" s="171"/>
      <c r="I348" s="171"/>
      <c r="J348" s="171"/>
      <c r="K348" s="171"/>
      <c r="L348" s="171"/>
      <c r="M348" s="171"/>
      <c r="N348" s="171"/>
      <c r="O348" s="171"/>
      <c r="P348" s="171"/>
      <c r="Q348" s="171"/>
      <c r="R348" s="171"/>
      <c r="S348" s="171"/>
      <c r="T348" s="171"/>
      <c r="U348" s="171"/>
      <c r="V348" s="171"/>
      <c r="W348" s="171"/>
      <c r="X348" s="171"/>
      <c r="Y348" s="171"/>
      <c r="Z348" s="171"/>
    </row>
    <row r="349" spans="1:26" x14ac:dyDescent="0.25">
      <c r="A349" s="191"/>
      <c r="B349" s="171"/>
      <c r="C349" s="171"/>
      <c r="D349" s="171"/>
      <c r="E349" s="171"/>
      <c r="F349" s="193"/>
      <c r="G349" s="171"/>
      <c r="H349" s="171"/>
      <c r="I349" s="171"/>
      <c r="J349" s="171"/>
      <c r="K349" s="171"/>
      <c r="L349" s="171"/>
      <c r="M349" s="171"/>
      <c r="N349" s="171"/>
      <c r="O349" s="171"/>
      <c r="P349" s="171"/>
      <c r="Q349" s="171"/>
      <c r="R349" s="171"/>
      <c r="S349" s="171"/>
      <c r="T349" s="171"/>
      <c r="U349" s="171"/>
      <c r="V349" s="171"/>
      <c r="W349" s="171"/>
      <c r="X349" s="171"/>
      <c r="Y349" s="171"/>
      <c r="Z349" s="171"/>
    </row>
    <row r="350" spans="1:26" x14ac:dyDescent="0.25">
      <c r="A350" s="191"/>
      <c r="B350" s="171"/>
      <c r="C350" s="171"/>
      <c r="D350" s="171"/>
      <c r="E350" s="171"/>
      <c r="F350" s="193"/>
      <c r="G350" s="171"/>
      <c r="H350" s="171"/>
      <c r="I350" s="171"/>
      <c r="J350" s="171"/>
      <c r="K350" s="171"/>
      <c r="L350" s="171"/>
      <c r="M350" s="171"/>
      <c r="N350" s="171"/>
      <c r="O350" s="171"/>
      <c r="P350" s="171"/>
      <c r="Q350" s="171"/>
      <c r="R350" s="171"/>
      <c r="S350" s="171"/>
      <c r="T350" s="171"/>
      <c r="U350" s="171"/>
      <c r="V350" s="171"/>
      <c r="W350" s="171"/>
      <c r="X350" s="171"/>
      <c r="Y350" s="171"/>
      <c r="Z350" s="171"/>
    </row>
    <row r="351" spans="1:26" x14ac:dyDescent="0.25">
      <c r="A351" s="191"/>
      <c r="B351" s="171"/>
      <c r="C351" s="171"/>
      <c r="D351" s="171"/>
      <c r="E351" s="171"/>
      <c r="F351" s="193"/>
      <c r="G351" s="171"/>
      <c r="H351" s="171"/>
      <c r="I351" s="171"/>
      <c r="J351" s="171"/>
      <c r="K351" s="171"/>
      <c r="L351" s="171"/>
      <c r="M351" s="171"/>
      <c r="N351" s="171"/>
      <c r="O351" s="171"/>
      <c r="P351" s="171"/>
      <c r="Q351" s="171"/>
      <c r="R351" s="171"/>
      <c r="S351" s="171"/>
      <c r="T351" s="171"/>
      <c r="U351" s="171"/>
      <c r="V351" s="171"/>
      <c r="W351" s="171"/>
      <c r="X351" s="171"/>
      <c r="Y351" s="171"/>
      <c r="Z351" s="171"/>
    </row>
    <row r="352" spans="1:26" x14ac:dyDescent="0.25">
      <c r="A352" s="191"/>
      <c r="B352" s="171"/>
      <c r="C352" s="171"/>
      <c r="D352" s="171"/>
      <c r="E352" s="171"/>
      <c r="F352" s="193"/>
      <c r="G352" s="171"/>
      <c r="H352" s="171"/>
      <c r="I352" s="171"/>
      <c r="J352" s="171"/>
      <c r="K352" s="171"/>
      <c r="L352" s="171"/>
      <c r="M352" s="171"/>
      <c r="N352" s="171"/>
      <c r="O352" s="171"/>
      <c r="P352" s="171"/>
      <c r="Q352" s="171"/>
      <c r="R352" s="171"/>
      <c r="S352" s="171"/>
      <c r="T352" s="171"/>
      <c r="U352" s="171"/>
      <c r="V352" s="171"/>
      <c r="W352" s="171"/>
      <c r="X352" s="171"/>
      <c r="Y352" s="171"/>
      <c r="Z352" s="171"/>
    </row>
    <row r="353" spans="1:26" x14ac:dyDescent="0.25">
      <c r="A353" s="191"/>
      <c r="B353" s="171"/>
      <c r="C353" s="171"/>
      <c r="D353" s="171"/>
      <c r="E353" s="171"/>
      <c r="F353" s="193"/>
      <c r="G353" s="171"/>
      <c r="H353" s="171"/>
      <c r="I353" s="171"/>
      <c r="J353" s="171"/>
      <c r="K353" s="171"/>
      <c r="L353" s="171"/>
      <c r="M353" s="171"/>
      <c r="N353" s="171"/>
      <c r="O353" s="171"/>
      <c r="P353" s="171"/>
      <c r="Q353" s="171"/>
      <c r="R353" s="171"/>
      <c r="S353" s="171"/>
      <c r="T353" s="171"/>
      <c r="U353" s="171"/>
      <c r="V353" s="171"/>
      <c r="W353" s="171"/>
      <c r="X353" s="171"/>
      <c r="Y353" s="171"/>
      <c r="Z353" s="171"/>
    </row>
    <row r="354" spans="1:26" x14ac:dyDescent="0.25">
      <c r="A354" s="191"/>
      <c r="B354" s="171"/>
      <c r="C354" s="171"/>
      <c r="D354" s="171"/>
      <c r="E354" s="171"/>
      <c r="F354" s="193"/>
      <c r="G354" s="171"/>
      <c r="H354" s="171"/>
      <c r="I354" s="171"/>
      <c r="J354" s="171"/>
      <c r="K354" s="171"/>
      <c r="L354" s="171"/>
      <c r="M354" s="171"/>
      <c r="N354" s="171"/>
      <c r="O354" s="171"/>
      <c r="P354" s="171"/>
      <c r="Q354" s="171"/>
      <c r="R354" s="171"/>
      <c r="S354" s="171"/>
      <c r="T354" s="171"/>
      <c r="U354" s="171"/>
      <c r="V354" s="171"/>
      <c r="W354" s="171"/>
      <c r="X354" s="171"/>
      <c r="Y354" s="171"/>
      <c r="Z354" s="171"/>
    </row>
    <row r="355" spans="1:26" x14ac:dyDescent="0.25">
      <c r="A355" s="191"/>
      <c r="B355" s="171"/>
      <c r="C355" s="171"/>
      <c r="D355" s="171"/>
      <c r="E355" s="171"/>
      <c r="F355" s="193"/>
      <c r="G355" s="171"/>
      <c r="H355" s="171"/>
      <c r="I355" s="171"/>
      <c r="J355" s="171"/>
      <c r="K355" s="171"/>
      <c r="L355" s="171"/>
      <c r="M355" s="171"/>
      <c r="N355" s="171"/>
      <c r="O355" s="171"/>
      <c r="P355" s="171"/>
      <c r="Q355" s="171"/>
      <c r="R355" s="171"/>
      <c r="S355" s="171"/>
      <c r="T355" s="171"/>
      <c r="U355" s="171"/>
      <c r="V355" s="171"/>
      <c r="W355" s="171"/>
      <c r="X355" s="171"/>
      <c r="Y355" s="171"/>
      <c r="Z355" s="171"/>
    </row>
    <row r="356" spans="1:26" x14ac:dyDescent="0.25">
      <c r="A356" s="191"/>
      <c r="B356" s="171"/>
      <c r="C356" s="171"/>
      <c r="D356" s="171"/>
      <c r="E356" s="171"/>
      <c r="F356" s="193"/>
      <c r="G356" s="171"/>
      <c r="H356" s="171"/>
      <c r="I356" s="171"/>
      <c r="J356" s="171"/>
      <c r="K356" s="171"/>
      <c r="L356" s="171"/>
      <c r="M356" s="171"/>
      <c r="N356" s="171"/>
      <c r="O356" s="171"/>
      <c r="P356" s="171"/>
      <c r="Q356" s="171"/>
      <c r="R356" s="171"/>
      <c r="S356" s="171"/>
      <c r="T356" s="171"/>
      <c r="U356" s="171"/>
      <c r="V356" s="171"/>
      <c r="W356" s="171"/>
      <c r="X356" s="171"/>
      <c r="Y356" s="171"/>
      <c r="Z356" s="171"/>
    </row>
    <row r="357" spans="1:26" x14ac:dyDescent="0.25">
      <c r="A357" s="191"/>
      <c r="B357" s="171"/>
      <c r="C357" s="171"/>
      <c r="D357" s="171"/>
      <c r="E357" s="171"/>
      <c r="F357" s="193"/>
      <c r="G357" s="171"/>
      <c r="H357" s="171"/>
      <c r="I357" s="171"/>
      <c r="J357" s="171"/>
      <c r="K357" s="171"/>
      <c r="L357" s="171"/>
      <c r="M357" s="171"/>
      <c r="N357" s="171"/>
      <c r="O357" s="171"/>
      <c r="P357" s="171"/>
      <c r="Q357" s="171"/>
      <c r="R357" s="171"/>
      <c r="S357" s="171"/>
      <c r="T357" s="171"/>
      <c r="U357" s="171"/>
      <c r="V357" s="171"/>
      <c r="W357" s="171"/>
      <c r="X357" s="171"/>
      <c r="Y357" s="171"/>
      <c r="Z357" s="171"/>
    </row>
    <row r="358" spans="1:26" x14ac:dyDescent="0.25">
      <c r="A358" s="191"/>
      <c r="B358" s="171"/>
      <c r="C358" s="171"/>
      <c r="D358" s="171"/>
      <c r="E358" s="171"/>
      <c r="F358" s="193"/>
      <c r="G358" s="171"/>
      <c r="H358" s="171"/>
      <c r="I358" s="171"/>
      <c r="J358" s="171"/>
      <c r="K358" s="171"/>
      <c r="L358" s="171"/>
      <c r="M358" s="171"/>
      <c r="N358" s="171"/>
      <c r="O358" s="171"/>
      <c r="P358" s="171"/>
      <c r="Q358" s="171"/>
      <c r="R358" s="171"/>
      <c r="S358" s="171"/>
      <c r="T358" s="171"/>
      <c r="U358" s="171"/>
      <c r="V358" s="171"/>
      <c r="W358" s="171"/>
      <c r="X358" s="171"/>
      <c r="Y358" s="171"/>
      <c r="Z358" s="171"/>
    </row>
    <row r="359" spans="1:26" x14ac:dyDescent="0.25">
      <c r="A359" s="191"/>
      <c r="B359" s="171"/>
      <c r="C359" s="171"/>
      <c r="D359" s="171"/>
      <c r="E359" s="171"/>
      <c r="F359" s="193"/>
      <c r="G359" s="171"/>
      <c r="H359" s="171"/>
      <c r="I359" s="171"/>
      <c r="J359" s="171"/>
      <c r="K359" s="171"/>
      <c r="L359" s="171"/>
      <c r="M359" s="171"/>
      <c r="N359" s="171"/>
      <c r="O359" s="171"/>
      <c r="P359" s="171"/>
      <c r="Q359" s="171"/>
      <c r="R359" s="171"/>
      <c r="S359" s="171"/>
      <c r="T359" s="171"/>
      <c r="U359" s="171"/>
      <c r="V359" s="171"/>
      <c r="W359" s="171"/>
      <c r="X359" s="171"/>
      <c r="Y359" s="171"/>
      <c r="Z359" s="171"/>
    </row>
    <row r="360" spans="1:26" x14ac:dyDescent="0.25">
      <c r="A360" s="191"/>
      <c r="B360" s="171"/>
      <c r="C360" s="171"/>
      <c r="D360" s="171"/>
      <c r="E360" s="171"/>
      <c r="F360" s="193"/>
      <c r="G360" s="171"/>
      <c r="H360" s="171"/>
      <c r="I360" s="171"/>
      <c r="J360" s="171"/>
      <c r="K360" s="171"/>
      <c r="L360" s="171"/>
      <c r="M360" s="171"/>
      <c r="N360" s="171"/>
      <c r="O360" s="171"/>
      <c r="P360" s="171"/>
      <c r="Q360" s="171"/>
      <c r="R360" s="171"/>
      <c r="S360" s="171"/>
      <c r="T360" s="171"/>
      <c r="U360" s="171"/>
      <c r="V360" s="171"/>
      <c r="W360" s="171"/>
      <c r="X360" s="171"/>
      <c r="Y360" s="171"/>
      <c r="Z360" s="171"/>
    </row>
    <row r="361" spans="1:26" x14ac:dyDescent="0.25">
      <c r="A361" s="191"/>
      <c r="B361" s="171"/>
      <c r="C361" s="171"/>
      <c r="D361" s="171"/>
      <c r="E361" s="171"/>
      <c r="F361" s="193"/>
      <c r="G361" s="171"/>
      <c r="H361" s="171"/>
      <c r="I361" s="171"/>
      <c r="J361" s="171"/>
      <c r="K361" s="171"/>
      <c r="L361" s="171"/>
      <c r="M361" s="171"/>
      <c r="N361" s="171"/>
      <c r="O361" s="171"/>
      <c r="P361" s="171"/>
      <c r="Q361" s="171"/>
      <c r="R361" s="171"/>
      <c r="S361" s="171"/>
      <c r="T361" s="171"/>
      <c r="U361" s="171"/>
      <c r="V361" s="171"/>
      <c r="W361" s="171"/>
      <c r="X361" s="171"/>
      <c r="Y361" s="171"/>
      <c r="Z361" s="171"/>
    </row>
    <row r="362" spans="1:26" x14ac:dyDescent="0.25">
      <c r="A362" s="191"/>
      <c r="B362" s="171"/>
      <c r="C362" s="171"/>
      <c r="D362" s="171"/>
      <c r="E362" s="171"/>
      <c r="F362" s="193"/>
      <c r="G362" s="171"/>
      <c r="H362" s="171"/>
      <c r="I362" s="171"/>
      <c r="J362" s="171"/>
      <c r="K362" s="171"/>
      <c r="L362" s="171"/>
      <c r="M362" s="171"/>
      <c r="N362" s="171"/>
      <c r="O362" s="171"/>
      <c r="P362" s="171"/>
      <c r="Q362" s="171"/>
      <c r="R362" s="171"/>
      <c r="S362" s="171"/>
      <c r="T362" s="171"/>
      <c r="U362" s="171"/>
      <c r="V362" s="171"/>
      <c r="W362" s="171"/>
      <c r="X362" s="171"/>
      <c r="Y362" s="171"/>
      <c r="Z362" s="171"/>
    </row>
    <row r="363" spans="1:26" x14ac:dyDescent="0.25">
      <c r="A363" s="191"/>
      <c r="B363" s="171"/>
      <c r="C363" s="171"/>
      <c r="D363" s="171"/>
      <c r="E363" s="171"/>
      <c r="F363" s="193"/>
      <c r="G363" s="171"/>
      <c r="H363" s="171"/>
      <c r="I363" s="171"/>
      <c r="J363" s="171"/>
      <c r="K363" s="171"/>
      <c r="L363" s="171"/>
      <c r="M363" s="171"/>
      <c r="N363" s="171"/>
      <c r="O363" s="171"/>
      <c r="P363" s="171"/>
      <c r="Q363" s="171"/>
      <c r="R363" s="171"/>
      <c r="S363" s="171"/>
      <c r="T363" s="171"/>
      <c r="U363" s="171"/>
      <c r="V363" s="171"/>
      <c r="W363" s="171"/>
      <c r="X363" s="171"/>
      <c r="Y363" s="171"/>
      <c r="Z363" s="171"/>
    </row>
    <row r="364" spans="1:26" x14ac:dyDescent="0.25">
      <c r="A364" s="191"/>
      <c r="B364" s="171"/>
      <c r="C364" s="171"/>
      <c r="D364" s="171"/>
      <c r="E364" s="171"/>
      <c r="F364" s="193"/>
      <c r="G364" s="171"/>
      <c r="H364" s="171"/>
      <c r="I364" s="171"/>
      <c r="J364" s="171"/>
      <c r="K364" s="171"/>
      <c r="L364" s="171"/>
      <c r="M364" s="171"/>
      <c r="N364" s="171"/>
      <c r="O364" s="171"/>
      <c r="P364" s="171"/>
      <c r="Q364" s="171"/>
      <c r="R364" s="171"/>
      <c r="S364" s="171"/>
      <c r="T364" s="171"/>
      <c r="U364" s="171"/>
      <c r="V364" s="171"/>
      <c r="W364" s="171"/>
      <c r="X364" s="171"/>
      <c r="Y364" s="171"/>
      <c r="Z364" s="171"/>
    </row>
    <row r="365" spans="1:26" x14ac:dyDescent="0.25">
      <c r="A365" s="191"/>
      <c r="B365" s="171"/>
      <c r="C365" s="171"/>
      <c r="D365" s="171"/>
      <c r="E365" s="171"/>
      <c r="F365" s="193"/>
      <c r="G365" s="171"/>
      <c r="H365" s="171"/>
      <c r="I365" s="171"/>
      <c r="J365" s="171"/>
      <c r="K365" s="171"/>
      <c r="L365" s="171"/>
      <c r="M365" s="171"/>
      <c r="N365" s="171"/>
      <c r="O365" s="171"/>
      <c r="P365" s="171"/>
      <c r="Q365" s="171"/>
      <c r="R365" s="171"/>
      <c r="S365" s="171"/>
      <c r="T365" s="171"/>
      <c r="U365" s="171"/>
      <c r="V365" s="171"/>
      <c r="W365" s="171"/>
      <c r="X365" s="171"/>
      <c r="Y365" s="171"/>
      <c r="Z365" s="171"/>
    </row>
    <row r="366" spans="1:26" x14ac:dyDescent="0.25">
      <c r="A366" s="191"/>
      <c r="B366" s="171"/>
      <c r="C366" s="171"/>
      <c r="D366" s="171"/>
      <c r="E366" s="171"/>
      <c r="F366" s="193"/>
      <c r="G366" s="171"/>
      <c r="H366" s="171"/>
      <c r="I366" s="171"/>
      <c r="J366" s="171"/>
      <c r="K366" s="171"/>
      <c r="L366" s="171"/>
      <c r="M366" s="171"/>
      <c r="N366" s="171"/>
      <c r="O366" s="171"/>
      <c r="P366" s="171"/>
      <c r="Q366" s="171"/>
      <c r="R366" s="171"/>
      <c r="S366" s="171"/>
      <c r="T366" s="171"/>
      <c r="U366" s="171"/>
      <c r="V366" s="171"/>
      <c r="W366" s="171"/>
      <c r="X366" s="171"/>
      <c r="Y366" s="171"/>
      <c r="Z366" s="171"/>
    </row>
    <row r="367" spans="1:26" x14ac:dyDescent="0.25">
      <c r="A367" s="191"/>
      <c r="B367" s="171"/>
      <c r="C367" s="171"/>
      <c r="D367" s="171"/>
      <c r="E367" s="171"/>
      <c r="F367" s="193"/>
      <c r="G367" s="171"/>
      <c r="H367" s="171"/>
      <c r="I367" s="171"/>
      <c r="J367" s="171"/>
      <c r="K367" s="171"/>
      <c r="L367" s="171"/>
      <c r="M367" s="171"/>
      <c r="N367" s="171"/>
      <c r="O367" s="171"/>
      <c r="P367" s="171"/>
      <c r="Q367" s="171"/>
      <c r="R367" s="171"/>
      <c r="S367" s="171"/>
      <c r="T367" s="171"/>
      <c r="U367" s="171"/>
      <c r="V367" s="171"/>
      <c r="W367" s="171"/>
      <c r="X367" s="171"/>
      <c r="Y367" s="171"/>
      <c r="Z367" s="171"/>
    </row>
    <row r="368" spans="1:26" x14ac:dyDescent="0.25">
      <c r="A368" s="191"/>
      <c r="B368" s="171"/>
      <c r="C368" s="171"/>
      <c r="D368" s="171"/>
      <c r="E368" s="171"/>
      <c r="F368" s="193"/>
      <c r="G368" s="171"/>
      <c r="H368" s="171"/>
      <c r="I368" s="171"/>
      <c r="J368" s="171"/>
      <c r="K368" s="171"/>
      <c r="L368" s="171"/>
      <c r="M368" s="171"/>
      <c r="N368" s="171"/>
      <c r="O368" s="171"/>
      <c r="P368" s="171"/>
      <c r="Q368" s="171"/>
      <c r="R368" s="171"/>
      <c r="S368" s="171"/>
      <c r="T368" s="171"/>
      <c r="U368" s="171"/>
      <c r="V368" s="171"/>
      <c r="W368" s="171"/>
      <c r="X368" s="171"/>
      <c r="Y368" s="171"/>
      <c r="Z368" s="171"/>
    </row>
    <row r="369" spans="1:26" x14ac:dyDescent="0.25">
      <c r="A369" s="191"/>
      <c r="B369" s="171"/>
      <c r="C369" s="171"/>
      <c r="D369" s="171"/>
      <c r="E369" s="171"/>
      <c r="F369" s="193"/>
      <c r="G369" s="171"/>
      <c r="H369" s="171"/>
      <c r="I369" s="171"/>
      <c r="J369" s="171"/>
      <c r="K369" s="171"/>
      <c r="L369" s="171"/>
      <c r="M369" s="171"/>
      <c r="N369" s="171"/>
      <c r="O369" s="171"/>
      <c r="P369" s="171"/>
      <c r="Q369" s="171"/>
      <c r="R369" s="171"/>
      <c r="S369" s="171"/>
      <c r="T369" s="171"/>
      <c r="U369" s="171"/>
      <c r="V369" s="171"/>
      <c r="W369" s="171"/>
      <c r="X369" s="171"/>
      <c r="Y369" s="171"/>
      <c r="Z369" s="171"/>
    </row>
    <row r="370" spans="1:26" x14ac:dyDescent="0.25">
      <c r="A370" s="191"/>
      <c r="B370" s="171"/>
      <c r="C370" s="171"/>
      <c r="D370" s="171"/>
      <c r="E370" s="171"/>
      <c r="F370" s="193"/>
      <c r="G370" s="171"/>
      <c r="H370" s="171"/>
      <c r="I370" s="171"/>
      <c r="J370" s="171"/>
      <c r="K370" s="171"/>
      <c r="L370" s="171"/>
      <c r="M370" s="171"/>
      <c r="N370" s="171"/>
      <c r="O370" s="171"/>
      <c r="P370" s="171"/>
      <c r="Q370" s="171"/>
      <c r="R370" s="171"/>
      <c r="S370" s="171"/>
      <c r="T370" s="171"/>
      <c r="U370" s="171"/>
      <c r="V370" s="171"/>
      <c r="W370" s="171"/>
      <c r="X370" s="171"/>
      <c r="Y370" s="171"/>
      <c r="Z370" s="171"/>
    </row>
    <row r="371" spans="1:26" x14ac:dyDescent="0.25">
      <c r="A371" s="191"/>
      <c r="B371" s="171"/>
      <c r="C371" s="171"/>
      <c r="D371" s="171"/>
      <c r="E371" s="171"/>
      <c r="F371" s="193"/>
      <c r="G371" s="171"/>
      <c r="H371" s="171"/>
      <c r="I371" s="171"/>
      <c r="J371" s="171"/>
      <c r="K371" s="171"/>
      <c r="L371" s="171"/>
      <c r="M371" s="171"/>
      <c r="N371" s="171"/>
      <c r="O371" s="171"/>
      <c r="P371" s="171"/>
      <c r="Q371" s="171"/>
      <c r="R371" s="171"/>
      <c r="S371" s="171"/>
      <c r="T371" s="171"/>
      <c r="U371" s="171"/>
      <c r="V371" s="171"/>
      <c r="W371" s="171"/>
      <c r="X371" s="171"/>
      <c r="Y371" s="171"/>
      <c r="Z371" s="171"/>
    </row>
    <row r="372" spans="1:26" x14ac:dyDescent="0.25">
      <c r="A372" s="191"/>
      <c r="B372" s="171"/>
      <c r="C372" s="171"/>
      <c r="D372" s="171"/>
      <c r="E372" s="171"/>
      <c r="F372" s="193"/>
      <c r="G372" s="171"/>
      <c r="H372" s="171"/>
      <c r="I372" s="171"/>
      <c r="J372" s="171"/>
      <c r="K372" s="171"/>
      <c r="L372" s="171"/>
      <c r="M372" s="171"/>
      <c r="N372" s="171"/>
      <c r="O372" s="171"/>
      <c r="P372" s="171"/>
      <c r="Q372" s="171"/>
      <c r="R372" s="171"/>
      <c r="S372" s="171"/>
      <c r="T372" s="171"/>
      <c r="U372" s="171"/>
      <c r="V372" s="171"/>
      <c r="W372" s="171"/>
      <c r="X372" s="171"/>
      <c r="Y372" s="171"/>
      <c r="Z372" s="171"/>
    </row>
    <row r="373" spans="1:26" x14ac:dyDescent="0.25">
      <c r="A373" s="191"/>
      <c r="B373" s="171"/>
      <c r="C373" s="171"/>
      <c r="D373" s="171"/>
      <c r="E373" s="171"/>
      <c r="F373" s="193"/>
      <c r="G373" s="171"/>
      <c r="H373" s="171"/>
      <c r="I373" s="171"/>
      <c r="J373" s="171"/>
      <c r="K373" s="171"/>
      <c r="L373" s="171"/>
      <c r="M373" s="171"/>
      <c r="N373" s="171"/>
      <c r="O373" s="171"/>
      <c r="P373" s="171"/>
      <c r="Q373" s="171"/>
      <c r="R373" s="171"/>
      <c r="S373" s="171"/>
      <c r="T373" s="171"/>
      <c r="U373" s="171"/>
      <c r="V373" s="171"/>
      <c r="W373" s="171"/>
      <c r="X373" s="171"/>
      <c r="Y373" s="171"/>
      <c r="Z373" s="171"/>
    </row>
    <row r="374" spans="1:26" x14ac:dyDescent="0.25">
      <c r="A374" s="191"/>
      <c r="B374" s="171"/>
      <c r="C374" s="171"/>
      <c r="D374" s="171"/>
      <c r="E374" s="171"/>
      <c r="F374" s="193"/>
      <c r="G374" s="171"/>
      <c r="H374" s="171"/>
      <c r="I374" s="171"/>
      <c r="J374" s="171"/>
      <c r="K374" s="171"/>
      <c r="L374" s="171"/>
      <c r="M374" s="171"/>
      <c r="N374" s="171"/>
      <c r="O374" s="171"/>
      <c r="P374" s="171"/>
      <c r="Q374" s="171"/>
      <c r="R374" s="171"/>
      <c r="S374" s="171"/>
      <c r="T374" s="171"/>
      <c r="U374" s="171"/>
      <c r="V374" s="171"/>
      <c r="W374" s="171"/>
      <c r="X374" s="171"/>
      <c r="Y374" s="171"/>
      <c r="Z374" s="171"/>
    </row>
    <row r="375" spans="1:26" x14ac:dyDescent="0.25">
      <c r="A375" s="191"/>
      <c r="B375" s="171"/>
      <c r="C375" s="171"/>
      <c r="D375" s="171"/>
      <c r="E375" s="171"/>
      <c r="F375" s="193"/>
      <c r="G375" s="171"/>
      <c r="H375" s="171"/>
      <c r="I375" s="171"/>
      <c r="J375" s="171"/>
      <c r="K375" s="171"/>
      <c r="L375" s="171"/>
      <c r="M375" s="171"/>
      <c r="N375" s="171"/>
      <c r="O375" s="171"/>
      <c r="P375" s="171"/>
      <c r="Q375" s="171"/>
      <c r="R375" s="171"/>
      <c r="S375" s="171"/>
      <c r="T375" s="171"/>
      <c r="U375" s="171"/>
      <c r="V375" s="171"/>
      <c r="W375" s="171"/>
      <c r="X375" s="171"/>
      <c r="Y375" s="171"/>
      <c r="Z375" s="171"/>
    </row>
    <row r="376" spans="1:26" x14ac:dyDescent="0.25">
      <c r="A376" s="191"/>
      <c r="B376" s="171"/>
      <c r="C376" s="171"/>
      <c r="D376" s="171"/>
      <c r="E376" s="171"/>
      <c r="F376" s="193"/>
      <c r="G376" s="171"/>
      <c r="H376" s="171"/>
      <c r="I376" s="171"/>
      <c r="J376" s="171"/>
      <c r="K376" s="171"/>
      <c r="L376" s="171"/>
      <c r="M376" s="171"/>
      <c r="N376" s="171"/>
      <c r="O376" s="171"/>
      <c r="P376" s="171"/>
      <c r="Q376" s="171"/>
      <c r="R376" s="171"/>
      <c r="S376" s="171"/>
      <c r="T376" s="171"/>
      <c r="U376" s="171"/>
      <c r="V376" s="171"/>
      <c r="W376" s="171"/>
      <c r="X376" s="171"/>
      <c r="Y376" s="171"/>
      <c r="Z376" s="171"/>
    </row>
    <row r="377" spans="1:26" x14ac:dyDescent="0.25">
      <c r="A377" s="191"/>
      <c r="B377" s="171"/>
      <c r="C377" s="171"/>
      <c r="D377" s="171"/>
      <c r="E377" s="171"/>
      <c r="F377" s="193"/>
      <c r="G377" s="171"/>
      <c r="H377" s="171"/>
      <c r="I377" s="171"/>
      <c r="J377" s="171"/>
      <c r="K377" s="171"/>
      <c r="L377" s="171"/>
      <c r="M377" s="171"/>
      <c r="N377" s="171"/>
      <c r="O377" s="171"/>
      <c r="P377" s="171"/>
      <c r="Q377" s="171"/>
      <c r="R377" s="171"/>
      <c r="S377" s="171"/>
      <c r="T377" s="171"/>
      <c r="U377" s="171"/>
      <c r="V377" s="171"/>
      <c r="W377" s="171"/>
      <c r="X377" s="171"/>
      <c r="Y377" s="171"/>
      <c r="Z377" s="171"/>
    </row>
    <row r="378" spans="1:26" x14ac:dyDescent="0.25">
      <c r="A378" s="191"/>
      <c r="B378" s="171"/>
      <c r="C378" s="171"/>
      <c r="D378" s="171"/>
      <c r="E378" s="171"/>
      <c r="F378" s="193"/>
      <c r="G378" s="171"/>
      <c r="H378" s="171"/>
      <c r="I378" s="171"/>
      <c r="J378" s="171"/>
      <c r="K378" s="171"/>
      <c r="L378" s="171"/>
      <c r="M378" s="171"/>
      <c r="N378" s="171"/>
      <c r="O378" s="171"/>
      <c r="P378" s="171"/>
      <c r="Q378" s="171"/>
      <c r="R378" s="171"/>
      <c r="S378" s="171"/>
      <c r="T378" s="171"/>
      <c r="U378" s="171"/>
      <c r="V378" s="171"/>
      <c r="W378" s="171"/>
      <c r="X378" s="171"/>
      <c r="Y378" s="171"/>
      <c r="Z378" s="171"/>
    </row>
    <row r="379" spans="1:26" x14ac:dyDescent="0.25">
      <c r="A379" s="191"/>
      <c r="B379" s="171"/>
      <c r="C379" s="171"/>
      <c r="D379" s="171"/>
      <c r="E379" s="171"/>
      <c r="F379" s="193"/>
      <c r="G379" s="171"/>
      <c r="H379" s="171"/>
      <c r="I379" s="171"/>
      <c r="J379" s="171"/>
      <c r="K379" s="171"/>
      <c r="L379" s="171"/>
      <c r="M379" s="171"/>
      <c r="N379" s="171"/>
      <c r="O379" s="171"/>
      <c r="P379" s="171"/>
      <c r="Q379" s="171"/>
      <c r="R379" s="171"/>
      <c r="S379" s="171"/>
      <c r="T379" s="171"/>
      <c r="U379" s="171"/>
      <c r="V379" s="171"/>
      <c r="W379" s="171"/>
      <c r="X379" s="171"/>
      <c r="Y379" s="171"/>
      <c r="Z379" s="171"/>
    </row>
    <row r="380" spans="1:26" x14ac:dyDescent="0.25">
      <c r="A380" s="191"/>
      <c r="B380" s="171"/>
      <c r="C380" s="171"/>
      <c r="D380" s="171"/>
      <c r="E380" s="171"/>
      <c r="F380" s="193"/>
      <c r="G380" s="171"/>
      <c r="H380" s="171"/>
      <c r="I380" s="171"/>
      <c r="J380" s="171"/>
      <c r="K380" s="171"/>
      <c r="L380" s="171"/>
      <c r="M380" s="171"/>
      <c r="N380" s="171"/>
      <c r="O380" s="171"/>
      <c r="P380" s="171"/>
      <c r="Q380" s="171"/>
      <c r="R380" s="171"/>
      <c r="S380" s="171"/>
      <c r="T380" s="171"/>
      <c r="U380" s="171"/>
      <c r="V380" s="171"/>
      <c r="W380" s="171"/>
      <c r="X380" s="171"/>
      <c r="Y380" s="171"/>
      <c r="Z380" s="171"/>
    </row>
    <row r="381" spans="1:26" x14ac:dyDescent="0.25">
      <c r="A381" s="191"/>
      <c r="B381" s="171"/>
      <c r="C381" s="171"/>
      <c r="D381" s="171"/>
      <c r="E381" s="171"/>
      <c r="F381" s="193"/>
      <c r="G381" s="171"/>
      <c r="H381" s="171"/>
      <c r="I381" s="171"/>
      <c r="J381" s="171"/>
      <c r="K381" s="171"/>
      <c r="L381" s="171"/>
      <c r="M381" s="171"/>
      <c r="N381" s="171"/>
      <c r="O381" s="171"/>
      <c r="P381" s="171"/>
      <c r="Q381" s="171"/>
      <c r="R381" s="171"/>
      <c r="S381" s="171"/>
      <c r="T381" s="171"/>
      <c r="U381" s="171"/>
      <c r="V381" s="171"/>
      <c r="W381" s="171"/>
      <c r="X381" s="171"/>
      <c r="Y381" s="171"/>
      <c r="Z381" s="171"/>
    </row>
    <row r="382" spans="1:26" x14ac:dyDescent="0.25">
      <c r="A382" s="191"/>
      <c r="B382" s="171"/>
      <c r="C382" s="171"/>
      <c r="D382" s="171"/>
      <c r="E382" s="171"/>
      <c r="F382" s="193"/>
      <c r="G382" s="171"/>
      <c r="H382" s="171"/>
      <c r="I382" s="171"/>
      <c r="J382" s="171"/>
      <c r="K382" s="171"/>
      <c r="L382" s="171"/>
      <c r="M382" s="171"/>
      <c r="N382" s="171"/>
      <c r="O382" s="171"/>
      <c r="P382" s="171"/>
      <c r="Q382" s="171"/>
      <c r="R382" s="171"/>
      <c r="S382" s="171"/>
      <c r="T382" s="171"/>
      <c r="U382" s="171"/>
      <c r="V382" s="171"/>
      <c r="W382" s="171"/>
      <c r="X382" s="171"/>
      <c r="Y382" s="171"/>
      <c r="Z382" s="171"/>
    </row>
    <row r="383" spans="1:26" x14ac:dyDescent="0.25">
      <c r="A383" s="191"/>
      <c r="B383" s="171"/>
      <c r="C383" s="171"/>
      <c r="D383" s="171"/>
      <c r="E383" s="171"/>
      <c r="F383" s="193"/>
      <c r="G383" s="171"/>
      <c r="H383" s="171"/>
      <c r="I383" s="171"/>
      <c r="J383" s="171"/>
      <c r="K383" s="171"/>
      <c r="L383" s="171"/>
      <c r="M383" s="171"/>
      <c r="N383" s="171"/>
      <c r="O383" s="171"/>
      <c r="P383" s="171"/>
      <c r="Q383" s="171"/>
      <c r="R383" s="171"/>
      <c r="S383" s="171"/>
      <c r="T383" s="171"/>
      <c r="U383" s="171"/>
      <c r="V383" s="171"/>
      <c r="W383" s="171"/>
      <c r="X383" s="171"/>
      <c r="Y383" s="171"/>
      <c r="Z383" s="171"/>
    </row>
    <row r="384" spans="1:26" x14ac:dyDescent="0.25">
      <c r="A384" s="191"/>
      <c r="B384" s="171"/>
      <c r="C384" s="171"/>
      <c r="D384" s="171"/>
      <c r="E384" s="171"/>
      <c r="F384" s="193"/>
      <c r="G384" s="171"/>
      <c r="H384" s="171"/>
      <c r="I384" s="171"/>
      <c r="J384" s="171"/>
      <c r="K384" s="171"/>
      <c r="L384" s="171"/>
      <c r="M384" s="171"/>
      <c r="N384" s="171"/>
      <c r="O384" s="171"/>
      <c r="P384" s="171"/>
      <c r="Q384" s="171"/>
      <c r="R384" s="171"/>
      <c r="S384" s="171"/>
      <c r="T384" s="171"/>
      <c r="U384" s="171"/>
      <c r="V384" s="171"/>
      <c r="W384" s="171"/>
      <c r="X384" s="171"/>
      <c r="Y384" s="171"/>
      <c r="Z384" s="171"/>
    </row>
    <row r="385" spans="1:26" x14ac:dyDescent="0.25">
      <c r="A385" s="191"/>
      <c r="B385" s="171"/>
      <c r="C385" s="171"/>
      <c r="D385" s="171"/>
      <c r="E385" s="171"/>
      <c r="F385" s="193"/>
      <c r="G385" s="171"/>
      <c r="H385" s="171"/>
      <c r="I385" s="171"/>
      <c r="J385" s="171"/>
      <c r="K385" s="171"/>
      <c r="L385" s="171"/>
      <c r="M385" s="171"/>
      <c r="N385" s="171"/>
      <c r="O385" s="171"/>
      <c r="P385" s="171"/>
      <c r="Q385" s="171"/>
      <c r="R385" s="171"/>
      <c r="S385" s="171"/>
      <c r="T385" s="171"/>
      <c r="U385" s="171"/>
      <c r="V385" s="171"/>
      <c r="W385" s="171"/>
      <c r="X385" s="171"/>
      <c r="Y385" s="171"/>
      <c r="Z385" s="171"/>
    </row>
    <row r="386" spans="1:26" x14ac:dyDescent="0.25">
      <c r="A386" s="191"/>
      <c r="B386" s="171"/>
      <c r="C386" s="171"/>
      <c r="D386" s="171"/>
      <c r="E386" s="171"/>
      <c r="F386" s="193"/>
      <c r="G386" s="171"/>
      <c r="H386" s="171"/>
      <c r="I386" s="171"/>
      <c r="J386" s="171"/>
      <c r="K386" s="171"/>
      <c r="L386" s="171"/>
      <c r="M386" s="171"/>
      <c r="N386" s="171"/>
      <c r="O386" s="171"/>
      <c r="P386" s="171"/>
      <c r="Q386" s="171"/>
      <c r="R386" s="171"/>
      <c r="S386" s="171"/>
      <c r="T386" s="171"/>
      <c r="U386" s="171"/>
      <c r="V386" s="171"/>
      <c r="W386" s="171"/>
      <c r="X386" s="171"/>
      <c r="Y386" s="171"/>
      <c r="Z386" s="171"/>
    </row>
    <row r="387" spans="1:26" x14ac:dyDescent="0.25">
      <c r="A387" s="191"/>
      <c r="B387" s="171"/>
      <c r="C387" s="171"/>
      <c r="D387" s="171"/>
      <c r="E387" s="171"/>
      <c r="F387" s="193"/>
      <c r="G387" s="171"/>
      <c r="H387" s="171"/>
      <c r="I387" s="171"/>
      <c r="J387" s="171"/>
      <c r="K387" s="171"/>
      <c r="L387" s="171"/>
      <c r="M387" s="171"/>
      <c r="N387" s="171"/>
      <c r="O387" s="171"/>
      <c r="P387" s="171"/>
      <c r="Q387" s="171"/>
      <c r="R387" s="171"/>
      <c r="S387" s="171"/>
      <c r="T387" s="171"/>
      <c r="U387" s="171"/>
      <c r="V387" s="171"/>
      <c r="W387" s="171"/>
      <c r="X387" s="171"/>
      <c r="Y387" s="171"/>
      <c r="Z387" s="171"/>
    </row>
    <row r="388" spans="1:26" x14ac:dyDescent="0.25">
      <c r="A388" s="191"/>
      <c r="B388" s="171"/>
      <c r="C388" s="171"/>
      <c r="D388" s="171"/>
      <c r="E388" s="171"/>
      <c r="F388" s="193"/>
      <c r="G388" s="171"/>
      <c r="H388" s="171"/>
      <c r="I388" s="171"/>
      <c r="J388" s="171"/>
      <c r="K388" s="171"/>
      <c r="L388" s="171"/>
      <c r="M388" s="171"/>
      <c r="N388" s="171"/>
      <c r="O388" s="171"/>
      <c r="P388" s="171"/>
      <c r="Q388" s="171"/>
      <c r="R388" s="171"/>
      <c r="S388" s="171"/>
      <c r="T388" s="171"/>
      <c r="U388" s="171"/>
      <c r="V388" s="171"/>
      <c r="W388" s="171"/>
      <c r="X388" s="171"/>
      <c r="Y388" s="171"/>
      <c r="Z388" s="171"/>
    </row>
    <row r="389" spans="1:26" x14ac:dyDescent="0.25">
      <c r="A389" s="191"/>
      <c r="B389" s="171"/>
      <c r="C389" s="171"/>
      <c r="D389" s="171"/>
      <c r="E389" s="171"/>
      <c r="F389" s="193"/>
      <c r="G389" s="171"/>
      <c r="H389" s="171"/>
      <c r="I389" s="171"/>
      <c r="J389" s="171"/>
      <c r="K389" s="171"/>
      <c r="L389" s="171"/>
      <c r="M389" s="171"/>
      <c r="N389" s="171"/>
      <c r="O389" s="171"/>
      <c r="P389" s="171"/>
      <c r="Q389" s="171"/>
      <c r="R389" s="171"/>
      <c r="S389" s="171"/>
      <c r="T389" s="171"/>
      <c r="U389" s="171"/>
      <c r="V389" s="171"/>
      <c r="W389" s="171"/>
      <c r="X389" s="171"/>
      <c r="Y389" s="171"/>
      <c r="Z389" s="171"/>
    </row>
    <row r="390" spans="1:26" x14ac:dyDescent="0.25">
      <c r="A390" s="191"/>
      <c r="B390" s="171"/>
      <c r="C390" s="171"/>
      <c r="D390" s="171"/>
      <c r="E390" s="171"/>
      <c r="F390" s="193"/>
      <c r="G390" s="171"/>
      <c r="H390" s="171"/>
      <c r="I390" s="171"/>
      <c r="J390" s="171"/>
      <c r="K390" s="171"/>
      <c r="L390" s="171"/>
      <c r="M390" s="171"/>
      <c r="N390" s="171"/>
      <c r="O390" s="171"/>
      <c r="P390" s="171"/>
      <c r="Q390" s="171"/>
      <c r="R390" s="171"/>
      <c r="S390" s="171"/>
      <c r="T390" s="171"/>
      <c r="U390" s="171"/>
      <c r="V390" s="171"/>
      <c r="W390" s="171"/>
      <c r="X390" s="171"/>
      <c r="Y390" s="171"/>
      <c r="Z390" s="171"/>
    </row>
    <row r="391" spans="1:26" x14ac:dyDescent="0.25">
      <c r="A391" s="191"/>
      <c r="B391" s="171"/>
      <c r="C391" s="171"/>
      <c r="D391" s="171"/>
      <c r="E391" s="171"/>
      <c r="F391" s="193"/>
      <c r="G391" s="171"/>
      <c r="H391" s="171"/>
      <c r="I391" s="171"/>
      <c r="J391" s="171"/>
      <c r="K391" s="171"/>
      <c r="L391" s="171"/>
      <c r="M391" s="171"/>
      <c r="N391" s="171"/>
      <c r="O391" s="171"/>
      <c r="P391" s="171"/>
      <c r="Q391" s="171"/>
      <c r="R391" s="171"/>
      <c r="S391" s="171"/>
      <c r="T391" s="171"/>
      <c r="U391" s="171"/>
      <c r="V391" s="171"/>
      <c r="W391" s="171"/>
      <c r="X391" s="171"/>
      <c r="Y391" s="171"/>
      <c r="Z391" s="171"/>
    </row>
    <row r="392" spans="1:26" x14ac:dyDescent="0.25">
      <c r="A392" s="191"/>
      <c r="B392" s="171"/>
      <c r="C392" s="171"/>
      <c r="D392" s="171"/>
      <c r="E392" s="171"/>
      <c r="F392" s="193"/>
      <c r="G392" s="171"/>
      <c r="H392" s="171"/>
      <c r="I392" s="171"/>
      <c r="J392" s="171"/>
      <c r="K392" s="171"/>
      <c r="L392" s="171"/>
      <c r="M392" s="171"/>
      <c r="N392" s="171"/>
      <c r="O392" s="171"/>
      <c r="P392" s="171"/>
      <c r="Q392" s="171"/>
      <c r="R392" s="171"/>
      <c r="S392" s="171"/>
      <c r="T392" s="171"/>
      <c r="U392" s="171"/>
      <c r="V392" s="171"/>
      <c r="W392" s="171"/>
      <c r="X392" s="171"/>
      <c r="Y392" s="171"/>
      <c r="Z392" s="171"/>
    </row>
    <row r="393" spans="1:26" x14ac:dyDescent="0.25">
      <c r="A393" s="191"/>
      <c r="B393" s="171"/>
      <c r="C393" s="171"/>
      <c r="D393" s="171"/>
      <c r="E393" s="171"/>
      <c r="F393" s="193"/>
      <c r="G393" s="171"/>
      <c r="H393" s="171"/>
      <c r="I393" s="171"/>
      <c r="J393" s="171"/>
      <c r="K393" s="171"/>
      <c r="L393" s="171"/>
      <c r="M393" s="171"/>
      <c r="N393" s="171"/>
      <c r="O393" s="171"/>
      <c r="P393" s="171"/>
      <c r="Q393" s="171"/>
      <c r="R393" s="171"/>
      <c r="S393" s="171"/>
      <c r="T393" s="171"/>
      <c r="U393" s="171"/>
      <c r="V393" s="171"/>
      <c r="W393" s="171"/>
      <c r="X393" s="171"/>
      <c r="Y393" s="171"/>
      <c r="Z393" s="171"/>
    </row>
    <row r="394" spans="1:26" x14ac:dyDescent="0.25">
      <c r="A394" s="191"/>
      <c r="B394" s="171"/>
      <c r="C394" s="171"/>
      <c r="D394" s="171"/>
      <c r="E394" s="171"/>
      <c r="F394" s="193"/>
      <c r="G394" s="171"/>
      <c r="H394" s="171"/>
      <c r="I394" s="171"/>
      <c r="J394" s="171"/>
      <c r="K394" s="171"/>
      <c r="L394" s="171"/>
      <c r="M394" s="171"/>
      <c r="N394" s="171"/>
      <c r="O394" s="171"/>
      <c r="P394" s="171"/>
      <c r="Q394" s="171"/>
      <c r="R394" s="171"/>
      <c r="S394" s="171"/>
      <c r="T394" s="171"/>
      <c r="U394" s="171"/>
      <c r="V394" s="171"/>
      <c r="W394" s="171"/>
      <c r="X394" s="171"/>
      <c r="Y394" s="171"/>
      <c r="Z394" s="171"/>
    </row>
    <row r="395" spans="1:26" x14ac:dyDescent="0.25">
      <c r="A395" s="191"/>
      <c r="B395" s="171"/>
      <c r="C395" s="171"/>
      <c r="D395" s="171"/>
      <c r="E395" s="171"/>
      <c r="F395" s="193"/>
      <c r="G395" s="171"/>
      <c r="H395" s="171"/>
      <c r="I395" s="171"/>
      <c r="J395" s="171"/>
      <c r="K395" s="171"/>
      <c r="L395" s="171"/>
      <c r="M395" s="171"/>
      <c r="N395" s="171"/>
      <c r="O395" s="171"/>
      <c r="P395" s="171"/>
      <c r="Q395" s="171"/>
      <c r="R395" s="171"/>
      <c r="S395" s="171"/>
      <c r="T395" s="171"/>
      <c r="U395" s="171"/>
      <c r="V395" s="171"/>
      <c r="W395" s="171"/>
      <c r="X395" s="171"/>
      <c r="Y395" s="171"/>
      <c r="Z395" s="171"/>
    </row>
    <row r="396" spans="1:26" x14ac:dyDescent="0.25">
      <c r="A396" s="191"/>
      <c r="B396" s="171"/>
      <c r="C396" s="171"/>
      <c r="D396" s="171"/>
      <c r="E396" s="171"/>
      <c r="F396" s="193"/>
      <c r="G396" s="171"/>
      <c r="H396" s="171"/>
      <c r="I396" s="171"/>
      <c r="J396" s="171"/>
      <c r="K396" s="171"/>
      <c r="L396" s="171"/>
      <c r="M396" s="171"/>
      <c r="N396" s="171"/>
      <c r="O396" s="171"/>
      <c r="P396" s="171"/>
      <c r="Q396" s="171"/>
      <c r="R396" s="171"/>
      <c r="S396" s="171"/>
      <c r="T396" s="171"/>
      <c r="U396" s="171"/>
      <c r="V396" s="171"/>
      <c r="W396" s="171"/>
      <c r="X396" s="171"/>
      <c r="Y396" s="171"/>
      <c r="Z396" s="171"/>
    </row>
    <row r="397" spans="1:26" x14ac:dyDescent="0.25">
      <c r="A397" s="191"/>
      <c r="B397" s="171"/>
      <c r="C397" s="171"/>
      <c r="D397" s="171"/>
      <c r="E397" s="171"/>
      <c r="F397" s="193"/>
      <c r="G397" s="171"/>
      <c r="H397" s="171"/>
      <c r="I397" s="171"/>
      <c r="J397" s="171"/>
      <c r="K397" s="171"/>
      <c r="L397" s="171"/>
      <c r="M397" s="171"/>
      <c r="N397" s="171"/>
      <c r="O397" s="171"/>
      <c r="P397" s="171"/>
      <c r="Q397" s="171"/>
      <c r="R397" s="171"/>
      <c r="S397" s="171"/>
      <c r="T397" s="171"/>
      <c r="U397" s="171"/>
      <c r="V397" s="171"/>
      <c r="W397" s="171"/>
      <c r="X397" s="171"/>
      <c r="Y397" s="171"/>
      <c r="Z397" s="171"/>
    </row>
    <row r="398" spans="1:26" x14ac:dyDescent="0.25">
      <c r="A398" s="191"/>
      <c r="B398" s="171"/>
      <c r="C398" s="171"/>
      <c r="D398" s="171"/>
      <c r="E398" s="171"/>
      <c r="F398" s="193"/>
      <c r="G398" s="171"/>
      <c r="H398" s="171"/>
      <c r="I398" s="171"/>
      <c r="J398" s="171"/>
      <c r="K398" s="171"/>
      <c r="L398" s="171"/>
      <c r="M398" s="171"/>
      <c r="N398" s="171"/>
      <c r="O398" s="171"/>
      <c r="P398" s="171"/>
      <c r="Q398" s="171"/>
      <c r="R398" s="171"/>
      <c r="S398" s="171"/>
      <c r="T398" s="171"/>
      <c r="U398" s="171"/>
      <c r="V398" s="171"/>
      <c r="W398" s="171"/>
      <c r="X398" s="171"/>
      <c r="Y398" s="171"/>
      <c r="Z398" s="171"/>
    </row>
    <row r="399" spans="1:26" x14ac:dyDescent="0.25">
      <c r="A399" s="191"/>
      <c r="B399" s="171"/>
      <c r="C399" s="171"/>
      <c r="D399" s="171"/>
      <c r="E399" s="171"/>
      <c r="F399" s="193"/>
      <c r="G399" s="171"/>
      <c r="H399" s="171"/>
      <c r="I399" s="171"/>
      <c r="J399" s="171"/>
      <c r="K399" s="171"/>
      <c r="L399" s="171"/>
      <c r="M399" s="171"/>
      <c r="N399" s="171"/>
      <c r="O399" s="171"/>
      <c r="P399" s="171"/>
      <c r="Q399" s="171"/>
      <c r="R399" s="171"/>
      <c r="S399" s="171"/>
      <c r="T399" s="171"/>
      <c r="U399" s="171"/>
      <c r="V399" s="171"/>
      <c r="W399" s="171"/>
      <c r="X399" s="171"/>
      <c r="Y399" s="171"/>
      <c r="Z399" s="171"/>
    </row>
    <row r="400" spans="1:26" x14ac:dyDescent="0.25">
      <c r="A400" s="191"/>
      <c r="B400" s="171"/>
      <c r="C400" s="171"/>
      <c r="D400" s="171"/>
      <c r="E400" s="171"/>
      <c r="F400" s="193"/>
      <c r="G400" s="171"/>
      <c r="H400" s="171"/>
      <c r="I400" s="171"/>
      <c r="J400" s="171"/>
      <c r="K400" s="171"/>
      <c r="L400" s="171"/>
      <c r="M400" s="171"/>
      <c r="N400" s="171"/>
      <c r="O400" s="171"/>
      <c r="P400" s="171"/>
      <c r="Q400" s="171"/>
      <c r="R400" s="171"/>
      <c r="S400" s="171"/>
      <c r="T400" s="171"/>
      <c r="U400" s="171"/>
      <c r="V400" s="171"/>
      <c r="W400" s="171"/>
      <c r="X400" s="171"/>
      <c r="Y400" s="171"/>
      <c r="Z400" s="171"/>
    </row>
    <row r="401" spans="1:26" x14ac:dyDescent="0.25">
      <c r="A401" s="191"/>
      <c r="B401" s="171"/>
      <c r="C401" s="171"/>
      <c r="D401" s="171"/>
      <c r="E401" s="171"/>
      <c r="F401" s="193"/>
      <c r="G401" s="171"/>
      <c r="H401" s="171"/>
      <c r="I401" s="171"/>
      <c r="J401" s="171"/>
      <c r="K401" s="171"/>
      <c r="L401" s="171"/>
      <c r="M401" s="171"/>
      <c r="N401" s="171"/>
      <c r="O401" s="171"/>
      <c r="P401" s="171"/>
      <c r="Q401" s="171"/>
      <c r="R401" s="171"/>
      <c r="S401" s="171"/>
      <c r="T401" s="171"/>
      <c r="U401" s="171"/>
      <c r="V401" s="171"/>
      <c r="W401" s="171"/>
      <c r="X401" s="171"/>
      <c r="Y401" s="171"/>
      <c r="Z401" s="171"/>
    </row>
    <row r="402" spans="1:26" x14ac:dyDescent="0.25">
      <c r="A402" s="191"/>
      <c r="B402" s="171"/>
      <c r="C402" s="171"/>
      <c r="D402" s="171"/>
      <c r="E402" s="171"/>
      <c r="F402" s="193"/>
      <c r="G402" s="171"/>
      <c r="H402" s="171"/>
      <c r="I402" s="171"/>
      <c r="J402" s="171"/>
      <c r="K402" s="171"/>
      <c r="L402" s="171"/>
      <c r="M402" s="171"/>
      <c r="N402" s="171"/>
      <c r="O402" s="171"/>
      <c r="P402" s="171"/>
      <c r="Q402" s="171"/>
      <c r="R402" s="171"/>
      <c r="S402" s="171"/>
      <c r="T402" s="171"/>
      <c r="U402" s="171"/>
      <c r="V402" s="171"/>
      <c r="W402" s="171"/>
      <c r="X402" s="171"/>
      <c r="Y402" s="171"/>
      <c r="Z402" s="171"/>
    </row>
    <row r="403" spans="1:26" x14ac:dyDescent="0.25">
      <c r="A403" s="191"/>
      <c r="B403" s="171"/>
      <c r="C403" s="171"/>
      <c r="D403" s="171"/>
      <c r="E403" s="171"/>
      <c r="F403" s="193"/>
      <c r="G403" s="171"/>
      <c r="H403" s="171"/>
      <c r="I403" s="171"/>
      <c r="J403" s="171"/>
      <c r="K403" s="171"/>
      <c r="L403" s="171"/>
      <c r="M403" s="171"/>
      <c r="N403" s="171"/>
      <c r="O403" s="171"/>
      <c r="P403" s="171"/>
      <c r="Q403" s="171"/>
      <c r="R403" s="171"/>
      <c r="S403" s="171"/>
      <c r="T403" s="171"/>
      <c r="U403" s="171"/>
      <c r="V403" s="171"/>
      <c r="W403" s="171"/>
      <c r="X403" s="171"/>
      <c r="Y403" s="171"/>
      <c r="Z403" s="171"/>
    </row>
    <row r="404" spans="1:26" x14ac:dyDescent="0.25">
      <c r="A404" s="191"/>
      <c r="B404" s="171"/>
      <c r="C404" s="171"/>
      <c r="D404" s="171"/>
      <c r="E404" s="171"/>
      <c r="F404" s="193"/>
      <c r="G404" s="171"/>
      <c r="H404" s="171"/>
      <c r="I404" s="171"/>
      <c r="J404" s="171"/>
      <c r="K404" s="171"/>
      <c r="L404" s="171"/>
      <c r="M404" s="171"/>
      <c r="N404" s="171"/>
      <c r="O404" s="171"/>
      <c r="P404" s="171"/>
      <c r="Q404" s="171"/>
      <c r="R404" s="171"/>
      <c r="S404" s="171"/>
      <c r="T404" s="171"/>
      <c r="U404" s="171"/>
      <c r="V404" s="171"/>
      <c r="W404" s="171"/>
      <c r="X404" s="171"/>
      <c r="Y404" s="171"/>
      <c r="Z404" s="171"/>
    </row>
    <row r="405" spans="1:26" x14ac:dyDescent="0.25">
      <c r="A405" s="191"/>
      <c r="B405" s="171"/>
      <c r="C405" s="171"/>
      <c r="D405" s="171"/>
      <c r="E405" s="171"/>
      <c r="F405" s="193"/>
      <c r="G405" s="171"/>
      <c r="H405" s="171"/>
      <c r="I405" s="171"/>
      <c r="J405" s="171"/>
      <c r="K405" s="171"/>
      <c r="L405" s="171"/>
      <c r="M405" s="171"/>
      <c r="N405" s="171"/>
      <c r="O405" s="171"/>
      <c r="P405" s="171"/>
      <c r="Q405" s="171"/>
      <c r="R405" s="171"/>
      <c r="S405" s="171"/>
      <c r="T405" s="171"/>
      <c r="U405" s="171"/>
      <c r="V405" s="171"/>
      <c r="W405" s="171"/>
      <c r="X405" s="171"/>
      <c r="Y405" s="171"/>
      <c r="Z405" s="171"/>
    </row>
    <row r="406" spans="1:26" x14ac:dyDescent="0.25">
      <c r="A406" s="191"/>
      <c r="B406" s="171"/>
      <c r="C406" s="171"/>
      <c r="D406" s="171"/>
      <c r="E406" s="171"/>
      <c r="F406" s="193"/>
      <c r="G406" s="171"/>
      <c r="H406" s="171"/>
      <c r="I406" s="171"/>
      <c r="J406" s="171"/>
      <c r="K406" s="171"/>
      <c r="L406" s="171"/>
      <c r="M406" s="171"/>
      <c r="N406" s="171"/>
      <c r="O406" s="171"/>
      <c r="P406" s="171"/>
      <c r="Q406" s="171"/>
      <c r="R406" s="171"/>
      <c r="S406" s="171"/>
      <c r="T406" s="171"/>
      <c r="U406" s="171"/>
      <c r="V406" s="171"/>
      <c r="W406" s="171"/>
      <c r="X406" s="171"/>
      <c r="Y406" s="171"/>
      <c r="Z406" s="171"/>
    </row>
    <row r="407" spans="1:26" x14ac:dyDescent="0.25">
      <c r="A407" s="191"/>
      <c r="B407" s="171"/>
      <c r="C407" s="171"/>
      <c r="D407" s="171"/>
      <c r="E407" s="171"/>
      <c r="F407" s="193"/>
      <c r="G407" s="171"/>
      <c r="H407" s="171"/>
      <c r="I407" s="171"/>
      <c r="J407" s="171"/>
      <c r="K407" s="171"/>
      <c r="L407" s="171"/>
      <c r="M407" s="171"/>
      <c r="N407" s="171"/>
      <c r="O407" s="171"/>
      <c r="P407" s="171"/>
      <c r="Q407" s="171"/>
      <c r="R407" s="171"/>
      <c r="S407" s="171"/>
      <c r="T407" s="171"/>
      <c r="U407" s="171"/>
      <c r="V407" s="171"/>
      <c r="W407" s="171"/>
      <c r="X407" s="171"/>
      <c r="Y407" s="171"/>
      <c r="Z407" s="171"/>
    </row>
    <row r="408" spans="1:26" x14ac:dyDescent="0.25">
      <c r="A408" s="191"/>
      <c r="B408" s="171"/>
      <c r="C408" s="171"/>
      <c r="D408" s="171"/>
      <c r="E408" s="171"/>
      <c r="F408" s="193"/>
      <c r="G408" s="171"/>
      <c r="H408" s="171"/>
      <c r="I408" s="171"/>
      <c r="J408" s="171"/>
      <c r="K408" s="171"/>
      <c r="L408" s="171"/>
      <c r="M408" s="171"/>
      <c r="N408" s="171"/>
      <c r="O408" s="171"/>
      <c r="P408" s="171"/>
      <c r="Q408" s="171"/>
      <c r="R408" s="171"/>
      <c r="S408" s="171"/>
      <c r="T408" s="171"/>
      <c r="U408" s="171"/>
      <c r="V408" s="171"/>
      <c r="W408" s="171"/>
      <c r="X408" s="171"/>
      <c r="Y408" s="171"/>
      <c r="Z408" s="171"/>
    </row>
    <row r="409" spans="1:26" x14ac:dyDescent="0.25">
      <c r="A409" s="191"/>
      <c r="B409" s="171"/>
      <c r="C409" s="171"/>
      <c r="D409" s="171"/>
      <c r="E409" s="171"/>
      <c r="F409" s="193"/>
      <c r="G409" s="171"/>
      <c r="H409" s="171"/>
      <c r="I409" s="171"/>
      <c r="J409" s="171"/>
      <c r="K409" s="171"/>
      <c r="L409" s="171"/>
      <c r="M409" s="171"/>
      <c r="N409" s="171"/>
      <c r="O409" s="171"/>
      <c r="P409" s="171"/>
      <c r="Q409" s="171"/>
      <c r="R409" s="171"/>
      <c r="S409" s="171"/>
      <c r="T409" s="171"/>
      <c r="U409" s="171"/>
      <c r="V409" s="171"/>
      <c r="W409" s="171"/>
      <c r="X409" s="171"/>
      <c r="Y409" s="171"/>
      <c r="Z409" s="171"/>
    </row>
    <row r="410" spans="1:26" x14ac:dyDescent="0.25">
      <c r="A410" s="191"/>
      <c r="B410" s="171"/>
      <c r="C410" s="171"/>
      <c r="D410" s="171"/>
      <c r="E410" s="171"/>
      <c r="F410" s="193"/>
      <c r="G410" s="171"/>
      <c r="H410" s="171"/>
      <c r="I410" s="171"/>
      <c r="J410" s="171"/>
      <c r="K410" s="171"/>
      <c r="L410" s="171"/>
      <c r="M410" s="171"/>
      <c r="N410" s="171"/>
      <c r="O410" s="171"/>
      <c r="P410" s="171"/>
      <c r="Q410" s="171"/>
      <c r="R410" s="171"/>
      <c r="S410" s="171"/>
      <c r="T410" s="171"/>
      <c r="U410" s="171"/>
      <c r="V410" s="171"/>
      <c r="W410" s="171"/>
      <c r="X410" s="171"/>
      <c r="Y410" s="171"/>
      <c r="Z410" s="171"/>
    </row>
    <row r="411" spans="1:26" x14ac:dyDescent="0.25">
      <c r="A411" s="191"/>
      <c r="B411" s="171"/>
      <c r="C411" s="171"/>
      <c r="D411" s="171"/>
      <c r="E411" s="171"/>
      <c r="F411" s="193"/>
      <c r="G411" s="171"/>
      <c r="H411" s="171"/>
      <c r="I411" s="171"/>
      <c r="J411" s="171"/>
      <c r="K411" s="171"/>
      <c r="L411" s="171"/>
      <c r="M411" s="171"/>
      <c r="N411" s="171"/>
      <c r="O411" s="171"/>
      <c r="P411" s="171"/>
      <c r="Q411" s="171"/>
      <c r="R411" s="171"/>
      <c r="S411" s="171"/>
      <c r="T411" s="171"/>
      <c r="U411" s="171"/>
      <c r="V411" s="171"/>
      <c r="W411" s="171"/>
      <c r="X411" s="171"/>
      <c r="Y411" s="171"/>
      <c r="Z411" s="171"/>
    </row>
    <row r="412" spans="1:26" x14ac:dyDescent="0.25">
      <c r="A412" s="191"/>
      <c r="B412" s="171"/>
      <c r="C412" s="171"/>
      <c r="D412" s="171"/>
      <c r="E412" s="171"/>
      <c r="F412" s="193"/>
      <c r="G412" s="171"/>
      <c r="H412" s="171"/>
      <c r="I412" s="171"/>
      <c r="J412" s="171"/>
      <c r="K412" s="171"/>
      <c r="L412" s="171"/>
      <c r="M412" s="171"/>
      <c r="N412" s="171"/>
      <c r="O412" s="171"/>
      <c r="P412" s="171"/>
      <c r="Q412" s="171"/>
      <c r="R412" s="171"/>
      <c r="S412" s="171"/>
      <c r="T412" s="171"/>
      <c r="U412" s="171"/>
      <c r="V412" s="171"/>
      <c r="W412" s="171"/>
      <c r="X412" s="171"/>
      <c r="Y412" s="171"/>
      <c r="Z412" s="171"/>
    </row>
    <row r="413" spans="1:26" x14ac:dyDescent="0.25">
      <c r="A413" s="191"/>
      <c r="B413" s="171"/>
      <c r="C413" s="171"/>
      <c r="D413" s="171"/>
      <c r="E413" s="171"/>
      <c r="F413" s="193"/>
      <c r="G413" s="171"/>
      <c r="H413" s="171"/>
      <c r="I413" s="171"/>
      <c r="J413" s="171"/>
      <c r="K413" s="171"/>
      <c r="L413" s="171"/>
      <c r="M413" s="171"/>
      <c r="N413" s="171"/>
      <c r="O413" s="171"/>
      <c r="P413" s="171"/>
      <c r="Q413" s="171"/>
      <c r="R413" s="171"/>
      <c r="S413" s="171"/>
      <c r="T413" s="171"/>
      <c r="U413" s="171"/>
      <c r="V413" s="171"/>
      <c r="W413" s="171"/>
      <c r="X413" s="171"/>
      <c r="Y413" s="171"/>
      <c r="Z413" s="171"/>
    </row>
    <row r="414" spans="1:26" x14ac:dyDescent="0.25">
      <c r="A414" s="191"/>
      <c r="B414" s="171"/>
      <c r="C414" s="171"/>
      <c r="D414" s="171"/>
      <c r="E414" s="171"/>
      <c r="F414" s="193"/>
      <c r="G414" s="171"/>
      <c r="H414" s="171"/>
      <c r="I414" s="171"/>
      <c r="J414" s="171"/>
      <c r="K414" s="171"/>
      <c r="L414" s="171"/>
      <c r="M414" s="171"/>
      <c r="N414" s="171"/>
      <c r="O414" s="171"/>
      <c r="P414" s="171"/>
      <c r="Q414" s="171"/>
      <c r="R414" s="171"/>
      <c r="S414" s="171"/>
      <c r="T414" s="171"/>
      <c r="U414" s="171"/>
      <c r="V414" s="171"/>
      <c r="W414" s="171"/>
      <c r="X414" s="171"/>
      <c r="Y414" s="171"/>
      <c r="Z414" s="171"/>
    </row>
    <row r="415" spans="1:26" x14ac:dyDescent="0.25">
      <c r="A415" s="191"/>
      <c r="B415" s="171"/>
      <c r="C415" s="171"/>
      <c r="D415" s="171"/>
      <c r="E415" s="171"/>
      <c r="F415" s="193"/>
      <c r="G415" s="171"/>
      <c r="H415" s="171"/>
      <c r="I415" s="171"/>
      <c r="J415" s="171"/>
      <c r="K415" s="171"/>
      <c r="L415" s="171"/>
      <c r="M415" s="171"/>
      <c r="N415" s="171"/>
      <c r="O415" s="171"/>
      <c r="P415" s="171"/>
      <c r="Q415" s="171"/>
      <c r="R415" s="171"/>
      <c r="S415" s="171"/>
      <c r="T415" s="171"/>
      <c r="U415" s="171"/>
      <c r="V415" s="171"/>
      <c r="W415" s="171"/>
      <c r="X415" s="171"/>
      <c r="Y415" s="171"/>
      <c r="Z415" s="171"/>
    </row>
    <row r="416" spans="1:26" x14ac:dyDescent="0.25">
      <c r="A416" s="191"/>
      <c r="B416" s="171"/>
      <c r="C416" s="171"/>
      <c r="D416" s="171"/>
      <c r="E416" s="171"/>
      <c r="F416" s="193"/>
      <c r="G416" s="171"/>
      <c r="H416" s="171"/>
      <c r="I416" s="171"/>
      <c r="J416" s="171"/>
      <c r="K416" s="171"/>
      <c r="L416" s="171"/>
      <c r="M416" s="171"/>
      <c r="N416" s="171"/>
      <c r="O416" s="171"/>
      <c r="P416" s="171"/>
      <c r="Q416" s="171"/>
      <c r="R416" s="171"/>
      <c r="S416" s="171"/>
      <c r="T416" s="171"/>
      <c r="U416" s="171"/>
      <c r="V416" s="171"/>
      <c r="W416" s="171"/>
      <c r="X416" s="171"/>
      <c r="Y416" s="171"/>
      <c r="Z416" s="171"/>
    </row>
    <row r="417" spans="1:26" x14ac:dyDescent="0.25">
      <c r="A417" s="191"/>
      <c r="B417" s="171"/>
      <c r="C417" s="171"/>
      <c r="D417" s="171"/>
      <c r="E417" s="171"/>
      <c r="F417" s="193"/>
      <c r="G417" s="171"/>
      <c r="H417" s="171"/>
      <c r="I417" s="171"/>
      <c r="J417" s="171"/>
      <c r="K417" s="171"/>
      <c r="L417" s="171"/>
      <c r="M417" s="171"/>
      <c r="N417" s="171"/>
      <c r="O417" s="171"/>
      <c r="P417" s="171"/>
      <c r="Q417" s="171"/>
      <c r="R417" s="171"/>
      <c r="S417" s="171"/>
      <c r="T417" s="171"/>
      <c r="U417" s="171"/>
      <c r="V417" s="171"/>
      <c r="W417" s="171"/>
      <c r="X417" s="171"/>
      <c r="Y417" s="171"/>
      <c r="Z417" s="171"/>
    </row>
    <row r="418" spans="1:26" x14ac:dyDescent="0.25">
      <c r="A418" s="191"/>
      <c r="B418" s="171"/>
      <c r="C418" s="171"/>
      <c r="D418" s="171"/>
      <c r="E418" s="171"/>
      <c r="F418" s="193"/>
      <c r="G418" s="171"/>
      <c r="H418" s="171"/>
      <c r="I418" s="171"/>
      <c r="J418" s="171"/>
      <c r="K418" s="171"/>
      <c r="L418" s="171"/>
      <c r="M418" s="171"/>
      <c r="N418" s="171"/>
      <c r="O418" s="171"/>
      <c r="P418" s="171"/>
      <c r="Q418" s="171"/>
      <c r="R418" s="171"/>
      <c r="S418" s="171"/>
      <c r="T418" s="171"/>
      <c r="U418" s="171"/>
      <c r="V418" s="171"/>
      <c r="W418" s="171"/>
      <c r="X418" s="171"/>
      <c r="Y418" s="171"/>
      <c r="Z418" s="171"/>
    </row>
    <row r="419" spans="1:26" x14ac:dyDescent="0.25">
      <c r="A419" s="191"/>
      <c r="B419" s="171"/>
      <c r="C419" s="171"/>
      <c r="D419" s="171"/>
      <c r="E419" s="171"/>
      <c r="F419" s="193"/>
      <c r="G419" s="171"/>
      <c r="H419" s="171"/>
      <c r="I419" s="171"/>
      <c r="J419" s="171"/>
      <c r="K419" s="171"/>
      <c r="L419" s="171"/>
      <c r="M419" s="171"/>
      <c r="N419" s="171"/>
      <c r="O419" s="171"/>
      <c r="P419" s="171"/>
      <c r="Q419" s="171"/>
      <c r="R419" s="171"/>
      <c r="S419" s="171"/>
      <c r="T419" s="171"/>
      <c r="U419" s="171"/>
      <c r="V419" s="171"/>
      <c r="W419" s="171"/>
      <c r="X419" s="171"/>
      <c r="Y419" s="171"/>
      <c r="Z419" s="171"/>
    </row>
    <row r="420" spans="1:26" x14ac:dyDescent="0.25">
      <c r="A420" s="191"/>
      <c r="B420" s="171"/>
      <c r="C420" s="171"/>
      <c r="D420" s="171"/>
      <c r="E420" s="171"/>
      <c r="F420" s="193"/>
      <c r="G420" s="171"/>
      <c r="H420" s="171"/>
      <c r="I420" s="171"/>
      <c r="J420" s="171"/>
      <c r="K420" s="171"/>
      <c r="L420" s="171"/>
      <c r="M420" s="171"/>
      <c r="N420" s="171"/>
      <c r="O420" s="171"/>
      <c r="P420" s="171"/>
      <c r="Q420" s="171"/>
      <c r="R420" s="171"/>
      <c r="S420" s="171"/>
      <c r="T420" s="171"/>
      <c r="U420" s="171"/>
      <c r="V420" s="171"/>
      <c r="W420" s="171"/>
      <c r="X420" s="171"/>
      <c r="Y420" s="171"/>
      <c r="Z420" s="171"/>
    </row>
    <row r="421" spans="1:26" x14ac:dyDescent="0.25">
      <c r="A421" s="191"/>
      <c r="B421" s="171"/>
      <c r="C421" s="171"/>
      <c r="D421" s="171"/>
      <c r="E421" s="171"/>
      <c r="F421" s="193"/>
      <c r="G421" s="171"/>
      <c r="H421" s="171"/>
      <c r="I421" s="171"/>
      <c r="J421" s="171"/>
      <c r="K421" s="171"/>
      <c r="L421" s="171"/>
      <c r="M421" s="171"/>
      <c r="N421" s="171"/>
      <c r="O421" s="171"/>
      <c r="P421" s="171"/>
      <c r="Q421" s="171"/>
      <c r="R421" s="171"/>
      <c r="S421" s="171"/>
      <c r="T421" s="171"/>
      <c r="U421" s="171"/>
      <c r="V421" s="171"/>
      <c r="W421" s="171"/>
      <c r="X421" s="171"/>
      <c r="Y421" s="171"/>
      <c r="Z421" s="171"/>
    </row>
    <row r="422" spans="1:26" x14ac:dyDescent="0.25">
      <c r="A422" s="191"/>
      <c r="B422" s="171"/>
      <c r="C422" s="171"/>
      <c r="D422" s="171"/>
      <c r="E422" s="171"/>
      <c r="F422" s="193"/>
      <c r="G422" s="171"/>
      <c r="H422" s="171"/>
      <c r="I422" s="171"/>
      <c r="J422" s="171"/>
      <c r="K422" s="171"/>
      <c r="L422" s="171"/>
      <c r="M422" s="171"/>
      <c r="N422" s="171"/>
      <c r="O422" s="171"/>
      <c r="P422" s="171"/>
      <c r="Q422" s="171"/>
      <c r="R422" s="171"/>
      <c r="S422" s="171"/>
      <c r="T422" s="171"/>
      <c r="U422" s="171"/>
      <c r="V422" s="171"/>
      <c r="W422" s="171"/>
      <c r="X422" s="171"/>
      <c r="Y422" s="171"/>
      <c r="Z422" s="171"/>
    </row>
    <row r="423" spans="1:26" x14ac:dyDescent="0.25">
      <c r="A423" s="191"/>
      <c r="B423" s="171"/>
      <c r="C423" s="171"/>
      <c r="D423" s="171"/>
      <c r="E423" s="171"/>
      <c r="F423" s="193"/>
      <c r="G423" s="171"/>
      <c r="H423" s="171"/>
      <c r="I423" s="171"/>
      <c r="J423" s="171"/>
      <c r="K423" s="171"/>
      <c r="L423" s="171"/>
      <c r="M423" s="171"/>
      <c r="N423" s="171"/>
      <c r="O423" s="171"/>
      <c r="P423" s="171"/>
      <c r="Q423" s="171"/>
      <c r="R423" s="171"/>
      <c r="S423" s="171"/>
      <c r="T423" s="171"/>
      <c r="U423" s="171"/>
      <c r="V423" s="171"/>
      <c r="W423" s="171"/>
      <c r="X423" s="171"/>
      <c r="Y423" s="171"/>
      <c r="Z423" s="171"/>
    </row>
    <row r="424" spans="1:26" x14ac:dyDescent="0.25">
      <c r="A424" s="191"/>
      <c r="B424" s="171"/>
      <c r="C424" s="171"/>
      <c r="D424" s="171"/>
      <c r="E424" s="171"/>
      <c r="F424" s="193"/>
      <c r="G424" s="171"/>
      <c r="H424" s="171"/>
      <c r="I424" s="171"/>
      <c r="J424" s="171"/>
      <c r="K424" s="171"/>
      <c r="L424" s="171"/>
      <c r="M424" s="171"/>
      <c r="N424" s="171"/>
      <c r="O424" s="171"/>
      <c r="P424" s="171"/>
      <c r="Q424" s="171"/>
      <c r="R424" s="171"/>
      <c r="S424" s="171"/>
      <c r="T424" s="171"/>
      <c r="U424" s="171"/>
      <c r="V424" s="171"/>
      <c r="W424" s="171"/>
      <c r="X424" s="171"/>
      <c r="Y424" s="171"/>
      <c r="Z424" s="171"/>
    </row>
    <row r="425" spans="1:26" x14ac:dyDescent="0.25">
      <c r="A425" s="191"/>
      <c r="B425" s="171"/>
      <c r="C425" s="171"/>
      <c r="D425" s="171"/>
      <c r="E425" s="171"/>
      <c r="F425" s="193"/>
      <c r="G425" s="171"/>
      <c r="H425" s="171"/>
      <c r="I425" s="171"/>
      <c r="J425" s="171"/>
      <c r="K425" s="171"/>
      <c r="L425" s="171"/>
      <c r="M425" s="171"/>
      <c r="N425" s="171"/>
      <c r="O425" s="171"/>
      <c r="P425" s="171"/>
      <c r="Q425" s="171"/>
      <c r="R425" s="171"/>
      <c r="S425" s="171"/>
      <c r="T425" s="171"/>
      <c r="U425" s="171"/>
      <c r="V425" s="171"/>
      <c r="W425" s="171"/>
      <c r="X425" s="171"/>
      <c r="Y425" s="171"/>
      <c r="Z425" s="171"/>
    </row>
    <row r="426" spans="1:26" x14ac:dyDescent="0.25">
      <c r="A426" s="191"/>
      <c r="B426" s="171"/>
      <c r="C426" s="171"/>
      <c r="D426" s="171"/>
      <c r="E426" s="171"/>
      <c r="F426" s="193"/>
      <c r="G426" s="171"/>
      <c r="H426" s="171"/>
      <c r="I426" s="171"/>
      <c r="J426" s="171"/>
      <c r="K426" s="171"/>
      <c r="L426" s="171"/>
      <c r="M426" s="171"/>
      <c r="N426" s="171"/>
      <c r="O426" s="171"/>
      <c r="P426" s="171"/>
      <c r="Q426" s="171"/>
      <c r="R426" s="171"/>
      <c r="S426" s="171"/>
      <c r="T426" s="171"/>
      <c r="U426" s="171"/>
      <c r="V426" s="171"/>
      <c r="W426" s="171"/>
      <c r="X426" s="171"/>
      <c r="Y426" s="171"/>
      <c r="Z426" s="171"/>
    </row>
    <row r="427" spans="1:26" x14ac:dyDescent="0.25">
      <c r="A427" s="191"/>
      <c r="B427" s="171"/>
      <c r="C427" s="171"/>
      <c r="D427" s="171"/>
      <c r="E427" s="171"/>
      <c r="F427" s="193"/>
      <c r="G427" s="171"/>
      <c r="H427" s="171"/>
      <c r="I427" s="171"/>
      <c r="J427" s="171"/>
      <c r="K427" s="171"/>
      <c r="L427" s="171"/>
      <c r="M427" s="171"/>
      <c r="N427" s="171"/>
      <c r="O427" s="171"/>
      <c r="P427" s="171"/>
      <c r="Q427" s="171"/>
      <c r="R427" s="171"/>
      <c r="S427" s="171"/>
      <c r="T427" s="171"/>
      <c r="U427" s="171"/>
      <c r="V427" s="171"/>
      <c r="W427" s="171"/>
      <c r="X427" s="171"/>
      <c r="Y427" s="171"/>
      <c r="Z427" s="171"/>
    </row>
    <row r="428" spans="1:26" x14ac:dyDescent="0.25">
      <c r="A428" s="191"/>
      <c r="B428" s="171"/>
      <c r="C428" s="171"/>
      <c r="D428" s="171"/>
      <c r="E428" s="171"/>
      <c r="F428" s="193"/>
      <c r="G428" s="171"/>
      <c r="H428" s="171"/>
      <c r="I428" s="171"/>
      <c r="J428" s="171"/>
      <c r="K428" s="171"/>
      <c r="L428" s="171"/>
      <c r="M428" s="171"/>
      <c r="N428" s="171"/>
      <c r="O428" s="171"/>
      <c r="P428" s="171"/>
      <c r="Q428" s="171"/>
      <c r="R428" s="171"/>
      <c r="S428" s="171"/>
      <c r="T428" s="171"/>
      <c r="U428" s="171"/>
      <c r="V428" s="171"/>
      <c r="W428" s="171"/>
      <c r="X428" s="171"/>
      <c r="Y428" s="171"/>
      <c r="Z428" s="171"/>
    </row>
    <row r="429" spans="1:26" x14ac:dyDescent="0.25">
      <c r="A429" s="191"/>
      <c r="B429" s="171"/>
      <c r="C429" s="171"/>
      <c r="D429" s="171"/>
      <c r="E429" s="171"/>
      <c r="F429" s="193"/>
      <c r="G429" s="171"/>
      <c r="H429" s="171"/>
      <c r="I429" s="171"/>
      <c r="J429" s="171"/>
      <c r="K429" s="171"/>
      <c r="L429" s="171"/>
      <c r="M429" s="171"/>
      <c r="N429" s="171"/>
      <c r="O429" s="171"/>
      <c r="P429" s="171"/>
      <c r="Q429" s="171"/>
      <c r="R429" s="171"/>
      <c r="S429" s="171"/>
      <c r="T429" s="171"/>
      <c r="U429" s="171"/>
      <c r="V429" s="171"/>
      <c r="W429" s="171"/>
      <c r="X429" s="171"/>
      <c r="Y429" s="171"/>
      <c r="Z429" s="171"/>
    </row>
    <row r="430" spans="1:26" x14ac:dyDescent="0.25">
      <c r="A430" s="191"/>
      <c r="B430" s="171"/>
      <c r="C430" s="171"/>
      <c r="D430" s="171"/>
      <c r="E430" s="171"/>
      <c r="F430" s="193"/>
      <c r="G430" s="171"/>
      <c r="H430" s="171"/>
      <c r="I430" s="171"/>
      <c r="J430" s="171"/>
      <c r="K430" s="171"/>
      <c r="L430" s="171"/>
      <c r="M430" s="171"/>
      <c r="N430" s="171"/>
      <c r="O430" s="171"/>
      <c r="P430" s="171"/>
      <c r="Q430" s="171"/>
      <c r="R430" s="171"/>
      <c r="S430" s="171"/>
      <c r="T430" s="171"/>
      <c r="U430" s="171"/>
      <c r="V430" s="171"/>
      <c r="W430" s="171"/>
      <c r="X430" s="171"/>
      <c r="Y430" s="171"/>
      <c r="Z430" s="171"/>
    </row>
    <row r="431" spans="1:26" x14ac:dyDescent="0.25">
      <c r="A431" s="191"/>
      <c r="B431" s="171"/>
      <c r="C431" s="171"/>
      <c r="D431" s="171"/>
      <c r="E431" s="171"/>
      <c r="F431" s="193"/>
      <c r="G431" s="171"/>
      <c r="H431" s="171"/>
      <c r="I431" s="171"/>
      <c r="J431" s="171"/>
      <c r="K431" s="171"/>
      <c r="L431" s="171"/>
      <c r="M431" s="171"/>
      <c r="N431" s="171"/>
      <c r="O431" s="171"/>
      <c r="P431" s="171"/>
      <c r="Q431" s="171"/>
      <c r="R431" s="171"/>
      <c r="S431" s="171"/>
      <c r="T431" s="171"/>
      <c r="U431" s="171"/>
      <c r="V431" s="171"/>
      <c r="W431" s="171"/>
      <c r="X431" s="171"/>
      <c r="Y431" s="171"/>
      <c r="Z431" s="171"/>
    </row>
    <row r="432" spans="1:26" x14ac:dyDescent="0.25">
      <c r="A432" s="191"/>
      <c r="B432" s="171"/>
      <c r="C432" s="171"/>
      <c r="D432" s="171"/>
      <c r="E432" s="171"/>
      <c r="F432" s="193"/>
      <c r="G432" s="171"/>
      <c r="H432" s="171"/>
      <c r="I432" s="171"/>
      <c r="J432" s="171"/>
      <c r="K432" s="171"/>
      <c r="L432" s="171"/>
      <c r="M432" s="171"/>
      <c r="N432" s="171"/>
      <c r="O432" s="171"/>
      <c r="P432" s="171"/>
      <c r="Q432" s="171"/>
      <c r="R432" s="171"/>
      <c r="S432" s="171"/>
      <c r="T432" s="171"/>
      <c r="U432" s="171"/>
      <c r="V432" s="171"/>
      <c r="W432" s="171"/>
      <c r="X432" s="171"/>
      <c r="Y432" s="171"/>
      <c r="Z432" s="171"/>
    </row>
    <row r="433" spans="1:26" x14ac:dyDescent="0.25">
      <c r="A433" s="191"/>
      <c r="B433" s="171"/>
      <c r="C433" s="171"/>
      <c r="D433" s="171"/>
      <c r="E433" s="171"/>
      <c r="F433" s="193"/>
      <c r="G433" s="171"/>
      <c r="H433" s="171"/>
      <c r="I433" s="171"/>
      <c r="J433" s="171"/>
      <c r="K433" s="171"/>
      <c r="L433" s="171"/>
      <c r="M433" s="171"/>
      <c r="N433" s="171"/>
      <c r="O433" s="171"/>
      <c r="P433" s="171"/>
      <c r="Q433" s="171"/>
      <c r="R433" s="171"/>
      <c r="S433" s="171"/>
      <c r="T433" s="171"/>
      <c r="U433" s="171"/>
      <c r="V433" s="171"/>
      <c r="W433" s="171"/>
      <c r="X433" s="171"/>
      <c r="Y433" s="171"/>
      <c r="Z433" s="171"/>
    </row>
    <row r="434" spans="1:26" x14ac:dyDescent="0.25">
      <c r="A434" s="191"/>
      <c r="B434" s="171"/>
      <c r="C434" s="171"/>
      <c r="D434" s="171"/>
      <c r="E434" s="171"/>
      <c r="F434" s="193"/>
      <c r="G434" s="171"/>
      <c r="H434" s="171"/>
      <c r="I434" s="171"/>
      <c r="J434" s="171"/>
      <c r="K434" s="171"/>
      <c r="L434" s="171"/>
      <c r="M434" s="171"/>
      <c r="N434" s="171"/>
      <c r="O434" s="171"/>
      <c r="P434" s="171"/>
      <c r="Q434" s="171"/>
      <c r="R434" s="171"/>
      <c r="S434" s="171"/>
      <c r="T434" s="171"/>
      <c r="U434" s="171"/>
      <c r="V434" s="171"/>
      <c r="W434" s="171"/>
      <c r="X434" s="171"/>
      <c r="Y434" s="171"/>
      <c r="Z434" s="171"/>
    </row>
    <row r="435" spans="1:26" x14ac:dyDescent="0.25">
      <c r="A435" s="191"/>
      <c r="B435" s="171"/>
      <c r="C435" s="171"/>
      <c r="D435" s="171"/>
      <c r="E435" s="171"/>
      <c r="F435" s="193"/>
      <c r="G435" s="171"/>
      <c r="H435" s="171"/>
      <c r="I435" s="171"/>
      <c r="J435" s="171"/>
      <c r="K435" s="171"/>
      <c r="L435" s="171"/>
      <c r="M435" s="171"/>
      <c r="N435" s="171"/>
      <c r="O435" s="171"/>
      <c r="P435" s="171"/>
      <c r="Q435" s="171"/>
      <c r="R435" s="171"/>
      <c r="S435" s="171"/>
      <c r="T435" s="171"/>
      <c r="U435" s="171"/>
      <c r="V435" s="171"/>
      <c r="W435" s="171"/>
      <c r="X435" s="171"/>
      <c r="Y435" s="171"/>
      <c r="Z435" s="171"/>
    </row>
    <row r="436" spans="1:26" x14ac:dyDescent="0.25">
      <c r="A436" s="191"/>
      <c r="B436" s="171"/>
      <c r="C436" s="171"/>
      <c r="D436" s="171"/>
      <c r="E436" s="171"/>
      <c r="F436" s="193"/>
      <c r="G436" s="171"/>
      <c r="H436" s="171"/>
      <c r="I436" s="171"/>
      <c r="J436" s="171"/>
      <c r="K436" s="171"/>
      <c r="L436" s="171"/>
      <c r="M436" s="171"/>
      <c r="N436" s="171"/>
      <c r="O436" s="171"/>
      <c r="P436" s="171"/>
      <c r="Q436" s="171"/>
      <c r="R436" s="171"/>
      <c r="S436" s="171"/>
      <c r="T436" s="171"/>
      <c r="U436" s="171"/>
      <c r="V436" s="171"/>
      <c r="W436" s="171"/>
      <c r="X436" s="171"/>
      <c r="Y436" s="171"/>
      <c r="Z436" s="171"/>
    </row>
    <row r="437" spans="1:26" x14ac:dyDescent="0.25">
      <c r="A437" s="191"/>
      <c r="B437" s="171"/>
      <c r="C437" s="171"/>
      <c r="D437" s="171"/>
      <c r="E437" s="171"/>
      <c r="F437" s="193"/>
      <c r="G437" s="171"/>
      <c r="H437" s="171"/>
      <c r="I437" s="171"/>
      <c r="J437" s="171"/>
      <c r="K437" s="171"/>
      <c r="L437" s="171"/>
      <c r="M437" s="171"/>
      <c r="N437" s="171"/>
      <c r="O437" s="171"/>
      <c r="P437" s="171"/>
      <c r="Q437" s="171"/>
      <c r="R437" s="171"/>
      <c r="S437" s="171"/>
      <c r="T437" s="171"/>
      <c r="U437" s="171"/>
      <c r="V437" s="171"/>
      <c r="W437" s="171"/>
      <c r="X437" s="171"/>
      <c r="Y437" s="171"/>
      <c r="Z437" s="171"/>
    </row>
    <row r="438" spans="1:26" x14ac:dyDescent="0.25">
      <c r="A438" s="191"/>
      <c r="B438" s="171"/>
      <c r="C438" s="171"/>
      <c r="D438" s="171"/>
      <c r="E438" s="171"/>
      <c r="F438" s="193"/>
      <c r="G438" s="171"/>
      <c r="H438" s="171"/>
      <c r="I438" s="171"/>
      <c r="J438" s="171"/>
      <c r="K438" s="171"/>
      <c r="L438" s="171"/>
      <c r="M438" s="171"/>
      <c r="N438" s="171"/>
      <c r="O438" s="171"/>
      <c r="P438" s="171"/>
      <c r="Q438" s="171"/>
      <c r="R438" s="171"/>
      <c r="S438" s="171"/>
      <c r="T438" s="171"/>
      <c r="U438" s="171"/>
      <c r="V438" s="171"/>
      <c r="W438" s="171"/>
      <c r="X438" s="171"/>
      <c r="Y438" s="171"/>
      <c r="Z438" s="171"/>
    </row>
    <row r="439" spans="1:26" x14ac:dyDescent="0.25">
      <c r="A439" s="191"/>
      <c r="B439" s="171"/>
      <c r="C439" s="171"/>
      <c r="D439" s="171"/>
      <c r="E439" s="171"/>
      <c r="F439" s="193"/>
      <c r="G439" s="171"/>
      <c r="H439" s="171"/>
      <c r="I439" s="171"/>
      <c r="J439" s="171"/>
      <c r="K439" s="171"/>
      <c r="L439" s="171"/>
      <c r="M439" s="171"/>
      <c r="N439" s="171"/>
      <c r="O439" s="171"/>
      <c r="P439" s="171"/>
      <c r="Q439" s="171"/>
      <c r="R439" s="171"/>
      <c r="S439" s="171"/>
      <c r="T439" s="171"/>
      <c r="U439" s="171"/>
      <c r="V439" s="171"/>
      <c r="W439" s="171"/>
      <c r="X439" s="171"/>
      <c r="Y439" s="171"/>
      <c r="Z439" s="171"/>
    </row>
    <row r="440" spans="1:26" x14ac:dyDescent="0.25">
      <c r="A440" s="191"/>
      <c r="B440" s="171"/>
      <c r="C440" s="171"/>
      <c r="D440" s="171"/>
      <c r="E440" s="171"/>
      <c r="F440" s="193"/>
      <c r="G440" s="171"/>
      <c r="H440" s="171"/>
      <c r="I440" s="171"/>
      <c r="J440" s="171"/>
      <c r="K440" s="171"/>
      <c r="L440" s="171"/>
      <c r="M440" s="171"/>
      <c r="N440" s="171"/>
      <c r="O440" s="171"/>
      <c r="P440" s="171"/>
      <c r="Q440" s="171"/>
      <c r="R440" s="171"/>
      <c r="S440" s="171"/>
      <c r="T440" s="171"/>
      <c r="U440" s="171"/>
      <c r="V440" s="171"/>
      <c r="W440" s="171"/>
      <c r="X440" s="171"/>
      <c r="Y440" s="171"/>
      <c r="Z440" s="171"/>
    </row>
    <row r="441" spans="1:26" x14ac:dyDescent="0.25">
      <c r="A441" s="191"/>
      <c r="B441" s="171"/>
      <c r="C441" s="171"/>
      <c r="D441" s="171"/>
      <c r="E441" s="171"/>
      <c r="F441" s="193"/>
      <c r="G441" s="171"/>
      <c r="H441" s="171"/>
      <c r="I441" s="171"/>
      <c r="J441" s="171"/>
      <c r="K441" s="171"/>
      <c r="L441" s="171"/>
      <c r="M441" s="171"/>
      <c r="N441" s="171"/>
      <c r="O441" s="171"/>
      <c r="P441" s="171"/>
      <c r="Q441" s="171"/>
      <c r="R441" s="171"/>
      <c r="S441" s="171"/>
      <c r="T441" s="171"/>
      <c r="U441" s="171"/>
      <c r="V441" s="171"/>
      <c r="W441" s="171"/>
      <c r="X441" s="171"/>
      <c r="Y441" s="171"/>
      <c r="Z441" s="171"/>
    </row>
    <row r="442" spans="1:26" x14ac:dyDescent="0.25">
      <c r="A442" s="191"/>
      <c r="B442" s="171"/>
      <c r="C442" s="171"/>
      <c r="D442" s="171"/>
      <c r="E442" s="171"/>
      <c r="F442" s="193"/>
      <c r="G442" s="171"/>
      <c r="H442" s="171"/>
      <c r="I442" s="171"/>
      <c r="J442" s="171"/>
      <c r="K442" s="171"/>
      <c r="L442" s="171"/>
      <c r="M442" s="171"/>
      <c r="N442" s="171"/>
      <c r="O442" s="171"/>
      <c r="P442" s="171"/>
      <c r="Q442" s="171"/>
      <c r="R442" s="171"/>
      <c r="S442" s="171"/>
      <c r="T442" s="171"/>
      <c r="U442" s="171"/>
      <c r="V442" s="171"/>
      <c r="W442" s="171"/>
      <c r="X442" s="171"/>
      <c r="Y442" s="171"/>
      <c r="Z442" s="171"/>
    </row>
    <row r="443" spans="1:26" x14ac:dyDescent="0.25">
      <c r="A443" s="191"/>
      <c r="B443" s="171"/>
      <c r="C443" s="171"/>
      <c r="D443" s="171"/>
      <c r="E443" s="171"/>
      <c r="F443" s="193"/>
      <c r="G443" s="171"/>
      <c r="H443" s="171"/>
      <c r="I443" s="171"/>
      <c r="J443" s="171"/>
      <c r="K443" s="171"/>
      <c r="L443" s="171"/>
      <c r="M443" s="171"/>
      <c r="N443" s="171"/>
      <c r="O443" s="171"/>
      <c r="P443" s="171"/>
      <c r="Q443" s="171"/>
      <c r="R443" s="171"/>
      <c r="S443" s="171"/>
      <c r="T443" s="171"/>
      <c r="U443" s="171"/>
      <c r="V443" s="171"/>
      <c r="W443" s="171"/>
      <c r="X443" s="171"/>
      <c r="Y443" s="171"/>
      <c r="Z443" s="171"/>
    </row>
    <row r="444" spans="1:26" x14ac:dyDescent="0.25">
      <c r="A444" s="191"/>
      <c r="B444" s="171"/>
      <c r="C444" s="171"/>
      <c r="D444" s="171"/>
      <c r="E444" s="171"/>
      <c r="F444" s="193"/>
      <c r="G444" s="171"/>
      <c r="H444" s="171"/>
      <c r="I444" s="171"/>
      <c r="J444" s="171"/>
      <c r="K444" s="171"/>
      <c r="L444" s="171"/>
      <c r="M444" s="171"/>
      <c r="N444" s="171"/>
      <c r="O444" s="171"/>
      <c r="P444" s="171"/>
      <c r="Q444" s="171"/>
      <c r="R444" s="171"/>
      <c r="S444" s="171"/>
      <c r="T444" s="171"/>
      <c r="U444" s="171"/>
      <c r="V444" s="171"/>
      <c r="W444" s="171"/>
      <c r="X444" s="171"/>
      <c r="Y444" s="171"/>
      <c r="Z444" s="171"/>
    </row>
    <row r="445" spans="1:26" x14ac:dyDescent="0.25">
      <c r="A445" s="191"/>
      <c r="B445" s="171"/>
      <c r="C445" s="171"/>
      <c r="D445" s="171"/>
      <c r="E445" s="171"/>
      <c r="F445" s="193"/>
      <c r="G445" s="171"/>
      <c r="H445" s="171"/>
      <c r="I445" s="171"/>
      <c r="J445" s="171"/>
      <c r="K445" s="171"/>
      <c r="L445" s="171"/>
      <c r="M445" s="171"/>
      <c r="N445" s="171"/>
      <c r="O445" s="171"/>
      <c r="P445" s="171"/>
      <c r="Q445" s="171"/>
      <c r="R445" s="171"/>
      <c r="S445" s="171"/>
      <c r="T445" s="171"/>
      <c r="U445" s="171"/>
      <c r="V445" s="171"/>
      <c r="W445" s="171"/>
      <c r="X445" s="171"/>
      <c r="Y445" s="171"/>
      <c r="Z445" s="171"/>
    </row>
    <row r="446" spans="1:26" x14ac:dyDescent="0.25">
      <c r="A446" s="191"/>
      <c r="B446" s="171"/>
      <c r="C446" s="171"/>
      <c r="D446" s="171"/>
      <c r="E446" s="171"/>
      <c r="F446" s="193"/>
      <c r="G446" s="171"/>
      <c r="H446" s="171"/>
      <c r="I446" s="171"/>
      <c r="J446" s="171"/>
      <c r="K446" s="171"/>
      <c r="L446" s="171"/>
      <c r="M446" s="171"/>
      <c r="N446" s="171"/>
      <c r="O446" s="171"/>
      <c r="P446" s="171"/>
      <c r="Q446" s="171"/>
      <c r="R446" s="171"/>
      <c r="S446" s="171"/>
      <c r="T446" s="171"/>
      <c r="U446" s="171"/>
      <c r="V446" s="171"/>
      <c r="W446" s="171"/>
      <c r="X446" s="171"/>
      <c r="Y446" s="171"/>
      <c r="Z446" s="171"/>
    </row>
    <row r="447" spans="1:26" x14ac:dyDescent="0.25">
      <c r="A447" s="191"/>
      <c r="B447" s="171"/>
      <c r="C447" s="171"/>
      <c r="D447" s="171"/>
      <c r="E447" s="171"/>
      <c r="F447" s="193"/>
      <c r="G447" s="171"/>
      <c r="H447" s="171"/>
      <c r="I447" s="171"/>
      <c r="J447" s="171"/>
      <c r="K447" s="171"/>
      <c r="L447" s="171"/>
      <c r="M447" s="171"/>
      <c r="N447" s="171"/>
      <c r="O447" s="171"/>
      <c r="P447" s="171"/>
      <c r="Q447" s="171"/>
      <c r="R447" s="171"/>
      <c r="S447" s="171"/>
      <c r="T447" s="171"/>
      <c r="U447" s="171"/>
      <c r="V447" s="171"/>
      <c r="W447" s="171"/>
      <c r="X447" s="171"/>
      <c r="Y447" s="171"/>
      <c r="Z447" s="171"/>
    </row>
    <row r="448" spans="1:26" x14ac:dyDescent="0.25">
      <c r="A448" s="191"/>
      <c r="B448" s="171"/>
      <c r="C448" s="171"/>
      <c r="D448" s="171"/>
      <c r="E448" s="171"/>
      <c r="F448" s="193"/>
      <c r="G448" s="171"/>
      <c r="H448" s="171"/>
      <c r="I448" s="171"/>
      <c r="J448" s="171"/>
      <c r="K448" s="171"/>
      <c r="L448" s="171"/>
      <c r="M448" s="171"/>
      <c r="N448" s="171"/>
      <c r="O448" s="171"/>
      <c r="P448" s="171"/>
      <c r="Q448" s="171"/>
      <c r="R448" s="171"/>
      <c r="S448" s="171"/>
      <c r="T448" s="171"/>
      <c r="U448" s="171"/>
      <c r="V448" s="171"/>
      <c r="W448" s="171"/>
      <c r="X448" s="171"/>
      <c r="Y448" s="171"/>
      <c r="Z448" s="171"/>
    </row>
    <row r="449" spans="1:26" x14ac:dyDescent="0.25">
      <c r="A449" s="191"/>
      <c r="B449" s="171"/>
      <c r="C449" s="171"/>
      <c r="D449" s="171"/>
      <c r="E449" s="171"/>
      <c r="F449" s="193"/>
      <c r="G449" s="171"/>
      <c r="H449" s="171"/>
      <c r="I449" s="171"/>
      <c r="J449" s="171"/>
      <c r="K449" s="171"/>
      <c r="L449" s="171"/>
      <c r="M449" s="171"/>
      <c r="N449" s="171"/>
      <c r="O449" s="171"/>
      <c r="P449" s="171"/>
      <c r="Q449" s="171"/>
      <c r="R449" s="171"/>
      <c r="S449" s="171"/>
      <c r="T449" s="171"/>
      <c r="U449" s="171"/>
      <c r="V449" s="171"/>
      <c r="W449" s="171"/>
      <c r="X449" s="171"/>
      <c r="Y449" s="171"/>
      <c r="Z449" s="171"/>
    </row>
    <row r="450" spans="1:26" x14ac:dyDescent="0.25">
      <c r="A450" s="191"/>
      <c r="B450" s="171"/>
      <c r="C450" s="171"/>
      <c r="D450" s="171"/>
      <c r="E450" s="171"/>
      <c r="F450" s="193"/>
      <c r="G450" s="171"/>
      <c r="H450" s="171"/>
      <c r="I450" s="171"/>
      <c r="J450" s="171"/>
      <c r="K450" s="171"/>
      <c r="L450" s="171"/>
      <c r="M450" s="171"/>
      <c r="N450" s="171"/>
      <c r="O450" s="171"/>
      <c r="P450" s="171"/>
      <c r="Q450" s="171"/>
      <c r="R450" s="171"/>
      <c r="S450" s="171"/>
      <c r="T450" s="171"/>
      <c r="U450" s="171"/>
      <c r="V450" s="171"/>
      <c r="W450" s="171"/>
      <c r="X450" s="171"/>
      <c r="Y450" s="171"/>
      <c r="Z450" s="171"/>
    </row>
    <row r="451" spans="1:26" x14ac:dyDescent="0.25">
      <c r="A451" s="191"/>
      <c r="B451" s="171"/>
      <c r="C451" s="171"/>
      <c r="D451" s="171"/>
      <c r="E451" s="171"/>
      <c r="F451" s="193"/>
      <c r="G451" s="171"/>
      <c r="H451" s="171"/>
      <c r="I451" s="171"/>
      <c r="J451" s="171"/>
      <c r="K451" s="171"/>
      <c r="L451" s="171"/>
      <c r="M451" s="171"/>
      <c r="N451" s="171"/>
      <c r="O451" s="171"/>
      <c r="P451" s="171"/>
      <c r="Q451" s="171"/>
      <c r="R451" s="171"/>
      <c r="S451" s="171"/>
      <c r="T451" s="171"/>
      <c r="U451" s="171"/>
      <c r="V451" s="171"/>
      <c r="W451" s="171"/>
      <c r="X451" s="171"/>
      <c r="Y451" s="171"/>
      <c r="Z451" s="171"/>
    </row>
    <row r="452" spans="1:26" x14ac:dyDescent="0.25">
      <c r="A452" s="191"/>
      <c r="B452" s="171"/>
      <c r="C452" s="171"/>
      <c r="D452" s="171"/>
      <c r="E452" s="171"/>
      <c r="F452" s="193"/>
      <c r="G452" s="171"/>
      <c r="H452" s="171"/>
      <c r="I452" s="171"/>
      <c r="J452" s="171"/>
      <c r="K452" s="171"/>
      <c r="L452" s="171"/>
      <c r="M452" s="171"/>
      <c r="N452" s="171"/>
      <c r="O452" s="171"/>
      <c r="P452" s="171"/>
      <c r="Q452" s="171"/>
      <c r="R452" s="171"/>
      <c r="S452" s="171"/>
      <c r="T452" s="171"/>
      <c r="U452" s="171"/>
      <c r="V452" s="171"/>
      <c r="W452" s="171"/>
      <c r="X452" s="171"/>
      <c r="Y452" s="171"/>
      <c r="Z452" s="171"/>
    </row>
    <row r="453" spans="1:26" x14ac:dyDescent="0.25">
      <c r="A453" s="191"/>
      <c r="B453" s="171"/>
      <c r="C453" s="171"/>
      <c r="D453" s="171"/>
      <c r="E453" s="171"/>
      <c r="F453" s="193"/>
      <c r="G453" s="171"/>
      <c r="H453" s="171"/>
      <c r="I453" s="171"/>
      <c r="J453" s="171"/>
      <c r="K453" s="171"/>
      <c r="L453" s="171"/>
      <c r="M453" s="171"/>
      <c r="N453" s="171"/>
      <c r="O453" s="171"/>
      <c r="P453" s="171"/>
      <c r="Q453" s="171"/>
      <c r="R453" s="171"/>
      <c r="S453" s="171"/>
      <c r="T453" s="171"/>
      <c r="U453" s="171"/>
      <c r="V453" s="171"/>
      <c r="W453" s="171"/>
      <c r="X453" s="171"/>
      <c r="Y453" s="171"/>
      <c r="Z453" s="171"/>
    </row>
    <row r="454" spans="1:26" x14ac:dyDescent="0.25">
      <c r="A454" s="191"/>
      <c r="B454" s="171"/>
      <c r="C454" s="171"/>
      <c r="D454" s="171"/>
      <c r="E454" s="171"/>
      <c r="F454" s="193"/>
      <c r="G454" s="171"/>
      <c r="H454" s="171"/>
      <c r="I454" s="171"/>
      <c r="J454" s="171"/>
      <c r="K454" s="171"/>
      <c r="L454" s="171"/>
      <c r="M454" s="171"/>
      <c r="N454" s="171"/>
      <c r="O454" s="171"/>
      <c r="P454" s="171"/>
      <c r="Q454" s="171"/>
      <c r="R454" s="171"/>
      <c r="S454" s="171"/>
      <c r="T454" s="171"/>
      <c r="U454" s="171"/>
      <c r="V454" s="171"/>
      <c r="W454" s="171"/>
      <c r="X454" s="171"/>
      <c r="Y454" s="171"/>
      <c r="Z454" s="171"/>
    </row>
    <row r="455" spans="1:26" x14ac:dyDescent="0.25">
      <c r="A455" s="191"/>
      <c r="B455" s="171"/>
      <c r="C455" s="171"/>
      <c r="D455" s="171"/>
      <c r="E455" s="171"/>
      <c r="F455" s="193"/>
      <c r="G455" s="171"/>
      <c r="H455" s="171"/>
      <c r="I455" s="171"/>
      <c r="J455" s="171"/>
      <c r="K455" s="171"/>
      <c r="L455" s="171"/>
      <c r="M455" s="171"/>
      <c r="N455" s="171"/>
      <c r="O455" s="171"/>
      <c r="P455" s="171"/>
      <c r="Q455" s="171"/>
      <c r="R455" s="171"/>
      <c r="S455" s="171"/>
      <c r="T455" s="171"/>
      <c r="U455" s="171"/>
      <c r="V455" s="171"/>
      <c r="W455" s="171"/>
      <c r="X455" s="171"/>
      <c r="Y455" s="171"/>
      <c r="Z455" s="171"/>
    </row>
    <row r="456" spans="1:26" x14ac:dyDescent="0.25">
      <c r="A456" s="191"/>
      <c r="B456" s="171"/>
      <c r="C456" s="171"/>
      <c r="D456" s="171"/>
      <c r="E456" s="171"/>
      <c r="F456" s="193"/>
      <c r="G456" s="171"/>
      <c r="H456" s="171"/>
      <c r="I456" s="171"/>
      <c r="J456" s="171"/>
      <c r="K456" s="171"/>
      <c r="L456" s="171"/>
      <c r="M456" s="171"/>
      <c r="N456" s="171"/>
      <c r="O456" s="171"/>
      <c r="P456" s="171"/>
      <c r="Q456" s="171"/>
      <c r="R456" s="171"/>
      <c r="S456" s="171"/>
      <c r="T456" s="171"/>
      <c r="U456" s="171"/>
      <c r="V456" s="171"/>
      <c r="W456" s="171"/>
      <c r="X456" s="171"/>
      <c r="Y456" s="171"/>
      <c r="Z456" s="171"/>
    </row>
    <row r="457" spans="1:26" x14ac:dyDescent="0.25">
      <c r="A457" s="191"/>
      <c r="B457" s="171"/>
      <c r="C457" s="171"/>
      <c r="D457" s="171"/>
      <c r="E457" s="171"/>
      <c r="F457" s="193"/>
      <c r="G457" s="171"/>
      <c r="H457" s="171"/>
      <c r="I457" s="171"/>
      <c r="J457" s="171"/>
      <c r="K457" s="171"/>
      <c r="L457" s="171"/>
      <c r="M457" s="171"/>
      <c r="N457" s="171"/>
      <c r="O457" s="171"/>
      <c r="P457" s="171"/>
      <c r="Q457" s="171"/>
      <c r="R457" s="171"/>
      <c r="S457" s="171"/>
      <c r="T457" s="171"/>
      <c r="U457" s="171"/>
      <c r="V457" s="171"/>
      <c r="W457" s="171"/>
      <c r="X457" s="171"/>
      <c r="Y457" s="171"/>
      <c r="Z457" s="171"/>
    </row>
    <row r="458" spans="1:26" x14ac:dyDescent="0.25">
      <c r="A458" s="191"/>
      <c r="B458" s="171"/>
      <c r="C458" s="171"/>
      <c r="D458" s="171"/>
      <c r="E458" s="171"/>
      <c r="F458" s="193"/>
      <c r="G458" s="171"/>
      <c r="H458" s="171"/>
      <c r="I458" s="171"/>
      <c r="J458" s="171"/>
      <c r="K458" s="171"/>
      <c r="L458" s="171"/>
      <c r="M458" s="171"/>
      <c r="N458" s="171"/>
      <c r="O458" s="171"/>
      <c r="P458" s="171"/>
      <c r="Q458" s="171"/>
      <c r="R458" s="171"/>
      <c r="S458" s="171"/>
      <c r="T458" s="171"/>
      <c r="U458" s="171"/>
      <c r="V458" s="171"/>
      <c r="W458" s="171"/>
      <c r="X458" s="171"/>
      <c r="Y458" s="171"/>
      <c r="Z458" s="171"/>
    </row>
    <row r="459" spans="1:26" x14ac:dyDescent="0.25">
      <c r="A459" s="191"/>
      <c r="B459" s="171"/>
      <c r="C459" s="171"/>
      <c r="D459" s="171"/>
      <c r="E459" s="171"/>
      <c r="F459" s="193"/>
      <c r="G459" s="171"/>
      <c r="H459" s="171"/>
      <c r="I459" s="171"/>
      <c r="J459" s="171"/>
      <c r="K459" s="171"/>
      <c r="L459" s="171"/>
      <c r="M459" s="171"/>
      <c r="N459" s="171"/>
      <c r="O459" s="171"/>
      <c r="P459" s="171"/>
      <c r="Q459" s="171"/>
      <c r="R459" s="171"/>
      <c r="S459" s="171"/>
      <c r="T459" s="171"/>
      <c r="U459" s="171"/>
      <c r="V459" s="171"/>
      <c r="W459" s="171"/>
      <c r="X459" s="171"/>
      <c r="Y459" s="171"/>
      <c r="Z459" s="171"/>
    </row>
    <row r="460" spans="1:26" x14ac:dyDescent="0.25">
      <c r="A460" s="191"/>
      <c r="B460" s="171"/>
      <c r="C460" s="171"/>
      <c r="D460" s="171"/>
      <c r="E460" s="171"/>
      <c r="F460" s="193"/>
      <c r="G460" s="171"/>
      <c r="H460" s="171"/>
      <c r="I460" s="171"/>
      <c r="J460" s="171"/>
      <c r="K460" s="171"/>
      <c r="L460" s="171"/>
      <c r="M460" s="171"/>
      <c r="N460" s="171"/>
      <c r="O460" s="171"/>
      <c r="P460" s="171"/>
      <c r="Q460" s="171"/>
      <c r="R460" s="171"/>
      <c r="S460" s="171"/>
      <c r="T460" s="171"/>
      <c r="U460" s="171"/>
      <c r="V460" s="171"/>
      <c r="W460" s="171"/>
      <c r="X460" s="171"/>
      <c r="Y460" s="171"/>
      <c r="Z460" s="171"/>
    </row>
    <row r="461" spans="1:26" x14ac:dyDescent="0.25">
      <c r="A461" s="191"/>
      <c r="B461" s="171"/>
      <c r="C461" s="171"/>
      <c r="D461" s="171"/>
      <c r="E461" s="171"/>
      <c r="F461" s="193"/>
      <c r="G461" s="171"/>
      <c r="H461" s="171"/>
      <c r="I461" s="171"/>
      <c r="J461" s="171"/>
      <c r="K461" s="171"/>
      <c r="L461" s="171"/>
      <c r="M461" s="171"/>
      <c r="N461" s="171"/>
      <c r="O461" s="171"/>
      <c r="P461" s="171"/>
      <c r="Q461" s="171"/>
      <c r="R461" s="171"/>
      <c r="S461" s="171"/>
      <c r="T461" s="171"/>
      <c r="U461" s="171"/>
      <c r="V461" s="171"/>
      <c r="W461" s="171"/>
      <c r="X461" s="171"/>
      <c r="Y461" s="171"/>
      <c r="Z461" s="171"/>
    </row>
    <row r="462" spans="1:26" x14ac:dyDescent="0.25">
      <c r="A462" s="191"/>
      <c r="B462" s="171"/>
      <c r="C462" s="171"/>
      <c r="D462" s="171"/>
      <c r="E462" s="171"/>
      <c r="F462" s="193"/>
      <c r="G462" s="171"/>
      <c r="H462" s="171"/>
      <c r="I462" s="171"/>
      <c r="J462" s="171"/>
      <c r="K462" s="171"/>
      <c r="L462" s="171"/>
      <c r="M462" s="171"/>
      <c r="N462" s="171"/>
      <c r="O462" s="171"/>
      <c r="P462" s="171"/>
      <c r="Q462" s="171"/>
      <c r="R462" s="171"/>
      <c r="S462" s="171"/>
      <c r="T462" s="171"/>
      <c r="U462" s="171"/>
      <c r="V462" s="171"/>
      <c r="W462" s="171"/>
      <c r="X462" s="171"/>
      <c r="Y462" s="171"/>
      <c r="Z462" s="171"/>
    </row>
    <row r="463" spans="1:26" x14ac:dyDescent="0.25">
      <c r="A463" s="191"/>
      <c r="B463" s="171"/>
      <c r="C463" s="171"/>
      <c r="D463" s="171"/>
      <c r="E463" s="171"/>
      <c r="F463" s="193"/>
      <c r="G463" s="171"/>
      <c r="H463" s="171"/>
      <c r="I463" s="171"/>
      <c r="J463" s="171"/>
      <c r="K463" s="171"/>
      <c r="L463" s="171"/>
      <c r="M463" s="171"/>
      <c r="N463" s="171"/>
      <c r="O463" s="171"/>
      <c r="P463" s="171"/>
      <c r="Q463" s="171"/>
      <c r="R463" s="171"/>
      <c r="S463" s="171"/>
      <c r="T463" s="171"/>
      <c r="U463" s="171"/>
      <c r="V463" s="171"/>
      <c r="W463" s="171"/>
      <c r="X463" s="171"/>
      <c r="Y463" s="171"/>
      <c r="Z463" s="171"/>
    </row>
    <row r="464" spans="1:26" x14ac:dyDescent="0.25">
      <c r="A464" s="191"/>
      <c r="B464" s="171"/>
      <c r="C464" s="171"/>
      <c r="D464" s="171"/>
      <c r="E464" s="171"/>
      <c r="F464" s="193"/>
      <c r="G464" s="171"/>
      <c r="H464" s="171"/>
      <c r="I464" s="171"/>
      <c r="J464" s="171"/>
      <c r="K464" s="171"/>
      <c r="L464" s="171"/>
      <c r="M464" s="171"/>
      <c r="N464" s="171"/>
      <c r="O464" s="171"/>
      <c r="P464" s="171"/>
      <c r="Q464" s="171"/>
      <c r="R464" s="171"/>
      <c r="S464" s="171"/>
      <c r="T464" s="171"/>
      <c r="U464" s="171"/>
      <c r="V464" s="171"/>
      <c r="W464" s="171"/>
      <c r="X464" s="171"/>
      <c r="Y464" s="171"/>
      <c r="Z464" s="171"/>
    </row>
    <row r="465" spans="1:26" x14ac:dyDescent="0.25">
      <c r="A465" s="191"/>
      <c r="B465" s="171"/>
      <c r="C465" s="171"/>
      <c r="D465" s="171"/>
      <c r="E465" s="171"/>
      <c r="F465" s="193"/>
      <c r="G465" s="171"/>
      <c r="H465" s="171"/>
      <c r="I465" s="171"/>
      <c r="J465" s="171"/>
      <c r="K465" s="171"/>
      <c r="L465" s="171"/>
      <c r="M465" s="171"/>
      <c r="N465" s="171"/>
      <c r="O465" s="171"/>
      <c r="P465" s="171"/>
      <c r="Q465" s="171"/>
      <c r="R465" s="171"/>
      <c r="S465" s="171"/>
      <c r="T465" s="171"/>
      <c r="U465" s="171"/>
      <c r="V465" s="171"/>
      <c r="W465" s="171"/>
      <c r="X465" s="171"/>
      <c r="Y465" s="171"/>
      <c r="Z465" s="171"/>
    </row>
    <row r="466" spans="1:26" x14ac:dyDescent="0.25">
      <c r="A466" s="191"/>
      <c r="B466" s="171"/>
      <c r="C466" s="171"/>
      <c r="D466" s="171"/>
      <c r="E466" s="171"/>
      <c r="F466" s="193"/>
      <c r="G466" s="171"/>
      <c r="H466" s="171"/>
      <c r="I466" s="171"/>
      <c r="J466" s="171"/>
      <c r="K466" s="171"/>
      <c r="L466" s="171"/>
      <c r="M466" s="171"/>
      <c r="N466" s="171"/>
      <c r="O466" s="171"/>
      <c r="P466" s="171"/>
      <c r="Q466" s="171"/>
      <c r="R466" s="171"/>
      <c r="S466" s="171"/>
      <c r="T466" s="171"/>
      <c r="U466" s="171"/>
      <c r="V466" s="171"/>
      <c r="W466" s="171"/>
      <c r="X466" s="171"/>
      <c r="Y466" s="171"/>
      <c r="Z466" s="171"/>
    </row>
    <row r="467" spans="1:26" x14ac:dyDescent="0.25">
      <c r="A467" s="191"/>
      <c r="B467" s="171"/>
      <c r="C467" s="171"/>
      <c r="D467" s="171"/>
      <c r="E467" s="171"/>
      <c r="F467" s="193"/>
      <c r="G467" s="171"/>
      <c r="H467" s="171"/>
      <c r="I467" s="171"/>
      <c r="J467" s="171"/>
      <c r="K467" s="171"/>
      <c r="L467" s="171"/>
      <c r="M467" s="171"/>
      <c r="N467" s="171"/>
      <c r="O467" s="171"/>
      <c r="P467" s="171"/>
      <c r="Q467" s="171"/>
      <c r="R467" s="171"/>
      <c r="S467" s="171"/>
      <c r="T467" s="171"/>
      <c r="U467" s="171"/>
      <c r="V467" s="171"/>
      <c r="W467" s="171"/>
      <c r="X467" s="171"/>
      <c r="Y467" s="171"/>
      <c r="Z467" s="171"/>
    </row>
    <row r="468" spans="1:26" x14ac:dyDescent="0.25">
      <c r="A468" s="191"/>
      <c r="B468" s="171"/>
      <c r="C468" s="171"/>
      <c r="D468" s="171"/>
      <c r="E468" s="171"/>
      <c r="F468" s="193"/>
      <c r="G468" s="171"/>
      <c r="H468" s="171"/>
      <c r="I468" s="171"/>
      <c r="J468" s="171"/>
      <c r="K468" s="171"/>
      <c r="L468" s="171"/>
      <c r="M468" s="171"/>
      <c r="N468" s="171"/>
      <c r="O468" s="171"/>
      <c r="P468" s="171"/>
      <c r="Q468" s="171"/>
      <c r="R468" s="171"/>
      <c r="S468" s="171"/>
      <c r="T468" s="171"/>
      <c r="U468" s="171"/>
      <c r="V468" s="171"/>
      <c r="W468" s="171"/>
      <c r="X468" s="171"/>
      <c r="Y468" s="171"/>
      <c r="Z468" s="171"/>
    </row>
    <row r="469" spans="1:26" x14ac:dyDescent="0.25">
      <c r="A469" s="191"/>
      <c r="B469" s="171"/>
      <c r="C469" s="171"/>
      <c r="D469" s="171"/>
      <c r="E469" s="171"/>
      <c r="F469" s="193"/>
      <c r="G469" s="171"/>
      <c r="H469" s="171"/>
      <c r="I469" s="171"/>
      <c r="J469" s="171"/>
      <c r="K469" s="171"/>
      <c r="L469" s="171"/>
      <c r="M469" s="171"/>
      <c r="N469" s="171"/>
      <c r="O469" s="171"/>
      <c r="P469" s="171"/>
      <c r="Q469" s="171"/>
      <c r="R469" s="171"/>
      <c r="S469" s="171"/>
      <c r="T469" s="171"/>
      <c r="U469" s="171"/>
      <c r="V469" s="171"/>
      <c r="W469" s="171"/>
      <c r="X469" s="171"/>
      <c r="Y469" s="171"/>
      <c r="Z469" s="171"/>
    </row>
    <row r="470" spans="1:26" x14ac:dyDescent="0.25">
      <c r="A470" s="191"/>
      <c r="B470" s="171"/>
      <c r="C470" s="171"/>
      <c r="D470" s="171"/>
      <c r="E470" s="171"/>
      <c r="F470" s="193"/>
      <c r="G470" s="171"/>
      <c r="H470" s="171"/>
      <c r="I470" s="171"/>
      <c r="J470" s="171"/>
      <c r="K470" s="171"/>
      <c r="L470" s="171"/>
      <c r="M470" s="171"/>
      <c r="N470" s="171"/>
      <c r="O470" s="171"/>
      <c r="P470" s="171"/>
      <c r="Q470" s="171"/>
      <c r="R470" s="171"/>
      <c r="S470" s="171"/>
      <c r="T470" s="171"/>
      <c r="U470" s="171"/>
      <c r="V470" s="171"/>
      <c r="W470" s="171"/>
      <c r="X470" s="171"/>
      <c r="Y470" s="171"/>
      <c r="Z470" s="171"/>
    </row>
    <row r="471" spans="1:26" x14ac:dyDescent="0.25">
      <c r="A471" s="191"/>
      <c r="B471" s="171"/>
      <c r="C471" s="171"/>
      <c r="D471" s="171"/>
      <c r="E471" s="171"/>
      <c r="F471" s="193"/>
      <c r="G471" s="171"/>
      <c r="H471" s="171"/>
      <c r="I471" s="171"/>
      <c r="J471" s="171"/>
      <c r="K471" s="171"/>
      <c r="L471" s="171"/>
      <c r="M471" s="171"/>
      <c r="N471" s="171"/>
      <c r="O471" s="171"/>
      <c r="P471" s="171"/>
      <c r="Q471" s="171"/>
      <c r="R471" s="171"/>
      <c r="S471" s="171"/>
      <c r="T471" s="171"/>
      <c r="U471" s="171"/>
      <c r="V471" s="171"/>
      <c r="W471" s="171"/>
      <c r="X471" s="171"/>
      <c r="Y471" s="171"/>
      <c r="Z471" s="171"/>
    </row>
    <row r="472" spans="1:26" x14ac:dyDescent="0.25">
      <c r="A472" s="191"/>
      <c r="B472" s="171"/>
      <c r="C472" s="171"/>
      <c r="D472" s="171"/>
      <c r="E472" s="171"/>
      <c r="F472" s="193"/>
      <c r="G472" s="171"/>
      <c r="H472" s="171"/>
      <c r="I472" s="171"/>
      <c r="J472" s="171"/>
      <c r="K472" s="171"/>
      <c r="L472" s="171"/>
      <c r="M472" s="171"/>
      <c r="N472" s="171"/>
      <c r="O472" s="171"/>
      <c r="P472" s="171"/>
      <c r="Q472" s="171"/>
      <c r="R472" s="171"/>
      <c r="S472" s="171"/>
      <c r="T472" s="171"/>
      <c r="U472" s="171"/>
      <c r="V472" s="171"/>
      <c r="W472" s="171"/>
      <c r="X472" s="171"/>
      <c r="Y472" s="171"/>
      <c r="Z472" s="171"/>
    </row>
    <row r="473" spans="1:26" x14ac:dyDescent="0.25">
      <c r="A473" s="191"/>
      <c r="B473" s="171"/>
      <c r="C473" s="171"/>
      <c r="D473" s="171"/>
      <c r="E473" s="171"/>
      <c r="F473" s="193"/>
      <c r="G473" s="171"/>
      <c r="H473" s="171"/>
      <c r="I473" s="171"/>
      <c r="J473" s="171"/>
      <c r="K473" s="171"/>
      <c r="L473" s="171"/>
      <c r="M473" s="171"/>
      <c r="N473" s="171"/>
      <c r="O473" s="171"/>
      <c r="P473" s="171"/>
      <c r="Q473" s="171"/>
      <c r="R473" s="171"/>
      <c r="S473" s="171"/>
      <c r="T473" s="171"/>
      <c r="U473" s="171"/>
      <c r="V473" s="171"/>
      <c r="W473" s="171"/>
      <c r="X473" s="171"/>
      <c r="Y473" s="171"/>
      <c r="Z473" s="171"/>
    </row>
    <row r="474" spans="1:26" x14ac:dyDescent="0.25">
      <c r="A474" s="191"/>
      <c r="B474" s="171"/>
      <c r="C474" s="171"/>
      <c r="D474" s="171"/>
      <c r="E474" s="171"/>
      <c r="F474" s="193"/>
      <c r="G474" s="171"/>
      <c r="H474" s="171"/>
      <c r="I474" s="171"/>
      <c r="J474" s="171"/>
      <c r="K474" s="171"/>
      <c r="L474" s="171"/>
      <c r="M474" s="171"/>
      <c r="N474" s="171"/>
      <c r="O474" s="171"/>
      <c r="P474" s="171"/>
      <c r="Q474" s="171"/>
      <c r="R474" s="171"/>
      <c r="S474" s="171"/>
      <c r="T474" s="171"/>
      <c r="U474" s="171"/>
      <c r="V474" s="171"/>
      <c r="W474" s="171"/>
      <c r="X474" s="171"/>
      <c r="Y474" s="171"/>
      <c r="Z474" s="171"/>
    </row>
    <row r="475" spans="1:26" x14ac:dyDescent="0.25">
      <c r="A475" s="191"/>
      <c r="B475" s="171"/>
      <c r="C475" s="171"/>
      <c r="D475" s="171"/>
      <c r="E475" s="171"/>
      <c r="F475" s="193"/>
      <c r="G475" s="171"/>
      <c r="H475" s="171"/>
      <c r="I475" s="171"/>
      <c r="J475" s="171"/>
      <c r="K475" s="171"/>
      <c r="L475" s="171"/>
      <c r="M475" s="171"/>
      <c r="N475" s="171"/>
      <c r="O475" s="171"/>
      <c r="P475" s="171"/>
      <c r="Q475" s="171"/>
      <c r="R475" s="171"/>
      <c r="S475" s="171"/>
      <c r="T475" s="171"/>
      <c r="U475" s="171"/>
      <c r="V475" s="171"/>
      <c r="W475" s="171"/>
      <c r="X475" s="171"/>
      <c r="Y475" s="171"/>
      <c r="Z475" s="171"/>
    </row>
    <row r="476" spans="1:26" x14ac:dyDescent="0.25">
      <c r="A476" s="191"/>
      <c r="B476" s="171"/>
      <c r="C476" s="171"/>
      <c r="D476" s="171"/>
      <c r="E476" s="171"/>
      <c r="F476" s="193"/>
      <c r="G476" s="171"/>
      <c r="H476" s="171"/>
      <c r="I476" s="171"/>
      <c r="J476" s="171"/>
      <c r="K476" s="171"/>
      <c r="L476" s="171"/>
      <c r="M476" s="171"/>
      <c r="N476" s="171"/>
      <c r="O476" s="171"/>
      <c r="P476" s="171"/>
      <c r="Q476" s="171"/>
      <c r="R476" s="171"/>
      <c r="S476" s="171"/>
      <c r="T476" s="171"/>
      <c r="U476" s="171"/>
      <c r="V476" s="171"/>
      <c r="W476" s="171"/>
      <c r="X476" s="171"/>
      <c r="Y476" s="171"/>
      <c r="Z476" s="171"/>
    </row>
    <row r="477" spans="1:26" x14ac:dyDescent="0.25">
      <c r="A477" s="191"/>
      <c r="B477" s="171"/>
      <c r="C477" s="171"/>
      <c r="D477" s="171"/>
      <c r="E477" s="171"/>
      <c r="F477" s="193"/>
      <c r="G477" s="171"/>
      <c r="H477" s="171"/>
      <c r="I477" s="171"/>
      <c r="J477" s="171"/>
      <c r="K477" s="171"/>
      <c r="L477" s="171"/>
      <c r="M477" s="171"/>
      <c r="N477" s="171"/>
      <c r="O477" s="171"/>
      <c r="P477" s="171"/>
      <c r="Q477" s="171"/>
      <c r="R477" s="171"/>
      <c r="S477" s="171"/>
      <c r="T477" s="171"/>
      <c r="U477" s="171"/>
      <c r="V477" s="171"/>
      <c r="W477" s="171"/>
      <c r="X477" s="171"/>
      <c r="Y477" s="171"/>
      <c r="Z477" s="171"/>
    </row>
    <row r="478" spans="1:26" x14ac:dyDescent="0.25">
      <c r="A478" s="191"/>
      <c r="B478" s="171"/>
      <c r="C478" s="171"/>
      <c r="D478" s="171"/>
      <c r="E478" s="171"/>
      <c r="F478" s="193"/>
      <c r="G478" s="171"/>
      <c r="H478" s="171"/>
      <c r="I478" s="171"/>
      <c r="J478" s="171"/>
      <c r="K478" s="171"/>
      <c r="L478" s="171"/>
      <c r="M478" s="171"/>
      <c r="N478" s="171"/>
      <c r="O478" s="171"/>
      <c r="P478" s="171"/>
      <c r="Q478" s="171"/>
      <c r="R478" s="171"/>
      <c r="S478" s="171"/>
      <c r="T478" s="171"/>
      <c r="U478" s="171"/>
      <c r="V478" s="171"/>
      <c r="W478" s="171"/>
      <c r="X478" s="171"/>
      <c r="Y478" s="171"/>
      <c r="Z478" s="171"/>
    </row>
    <row r="479" spans="1:26" x14ac:dyDescent="0.25">
      <c r="A479" s="191"/>
      <c r="B479" s="171"/>
      <c r="C479" s="171"/>
      <c r="D479" s="171"/>
      <c r="E479" s="171"/>
      <c r="F479" s="193"/>
      <c r="G479" s="171"/>
      <c r="H479" s="171"/>
      <c r="I479" s="171"/>
      <c r="J479" s="171"/>
      <c r="K479" s="171"/>
      <c r="L479" s="171"/>
      <c r="M479" s="171"/>
      <c r="N479" s="171"/>
      <c r="O479" s="171"/>
      <c r="P479" s="171"/>
      <c r="Q479" s="171"/>
      <c r="R479" s="171"/>
      <c r="S479" s="171"/>
      <c r="T479" s="171"/>
      <c r="U479" s="171"/>
      <c r="V479" s="171"/>
      <c r="W479" s="171"/>
      <c r="X479" s="171"/>
      <c r="Y479" s="171"/>
      <c r="Z479" s="171"/>
    </row>
    <row r="480" spans="1:26" x14ac:dyDescent="0.25">
      <c r="A480" s="191"/>
      <c r="B480" s="171"/>
      <c r="C480" s="171"/>
      <c r="D480" s="171"/>
      <c r="E480" s="171"/>
      <c r="F480" s="193"/>
      <c r="G480" s="171"/>
      <c r="H480" s="171"/>
      <c r="I480" s="171"/>
      <c r="J480" s="171"/>
      <c r="K480" s="171"/>
      <c r="L480" s="171"/>
      <c r="M480" s="171"/>
      <c r="N480" s="171"/>
      <c r="O480" s="171"/>
      <c r="P480" s="171"/>
      <c r="Q480" s="171"/>
      <c r="R480" s="171"/>
      <c r="S480" s="171"/>
      <c r="T480" s="171"/>
      <c r="U480" s="171"/>
      <c r="V480" s="171"/>
      <c r="W480" s="171"/>
      <c r="X480" s="171"/>
      <c r="Y480" s="171"/>
      <c r="Z480" s="171"/>
    </row>
    <row r="481" spans="1:26" x14ac:dyDescent="0.25">
      <c r="A481" s="191"/>
      <c r="B481" s="171"/>
      <c r="C481" s="171"/>
      <c r="D481" s="171"/>
      <c r="E481" s="171"/>
      <c r="F481" s="193"/>
      <c r="G481" s="171"/>
      <c r="H481" s="171"/>
      <c r="I481" s="171"/>
      <c r="J481" s="171"/>
      <c r="K481" s="171"/>
      <c r="L481" s="171"/>
      <c r="M481" s="171"/>
      <c r="N481" s="171"/>
      <c r="O481" s="171"/>
      <c r="P481" s="171"/>
      <c r="Q481" s="171"/>
      <c r="R481" s="171"/>
      <c r="S481" s="171"/>
      <c r="T481" s="171"/>
      <c r="U481" s="171"/>
      <c r="V481" s="171"/>
      <c r="W481" s="171"/>
      <c r="X481" s="171"/>
      <c r="Y481" s="171"/>
      <c r="Z481" s="171"/>
    </row>
    <row r="482" spans="1:26" x14ac:dyDescent="0.25">
      <c r="A482" s="191"/>
      <c r="B482" s="171"/>
      <c r="C482" s="171"/>
      <c r="D482" s="171"/>
      <c r="E482" s="171"/>
      <c r="F482" s="193"/>
      <c r="G482" s="171"/>
      <c r="H482" s="171"/>
      <c r="I482" s="171"/>
      <c r="J482" s="171"/>
      <c r="K482" s="171"/>
      <c r="L482" s="171"/>
      <c r="M482" s="171"/>
      <c r="N482" s="171"/>
      <c r="O482" s="171"/>
      <c r="P482" s="171"/>
      <c r="Q482" s="171"/>
      <c r="R482" s="171"/>
      <c r="S482" s="171"/>
      <c r="T482" s="171"/>
      <c r="U482" s="171"/>
      <c r="V482" s="171"/>
      <c r="W482" s="171"/>
      <c r="X482" s="171"/>
      <c r="Y482" s="171"/>
      <c r="Z482" s="171"/>
    </row>
    <row r="483" spans="1:26" x14ac:dyDescent="0.25">
      <c r="A483" s="191"/>
      <c r="B483" s="171"/>
      <c r="C483" s="171"/>
      <c r="D483" s="171"/>
      <c r="E483" s="171"/>
      <c r="F483" s="193"/>
      <c r="G483" s="171"/>
      <c r="H483" s="171"/>
      <c r="I483" s="171"/>
      <c r="J483" s="171"/>
      <c r="K483" s="171"/>
      <c r="L483" s="171"/>
      <c r="M483" s="171"/>
      <c r="N483" s="171"/>
      <c r="O483" s="171"/>
      <c r="P483" s="171"/>
      <c r="Q483" s="171"/>
      <c r="R483" s="171"/>
      <c r="S483" s="171"/>
      <c r="T483" s="171"/>
      <c r="U483" s="171"/>
      <c r="V483" s="171"/>
      <c r="W483" s="171"/>
      <c r="X483" s="171"/>
      <c r="Y483" s="171"/>
      <c r="Z483" s="171"/>
    </row>
    <row r="484" spans="1:26" x14ac:dyDescent="0.25">
      <c r="A484" s="191"/>
      <c r="B484" s="171"/>
      <c r="C484" s="171"/>
      <c r="D484" s="171"/>
      <c r="E484" s="171"/>
      <c r="F484" s="193"/>
      <c r="G484" s="171"/>
      <c r="H484" s="171"/>
      <c r="I484" s="171"/>
      <c r="J484" s="171"/>
      <c r="K484" s="171"/>
      <c r="L484" s="171"/>
      <c r="M484" s="171"/>
      <c r="N484" s="171"/>
      <c r="O484" s="171"/>
      <c r="P484" s="171"/>
      <c r="Q484" s="171"/>
      <c r="R484" s="171"/>
      <c r="S484" s="171"/>
      <c r="T484" s="171"/>
      <c r="U484" s="171"/>
      <c r="V484" s="171"/>
      <c r="W484" s="171"/>
      <c r="X484" s="171"/>
      <c r="Y484" s="171"/>
      <c r="Z484" s="171"/>
    </row>
    <row r="485" spans="1:26" x14ac:dyDescent="0.25">
      <c r="A485" s="191"/>
      <c r="B485" s="171"/>
      <c r="C485" s="171"/>
      <c r="D485" s="171"/>
      <c r="E485" s="171"/>
      <c r="F485" s="193"/>
      <c r="G485" s="171"/>
      <c r="H485" s="171"/>
      <c r="I485" s="171"/>
      <c r="J485" s="171"/>
      <c r="K485" s="171"/>
      <c r="L485" s="171"/>
      <c r="M485" s="171"/>
      <c r="N485" s="171"/>
      <c r="O485" s="171"/>
      <c r="P485" s="171"/>
      <c r="Q485" s="171"/>
      <c r="R485" s="171"/>
      <c r="S485" s="171"/>
      <c r="T485" s="171"/>
      <c r="U485" s="171"/>
      <c r="V485" s="171"/>
      <c r="W485" s="171"/>
      <c r="X485" s="171"/>
      <c r="Y485" s="171"/>
      <c r="Z485" s="171"/>
    </row>
    <row r="486" spans="1:26" x14ac:dyDescent="0.25">
      <c r="A486" s="191"/>
      <c r="B486" s="171"/>
      <c r="C486" s="171"/>
      <c r="D486" s="171"/>
      <c r="E486" s="171"/>
      <c r="F486" s="193"/>
      <c r="G486" s="171"/>
      <c r="H486" s="171"/>
      <c r="I486" s="171"/>
      <c r="J486" s="171"/>
      <c r="K486" s="171"/>
      <c r="L486" s="171"/>
      <c r="M486" s="171"/>
      <c r="N486" s="171"/>
      <c r="O486" s="171"/>
      <c r="P486" s="171"/>
      <c r="Q486" s="171"/>
      <c r="R486" s="171"/>
      <c r="S486" s="171"/>
      <c r="T486" s="171"/>
      <c r="U486" s="171"/>
      <c r="V486" s="171"/>
      <c r="W486" s="171"/>
      <c r="X486" s="171"/>
      <c r="Y486" s="171"/>
      <c r="Z486" s="171"/>
    </row>
    <row r="487" spans="1:26" x14ac:dyDescent="0.25">
      <c r="A487" s="191"/>
      <c r="B487" s="171"/>
      <c r="C487" s="171"/>
      <c r="D487" s="171"/>
      <c r="E487" s="171"/>
      <c r="F487" s="193"/>
      <c r="G487" s="171"/>
      <c r="H487" s="171"/>
      <c r="I487" s="171"/>
      <c r="J487" s="171"/>
      <c r="K487" s="171"/>
      <c r="L487" s="171"/>
      <c r="M487" s="171"/>
      <c r="N487" s="171"/>
      <c r="O487" s="171"/>
      <c r="P487" s="171"/>
      <c r="Q487" s="171"/>
      <c r="R487" s="171"/>
      <c r="S487" s="171"/>
      <c r="T487" s="171"/>
      <c r="U487" s="171"/>
      <c r="V487" s="171"/>
      <c r="W487" s="171"/>
      <c r="X487" s="171"/>
      <c r="Y487" s="171"/>
      <c r="Z487" s="171"/>
    </row>
    <row r="488" spans="1:26" x14ac:dyDescent="0.25">
      <c r="A488" s="191"/>
      <c r="B488" s="171"/>
      <c r="C488" s="171"/>
      <c r="D488" s="171"/>
      <c r="E488" s="171"/>
      <c r="F488" s="193"/>
      <c r="G488" s="171"/>
      <c r="H488" s="171"/>
      <c r="I488" s="171"/>
      <c r="J488" s="171"/>
      <c r="K488" s="171"/>
      <c r="L488" s="171"/>
      <c r="M488" s="171"/>
      <c r="N488" s="171"/>
      <c r="O488" s="171"/>
      <c r="P488" s="171"/>
      <c r="Q488" s="171"/>
      <c r="R488" s="171"/>
      <c r="S488" s="171"/>
      <c r="T488" s="171"/>
      <c r="U488" s="171"/>
      <c r="V488" s="171"/>
      <c r="W488" s="171"/>
      <c r="X488" s="171"/>
      <c r="Y488" s="171"/>
      <c r="Z488" s="171"/>
    </row>
    <row r="489" spans="1:26" x14ac:dyDescent="0.25">
      <c r="A489" s="191"/>
      <c r="B489" s="171"/>
      <c r="C489" s="171"/>
      <c r="D489" s="171"/>
      <c r="E489" s="171"/>
      <c r="F489" s="193"/>
      <c r="G489" s="171"/>
      <c r="H489" s="171"/>
      <c r="I489" s="171"/>
      <c r="J489" s="171"/>
      <c r="K489" s="171"/>
      <c r="L489" s="171"/>
      <c r="M489" s="171"/>
      <c r="N489" s="171"/>
      <c r="O489" s="171"/>
      <c r="P489" s="171"/>
      <c r="Q489" s="171"/>
      <c r="R489" s="171"/>
      <c r="S489" s="171"/>
      <c r="T489" s="171"/>
      <c r="U489" s="171"/>
      <c r="V489" s="171"/>
      <c r="W489" s="171"/>
      <c r="X489" s="171"/>
      <c r="Y489" s="171"/>
      <c r="Z489" s="171"/>
    </row>
    <row r="490" spans="1:26" x14ac:dyDescent="0.25">
      <c r="A490" s="191"/>
      <c r="B490" s="171"/>
      <c r="C490" s="171"/>
      <c r="D490" s="171"/>
      <c r="E490" s="171"/>
      <c r="F490" s="193"/>
      <c r="G490" s="171"/>
      <c r="H490" s="171"/>
      <c r="I490" s="171"/>
      <c r="J490" s="171"/>
      <c r="K490" s="171"/>
      <c r="L490" s="171"/>
      <c r="M490" s="171"/>
      <c r="N490" s="171"/>
      <c r="O490" s="171"/>
      <c r="P490" s="171"/>
      <c r="Q490" s="171"/>
      <c r="R490" s="171"/>
      <c r="S490" s="171"/>
      <c r="T490" s="171"/>
      <c r="U490" s="171"/>
      <c r="V490" s="171"/>
      <c r="W490" s="171"/>
      <c r="X490" s="171"/>
      <c r="Y490" s="171"/>
      <c r="Z490" s="171"/>
    </row>
    <row r="491" spans="1:26" x14ac:dyDescent="0.25">
      <c r="A491" s="191"/>
      <c r="B491" s="171"/>
      <c r="C491" s="171"/>
      <c r="D491" s="171"/>
      <c r="E491" s="171"/>
      <c r="F491" s="193"/>
      <c r="G491" s="171"/>
      <c r="H491" s="171"/>
      <c r="I491" s="171"/>
      <c r="J491" s="171"/>
      <c r="K491" s="171"/>
      <c r="L491" s="171"/>
      <c r="M491" s="171"/>
      <c r="N491" s="171"/>
      <c r="O491" s="171"/>
      <c r="P491" s="171"/>
      <c r="Q491" s="171"/>
      <c r="R491" s="171"/>
      <c r="S491" s="171"/>
      <c r="T491" s="171"/>
      <c r="U491" s="171"/>
      <c r="V491" s="171"/>
      <c r="W491" s="171"/>
      <c r="X491" s="171"/>
      <c r="Y491" s="171"/>
      <c r="Z491" s="171"/>
    </row>
    <row r="492" spans="1:26" x14ac:dyDescent="0.25">
      <c r="A492" s="191"/>
      <c r="B492" s="171"/>
      <c r="C492" s="171"/>
      <c r="D492" s="171"/>
      <c r="E492" s="171"/>
      <c r="F492" s="193"/>
      <c r="G492" s="171"/>
      <c r="H492" s="171"/>
      <c r="I492" s="171"/>
      <c r="J492" s="171"/>
      <c r="K492" s="171"/>
      <c r="L492" s="171"/>
      <c r="M492" s="171"/>
      <c r="N492" s="171"/>
      <c r="O492" s="171"/>
      <c r="P492" s="171"/>
      <c r="Q492" s="171"/>
      <c r="R492" s="171"/>
      <c r="S492" s="171"/>
      <c r="T492" s="171"/>
      <c r="U492" s="171"/>
      <c r="V492" s="171"/>
      <c r="W492" s="171"/>
      <c r="X492" s="171"/>
      <c r="Y492" s="171"/>
      <c r="Z492" s="171"/>
    </row>
    <row r="493" spans="1:26" x14ac:dyDescent="0.25">
      <c r="A493" s="191"/>
      <c r="B493" s="171"/>
      <c r="C493" s="171"/>
      <c r="D493" s="171"/>
      <c r="E493" s="171"/>
      <c r="F493" s="193"/>
      <c r="G493" s="171"/>
      <c r="H493" s="171"/>
      <c r="I493" s="171"/>
      <c r="J493" s="171"/>
      <c r="K493" s="171"/>
      <c r="L493" s="171"/>
      <c r="M493" s="171"/>
      <c r="N493" s="171"/>
      <c r="O493" s="171"/>
      <c r="P493" s="171"/>
      <c r="Q493" s="171"/>
      <c r="R493" s="171"/>
      <c r="S493" s="171"/>
      <c r="T493" s="171"/>
      <c r="U493" s="171"/>
      <c r="V493" s="171"/>
      <c r="W493" s="171"/>
      <c r="X493" s="171"/>
      <c r="Y493" s="171"/>
      <c r="Z493" s="171"/>
    </row>
    <row r="494" spans="1:26" x14ac:dyDescent="0.25">
      <c r="A494" s="191"/>
      <c r="B494" s="171"/>
      <c r="C494" s="171"/>
      <c r="D494" s="171"/>
      <c r="E494" s="171"/>
      <c r="F494" s="193"/>
      <c r="G494" s="171"/>
      <c r="H494" s="171"/>
      <c r="I494" s="171"/>
      <c r="J494" s="171"/>
      <c r="K494" s="171"/>
      <c r="L494" s="171"/>
      <c r="M494" s="171"/>
      <c r="N494" s="171"/>
      <c r="O494" s="171"/>
      <c r="P494" s="171"/>
      <c r="Q494" s="171"/>
      <c r="R494" s="171"/>
      <c r="S494" s="171"/>
      <c r="T494" s="171"/>
      <c r="U494" s="171"/>
      <c r="V494" s="171"/>
      <c r="W494" s="171"/>
      <c r="X494" s="171"/>
      <c r="Y494" s="171"/>
      <c r="Z494" s="171"/>
    </row>
    <row r="495" spans="1:26" x14ac:dyDescent="0.25">
      <c r="A495" s="191"/>
      <c r="B495" s="171"/>
      <c r="C495" s="171"/>
      <c r="D495" s="171"/>
      <c r="E495" s="171"/>
      <c r="F495" s="193"/>
      <c r="G495" s="171"/>
      <c r="H495" s="171"/>
      <c r="I495" s="171"/>
      <c r="J495" s="171"/>
      <c r="K495" s="171"/>
      <c r="L495" s="171"/>
      <c r="M495" s="171"/>
      <c r="N495" s="171"/>
      <c r="O495" s="171"/>
      <c r="P495" s="171"/>
      <c r="Q495" s="171"/>
      <c r="R495" s="171"/>
      <c r="S495" s="171"/>
      <c r="T495" s="171"/>
      <c r="U495" s="171"/>
      <c r="V495" s="171"/>
      <c r="W495" s="171"/>
      <c r="X495" s="171"/>
      <c r="Y495" s="171"/>
      <c r="Z495" s="171"/>
    </row>
    <row r="496" spans="1:26" x14ac:dyDescent="0.25">
      <c r="A496" s="191"/>
      <c r="B496" s="171"/>
      <c r="C496" s="171"/>
      <c r="D496" s="171"/>
      <c r="E496" s="171"/>
      <c r="F496" s="193"/>
      <c r="G496" s="171"/>
      <c r="H496" s="171"/>
      <c r="I496" s="171"/>
      <c r="J496" s="171"/>
      <c r="K496" s="171"/>
      <c r="L496" s="171"/>
      <c r="M496" s="171"/>
      <c r="N496" s="171"/>
      <c r="O496" s="171"/>
      <c r="P496" s="171"/>
      <c r="Q496" s="171"/>
      <c r="R496" s="171"/>
      <c r="S496" s="171"/>
      <c r="T496" s="171"/>
      <c r="U496" s="171"/>
      <c r="V496" s="171"/>
      <c r="W496" s="171"/>
      <c r="X496" s="171"/>
      <c r="Y496" s="171"/>
      <c r="Z496" s="171"/>
    </row>
    <row r="497" spans="1:26" x14ac:dyDescent="0.25">
      <c r="A497" s="191"/>
      <c r="B497" s="171"/>
      <c r="C497" s="171"/>
      <c r="D497" s="171"/>
      <c r="E497" s="171"/>
      <c r="F497" s="193"/>
      <c r="G497" s="171"/>
      <c r="H497" s="171"/>
      <c r="I497" s="171"/>
      <c r="J497" s="171"/>
      <c r="K497" s="171"/>
      <c r="L497" s="171"/>
      <c r="M497" s="171"/>
      <c r="N497" s="171"/>
      <c r="O497" s="171"/>
      <c r="P497" s="171"/>
      <c r="Q497" s="171"/>
      <c r="R497" s="171"/>
      <c r="S497" s="171"/>
      <c r="T497" s="171"/>
      <c r="U497" s="171"/>
      <c r="V497" s="171"/>
      <c r="W497" s="171"/>
      <c r="X497" s="171"/>
      <c r="Y497" s="171"/>
      <c r="Z497" s="171"/>
    </row>
    <row r="498" spans="1:26" x14ac:dyDescent="0.25">
      <c r="A498" s="191"/>
      <c r="B498" s="171"/>
      <c r="C498" s="171"/>
      <c r="D498" s="171"/>
      <c r="E498" s="171"/>
      <c r="F498" s="193"/>
      <c r="G498" s="171"/>
      <c r="H498" s="171"/>
      <c r="I498" s="171"/>
      <c r="J498" s="171"/>
      <c r="K498" s="171"/>
      <c r="L498" s="171"/>
      <c r="M498" s="171"/>
      <c r="N498" s="171"/>
      <c r="O498" s="171"/>
      <c r="P498" s="171"/>
      <c r="Q498" s="171"/>
      <c r="R498" s="171"/>
      <c r="S498" s="171"/>
      <c r="T498" s="171"/>
      <c r="U498" s="171"/>
      <c r="V498" s="171"/>
      <c r="W498" s="171"/>
      <c r="X498" s="171"/>
      <c r="Y498" s="171"/>
      <c r="Z498" s="171"/>
    </row>
    <row r="499" spans="1:26" x14ac:dyDescent="0.25">
      <c r="A499" s="191"/>
      <c r="B499" s="171"/>
      <c r="C499" s="171"/>
      <c r="D499" s="171"/>
      <c r="E499" s="171"/>
      <c r="F499" s="193"/>
      <c r="G499" s="171"/>
      <c r="H499" s="171"/>
      <c r="I499" s="171"/>
      <c r="J499" s="171"/>
      <c r="K499" s="171"/>
      <c r="L499" s="171"/>
      <c r="M499" s="171"/>
      <c r="N499" s="171"/>
      <c r="O499" s="171"/>
      <c r="P499" s="171"/>
      <c r="Q499" s="171"/>
      <c r="R499" s="171"/>
      <c r="S499" s="171"/>
      <c r="T499" s="171"/>
      <c r="U499" s="171"/>
      <c r="V499" s="171"/>
      <c r="W499" s="171"/>
      <c r="X499" s="171"/>
      <c r="Y499" s="171"/>
      <c r="Z499" s="171"/>
    </row>
    <row r="500" spans="1:26" x14ac:dyDescent="0.25">
      <c r="A500" s="191"/>
      <c r="B500" s="171"/>
      <c r="C500" s="171"/>
      <c r="D500" s="171"/>
      <c r="E500" s="171"/>
      <c r="F500" s="193"/>
      <c r="G500" s="171"/>
      <c r="H500" s="171"/>
      <c r="I500" s="171"/>
      <c r="J500" s="171"/>
      <c r="K500" s="171"/>
      <c r="L500" s="171"/>
      <c r="M500" s="171"/>
      <c r="N500" s="171"/>
      <c r="O500" s="171"/>
      <c r="P500" s="171"/>
      <c r="Q500" s="171"/>
      <c r="R500" s="171"/>
      <c r="S500" s="171"/>
      <c r="T500" s="171"/>
      <c r="U500" s="171"/>
      <c r="V500" s="171"/>
      <c r="W500" s="171"/>
      <c r="X500" s="171"/>
      <c r="Y500" s="171"/>
      <c r="Z500" s="171"/>
    </row>
    <row r="501" spans="1:26" x14ac:dyDescent="0.25">
      <c r="A501" s="191"/>
      <c r="B501" s="171"/>
      <c r="C501" s="171"/>
      <c r="D501" s="171"/>
      <c r="E501" s="171"/>
      <c r="F501" s="193"/>
      <c r="G501" s="171"/>
      <c r="H501" s="171"/>
      <c r="I501" s="171"/>
      <c r="J501" s="171"/>
      <c r="K501" s="171"/>
      <c r="L501" s="171"/>
      <c r="M501" s="171"/>
      <c r="N501" s="171"/>
      <c r="O501" s="171"/>
      <c r="P501" s="171"/>
      <c r="Q501" s="171"/>
      <c r="R501" s="171"/>
      <c r="S501" s="171"/>
      <c r="T501" s="171"/>
      <c r="U501" s="171"/>
      <c r="V501" s="171"/>
      <c r="W501" s="171"/>
      <c r="X501" s="171"/>
      <c r="Y501" s="171"/>
      <c r="Z501" s="171"/>
    </row>
    <row r="502" spans="1:26" x14ac:dyDescent="0.25">
      <c r="A502" s="191"/>
      <c r="B502" s="171"/>
      <c r="C502" s="171"/>
      <c r="D502" s="171"/>
      <c r="E502" s="171"/>
      <c r="F502" s="193"/>
      <c r="G502" s="171"/>
      <c r="H502" s="171"/>
      <c r="I502" s="171"/>
      <c r="J502" s="171"/>
      <c r="K502" s="171"/>
      <c r="L502" s="171"/>
      <c r="M502" s="171"/>
      <c r="N502" s="171"/>
      <c r="O502" s="171"/>
      <c r="P502" s="171"/>
      <c r="Q502" s="171"/>
      <c r="R502" s="171"/>
      <c r="S502" s="171"/>
      <c r="T502" s="171"/>
      <c r="U502" s="171"/>
      <c r="V502" s="171"/>
      <c r="W502" s="171"/>
      <c r="X502" s="171"/>
      <c r="Y502" s="171"/>
      <c r="Z502" s="171"/>
    </row>
    <row r="503" spans="1:26" x14ac:dyDescent="0.25">
      <c r="A503" s="191"/>
      <c r="B503" s="171"/>
      <c r="C503" s="171"/>
      <c r="D503" s="171"/>
      <c r="E503" s="171"/>
      <c r="F503" s="193"/>
      <c r="G503" s="171"/>
      <c r="H503" s="171"/>
      <c r="I503" s="171"/>
      <c r="J503" s="171"/>
      <c r="K503" s="171"/>
      <c r="L503" s="171"/>
      <c r="M503" s="171"/>
      <c r="N503" s="171"/>
      <c r="O503" s="171"/>
      <c r="P503" s="171"/>
      <c r="Q503" s="171"/>
      <c r="R503" s="171"/>
      <c r="S503" s="171"/>
      <c r="T503" s="171"/>
      <c r="U503" s="171"/>
      <c r="V503" s="171"/>
      <c r="W503" s="171"/>
      <c r="X503" s="171"/>
      <c r="Y503" s="171"/>
      <c r="Z503" s="171"/>
    </row>
    <row r="504" spans="1:26" x14ac:dyDescent="0.25">
      <c r="A504" s="191"/>
      <c r="B504" s="171"/>
      <c r="C504" s="171"/>
      <c r="D504" s="171"/>
      <c r="E504" s="171"/>
      <c r="F504" s="193"/>
      <c r="G504" s="171"/>
      <c r="H504" s="171"/>
      <c r="I504" s="171"/>
      <c r="J504" s="171"/>
      <c r="K504" s="171"/>
      <c r="L504" s="171"/>
      <c r="M504" s="171"/>
      <c r="N504" s="171"/>
      <c r="O504" s="171"/>
      <c r="P504" s="171"/>
      <c r="Q504" s="171"/>
      <c r="R504" s="171"/>
      <c r="S504" s="171"/>
      <c r="T504" s="171"/>
      <c r="U504" s="171"/>
      <c r="V504" s="171"/>
      <c r="W504" s="171"/>
      <c r="X504" s="171"/>
      <c r="Y504" s="171"/>
      <c r="Z504" s="171"/>
    </row>
    <row r="505" spans="1:26" x14ac:dyDescent="0.25">
      <c r="A505" s="191"/>
      <c r="B505" s="171"/>
      <c r="C505" s="171"/>
      <c r="D505" s="171"/>
      <c r="E505" s="171"/>
      <c r="F505" s="193"/>
      <c r="G505" s="171"/>
      <c r="H505" s="171"/>
      <c r="I505" s="171"/>
      <c r="J505" s="171"/>
      <c r="K505" s="171"/>
      <c r="L505" s="171"/>
      <c r="M505" s="171"/>
      <c r="N505" s="171"/>
      <c r="O505" s="171"/>
      <c r="P505" s="171"/>
      <c r="Q505" s="171"/>
      <c r="R505" s="171"/>
      <c r="S505" s="171"/>
      <c r="T505" s="171"/>
      <c r="U505" s="171"/>
      <c r="V505" s="171"/>
      <c r="W505" s="171"/>
      <c r="X505" s="171"/>
      <c r="Y505" s="171"/>
      <c r="Z505" s="171"/>
    </row>
    <row r="506" spans="1:26" x14ac:dyDescent="0.25">
      <c r="A506" s="191"/>
      <c r="B506" s="171"/>
      <c r="C506" s="171"/>
      <c r="D506" s="171"/>
      <c r="E506" s="171"/>
      <c r="F506" s="193"/>
      <c r="G506" s="171"/>
      <c r="H506" s="171"/>
      <c r="I506" s="171"/>
      <c r="J506" s="171"/>
      <c r="K506" s="171"/>
      <c r="L506" s="171"/>
      <c r="M506" s="171"/>
      <c r="N506" s="171"/>
      <c r="O506" s="171"/>
      <c r="P506" s="171"/>
      <c r="Q506" s="171"/>
      <c r="R506" s="171"/>
      <c r="S506" s="171"/>
      <c r="T506" s="171"/>
      <c r="U506" s="171"/>
      <c r="V506" s="171"/>
      <c r="W506" s="171"/>
      <c r="X506" s="171"/>
      <c r="Y506" s="171"/>
      <c r="Z506" s="171"/>
    </row>
    <row r="507" spans="1:26" x14ac:dyDescent="0.25">
      <c r="A507" s="191"/>
      <c r="B507" s="171"/>
      <c r="C507" s="171"/>
      <c r="D507" s="171"/>
      <c r="E507" s="171"/>
      <c r="F507" s="193"/>
      <c r="G507" s="171"/>
      <c r="H507" s="171"/>
      <c r="I507" s="171"/>
      <c r="J507" s="171"/>
      <c r="K507" s="171"/>
      <c r="L507" s="171"/>
      <c r="M507" s="171"/>
      <c r="N507" s="171"/>
      <c r="O507" s="171"/>
      <c r="P507" s="171"/>
      <c r="Q507" s="171"/>
      <c r="R507" s="171"/>
      <c r="S507" s="171"/>
      <c r="T507" s="171"/>
      <c r="U507" s="171"/>
      <c r="V507" s="171"/>
      <c r="W507" s="171"/>
      <c r="X507" s="171"/>
      <c r="Y507" s="171"/>
      <c r="Z507" s="171"/>
    </row>
    <row r="508" spans="1:26" x14ac:dyDescent="0.25">
      <c r="A508" s="191"/>
      <c r="B508" s="171"/>
      <c r="C508" s="171"/>
      <c r="D508" s="171"/>
      <c r="E508" s="171"/>
      <c r="F508" s="193"/>
      <c r="G508" s="171"/>
      <c r="H508" s="171"/>
      <c r="I508" s="171"/>
      <c r="J508" s="171"/>
      <c r="K508" s="171"/>
      <c r="L508" s="171"/>
      <c r="M508" s="171"/>
      <c r="N508" s="171"/>
      <c r="O508" s="171"/>
      <c r="P508" s="171"/>
      <c r="Q508" s="171"/>
      <c r="R508" s="171"/>
      <c r="S508" s="171"/>
      <c r="T508" s="171"/>
      <c r="U508" s="171"/>
      <c r="V508" s="171"/>
      <c r="W508" s="171"/>
      <c r="X508" s="171"/>
      <c r="Y508" s="171"/>
      <c r="Z508" s="171"/>
    </row>
    <row r="509" spans="1:26" x14ac:dyDescent="0.25">
      <c r="A509" s="191"/>
      <c r="B509" s="171"/>
      <c r="C509" s="171"/>
      <c r="D509" s="171"/>
      <c r="E509" s="171"/>
      <c r="F509" s="193"/>
      <c r="G509" s="171"/>
      <c r="H509" s="171"/>
      <c r="I509" s="171"/>
      <c r="J509" s="171"/>
      <c r="K509" s="171"/>
      <c r="L509" s="171"/>
      <c r="M509" s="171"/>
      <c r="N509" s="171"/>
      <c r="O509" s="171"/>
      <c r="P509" s="171"/>
      <c r="Q509" s="171"/>
      <c r="R509" s="171"/>
      <c r="S509" s="171"/>
      <c r="T509" s="171"/>
      <c r="U509" s="171"/>
      <c r="V509" s="171"/>
      <c r="W509" s="171"/>
      <c r="X509" s="171"/>
      <c r="Y509" s="171"/>
      <c r="Z509" s="171"/>
    </row>
    <row r="510" spans="1:26" x14ac:dyDescent="0.25">
      <c r="A510" s="191"/>
      <c r="B510" s="171"/>
      <c r="C510" s="171"/>
      <c r="D510" s="171"/>
      <c r="E510" s="171"/>
      <c r="F510" s="193"/>
      <c r="G510" s="171"/>
      <c r="H510" s="171"/>
      <c r="I510" s="171"/>
      <c r="J510" s="171"/>
      <c r="K510" s="171"/>
      <c r="L510" s="171"/>
      <c r="M510" s="171"/>
      <c r="N510" s="171"/>
      <c r="O510" s="171"/>
      <c r="P510" s="171"/>
      <c r="Q510" s="171"/>
      <c r="R510" s="171"/>
      <c r="S510" s="171"/>
      <c r="T510" s="171"/>
      <c r="U510" s="171"/>
      <c r="V510" s="171"/>
      <c r="W510" s="171"/>
      <c r="X510" s="171"/>
      <c r="Y510" s="171"/>
      <c r="Z510" s="171"/>
    </row>
    <row r="511" spans="1:26" x14ac:dyDescent="0.25">
      <c r="A511" s="191"/>
      <c r="B511" s="171"/>
      <c r="C511" s="171"/>
      <c r="D511" s="171"/>
      <c r="E511" s="171"/>
      <c r="F511" s="193"/>
      <c r="G511" s="171"/>
      <c r="H511" s="171"/>
      <c r="I511" s="171"/>
      <c r="J511" s="171"/>
      <c r="K511" s="171"/>
      <c r="L511" s="171"/>
      <c r="M511" s="171"/>
      <c r="N511" s="171"/>
      <c r="O511" s="171"/>
      <c r="P511" s="171"/>
      <c r="Q511" s="171"/>
      <c r="R511" s="171"/>
      <c r="S511" s="171"/>
      <c r="T511" s="171"/>
      <c r="U511" s="171"/>
      <c r="V511" s="171"/>
      <c r="W511" s="171"/>
      <c r="X511" s="171"/>
      <c r="Y511" s="171"/>
      <c r="Z511" s="171"/>
    </row>
    <row r="512" spans="1:26" x14ac:dyDescent="0.25">
      <c r="A512" s="191"/>
      <c r="B512" s="171"/>
      <c r="C512" s="171"/>
      <c r="D512" s="171"/>
      <c r="E512" s="171"/>
      <c r="F512" s="193"/>
      <c r="G512" s="171"/>
      <c r="H512" s="171"/>
      <c r="I512" s="171"/>
      <c r="J512" s="171"/>
      <c r="K512" s="171"/>
      <c r="L512" s="171"/>
      <c r="M512" s="171"/>
      <c r="N512" s="171"/>
      <c r="O512" s="171"/>
      <c r="P512" s="171"/>
      <c r="Q512" s="171"/>
      <c r="R512" s="171"/>
      <c r="S512" s="171"/>
      <c r="T512" s="171"/>
      <c r="U512" s="171"/>
      <c r="V512" s="171"/>
      <c r="W512" s="171"/>
      <c r="X512" s="171"/>
      <c r="Y512" s="171"/>
      <c r="Z512" s="171"/>
    </row>
    <row r="513" spans="1:26" x14ac:dyDescent="0.25">
      <c r="A513" s="191"/>
      <c r="B513" s="171"/>
      <c r="C513" s="171"/>
      <c r="D513" s="171"/>
      <c r="E513" s="171"/>
      <c r="F513" s="193"/>
      <c r="G513" s="171"/>
      <c r="H513" s="171"/>
      <c r="I513" s="171"/>
      <c r="J513" s="171"/>
      <c r="K513" s="171"/>
      <c r="L513" s="171"/>
      <c r="M513" s="171"/>
      <c r="N513" s="171"/>
      <c r="O513" s="171"/>
      <c r="P513" s="171"/>
      <c r="Q513" s="171"/>
      <c r="R513" s="171"/>
      <c r="S513" s="171"/>
      <c r="T513" s="171"/>
      <c r="U513" s="171"/>
      <c r="V513" s="171"/>
      <c r="W513" s="171"/>
      <c r="X513" s="171"/>
      <c r="Y513" s="171"/>
      <c r="Z513" s="171"/>
    </row>
    <row r="514" spans="1:26" x14ac:dyDescent="0.25">
      <c r="A514" s="191"/>
      <c r="B514" s="171"/>
      <c r="C514" s="171"/>
      <c r="D514" s="171"/>
      <c r="E514" s="171"/>
      <c r="F514" s="193"/>
      <c r="G514" s="171"/>
      <c r="H514" s="171"/>
      <c r="I514" s="171"/>
      <c r="J514" s="171"/>
      <c r="K514" s="171"/>
      <c r="L514" s="171"/>
      <c r="M514" s="171"/>
      <c r="N514" s="171"/>
      <c r="O514" s="171"/>
      <c r="P514" s="171"/>
      <c r="Q514" s="171"/>
      <c r="R514" s="171"/>
      <c r="S514" s="171"/>
      <c r="T514" s="171"/>
      <c r="U514" s="171"/>
      <c r="V514" s="171"/>
      <c r="W514" s="171"/>
      <c r="X514" s="171"/>
      <c r="Y514" s="171"/>
      <c r="Z514" s="171"/>
    </row>
    <row r="515" spans="1:26" x14ac:dyDescent="0.25">
      <c r="A515" s="191"/>
      <c r="B515" s="171"/>
      <c r="C515" s="171"/>
      <c r="D515" s="171"/>
      <c r="E515" s="171"/>
      <c r="F515" s="193"/>
      <c r="G515" s="171"/>
      <c r="H515" s="171"/>
      <c r="I515" s="171"/>
      <c r="J515" s="171"/>
      <c r="K515" s="171"/>
      <c r="L515" s="171"/>
      <c r="M515" s="171"/>
      <c r="N515" s="171"/>
      <c r="O515" s="171"/>
      <c r="P515" s="171"/>
      <c r="Q515" s="171"/>
      <c r="R515" s="171"/>
      <c r="S515" s="171"/>
      <c r="T515" s="171"/>
      <c r="U515" s="171"/>
      <c r="V515" s="171"/>
      <c r="W515" s="171"/>
      <c r="X515" s="171"/>
      <c r="Y515" s="171"/>
      <c r="Z515" s="171"/>
    </row>
    <row r="516" spans="1:26" x14ac:dyDescent="0.25">
      <c r="A516" s="191"/>
      <c r="B516" s="171"/>
      <c r="C516" s="171"/>
      <c r="D516" s="171"/>
      <c r="E516" s="171"/>
      <c r="F516" s="193"/>
      <c r="G516" s="171"/>
      <c r="H516" s="171"/>
      <c r="I516" s="171"/>
      <c r="J516" s="171"/>
      <c r="K516" s="171"/>
      <c r="L516" s="171"/>
      <c r="M516" s="171"/>
      <c r="N516" s="171"/>
      <c r="O516" s="171"/>
      <c r="P516" s="171"/>
      <c r="Q516" s="171"/>
      <c r="R516" s="171"/>
      <c r="S516" s="171"/>
      <c r="T516" s="171"/>
      <c r="U516" s="171"/>
      <c r="V516" s="171"/>
      <c r="W516" s="171"/>
      <c r="X516" s="171"/>
      <c r="Y516" s="171"/>
      <c r="Z516" s="171"/>
    </row>
    <row r="517" spans="1:26" x14ac:dyDescent="0.25">
      <c r="A517" s="191"/>
      <c r="B517" s="171"/>
      <c r="C517" s="171"/>
      <c r="D517" s="171"/>
      <c r="E517" s="171"/>
      <c r="F517" s="193"/>
      <c r="G517" s="171"/>
      <c r="H517" s="171"/>
      <c r="I517" s="171"/>
      <c r="J517" s="171"/>
      <c r="K517" s="171"/>
      <c r="L517" s="171"/>
      <c r="M517" s="171"/>
      <c r="N517" s="171"/>
      <c r="O517" s="171"/>
      <c r="P517" s="171"/>
      <c r="Q517" s="171"/>
      <c r="R517" s="171"/>
      <c r="S517" s="171"/>
      <c r="T517" s="171"/>
      <c r="U517" s="171"/>
      <c r="V517" s="171"/>
      <c r="W517" s="171"/>
      <c r="X517" s="171"/>
      <c r="Y517" s="171"/>
      <c r="Z517" s="171"/>
    </row>
    <row r="518" spans="1:26" x14ac:dyDescent="0.25">
      <c r="A518" s="191"/>
      <c r="B518" s="171"/>
      <c r="C518" s="171"/>
      <c r="D518" s="171"/>
      <c r="E518" s="171"/>
      <c r="F518" s="193"/>
      <c r="G518" s="171"/>
      <c r="H518" s="171"/>
      <c r="I518" s="171"/>
      <c r="J518" s="171"/>
      <c r="K518" s="171"/>
      <c r="L518" s="171"/>
      <c r="M518" s="171"/>
      <c r="N518" s="171"/>
      <c r="O518" s="171"/>
      <c r="P518" s="171"/>
      <c r="Q518" s="171"/>
      <c r="R518" s="171"/>
      <c r="S518" s="171"/>
      <c r="T518" s="171"/>
      <c r="U518" s="171"/>
      <c r="V518" s="171"/>
      <c r="W518" s="171"/>
      <c r="X518" s="171"/>
      <c r="Y518" s="171"/>
      <c r="Z518" s="171"/>
    </row>
    <row r="519" spans="1:26" x14ac:dyDescent="0.25">
      <c r="A519" s="191"/>
      <c r="B519" s="171"/>
      <c r="C519" s="171"/>
      <c r="D519" s="171"/>
      <c r="E519" s="171"/>
      <c r="F519" s="193"/>
      <c r="G519" s="171"/>
      <c r="H519" s="171"/>
      <c r="I519" s="171"/>
      <c r="J519" s="171"/>
      <c r="K519" s="171"/>
      <c r="L519" s="171"/>
      <c r="M519" s="171"/>
      <c r="N519" s="171"/>
      <c r="O519" s="171"/>
      <c r="P519" s="171"/>
      <c r="Q519" s="171"/>
      <c r="R519" s="171"/>
      <c r="S519" s="171"/>
      <c r="T519" s="171"/>
      <c r="U519" s="171"/>
      <c r="V519" s="171"/>
      <c r="W519" s="171"/>
      <c r="X519" s="171"/>
      <c r="Y519" s="171"/>
      <c r="Z519" s="171"/>
    </row>
    <row r="520" spans="1:26" x14ac:dyDescent="0.25">
      <c r="A520" s="191"/>
      <c r="B520" s="171"/>
      <c r="C520" s="171"/>
      <c r="D520" s="171"/>
      <c r="E520" s="171"/>
      <c r="F520" s="193"/>
      <c r="G520" s="171"/>
      <c r="H520" s="171"/>
      <c r="I520" s="171"/>
      <c r="J520" s="171"/>
      <c r="K520" s="171"/>
      <c r="L520" s="171"/>
      <c r="M520" s="171"/>
      <c r="N520" s="171"/>
      <c r="O520" s="171"/>
      <c r="P520" s="171"/>
      <c r="Q520" s="171"/>
      <c r="R520" s="171"/>
      <c r="S520" s="171"/>
      <c r="T520" s="171"/>
      <c r="U520" s="171"/>
      <c r="V520" s="171"/>
      <c r="W520" s="171"/>
      <c r="X520" s="171"/>
      <c r="Y520" s="171"/>
      <c r="Z520" s="171"/>
    </row>
    <row r="521" spans="1:26" x14ac:dyDescent="0.25">
      <c r="A521" s="191"/>
      <c r="B521" s="171"/>
      <c r="C521" s="171"/>
      <c r="D521" s="171"/>
      <c r="E521" s="171"/>
      <c r="F521" s="193"/>
      <c r="G521" s="171"/>
      <c r="H521" s="171"/>
      <c r="I521" s="171"/>
      <c r="J521" s="171"/>
      <c r="K521" s="171"/>
      <c r="L521" s="171"/>
      <c r="M521" s="171"/>
      <c r="N521" s="171"/>
      <c r="O521" s="171"/>
      <c r="P521" s="171"/>
      <c r="Q521" s="171"/>
      <c r="R521" s="171"/>
      <c r="S521" s="171"/>
      <c r="T521" s="171"/>
      <c r="U521" s="171"/>
      <c r="V521" s="171"/>
      <c r="W521" s="171"/>
      <c r="X521" s="171"/>
      <c r="Y521" s="171"/>
      <c r="Z521" s="171"/>
    </row>
    <row r="522" spans="1:26" x14ac:dyDescent="0.25">
      <c r="A522" s="191"/>
      <c r="B522" s="171"/>
      <c r="C522" s="171"/>
      <c r="D522" s="171"/>
      <c r="E522" s="171"/>
      <c r="F522" s="193"/>
      <c r="G522" s="171"/>
      <c r="H522" s="171"/>
      <c r="I522" s="171"/>
      <c r="J522" s="171"/>
      <c r="K522" s="171"/>
      <c r="L522" s="171"/>
      <c r="M522" s="171"/>
      <c r="N522" s="171"/>
      <c r="O522" s="171"/>
      <c r="P522" s="171"/>
      <c r="Q522" s="171"/>
      <c r="R522" s="171"/>
      <c r="S522" s="171"/>
      <c r="T522" s="171"/>
      <c r="U522" s="171"/>
      <c r="V522" s="171"/>
      <c r="W522" s="171"/>
      <c r="X522" s="171"/>
      <c r="Y522" s="171"/>
      <c r="Z522" s="171"/>
    </row>
    <row r="523" spans="1:26" x14ac:dyDescent="0.25">
      <c r="A523" s="191"/>
      <c r="B523" s="171"/>
      <c r="C523" s="171"/>
      <c r="D523" s="171"/>
      <c r="E523" s="171"/>
      <c r="F523" s="193"/>
      <c r="G523" s="171"/>
      <c r="H523" s="171"/>
      <c r="I523" s="171"/>
      <c r="J523" s="171"/>
      <c r="K523" s="171"/>
      <c r="L523" s="171"/>
      <c r="M523" s="171"/>
      <c r="N523" s="171"/>
      <c r="O523" s="171"/>
      <c r="P523" s="171"/>
      <c r="Q523" s="171"/>
      <c r="R523" s="171"/>
      <c r="S523" s="171"/>
      <c r="T523" s="171"/>
      <c r="U523" s="171"/>
      <c r="V523" s="171"/>
      <c r="W523" s="171"/>
      <c r="X523" s="171"/>
      <c r="Y523" s="171"/>
      <c r="Z523" s="171"/>
    </row>
    <row r="524" spans="1:26" x14ac:dyDescent="0.25">
      <c r="A524" s="191"/>
      <c r="B524" s="171"/>
      <c r="C524" s="171"/>
      <c r="D524" s="171"/>
      <c r="E524" s="171"/>
      <c r="F524" s="193"/>
      <c r="G524" s="171"/>
      <c r="H524" s="171"/>
      <c r="I524" s="171"/>
      <c r="J524" s="171"/>
      <c r="K524" s="171"/>
      <c r="L524" s="171"/>
      <c r="M524" s="171"/>
      <c r="N524" s="171"/>
      <c r="O524" s="171"/>
      <c r="P524" s="171"/>
      <c r="Q524" s="171"/>
      <c r="R524" s="171"/>
      <c r="S524" s="171"/>
      <c r="T524" s="171"/>
      <c r="U524" s="171"/>
      <c r="V524" s="171"/>
      <c r="W524" s="171"/>
      <c r="X524" s="171"/>
      <c r="Y524" s="171"/>
      <c r="Z524" s="171"/>
    </row>
    <row r="525" spans="1:26" x14ac:dyDescent="0.25">
      <c r="A525" s="191"/>
      <c r="B525" s="171"/>
      <c r="C525" s="171"/>
      <c r="D525" s="171"/>
      <c r="E525" s="171"/>
      <c r="F525" s="193"/>
      <c r="G525" s="171"/>
      <c r="H525" s="171"/>
      <c r="I525" s="171"/>
      <c r="J525" s="171"/>
      <c r="K525" s="171"/>
      <c r="L525" s="171"/>
      <c r="M525" s="171"/>
      <c r="N525" s="171"/>
      <c r="O525" s="171"/>
      <c r="P525" s="171"/>
      <c r="Q525" s="171"/>
      <c r="R525" s="171"/>
      <c r="S525" s="171"/>
      <c r="T525" s="171"/>
      <c r="U525" s="171"/>
      <c r="V525" s="171"/>
      <c r="W525" s="171"/>
      <c r="X525" s="171"/>
      <c r="Y525" s="171"/>
      <c r="Z525" s="171"/>
    </row>
    <row r="526" spans="1:26" x14ac:dyDescent="0.25">
      <c r="A526" s="191"/>
      <c r="B526" s="171"/>
      <c r="C526" s="171"/>
      <c r="D526" s="171"/>
      <c r="E526" s="171"/>
      <c r="F526" s="193"/>
      <c r="G526" s="171"/>
      <c r="H526" s="171"/>
      <c r="I526" s="171"/>
      <c r="J526" s="171"/>
      <c r="K526" s="171"/>
      <c r="L526" s="171"/>
      <c r="M526" s="171"/>
      <c r="N526" s="171"/>
      <c r="O526" s="171"/>
      <c r="P526" s="171"/>
      <c r="Q526" s="171"/>
      <c r="R526" s="171"/>
      <c r="S526" s="171"/>
      <c r="T526" s="171"/>
      <c r="U526" s="171"/>
      <c r="V526" s="171"/>
      <c r="W526" s="171"/>
      <c r="X526" s="171"/>
      <c r="Y526" s="171"/>
      <c r="Z526" s="171"/>
    </row>
    <row r="527" spans="1:26" x14ac:dyDescent="0.25">
      <c r="A527" s="191"/>
      <c r="B527" s="171"/>
      <c r="C527" s="171"/>
      <c r="D527" s="171"/>
      <c r="E527" s="171"/>
      <c r="F527" s="193"/>
      <c r="G527" s="171"/>
      <c r="H527" s="171"/>
      <c r="I527" s="171"/>
      <c r="J527" s="171"/>
      <c r="K527" s="171"/>
      <c r="L527" s="171"/>
      <c r="M527" s="171"/>
      <c r="N527" s="171"/>
      <c r="O527" s="171"/>
      <c r="P527" s="171"/>
      <c r="Q527" s="171"/>
      <c r="R527" s="171"/>
      <c r="S527" s="171"/>
      <c r="T527" s="171"/>
      <c r="U527" s="171"/>
      <c r="V527" s="171"/>
      <c r="W527" s="171"/>
      <c r="X527" s="171"/>
      <c r="Y527" s="171"/>
      <c r="Z527" s="171"/>
    </row>
    <row r="528" spans="1:26" x14ac:dyDescent="0.25">
      <c r="A528" s="191"/>
      <c r="B528" s="171"/>
      <c r="C528" s="171"/>
      <c r="D528" s="171"/>
      <c r="E528" s="171"/>
      <c r="F528" s="193"/>
      <c r="G528" s="171"/>
      <c r="H528" s="171"/>
      <c r="I528" s="171"/>
      <c r="J528" s="171"/>
      <c r="K528" s="171"/>
      <c r="L528" s="171"/>
      <c r="M528" s="171"/>
      <c r="N528" s="171"/>
      <c r="O528" s="171"/>
      <c r="P528" s="171"/>
      <c r="Q528" s="171"/>
      <c r="R528" s="171"/>
      <c r="S528" s="171"/>
      <c r="T528" s="171"/>
      <c r="U528" s="171"/>
      <c r="V528" s="171"/>
      <c r="W528" s="171"/>
      <c r="X528" s="171"/>
      <c r="Y528" s="171"/>
      <c r="Z528" s="171"/>
    </row>
    <row r="529" spans="1:26" x14ac:dyDescent="0.25">
      <c r="A529" s="191"/>
      <c r="B529" s="171"/>
      <c r="C529" s="171"/>
      <c r="D529" s="171"/>
      <c r="E529" s="171"/>
      <c r="F529" s="193"/>
      <c r="G529" s="171"/>
      <c r="H529" s="171"/>
      <c r="I529" s="171"/>
      <c r="J529" s="171"/>
      <c r="K529" s="171"/>
      <c r="L529" s="171"/>
      <c r="M529" s="171"/>
      <c r="N529" s="171"/>
      <c r="O529" s="171"/>
      <c r="P529" s="171"/>
      <c r="Q529" s="171"/>
      <c r="R529" s="171"/>
      <c r="S529" s="171"/>
      <c r="T529" s="171"/>
      <c r="U529" s="171"/>
      <c r="V529" s="171"/>
      <c r="W529" s="171"/>
      <c r="X529" s="171"/>
      <c r="Y529" s="171"/>
      <c r="Z529" s="171"/>
    </row>
    <row r="530" spans="1:26" x14ac:dyDescent="0.25">
      <c r="A530" s="191"/>
      <c r="B530" s="171"/>
      <c r="C530" s="171"/>
      <c r="D530" s="171"/>
      <c r="E530" s="171"/>
      <c r="F530" s="193"/>
      <c r="G530" s="171"/>
      <c r="H530" s="171"/>
      <c r="I530" s="171"/>
      <c r="J530" s="171"/>
      <c r="K530" s="171"/>
      <c r="L530" s="171"/>
      <c r="M530" s="171"/>
      <c r="N530" s="171"/>
      <c r="O530" s="171"/>
      <c r="P530" s="171"/>
      <c r="Q530" s="171"/>
      <c r="R530" s="171"/>
      <c r="S530" s="171"/>
      <c r="T530" s="171"/>
      <c r="U530" s="171"/>
      <c r="V530" s="171"/>
      <c r="W530" s="171"/>
      <c r="X530" s="171"/>
      <c r="Y530" s="171"/>
      <c r="Z530" s="171"/>
    </row>
    <row r="531" spans="1:26" x14ac:dyDescent="0.25">
      <c r="A531" s="191"/>
      <c r="B531" s="171"/>
      <c r="C531" s="171"/>
      <c r="D531" s="171"/>
      <c r="E531" s="171"/>
      <c r="F531" s="193"/>
      <c r="G531" s="171"/>
      <c r="H531" s="171"/>
      <c r="I531" s="171"/>
      <c r="J531" s="171"/>
      <c r="K531" s="171"/>
      <c r="L531" s="171"/>
      <c r="M531" s="171"/>
      <c r="N531" s="171"/>
      <c r="O531" s="171"/>
      <c r="P531" s="171"/>
      <c r="Q531" s="171"/>
      <c r="R531" s="171"/>
      <c r="S531" s="171"/>
      <c r="T531" s="171"/>
      <c r="U531" s="171"/>
      <c r="V531" s="171"/>
      <c r="W531" s="171"/>
      <c r="X531" s="171"/>
      <c r="Y531" s="171"/>
      <c r="Z531" s="171"/>
    </row>
    <row r="532" spans="1:26" x14ac:dyDescent="0.25">
      <c r="A532" s="191"/>
      <c r="B532" s="171"/>
      <c r="C532" s="171"/>
      <c r="D532" s="171"/>
      <c r="E532" s="171"/>
      <c r="F532" s="193"/>
      <c r="G532" s="171"/>
      <c r="H532" s="171"/>
      <c r="I532" s="171"/>
      <c r="J532" s="171"/>
      <c r="K532" s="171"/>
      <c r="L532" s="171"/>
      <c r="M532" s="171"/>
      <c r="N532" s="171"/>
      <c r="O532" s="171"/>
      <c r="P532" s="171"/>
      <c r="Q532" s="171"/>
      <c r="R532" s="171"/>
      <c r="S532" s="171"/>
      <c r="T532" s="171"/>
      <c r="U532" s="171"/>
      <c r="V532" s="171"/>
      <c r="W532" s="171"/>
      <c r="X532" s="171"/>
      <c r="Y532" s="171"/>
      <c r="Z532" s="171"/>
    </row>
    <row r="533" spans="1:26" x14ac:dyDescent="0.25">
      <c r="A533" s="191"/>
      <c r="B533" s="171"/>
      <c r="C533" s="171"/>
      <c r="D533" s="171"/>
      <c r="E533" s="171"/>
      <c r="F533" s="193"/>
      <c r="G533" s="171"/>
      <c r="H533" s="171"/>
      <c r="I533" s="171"/>
      <c r="J533" s="171"/>
      <c r="K533" s="171"/>
      <c r="L533" s="171"/>
      <c r="M533" s="171"/>
      <c r="N533" s="171"/>
      <c r="O533" s="171"/>
      <c r="P533" s="171"/>
      <c r="Q533" s="171"/>
      <c r="R533" s="171"/>
      <c r="S533" s="171"/>
      <c r="T533" s="171"/>
      <c r="U533" s="171"/>
      <c r="V533" s="171"/>
      <c r="W533" s="171"/>
      <c r="X533" s="171"/>
      <c r="Y533" s="171"/>
      <c r="Z533" s="171"/>
    </row>
    <row r="534" spans="1:26" x14ac:dyDescent="0.25">
      <c r="A534" s="191"/>
      <c r="B534" s="171"/>
      <c r="C534" s="171"/>
      <c r="D534" s="171"/>
      <c r="E534" s="171"/>
      <c r="F534" s="193"/>
      <c r="G534" s="171"/>
      <c r="H534" s="171"/>
      <c r="I534" s="171"/>
      <c r="J534" s="171"/>
      <c r="K534" s="171"/>
      <c r="L534" s="171"/>
      <c r="M534" s="171"/>
      <c r="N534" s="171"/>
      <c r="O534" s="171"/>
      <c r="P534" s="171"/>
      <c r="Q534" s="171"/>
      <c r="R534" s="171"/>
      <c r="S534" s="171"/>
      <c r="T534" s="171"/>
      <c r="U534" s="171"/>
      <c r="V534" s="171"/>
      <c r="W534" s="171"/>
      <c r="X534" s="171"/>
      <c r="Y534" s="171"/>
      <c r="Z534" s="171"/>
    </row>
    <row r="535" spans="1:26" x14ac:dyDescent="0.25">
      <c r="A535" s="191"/>
      <c r="B535" s="171"/>
      <c r="C535" s="171"/>
      <c r="D535" s="171"/>
      <c r="E535" s="171"/>
      <c r="F535" s="193"/>
      <c r="G535" s="171"/>
      <c r="H535" s="171"/>
      <c r="I535" s="171"/>
      <c r="J535" s="171"/>
      <c r="K535" s="171"/>
      <c r="L535" s="171"/>
      <c r="M535" s="171"/>
      <c r="N535" s="171"/>
      <c r="O535" s="171"/>
      <c r="P535" s="171"/>
      <c r="Q535" s="171"/>
      <c r="R535" s="171"/>
      <c r="S535" s="171"/>
      <c r="T535" s="171"/>
      <c r="U535" s="171"/>
      <c r="V535" s="171"/>
      <c r="W535" s="171"/>
      <c r="X535" s="171"/>
      <c r="Y535" s="171"/>
      <c r="Z535" s="171"/>
    </row>
    <row r="536" spans="1:26" x14ac:dyDescent="0.25">
      <c r="A536" s="191"/>
      <c r="B536" s="171"/>
      <c r="C536" s="171"/>
      <c r="D536" s="171"/>
      <c r="E536" s="171"/>
      <c r="F536" s="193"/>
      <c r="G536" s="171"/>
      <c r="H536" s="171"/>
      <c r="I536" s="171"/>
      <c r="J536" s="171"/>
      <c r="K536" s="171"/>
      <c r="L536" s="171"/>
      <c r="M536" s="171"/>
      <c r="N536" s="171"/>
      <c r="O536" s="171"/>
      <c r="P536" s="171"/>
      <c r="Q536" s="171"/>
      <c r="R536" s="171"/>
      <c r="S536" s="171"/>
      <c r="T536" s="171"/>
      <c r="U536" s="171"/>
      <c r="V536" s="171"/>
      <c r="W536" s="171"/>
      <c r="X536" s="171"/>
      <c r="Y536" s="171"/>
      <c r="Z536" s="171"/>
    </row>
    <row r="537" spans="1:26" x14ac:dyDescent="0.25">
      <c r="A537" s="191"/>
      <c r="B537" s="171"/>
      <c r="C537" s="171"/>
      <c r="D537" s="171"/>
      <c r="E537" s="171"/>
      <c r="F537" s="193"/>
      <c r="G537" s="171"/>
      <c r="H537" s="171"/>
      <c r="I537" s="171"/>
      <c r="J537" s="171"/>
      <c r="K537" s="171"/>
      <c r="L537" s="171"/>
      <c r="M537" s="171"/>
      <c r="N537" s="171"/>
      <c r="O537" s="171"/>
      <c r="P537" s="171"/>
      <c r="Q537" s="171"/>
      <c r="R537" s="171"/>
      <c r="S537" s="171"/>
      <c r="T537" s="171"/>
      <c r="U537" s="171"/>
      <c r="V537" s="171"/>
      <c r="W537" s="171"/>
      <c r="X537" s="171"/>
      <c r="Y537" s="171"/>
      <c r="Z537" s="171"/>
    </row>
    <row r="538" spans="1:26" x14ac:dyDescent="0.25">
      <c r="A538" s="191"/>
      <c r="B538" s="171"/>
      <c r="C538" s="171"/>
      <c r="D538" s="171"/>
      <c r="E538" s="171"/>
      <c r="F538" s="193"/>
      <c r="G538" s="171"/>
      <c r="H538" s="171"/>
      <c r="I538" s="171"/>
      <c r="J538" s="171"/>
      <c r="K538" s="171"/>
      <c r="L538" s="171"/>
      <c r="M538" s="171"/>
      <c r="N538" s="171"/>
      <c r="O538" s="171"/>
      <c r="P538" s="171"/>
      <c r="Q538" s="171"/>
      <c r="R538" s="171"/>
      <c r="S538" s="171"/>
      <c r="T538" s="171"/>
      <c r="U538" s="171"/>
      <c r="V538" s="171"/>
      <c r="W538" s="171"/>
      <c r="X538" s="171"/>
      <c r="Y538" s="171"/>
      <c r="Z538" s="171"/>
    </row>
    <row r="539" spans="1:26" x14ac:dyDescent="0.25">
      <c r="A539" s="191"/>
      <c r="B539" s="171"/>
      <c r="C539" s="171"/>
      <c r="D539" s="171"/>
      <c r="E539" s="171"/>
      <c r="F539" s="193"/>
      <c r="G539" s="171"/>
      <c r="H539" s="171"/>
      <c r="I539" s="171"/>
      <c r="J539" s="171"/>
      <c r="K539" s="171"/>
      <c r="L539" s="171"/>
      <c r="M539" s="171"/>
      <c r="N539" s="171"/>
      <c r="O539" s="171"/>
      <c r="P539" s="171"/>
      <c r="Q539" s="171"/>
      <c r="R539" s="171"/>
      <c r="S539" s="171"/>
      <c r="T539" s="171"/>
      <c r="U539" s="171"/>
      <c r="V539" s="171"/>
      <c r="W539" s="171"/>
      <c r="X539" s="171"/>
      <c r="Y539" s="171"/>
      <c r="Z539" s="171"/>
    </row>
    <row r="540" spans="1:26" x14ac:dyDescent="0.25">
      <c r="A540" s="191"/>
      <c r="B540" s="171"/>
      <c r="C540" s="171"/>
      <c r="D540" s="171"/>
      <c r="E540" s="171"/>
      <c r="F540" s="193"/>
      <c r="G540" s="171"/>
      <c r="H540" s="171"/>
      <c r="I540" s="171"/>
      <c r="J540" s="171"/>
      <c r="K540" s="171"/>
      <c r="L540" s="171"/>
      <c r="M540" s="171"/>
      <c r="N540" s="171"/>
      <c r="O540" s="171"/>
      <c r="P540" s="171"/>
      <c r="Q540" s="171"/>
      <c r="R540" s="171"/>
      <c r="S540" s="171"/>
      <c r="T540" s="171"/>
      <c r="U540" s="171"/>
      <c r="V540" s="171"/>
      <c r="W540" s="171"/>
      <c r="X540" s="171"/>
      <c r="Y540" s="171"/>
      <c r="Z540" s="171"/>
    </row>
    <row r="541" spans="1:26" x14ac:dyDescent="0.25">
      <c r="A541" s="191"/>
      <c r="B541" s="171"/>
      <c r="C541" s="171"/>
      <c r="D541" s="171"/>
      <c r="E541" s="171"/>
      <c r="F541" s="193"/>
      <c r="G541" s="171"/>
      <c r="H541" s="171"/>
      <c r="I541" s="171"/>
      <c r="J541" s="171"/>
      <c r="K541" s="171"/>
      <c r="L541" s="171"/>
      <c r="M541" s="171"/>
      <c r="N541" s="171"/>
      <c r="O541" s="171"/>
      <c r="P541" s="171"/>
      <c r="Q541" s="171"/>
      <c r="R541" s="171"/>
      <c r="S541" s="171"/>
      <c r="T541" s="171"/>
      <c r="U541" s="171"/>
      <c r="V541" s="171"/>
      <c r="W541" s="171"/>
      <c r="X541" s="171"/>
      <c r="Y541" s="171"/>
      <c r="Z541" s="171"/>
    </row>
    <row r="542" spans="1:26" x14ac:dyDescent="0.25">
      <c r="A542" s="191"/>
      <c r="B542" s="171"/>
      <c r="C542" s="171"/>
      <c r="D542" s="171"/>
      <c r="E542" s="171"/>
      <c r="F542" s="193"/>
      <c r="G542" s="171"/>
      <c r="H542" s="171"/>
      <c r="I542" s="171"/>
      <c r="J542" s="171"/>
      <c r="K542" s="171"/>
      <c r="L542" s="171"/>
      <c r="M542" s="171"/>
      <c r="N542" s="171"/>
      <c r="O542" s="171"/>
      <c r="P542" s="171"/>
      <c r="Q542" s="171"/>
      <c r="R542" s="171"/>
      <c r="S542" s="171"/>
      <c r="T542" s="171"/>
      <c r="U542" s="171"/>
      <c r="V542" s="171"/>
      <c r="W542" s="171"/>
      <c r="X542" s="171"/>
      <c r="Y542" s="171"/>
      <c r="Z542" s="171"/>
    </row>
    <row r="543" spans="1:26" x14ac:dyDescent="0.25">
      <c r="A543" s="191"/>
      <c r="B543" s="171"/>
      <c r="C543" s="171"/>
      <c r="D543" s="171"/>
      <c r="E543" s="171"/>
      <c r="F543" s="193"/>
      <c r="G543" s="171"/>
      <c r="H543" s="171"/>
      <c r="I543" s="171"/>
      <c r="J543" s="171"/>
      <c r="K543" s="171"/>
      <c r="L543" s="171"/>
      <c r="M543" s="171"/>
      <c r="N543" s="171"/>
      <c r="O543" s="171"/>
      <c r="P543" s="171"/>
      <c r="Q543" s="171"/>
      <c r="R543" s="171"/>
      <c r="S543" s="171"/>
      <c r="T543" s="171"/>
      <c r="U543" s="171"/>
      <c r="V543" s="171"/>
      <c r="W543" s="171"/>
      <c r="X543" s="171"/>
      <c r="Y543" s="171"/>
      <c r="Z543" s="171"/>
    </row>
    <row r="544" spans="1:26" x14ac:dyDescent="0.25">
      <c r="A544" s="191"/>
      <c r="B544" s="171"/>
      <c r="C544" s="171"/>
      <c r="D544" s="171"/>
      <c r="E544" s="171"/>
      <c r="F544" s="193"/>
      <c r="G544" s="171"/>
      <c r="H544" s="171"/>
      <c r="I544" s="171"/>
      <c r="J544" s="171"/>
      <c r="K544" s="171"/>
      <c r="L544" s="171"/>
      <c r="M544" s="171"/>
      <c r="N544" s="171"/>
      <c r="O544" s="171"/>
      <c r="P544" s="171"/>
      <c r="Q544" s="171"/>
      <c r="R544" s="171"/>
      <c r="S544" s="171"/>
      <c r="T544" s="171"/>
      <c r="U544" s="171"/>
      <c r="V544" s="171"/>
      <c r="W544" s="171"/>
      <c r="X544" s="171"/>
      <c r="Y544" s="171"/>
      <c r="Z544" s="171"/>
    </row>
    <row r="545" spans="1:26" x14ac:dyDescent="0.25">
      <c r="A545" s="191"/>
      <c r="B545" s="171"/>
      <c r="C545" s="171"/>
      <c r="D545" s="171"/>
      <c r="E545" s="171"/>
      <c r="F545" s="193"/>
      <c r="G545" s="171"/>
      <c r="H545" s="171"/>
      <c r="I545" s="171"/>
      <c r="J545" s="171"/>
      <c r="K545" s="171"/>
      <c r="L545" s="171"/>
      <c r="M545" s="171"/>
      <c r="N545" s="171"/>
      <c r="O545" s="171"/>
      <c r="P545" s="171"/>
      <c r="Q545" s="171"/>
      <c r="R545" s="171"/>
      <c r="S545" s="171"/>
      <c r="T545" s="171"/>
      <c r="U545" s="171"/>
      <c r="V545" s="171"/>
      <c r="W545" s="171"/>
      <c r="X545" s="171"/>
      <c r="Y545" s="171"/>
      <c r="Z545" s="171"/>
    </row>
    <row r="546" spans="1:26" x14ac:dyDescent="0.25">
      <c r="A546" s="191"/>
      <c r="B546" s="171"/>
      <c r="C546" s="171"/>
      <c r="D546" s="171"/>
      <c r="E546" s="171"/>
      <c r="F546" s="193"/>
      <c r="G546" s="171"/>
      <c r="H546" s="171"/>
      <c r="I546" s="171"/>
      <c r="J546" s="171"/>
      <c r="K546" s="171"/>
      <c r="L546" s="171"/>
      <c r="M546" s="171"/>
      <c r="N546" s="171"/>
      <c r="O546" s="171"/>
      <c r="P546" s="171"/>
      <c r="Q546" s="171"/>
      <c r="R546" s="171"/>
      <c r="S546" s="171"/>
      <c r="T546" s="171"/>
      <c r="U546" s="171"/>
      <c r="V546" s="171"/>
      <c r="W546" s="171"/>
      <c r="X546" s="171"/>
      <c r="Y546" s="171"/>
      <c r="Z546" s="171"/>
    </row>
    <row r="547" spans="1:26" x14ac:dyDescent="0.25">
      <c r="A547" s="191"/>
      <c r="B547" s="171"/>
      <c r="C547" s="171"/>
      <c r="D547" s="171"/>
      <c r="E547" s="171"/>
      <c r="F547" s="193"/>
      <c r="G547" s="171"/>
      <c r="H547" s="171"/>
      <c r="I547" s="171"/>
      <c r="J547" s="171"/>
      <c r="K547" s="171"/>
      <c r="L547" s="171"/>
      <c r="M547" s="171"/>
      <c r="N547" s="171"/>
      <c r="O547" s="171"/>
      <c r="P547" s="171"/>
      <c r="Q547" s="171"/>
      <c r="R547" s="171"/>
      <c r="S547" s="171"/>
      <c r="T547" s="171"/>
      <c r="U547" s="171"/>
      <c r="V547" s="171"/>
      <c r="W547" s="171"/>
      <c r="X547" s="171"/>
      <c r="Y547" s="171"/>
      <c r="Z547" s="171"/>
    </row>
    <row r="548" spans="1:26" x14ac:dyDescent="0.25">
      <c r="A548" s="191"/>
      <c r="B548" s="171"/>
      <c r="C548" s="171"/>
      <c r="D548" s="171"/>
      <c r="E548" s="171"/>
      <c r="F548" s="193"/>
      <c r="G548" s="171"/>
      <c r="H548" s="171"/>
      <c r="I548" s="171"/>
      <c r="J548" s="171"/>
      <c r="K548" s="171"/>
      <c r="L548" s="171"/>
      <c r="M548" s="171"/>
      <c r="N548" s="171"/>
      <c r="O548" s="171"/>
      <c r="P548" s="171"/>
      <c r="Q548" s="171"/>
      <c r="R548" s="171"/>
      <c r="S548" s="171"/>
      <c r="T548" s="171"/>
      <c r="U548" s="171"/>
      <c r="V548" s="171"/>
      <c r="W548" s="171"/>
      <c r="X548" s="171"/>
      <c r="Y548" s="171"/>
      <c r="Z548" s="171"/>
    </row>
    <row r="549" spans="1:26" x14ac:dyDescent="0.25">
      <c r="A549" s="191"/>
      <c r="B549" s="171"/>
      <c r="C549" s="171"/>
      <c r="D549" s="171"/>
      <c r="E549" s="171"/>
      <c r="F549" s="193"/>
      <c r="G549" s="171"/>
      <c r="H549" s="171"/>
      <c r="I549" s="171"/>
      <c r="J549" s="171"/>
      <c r="K549" s="171"/>
      <c r="L549" s="171"/>
      <c r="M549" s="171"/>
      <c r="N549" s="171"/>
      <c r="O549" s="171"/>
      <c r="P549" s="171"/>
      <c r="Q549" s="171"/>
      <c r="R549" s="171"/>
      <c r="S549" s="171"/>
      <c r="T549" s="171"/>
      <c r="U549" s="171"/>
      <c r="V549" s="171"/>
      <c r="W549" s="171"/>
      <c r="X549" s="171"/>
      <c r="Y549" s="171"/>
      <c r="Z549" s="171"/>
    </row>
    <row r="550" spans="1:26" x14ac:dyDescent="0.25">
      <c r="A550" s="191"/>
      <c r="B550" s="171"/>
      <c r="C550" s="171"/>
      <c r="D550" s="171"/>
      <c r="E550" s="171"/>
      <c r="F550" s="193"/>
      <c r="G550" s="171"/>
      <c r="H550" s="171"/>
      <c r="I550" s="171"/>
      <c r="J550" s="171"/>
      <c r="K550" s="171"/>
      <c r="L550" s="171"/>
      <c r="M550" s="171"/>
      <c r="N550" s="171"/>
      <c r="O550" s="171"/>
      <c r="P550" s="171"/>
      <c r="Q550" s="171"/>
      <c r="R550" s="171"/>
      <c r="S550" s="171"/>
      <c r="T550" s="171"/>
      <c r="U550" s="171"/>
      <c r="V550" s="171"/>
      <c r="W550" s="171"/>
      <c r="X550" s="171"/>
      <c r="Y550" s="171"/>
      <c r="Z550" s="171"/>
    </row>
    <row r="551" spans="1:26" x14ac:dyDescent="0.25">
      <c r="A551" s="191"/>
      <c r="B551" s="171"/>
      <c r="C551" s="171"/>
      <c r="D551" s="171"/>
      <c r="E551" s="171"/>
      <c r="F551" s="193"/>
      <c r="G551" s="171"/>
      <c r="H551" s="171"/>
      <c r="I551" s="171"/>
      <c r="J551" s="171"/>
      <c r="K551" s="171"/>
      <c r="L551" s="171"/>
      <c r="M551" s="171"/>
      <c r="N551" s="171"/>
      <c r="O551" s="171"/>
      <c r="P551" s="171"/>
      <c r="Q551" s="171"/>
      <c r="R551" s="171"/>
      <c r="S551" s="171"/>
      <c r="T551" s="171"/>
      <c r="U551" s="171"/>
      <c r="V551" s="171"/>
      <c r="W551" s="171"/>
      <c r="X551" s="171"/>
      <c r="Y551" s="171"/>
      <c r="Z551" s="171"/>
    </row>
    <row r="552" spans="1:26" x14ac:dyDescent="0.25">
      <c r="A552" s="191"/>
      <c r="B552" s="171"/>
      <c r="C552" s="171"/>
      <c r="D552" s="171"/>
      <c r="E552" s="171"/>
      <c r="F552" s="193"/>
      <c r="G552" s="171"/>
      <c r="H552" s="171"/>
      <c r="I552" s="171"/>
      <c r="J552" s="171"/>
      <c r="K552" s="171"/>
      <c r="L552" s="171"/>
      <c r="M552" s="171"/>
      <c r="N552" s="171"/>
      <c r="O552" s="171"/>
      <c r="P552" s="171"/>
      <c r="Q552" s="171"/>
      <c r="R552" s="171"/>
      <c r="S552" s="171"/>
      <c r="T552" s="171"/>
      <c r="U552" s="171"/>
      <c r="V552" s="171"/>
      <c r="W552" s="171"/>
      <c r="X552" s="171"/>
      <c r="Y552" s="171"/>
      <c r="Z552" s="171"/>
    </row>
    <row r="553" spans="1:26" x14ac:dyDescent="0.25">
      <c r="A553" s="191"/>
      <c r="B553" s="171"/>
      <c r="C553" s="171"/>
      <c r="D553" s="171"/>
      <c r="E553" s="171"/>
      <c r="F553" s="193"/>
      <c r="G553" s="171"/>
      <c r="H553" s="171"/>
      <c r="I553" s="171"/>
      <c r="J553" s="171"/>
      <c r="K553" s="171"/>
      <c r="L553" s="171"/>
      <c r="M553" s="171"/>
      <c r="N553" s="171"/>
      <c r="O553" s="171"/>
      <c r="P553" s="171"/>
      <c r="Q553" s="171"/>
      <c r="R553" s="171"/>
      <c r="S553" s="171"/>
      <c r="T553" s="171"/>
      <c r="U553" s="171"/>
      <c r="V553" s="171"/>
      <c r="W553" s="171"/>
      <c r="X553" s="171"/>
      <c r="Y553" s="171"/>
      <c r="Z553" s="171"/>
    </row>
    <row r="554" spans="1:26" x14ac:dyDescent="0.25">
      <c r="A554" s="191"/>
      <c r="B554" s="171"/>
      <c r="C554" s="171"/>
      <c r="D554" s="171"/>
      <c r="E554" s="171"/>
      <c r="F554" s="193"/>
      <c r="G554" s="171"/>
      <c r="H554" s="171"/>
      <c r="I554" s="171"/>
      <c r="J554" s="171"/>
      <c r="K554" s="171"/>
      <c r="L554" s="171"/>
      <c r="M554" s="171"/>
      <c r="N554" s="171"/>
      <c r="O554" s="171"/>
      <c r="P554" s="171"/>
      <c r="Q554" s="171"/>
      <c r="R554" s="171"/>
      <c r="S554" s="171"/>
      <c r="T554" s="171"/>
      <c r="U554" s="171"/>
      <c r="V554" s="171"/>
      <c r="W554" s="171"/>
      <c r="X554" s="171"/>
      <c r="Y554" s="171"/>
      <c r="Z554" s="171"/>
    </row>
    <row r="555" spans="1:26" x14ac:dyDescent="0.25">
      <c r="A555" s="191"/>
      <c r="B555" s="171"/>
      <c r="C555" s="171"/>
      <c r="D555" s="171"/>
      <c r="E555" s="171"/>
      <c r="F555" s="193"/>
      <c r="G555" s="171"/>
      <c r="H555" s="171"/>
      <c r="I555" s="171"/>
      <c r="J555" s="171"/>
      <c r="K555" s="171"/>
      <c r="L555" s="171"/>
      <c r="M555" s="171"/>
      <c r="N555" s="171"/>
      <c r="O555" s="171"/>
      <c r="P555" s="171"/>
      <c r="Q555" s="171"/>
      <c r="R555" s="171"/>
      <c r="S555" s="171"/>
      <c r="T555" s="171"/>
      <c r="U555" s="171"/>
      <c r="V555" s="171"/>
      <c r="W555" s="171"/>
      <c r="X555" s="171"/>
      <c r="Y555" s="171"/>
      <c r="Z555" s="171"/>
    </row>
    <row r="556" spans="1:26" x14ac:dyDescent="0.25">
      <c r="A556" s="191"/>
      <c r="B556" s="171"/>
      <c r="C556" s="171"/>
      <c r="D556" s="171"/>
      <c r="E556" s="171"/>
      <c r="F556" s="193"/>
      <c r="G556" s="171"/>
      <c r="H556" s="171"/>
      <c r="I556" s="171"/>
      <c r="J556" s="171"/>
      <c r="K556" s="171"/>
      <c r="L556" s="171"/>
      <c r="M556" s="171"/>
      <c r="N556" s="171"/>
      <c r="O556" s="171"/>
      <c r="P556" s="171"/>
      <c r="Q556" s="171"/>
      <c r="R556" s="171"/>
      <c r="S556" s="171"/>
      <c r="T556" s="171"/>
      <c r="U556" s="171"/>
      <c r="V556" s="171"/>
      <c r="W556" s="171"/>
      <c r="X556" s="171"/>
      <c r="Y556" s="171"/>
      <c r="Z556" s="171"/>
    </row>
    <row r="557" spans="1:26" x14ac:dyDescent="0.25">
      <c r="A557" s="191"/>
      <c r="B557" s="171"/>
      <c r="C557" s="171"/>
      <c r="D557" s="171"/>
      <c r="E557" s="171"/>
      <c r="F557" s="193"/>
      <c r="G557" s="171"/>
      <c r="H557" s="171"/>
      <c r="I557" s="171"/>
      <c r="J557" s="171"/>
      <c r="K557" s="171"/>
      <c r="L557" s="171"/>
      <c r="M557" s="171"/>
      <c r="N557" s="171"/>
      <c r="O557" s="171"/>
      <c r="P557" s="171"/>
      <c r="Q557" s="171"/>
      <c r="R557" s="171"/>
      <c r="S557" s="171"/>
      <c r="T557" s="171"/>
      <c r="U557" s="171"/>
      <c r="V557" s="171"/>
      <c r="W557" s="171"/>
      <c r="X557" s="171"/>
      <c r="Y557" s="171"/>
      <c r="Z557" s="171"/>
    </row>
    <row r="558" spans="1:26" x14ac:dyDescent="0.25">
      <c r="A558" s="191"/>
      <c r="B558" s="171"/>
      <c r="C558" s="171"/>
      <c r="D558" s="171"/>
      <c r="E558" s="171"/>
      <c r="F558" s="193"/>
      <c r="G558" s="171"/>
      <c r="H558" s="171"/>
      <c r="I558" s="171"/>
      <c r="J558" s="171"/>
      <c r="K558" s="171"/>
      <c r="L558" s="171"/>
      <c r="M558" s="171"/>
      <c r="N558" s="171"/>
      <c r="O558" s="171"/>
      <c r="P558" s="171"/>
      <c r="Q558" s="171"/>
      <c r="R558" s="171"/>
      <c r="S558" s="171"/>
      <c r="T558" s="171"/>
      <c r="U558" s="171"/>
      <c r="V558" s="171"/>
      <c r="W558" s="171"/>
      <c r="X558" s="171"/>
      <c r="Y558" s="171"/>
      <c r="Z558" s="171"/>
    </row>
    <row r="559" spans="1:26" x14ac:dyDescent="0.25">
      <c r="A559" s="191"/>
      <c r="B559" s="171"/>
      <c r="C559" s="171"/>
      <c r="D559" s="171"/>
      <c r="E559" s="171"/>
      <c r="F559" s="193"/>
      <c r="G559" s="171"/>
      <c r="H559" s="171"/>
      <c r="I559" s="171"/>
      <c r="J559" s="171"/>
      <c r="K559" s="171"/>
      <c r="L559" s="171"/>
      <c r="M559" s="171"/>
      <c r="N559" s="171"/>
      <c r="O559" s="171"/>
      <c r="P559" s="171"/>
      <c r="Q559" s="171"/>
      <c r="R559" s="171"/>
      <c r="S559" s="171"/>
      <c r="T559" s="171"/>
      <c r="U559" s="171"/>
      <c r="V559" s="171"/>
      <c r="W559" s="171"/>
      <c r="X559" s="171"/>
      <c r="Y559" s="171"/>
      <c r="Z559" s="171"/>
    </row>
    <row r="560" spans="1:26" x14ac:dyDescent="0.25">
      <c r="A560" s="191"/>
      <c r="B560" s="171"/>
      <c r="C560" s="171"/>
      <c r="D560" s="171"/>
      <c r="E560" s="171"/>
      <c r="F560" s="193"/>
      <c r="G560" s="171"/>
      <c r="H560" s="171"/>
      <c r="I560" s="171"/>
      <c r="J560" s="171"/>
      <c r="K560" s="171"/>
      <c r="L560" s="171"/>
      <c r="M560" s="171"/>
      <c r="N560" s="171"/>
      <c r="O560" s="171"/>
      <c r="P560" s="171"/>
      <c r="Q560" s="171"/>
      <c r="R560" s="171"/>
      <c r="S560" s="171"/>
      <c r="T560" s="171"/>
      <c r="U560" s="171"/>
      <c r="V560" s="171"/>
      <c r="W560" s="171"/>
      <c r="X560" s="171"/>
      <c r="Y560" s="171"/>
      <c r="Z560" s="171"/>
    </row>
    <row r="561" spans="1:26" x14ac:dyDescent="0.25">
      <c r="A561" s="191"/>
      <c r="B561" s="171"/>
      <c r="C561" s="171"/>
      <c r="D561" s="171"/>
      <c r="E561" s="171"/>
      <c r="F561" s="193"/>
      <c r="G561" s="171"/>
      <c r="H561" s="171"/>
      <c r="I561" s="171"/>
      <c r="J561" s="171"/>
      <c r="K561" s="171"/>
      <c r="L561" s="171"/>
      <c r="M561" s="171"/>
      <c r="N561" s="171"/>
      <c r="O561" s="171"/>
      <c r="P561" s="171"/>
      <c r="Q561" s="171"/>
      <c r="R561" s="171"/>
      <c r="S561" s="171"/>
      <c r="T561" s="171"/>
      <c r="U561" s="171"/>
      <c r="V561" s="171"/>
      <c r="W561" s="171"/>
      <c r="X561" s="171"/>
      <c r="Y561" s="171"/>
      <c r="Z561" s="171"/>
    </row>
    <row r="562" spans="1:26" x14ac:dyDescent="0.25">
      <c r="A562" s="191"/>
      <c r="B562" s="171"/>
      <c r="C562" s="171"/>
      <c r="D562" s="171"/>
      <c r="E562" s="171"/>
      <c r="F562" s="193"/>
      <c r="G562" s="171"/>
      <c r="H562" s="171"/>
      <c r="I562" s="171"/>
      <c r="J562" s="171"/>
      <c r="K562" s="171"/>
      <c r="L562" s="171"/>
      <c r="M562" s="171"/>
      <c r="N562" s="171"/>
      <c r="O562" s="171"/>
      <c r="P562" s="171"/>
      <c r="Q562" s="171"/>
      <c r="R562" s="171"/>
      <c r="S562" s="171"/>
      <c r="T562" s="171"/>
      <c r="U562" s="171"/>
      <c r="V562" s="171"/>
      <c r="W562" s="171"/>
      <c r="X562" s="171"/>
      <c r="Y562" s="171"/>
      <c r="Z562" s="171"/>
    </row>
    <row r="563" spans="1:26" x14ac:dyDescent="0.25">
      <c r="A563" s="191"/>
      <c r="B563" s="171"/>
      <c r="C563" s="171"/>
      <c r="D563" s="171"/>
      <c r="E563" s="171"/>
      <c r="F563" s="193"/>
      <c r="G563" s="171"/>
      <c r="H563" s="171"/>
      <c r="I563" s="171"/>
      <c r="J563" s="171"/>
      <c r="K563" s="171"/>
      <c r="L563" s="171"/>
      <c r="M563" s="171"/>
      <c r="N563" s="171"/>
      <c r="O563" s="171"/>
      <c r="P563" s="171"/>
      <c r="Q563" s="171"/>
      <c r="R563" s="171"/>
      <c r="S563" s="171"/>
      <c r="T563" s="171"/>
      <c r="U563" s="171"/>
      <c r="V563" s="171"/>
      <c r="W563" s="171"/>
      <c r="X563" s="171"/>
      <c r="Y563" s="171"/>
      <c r="Z563" s="171"/>
    </row>
    <row r="564" spans="1:26" x14ac:dyDescent="0.25">
      <c r="A564" s="191"/>
      <c r="B564" s="171"/>
      <c r="C564" s="171"/>
      <c r="D564" s="171"/>
      <c r="E564" s="171"/>
      <c r="F564" s="193"/>
      <c r="G564" s="171"/>
      <c r="H564" s="171"/>
      <c r="I564" s="171"/>
      <c r="J564" s="171"/>
      <c r="K564" s="171"/>
      <c r="L564" s="171"/>
      <c r="M564" s="171"/>
      <c r="N564" s="171"/>
      <c r="O564" s="171"/>
      <c r="P564" s="171"/>
      <c r="Q564" s="171"/>
      <c r="R564" s="171"/>
      <c r="S564" s="171"/>
      <c r="T564" s="171"/>
      <c r="U564" s="171"/>
      <c r="V564" s="171"/>
      <c r="W564" s="171"/>
      <c r="X564" s="171"/>
      <c r="Y564" s="171"/>
      <c r="Z564" s="171"/>
    </row>
    <row r="565" spans="1:26" x14ac:dyDescent="0.25">
      <c r="A565" s="191"/>
      <c r="B565" s="171"/>
      <c r="C565" s="171"/>
      <c r="D565" s="171"/>
      <c r="E565" s="171"/>
      <c r="F565" s="193"/>
      <c r="G565" s="171"/>
      <c r="H565" s="171"/>
      <c r="I565" s="171"/>
      <c r="J565" s="171"/>
      <c r="K565" s="171"/>
      <c r="L565" s="171"/>
      <c r="M565" s="171"/>
      <c r="N565" s="171"/>
      <c r="O565" s="171"/>
      <c r="P565" s="171"/>
      <c r="Q565" s="171"/>
      <c r="R565" s="171"/>
      <c r="S565" s="171"/>
      <c r="T565" s="171"/>
      <c r="U565" s="171"/>
      <c r="V565" s="171"/>
      <c r="W565" s="171"/>
      <c r="X565" s="171"/>
      <c r="Y565" s="171"/>
      <c r="Z565" s="171"/>
    </row>
    <row r="566" spans="1:26" x14ac:dyDescent="0.25">
      <c r="A566" s="191"/>
      <c r="B566" s="171"/>
      <c r="C566" s="171"/>
      <c r="D566" s="171"/>
      <c r="E566" s="171"/>
      <c r="F566" s="193"/>
      <c r="G566" s="171"/>
      <c r="H566" s="171"/>
      <c r="I566" s="171"/>
      <c r="J566" s="171"/>
      <c r="K566" s="171"/>
      <c r="L566" s="171"/>
      <c r="M566" s="171"/>
      <c r="N566" s="171"/>
      <c r="O566" s="171"/>
      <c r="P566" s="171"/>
      <c r="Q566" s="171"/>
      <c r="R566" s="171"/>
      <c r="S566" s="171"/>
      <c r="T566" s="171"/>
      <c r="U566" s="171"/>
      <c r="V566" s="171"/>
      <c r="W566" s="171"/>
      <c r="X566" s="171"/>
      <c r="Y566" s="171"/>
      <c r="Z566" s="171"/>
    </row>
    <row r="567" spans="1:26" x14ac:dyDescent="0.25">
      <c r="A567" s="191"/>
      <c r="B567" s="171"/>
      <c r="C567" s="171"/>
      <c r="D567" s="171"/>
      <c r="E567" s="171"/>
      <c r="F567" s="193"/>
      <c r="G567" s="171"/>
      <c r="H567" s="171"/>
      <c r="I567" s="171"/>
      <c r="J567" s="171"/>
      <c r="K567" s="171"/>
      <c r="L567" s="171"/>
      <c r="M567" s="171"/>
      <c r="N567" s="171"/>
      <c r="O567" s="171"/>
      <c r="P567" s="171"/>
      <c r="Q567" s="171"/>
      <c r="R567" s="171"/>
      <c r="S567" s="171"/>
      <c r="T567" s="171"/>
      <c r="U567" s="171"/>
      <c r="V567" s="171"/>
      <c r="W567" s="171"/>
      <c r="X567" s="171"/>
      <c r="Y567" s="171"/>
      <c r="Z567" s="171"/>
    </row>
    <row r="568" spans="1:26" x14ac:dyDescent="0.25">
      <c r="A568" s="191"/>
      <c r="B568" s="171"/>
      <c r="C568" s="171"/>
      <c r="D568" s="171"/>
      <c r="E568" s="171"/>
      <c r="F568" s="193"/>
      <c r="G568" s="171"/>
      <c r="H568" s="171"/>
      <c r="I568" s="171"/>
      <c r="J568" s="171"/>
      <c r="K568" s="171"/>
      <c r="L568" s="171"/>
      <c r="M568" s="171"/>
      <c r="N568" s="171"/>
      <c r="O568" s="171"/>
      <c r="P568" s="171"/>
      <c r="Q568" s="171"/>
      <c r="R568" s="171"/>
      <c r="S568" s="171"/>
      <c r="T568" s="171"/>
      <c r="U568" s="171"/>
      <c r="V568" s="171"/>
      <c r="W568" s="171"/>
      <c r="X568" s="171"/>
      <c r="Y568" s="171"/>
      <c r="Z568" s="171"/>
    </row>
    <row r="569" spans="1:26" x14ac:dyDescent="0.25">
      <c r="A569" s="191"/>
      <c r="B569" s="171"/>
      <c r="C569" s="171"/>
      <c r="D569" s="171"/>
      <c r="E569" s="171"/>
      <c r="F569" s="193"/>
      <c r="G569" s="171"/>
      <c r="H569" s="171"/>
      <c r="I569" s="171"/>
      <c r="J569" s="171"/>
      <c r="K569" s="171"/>
      <c r="L569" s="171"/>
      <c r="M569" s="171"/>
      <c r="N569" s="171"/>
      <c r="O569" s="171"/>
      <c r="P569" s="171"/>
      <c r="Q569" s="171"/>
      <c r="R569" s="171"/>
      <c r="S569" s="171"/>
      <c r="T569" s="171"/>
      <c r="U569" s="171"/>
      <c r="V569" s="171"/>
      <c r="W569" s="171"/>
      <c r="X569" s="171"/>
      <c r="Y569" s="171"/>
      <c r="Z569" s="171"/>
    </row>
    <row r="570" spans="1:26" x14ac:dyDescent="0.25">
      <c r="A570" s="191"/>
      <c r="B570" s="171"/>
      <c r="C570" s="171"/>
      <c r="D570" s="171"/>
      <c r="E570" s="171"/>
      <c r="F570" s="193"/>
      <c r="G570" s="171"/>
      <c r="H570" s="171"/>
      <c r="I570" s="171"/>
      <c r="J570" s="171"/>
      <c r="K570" s="171"/>
      <c r="L570" s="171"/>
      <c r="M570" s="171"/>
      <c r="N570" s="171"/>
      <c r="O570" s="171"/>
      <c r="P570" s="171"/>
      <c r="Q570" s="171"/>
      <c r="R570" s="171"/>
      <c r="S570" s="171"/>
      <c r="T570" s="171"/>
      <c r="U570" s="171"/>
      <c r="V570" s="171"/>
      <c r="W570" s="171"/>
      <c r="X570" s="171"/>
      <c r="Y570" s="171"/>
      <c r="Z570" s="171"/>
    </row>
    <row r="571" spans="1:26" x14ac:dyDescent="0.25">
      <c r="A571" s="191"/>
      <c r="B571" s="171"/>
      <c r="C571" s="171"/>
      <c r="D571" s="171"/>
      <c r="E571" s="171"/>
      <c r="F571" s="193"/>
      <c r="G571" s="171"/>
      <c r="H571" s="171"/>
      <c r="I571" s="171"/>
      <c r="J571" s="171"/>
      <c r="K571" s="171"/>
      <c r="L571" s="171"/>
      <c r="M571" s="171"/>
      <c r="N571" s="171"/>
      <c r="O571" s="171"/>
      <c r="P571" s="171"/>
      <c r="Q571" s="171"/>
      <c r="R571" s="171"/>
      <c r="S571" s="171"/>
      <c r="T571" s="171"/>
      <c r="U571" s="171"/>
      <c r="V571" s="171"/>
      <c r="W571" s="171"/>
      <c r="X571" s="171"/>
      <c r="Y571" s="171"/>
      <c r="Z571" s="171"/>
    </row>
    <row r="572" spans="1:26" x14ac:dyDescent="0.25">
      <c r="A572" s="191"/>
      <c r="B572" s="171"/>
      <c r="C572" s="171"/>
      <c r="D572" s="171"/>
      <c r="E572" s="171"/>
      <c r="F572" s="193"/>
      <c r="G572" s="171"/>
      <c r="H572" s="171"/>
      <c r="I572" s="171"/>
      <c r="J572" s="171"/>
      <c r="K572" s="171"/>
      <c r="L572" s="171"/>
      <c r="M572" s="171"/>
      <c r="N572" s="171"/>
      <c r="O572" s="171"/>
      <c r="P572" s="171"/>
      <c r="Q572" s="171"/>
      <c r="R572" s="171"/>
      <c r="S572" s="171"/>
      <c r="T572" s="171"/>
      <c r="U572" s="171"/>
      <c r="V572" s="171"/>
      <c r="W572" s="171"/>
      <c r="X572" s="171"/>
      <c r="Y572" s="171"/>
      <c r="Z572" s="171"/>
    </row>
    <row r="573" spans="1:26" x14ac:dyDescent="0.25">
      <c r="A573" s="191"/>
      <c r="B573" s="171"/>
      <c r="C573" s="171"/>
      <c r="D573" s="171"/>
      <c r="E573" s="171"/>
      <c r="F573" s="193"/>
      <c r="G573" s="171"/>
      <c r="H573" s="171"/>
      <c r="I573" s="171"/>
      <c r="J573" s="171"/>
      <c r="K573" s="171"/>
      <c r="L573" s="171"/>
      <c r="M573" s="171"/>
      <c r="N573" s="171"/>
      <c r="O573" s="171"/>
      <c r="P573" s="171"/>
      <c r="Q573" s="171"/>
      <c r="R573" s="171"/>
      <c r="S573" s="171"/>
      <c r="T573" s="171"/>
      <c r="U573" s="171"/>
      <c r="V573" s="171"/>
      <c r="W573" s="171"/>
      <c r="X573" s="171"/>
      <c r="Y573" s="171"/>
      <c r="Z573" s="171"/>
    </row>
    <row r="574" spans="1:26" x14ac:dyDescent="0.25">
      <c r="A574" s="191"/>
      <c r="B574" s="171"/>
      <c r="C574" s="171"/>
      <c r="D574" s="171"/>
      <c r="E574" s="171"/>
      <c r="F574" s="193"/>
      <c r="G574" s="171"/>
      <c r="H574" s="171"/>
      <c r="I574" s="171"/>
      <c r="J574" s="171"/>
      <c r="K574" s="171"/>
      <c r="L574" s="171"/>
      <c r="M574" s="171"/>
      <c r="N574" s="171"/>
      <c r="O574" s="171"/>
      <c r="P574" s="171"/>
      <c r="Q574" s="171"/>
      <c r="R574" s="171"/>
      <c r="S574" s="171"/>
      <c r="T574" s="171"/>
      <c r="U574" s="171"/>
      <c r="V574" s="171"/>
      <c r="W574" s="171"/>
      <c r="X574" s="171"/>
      <c r="Y574" s="171"/>
      <c r="Z574" s="171"/>
    </row>
    <row r="575" spans="1:26" x14ac:dyDescent="0.25">
      <c r="A575" s="191"/>
      <c r="B575" s="171"/>
      <c r="C575" s="171"/>
      <c r="D575" s="171"/>
      <c r="E575" s="171"/>
      <c r="F575" s="193"/>
      <c r="G575" s="171"/>
      <c r="H575" s="171"/>
      <c r="I575" s="171"/>
      <c r="J575" s="171"/>
      <c r="K575" s="171"/>
      <c r="L575" s="171"/>
      <c r="M575" s="171"/>
      <c r="N575" s="171"/>
      <c r="O575" s="171"/>
      <c r="P575" s="171"/>
      <c r="Q575" s="171"/>
      <c r="R575" s="171"/>
      <c r="S575" s="171"/>
      <c r="T575" s="171"/>
      <c r="U575" s="171"/>
      <c r="V575" s="171"/>
      <c r="W575" s="171"/>
      <c r="X575" s="171"/>
      <c r="Y575" s="171"/>
      <c r="Z575" s="171"/>
    </row>
    <row r="576" spans="1:26" x14ac:dyDescent="0.25">
      <c r="A576" s="191"/>
      <c r="B576" s="171"/>
      <c r="C576" s="171"/>
      <c r="D576" s="171"/>
      <c r="E576" s="171"/>
      <c r="F576" s="193"/>
      <c r="G576" s="171"/>
      <c r="H576" s="171"/>
      <c r="I576" s="171"/>
      <c r="J576" s="171"/>
      <c r="K576" s="171"/>
      <c r="L576" s="171"/>
      <c r="M576" s="171"/>
      <c r="N576" s="171"/>
      <c r="O576" s="171"/>
      <c r="P576" s="171"/>
      <c r="Q576" s="171"/>
      <c r="R576" s="171"/>
      <c r="S576" s="171"/>
      <c r="T576" s="171"/>
      <c r="U576" s="171"/>
      <c r="V576" s="171"/>
      <c r="W576" s="171"/>
      <c r="X576" s="171"/>
      <c r="Y576" s="171"/>
      <c r="Z576" s="171"/>
    </row>
    <row r="577" spans="1:26" x14ac:dyDescent="0.25">
      <c r="A577" s="191"/>
      <c r="B577" s="171"/>
      <c r="C577" s="171"/>
      <c r="D577" s="171"/>
      <c r="E577" s="171"/>
      <c r="F577" s="193"/>
      <c r="G577" s="171"/>
      <c r="H577" s="171"/>
      <c r="I577" s="171"/>
      <c r="J577" s="171"/>
      <c r="K577" s="171"/>
      <c r="L577" s="171"/>
      <c r="M577" s="171"/>
      <c r="N577" s="171"/>
      <c r="O577" s="171"/>
      <c r="P577" s="171"/>
      <c r="Q577" s="171"/>
      <c r="R577" s="171"/>
      <c r="S577" s="171"/>
      <c r="T577" s="171"/>
      <c r="U577" s="171"/>
      <c r="V577" s="171"/>
      <c r="W577" s="171"/>
      <c r="X577" s="171"/>
      <c r="Y577" s="171"/>
      <c r="Z577" s="171"/>
    </row>
    <row r="578" spans="1:26" x14ac:dyDescent="0.25">
      <c r="A578" s="191"/>
      <c r="B578" s="171"/>
      <c r="C578" s="171"/>
      <c r="D578" s="171"/>
      <c r="E578" s="171"/>
      <c r="F578" s="193"/>
      <c r="G578" s="171"/>
      <c r="H578" s="171"/>
      <c r="I578" s="171"/>
      <c r="J578" s="171"/>
      <c r="K578" s="171"/>
      <c r="L578" s="171"/>
      <c r="M578" s="171"/>
      <c r="N578" s="171"/>
      <c r="O578" s="171"/>
      <c r="P578" s="171"/>
      <c r="Q578" s="171"/>
      <c r="R578" s="171"/>
      <c r="S578" s="171"/>
      <c r="T578" s="171"/>
      <c r="U578" s="171"/>
      <c r="V578" s="171"/>
      <c r="W578" s="171"/>
      <c r="X578" s="171"/>
      <c r="Y578" s="171"/>
      <c r="Z578" s="171"/>
    </row>
    <row r="579" spans="1:26" x14ac:dyDescent="0.25">
      <c r="A579" s="191"/>
      <c r="B579" s="171"/>
      <c r="C579" s="171"/>
      <c r="D579" s="171"/>
      <c r="E579" s="171"/>
      <c r="F579" s="193"/>
      <c r="G579" s="171"/>
      <c r="H579" s="171"/>
      <c r="I579" s="171"/>
      <c r="J579" s="171"/>
      <c r="K579" s="171"/>
      <c r="L579" s="171"/>
      <c r="M579" s="171"/>
      <c r="N579" s="171"/>
      <c r="O579" s="171"/>
      <c r="P579" s="171"/>
      <c r="Q579" s="171"/>
      <c r="R579" s="171"/>
      <c r="S579" s="171"/>
      <c r="T579" s="171"/>
      <c r="U579" s="171"/>
      <c r="V579" s="171"/>
      <c r="W579" s="171"/>
      <c r="X579" s="171"/>
      <c r="Y579" s="171"/>
      <c r="Z579" s="171"/>
    </row>
    <row r="580" spans="1:26" x14ac:dyDescent="0.25">
      <c r="A580" s="191"/>
      <c r="B580" s="171"/>
      <c r="C580" s="171"/>
      <c r="D580" s="171"/>
      <c r="E580" s="171"/>
      <c r="F580" s="193"/>
      <c r="G580" s="171"/>
      <c r="H580" s="171"/>
      <c r="I580" s="171"/>
      <c r="J580" s="171"/>
      <c r="K580" s="171"/>
      <c r="L580" s="171"/>
      <c r="M580" s="171"/>
      <c r="N580" s="171"/>
      <c r="O580" s="171"/>
      <c r="P580" s="171"/>
      <c r="Q580" s="171"/>
      <c r="R580" s="171"/>
      <c r="S580" s="171"/>
      <c r="T580" s="171"/>
      <c r="U580" s="171"/>
      <c r="V580" s="171"/>
      <c r="W580" s="171"/>
      <c r="X580" s="171"/>
      <c r="Y580" s="171"/>
      <c r="Z580" s="171"/>
    </row>
    <row r="581" spans="1:26" x14ac:dyDescent="0.25">
      <c r="A581" s="191"/>
      <c r="B581" s="171"/>
      <c r="C581" s="171"/>
      <c r="D581" s="171"/>
      <c r="E581" s="171"/>
      <c r="F581" s="193"/>
      <c r="G581" s="171"/>
      <c r="H581" s="171"/>
      <c r="I581" s="171"/>
      <c r="J581" s="171"/>
      <c r="K581" s="171"/>
      <c r="L581" s="171"/>
      <c r="M581" s="171"/>
      <c r="N581" s="171"/>
      <c r="O581" s="171"/>
      <c r="P581" s="171"/>
      <c r="Q581" s="171"/>
      <c r="R581" s="171"/>
      <c r="S581" s="171"/>
      <c r="T581" s="171"/>
      <c r="U581" s="171"/>
      <c r="V581" s="171"/>
      <c r="W581" s="171"/>
      <c r="X581" s="171"/>
      <c r="Y581" s="171"/>
      <c r="Z581" s="171"/>
    </row>
    <row r="582" spans="1:26" x14ac:dyDescent="0.25">
      <c r="A582" s="191"/>
      <c r="B582" s="171"/>
      <c r="C582" s="171"/>
      <c r="D582" s="171"/>
      <c r="E582" s="171"/>
      <c r="F582" s="193"/>
      <c r="G582" s="171"/>
      <c r="H582" s="171"/>
      <c r="I582" s="171"/>
      <c r="J582" s="171"/>
      <c r="K582" s="171"/>
      <c r="L582" s="171"/>
      <c r="M582" s="171"/>
      <c r="N582" s="171"/>
      <c r="O582" s="171"/>
      <c r="P582" s="171"/>
      <c r="Q582" s="171"/>
      <c r="R582" s="171"/>
      <c r="S582" s="171"/>
      <c r="T582" s="171"/>
      <c r="U582" s="171"/>
      <c r="V582" s="171"/>
      <c r="W582" s="171"/>
      <c r="X582" s="171"/>
      <c r="Y582" s="171"/>
      <c r="Z582" s="171"/>
    </row>
    <row r="583" spans="1:26" x14ac:dyDescent="0.25">
      <c r="A583" s="191"/>
      <c r="B583" s="171"/>
      <c r="C583" s="171"/>
      <c r="D583" s="171"/>
      <c r="E583" s="171"/>
      <c r="F583" s="193"/>
      <c r="G583" s="171"/>
      <c r="H583" s="171"/>
      <c r="I583" s="171"/>
      <c r="J583" s="171"/>
      <c r="K583" s="171"/>
      <c r="L583" s="171"/>
      <c r="M583" s="171"/>
      <c r="N583" s="171"/>
      <c r="O583" s="171"/>
      <c r="P583" s="171"/>
      <c r="Q583" s="171"/>
      <c r="R583" s="171"/>
      <c r="S583" s="171"/>
      <c r="T583" s="171"/>
      <c r="U583" s="171"/>
      <c r="V583" s="171"/>
      <c r="W583" s="171"/>
      <c r="X583" s="171"/>
      <c r="Y583" s="171"/>
      <c r="Z583" s="171"/>
    </row>
    <row r="584" spans="1:26" x14ac:dyDescent="0.25">
      <c r="A584" s="191"/>
      <c r="B584" s="171"/>
      <c r="C584" s="171"/>
      <c r="D584" s="171"/>
      <c r="E584" s="171"/>
      <c r="F584" s="193"/>
      <c r="G584" s="171"/>
      <c r="H584" s="171"/>
      <c r="I584" s="171"/>
      <c r="J584" s="171"/>
      <c r="K584" s="171"/>
      <c r="L584" s="171"/>
      <c r="M584" s="171"/>
      <c r="N584" s="171"/>
      <c r="O584" s="171"/>
      <c r="P584" s="171"/>
      <c r="Q584" s="171"/>
      <c r="R584" s="171"/>
      <c r="S584" s="171"/>
      <c r="T584" s="171"/>
      <c r="U584" s="171"/>
      <c r="V584" s="171"/>
      <c r="W584" s="171"/>
      <c r="X584" s="171"/>
      <c r="Y584" s="171"/>
      <c r="Z584" s="171"/>
    </row>
    <row r="585" spans="1:26" x14ac:dyDescent="0.25">
      <c r="A585" s="191"/>
      <c r="B585" s="171"/>
      <c r="C585" s="171"/>
      <c r="D585" s="171"/>
      <c r="E585" s="171"/>
      <c r="F585" s="193"/>
      <c r="G585" s="171"/>
      <c r="H585" s="171"/>
      <c r="I585" s="171"/>
      <c r="J585" s="171"/>
      <c r="K585" s="171"/>
      <c r="L585" s="171"/>
      <c r="M585" s="171"/>
      <c r="N585" s="171"/>
      <c r="O585" s="171"/>
      <c r="P585" s="171"/>
      <c r="Q585" s="171"/>
      <c r="R585" s="171"/>
      <c r="S585" s="171"/>
      <c r="T585" s="171"/>
      <c r="U585" s="171"/>
      <c r="V585" s="171"/>
      <c r="W585" s="171"/>
      <c r="X585" s="171"/>
      <c r="Y585" s="171"/>
      <c r="Z585" s="171"/>
    </row>
    <row r="586" spans="1:26" x14ac:dyDescent="0.25">
      <c r="A586" s="191"/>
      <c r="B586" s="171"/>
      <c r="C586" s="171"/>
      <c r="D586" s="171"/>
      <c r="E586" s="171"/>
      <c r="F586" s="193"/>
      <c r="G586" s="171"/>
      <c r="H586" s="171"/>
      <c r="I586" s="171"/>
      <c r="J586" s="171"/>
      <c r="K586" s="171"/>
      <c r="L586" s="171"/>
      <c r="M586" s="171"/>
      <c r="N586" s="171"/>
      <c r="O586" s="171"/>
      <c r="P586" s="171"/>
      <c r="Q586" s="171"/>
      <c r="R586" s="171"/>
      <c r="S586" s="171"/>
      <c r="T586" s="171"/>
      <c r="U586" s="171"/>
      <c r="V586" s="171"/>
      <c r="W586" s="171"/>
      <c r="X586" s="171"/>
      <c r="Y586" s="171"/>
      <c r="Z586" s="171"/>
    </row>
    <row r="587" spans="1:26" x14ac:dyDescent="0.25">
      <c r="A587" s="191"/>
      <c r="B587" s="171"/>
      <c r="C587" s="171"/>
      <c r="D587" s="171"/>
      <c r="E587" s="171"/>
      <c r="F587" s="193"/>
      <c r="G587" s="171"/>
      <c r="H587" s="171"/>
      <c r="I587" s="171"/>
      <c r="J587" s="171"/>
      <c r="K587" s="171"/>
      <c r="L587" s="171"/>
      <c r="M587" s="171"/>
      <c r="N587" s="171"/>
      <c r="O587" s="171"/>
      <c r="P587" s="171"/>
      <c r="Q587" s="171"/>
      <c r="R587" s="171"/>
      <c r="S587" s="171"/>
      <c r="T587" s="171"/>
      <c r="U587" s="171"/>
      <c r="V587" s="171"/>
      <c r="W587" s="171"/>
      <c r="X587" s="171"/>
      <c r="Y587" s="171"/>
      <c r="Z587" s="171"/>
    </row>
    <row r="588" spans="1:26" x14ac:dyDescent="0.25">
      <c r="A588" s="191"/>
      <c r="B588" s="171"/>
      <c r="C588" s="171"/>
      <c r="D588" s="171"/>
      <c r="E588" s="171"/>
      <c r="F588" s="193"/>
      <c r="G588" s="171"/>
      <c r="H588" s="171"/>
      <c r="I588" s="171"/>
      <c r="J588" s="171"/>
      <c r="K588" s="171"/>
      <c r="L588" s="171"/>
      <c r="M588" s="171"/>
      <c r="N588" s="171"/>
      <c r="O588" s="171"/>
      <c r="P588" s="171"/>
      <c r="Q588" s="171"/>
      <c r="R588" s="171"/>
      <c r="S588" s="171"/>
      <c r="T588" s="171"/>
      <c r="U588" s="171"/>
      <c r="V588" s="171"/>
      <c r="W588" s="171"/>
      <c r="X588" s="171"/>
      <c r="Y588" s="171"/>
      <c r="Z588" s="171"/>
    </row>
    <row r="589" spans="1:26" x14ac:dyDescent="0.25">
      <c r="A589" s="191"/>
      <c r="B589" s="171"/>
      <c r="C589" s="171"/>
      <c r="D589" s="171"/>
      <c r="E589" s="171"/>
      <c r="F589" s="193"/>
      <c r="G589" s="171"/>
      <c r="H589" s="171"/>
      <c r="I589" s="171"/>
      <c r="J589" s="171"/>
      <c r="K589" s="171"/>
      <c r="L589" s="171"/>
      <c r="M589" s="171"/>
      <c r="N589" s="171"/>
      <c r="O589" s="171"/>
      <c r="P589" s="171"/>
      <c r="Q589" s="171"/>
      <c r="R589" s="171"/>
      <c r="S589" s="171"/>
      <c r="T589" s="171"/>
      <c r="U589" s="171"/>
      <c r="V589" s="171"/>
      <c r="W589" s="171"/>
      <c r="X589" s="171"/>
      <c r="Y589" s="171"/>
      <c r="Z589" s="171"/>
    </row>
    <row r="590" spans="1:26" x14ac:dyDescent="0.25">
      <c r="A590" s="191"/>
      <c r="B590" s="171"/>
      <c r="C590" s="171"/>
      <c r="D590" s="171"/>
      <c r="E590" s="171"/>
      <c r="F590" s="193"/>
      <c r="G590" s="171"/>
      <c r="H590" s="171"/>
      <c r="I590" s="171"/>
      <c r="J590" s="171"/>
      <c r="K590" s="171"/>
      <c r="L590" s="171"/>
      <c r="M590" s="171"/>
      <c r="N590" s="171"/>
      <c r="O590" s="171"/>
      <c r="P590" s="171"/>
      <c r="Q590" s="171"/>
      <c r="R590" s="171"/>
      <c r="S590" s="171"/>
      <c r="T590" s="171"/>
      <c r="U590" s="171"/>
      <c r="V590" s="171"/>
      <c r="W590" s="171"/>
      <c r="X590" s="171"/>
      <c r="Y590" s="171"/>
      <c r="Z590" s="171"/>
    </row>
    <row r="591" spans="1:26" x14ac:dyDescent="0.25">
      <c r="A591" s="191"/>
      <c r="B591" s="171"/>
      <c r="C591" s="171"/>
      <c r="D591" s="171"/>
      <c r="E591" s="171"/>
      <c r="F591" s="193"/>
      <c r="G591" s="171"/>
      <c r="H591" s="171"/>
      <c r="I591" s="171"/>
      <c r="J591" s="171"/>
      <c r="K591" s="171"/>
      <c r="L591" s="171"/>
      <c r="M591" s="171"/>
      <c r="N591" s="171"/>
      <c r="O591" s="171"/>
      <c r="P591" s="171"/>
      <c r="Q591" s="171"/>
      <c r="R591" s="171"/>
      <c r="S591" s="171"/>
      <c r="T591" s="171"/>
      <c r="U591" s="171"/>
      <c r="V591" s="171"/>
      <c r="W591" s="171"/>
      <c r="X591" s="171"/>
      <c r="Y591" s="171"/>
      <c r="Z591" s="171"/>
    </row>
    <row r="592" spans="1:26" x14ac:dyDescent="0.25">
      <c r="A592" s="191"/>
      <c r="B592" s="171"/>
      <c r="C592" s="171"/>
      <c r="D592" s="171"/>
      <c r="E592" s="171"/>
      <c r="F592" s="193"/>
      <c r="G592" s="171"/>
      <c r="H592" s="171"/>
      <c r="I592" s="171"/>
      <c r="J592" s="171"/>
      <c r="K592" s="171"/>
      <c r="L592" s="171"/>
      <c r="M592" s="171"/>
      <c r="N592" s="171"/>
      <c r="O592" s="171"/>
      <c r="P592" s="171"/>
      <c r="Q592" s="171"/>
      <c r="R592" s="171"/>
      <c r="S592" s="171"/>
      <c r="T592" s="171"/>
      <c r="U592" s="171"/>
      <c r="V592" s="171"/>
      <c r="W592" s="171"/>
      <c r="X592" s="171"/>
      <c r="Y592" s="171"/>
      <c r="Z592" s="171"/>
    </row>
    <row r="593" spans="1:26" x14ac:dyDescent="0.25">
      <c r="A593" s="191"/>
      <c r="B593" s="171"/>
      <c r="C593" s="171"/>
      <c r="D593" s="171"/>
      <c r="E593" s="171"/>
      <c r="F593" s="193"/>
      <c r="G593" s="171"/>
      <c r="H593" s="171"/>
      <c r="I593" s="171"/>
      <c r="J593" s="171"/>
      <c r="K593" s="171"/>
      <c r="L593" s="171"/>
      <c r="M593" s="171"/>
      <c r="N593" s="171"/>
      <c r="O593" s="171"/>
      <c r="P593" s="171"/>
      <c r="Q593" s="171"/>
      <c r="R593" s="171"/>
      <c r="S593" s="171"/>
      <c r="T593" s="171"/>
      <c r="U593" s="171"/>
      <c r="V593" s="171"/>
      <c r="W593" s="171"/>
      <c r="X593" s="171"/>
      <c r="Y593" s="171"/>
      <c r="Z593" s="171"/>
    </row>
    <row r="594" spans="1:26" x14ac:dyDescent="0.25">
      <c r="A594" s="191"/>
      <c r="B594" s="171"/>
      <c r="C594" s="171"/>
      <c r="D594" s="171"/>
      <c r="E594" s="171"/>
      <c r="F594" s="193"/>
      <c r="G594" s="171"/>
      <c r="H594" s="171"/>
      <c r="I594" s="171"/>
      <c r="J594" s="171"/>
      <c r="K594" s="171"/>
      <c r="L594" s="171"/>
      <c r="M594" s="171"/>
      <c r="N594" s="171"/>
      <c r="O594" s="171"/>
      <c r="P594" s="171"/>
      <c r="Q594" s="171"/>
      <c r="R594" s="171"/>
      <c r="S594" s="171"/>
      <c r="T594" s="171"/>
      <c r="U594" s="171"/>
      <c r="V594" s="171"/>
      <c r="W594" s="171"/>
      <c r="X594" s="171"/>
      <c r="Y594" s="171"/>
      <c r="Z594" s="171"/>
    </row>
    <row r="595" spans="1:26" x14ac:dyDescent="0.25">
      <c r="A595" s="191"/>
      <c r="B595" s="171"/>
      <c r="C595" s="171"/>
      <c r="D595" s="171"/>
      <c r="E595" s="171"/>
      <c r="F595" s="193"/>
      <c r="G595" s="171"/>
      <c r="H595" s="171"/>
      <c r="I595" s="171"/>
      <c r="J595" s="171"/>
      <c r="K595" s="171"/>
      <c r="L595" s="171"/>
      <c r="M595" s="171"/>
      <c r="N595" s="171"/>
      <c r="O595" s="171"/>
      <c r="P595" s="171"/>
      <c r="Q595" s="171"/>
      <c r="R595" s="171"/>
      <c r="S595" s="171"/>
      <c r="T595" s="171"/>
      <c r="U595" s="171"/>
      <c r="V595" s="171"/>
      <c r="W595" s="171"/>
      <c r="X595" s="171"/>
      <c r="Y595" s="171"/>
      <c r="Z595" s="171"/>
    </row>
    <row r="596" spans="1:26" x14ac:dyDescent="0.25">
      <c r="A596" s="191"/>
      <c r="B596" s="171"/>
      <c r="C596" s="171"/>
      <c r="D596" s="171"/>
      <c r="E596" s="171"/>
      <c r="F596" s="193"/>
      <c r="G596" s="171"/>
      <c r="H596" s="171"/>
      <c r="I596" s="171"/>
      <c r="J596" s="171"/>
      <c r="K596" s="171"/>
      <c r="L596" s="171"/>
      <c r="M596" s="171"/>
      <c r="N596" s="171"/>
      <c r="O596" s="171"/>
      <c r="P596" s="171"/>
      <c r="Q596" s="171"/>
      <c r="R596" s="171"/>
      <c r="S596" s="171"/>
      <c r="T596" s="171"/>
      <c r="U596" s="171"/>
      <c r="V596" s="171"/>
      <c r="W596" s="171"/>
      <c r="X596" s="171"/>
      <c r="Y596" s="171"/>
      <c r="Z596" s="171"/>
    </row>
    <row r="597" spans="1:26" x14ac:dyDescent="0.25">
      <c r="A597" s="191"/>
      <c r="B597" s="171"/>
      <c r="C597" s="171"/>
      <c r="D597" s="171"/>
      <c r="E597" s="171"/>
      <c r="F597" s="193"/>
      <c r="G597" s="171"/>
      <c r="H597" s="171"/>
      <c r="I597" s="171"/>
      <c r="J597" s="171"/>
      <c r="K597" s="171"/>
      <c r="L597" s="171"/>
      <c r="M597" s="171"/>
      <c r="N597" s="171"/>
      <c r="O597" s="171"/>
      <c r="P597" s="171"/>
      <c r="Q597" s="171"/>
      <c r="R597" s="171"/>
      <c r="S597" s="171"/>
      <c r="T597" s="171"/>
      <c r="U597" s="171"/>
      <c r="V597" s="171"/>
      <c r="W597" s="171"/>
      <c r="X597" s="171"/>
      <c r="Y597" s="171"/>
      <c r="Z597" s="171"/>
    </row>
    <row r="598" spans="1:26" x14ac:dyDescent="0.25">
      <c r="A598" s="191"/>
      <c r="B598" s="171"/>
      <c r="C598" s="171"/>
      <c r="D598" s="171"/>
      <c r="E598" s="171"/>
      <c r="F598" s="193"/>
      <c r="G598" s="171"/>
      <c r="H598" s="171"/>
      <c r="I598" s="171"/>
      <c r="J598" s="171"/>
      <c r="K598" s="171"/>
      <c r="L598" s="171"/>
      <c r="M598" s="171"/>
      <c r="N598" s="171"/>
      <c r="O598" s="171"/>
      <c r="P598" s="171"/>
      <c r="Q598" s="171"/>
      <c r="R598" s="171"/>
      <c r="S598" s="171"/>
      <c r="T598" s="171"/>
      <c r="U598" s="171"/>
      <c r="V598" s="171"/>
      <c r="W598" s="171"/>
      <c r="X598" s="171"/>
      <c r="Y598" s="171"/>
      <c r="Z598" s="171"/>
    </row>
    <row r="599" spans="1:26" x14ac:dyDescent="0.25">
      <c r="A599" s="191"/>
      <c r="B599" s="171"/>
      <c r="C599" s="171"/>
      <c r="D599" s="171"/>
      <c r="E599" s="171"/>
      <c r="F599" s="193"/>
      <c r="G599" s="171"/>
      <c r="H599" s="171"/>
      <c r="I599" s="171"/>
      <c r="J599" s="171"/>
      <c r="K599" s="171"/>
      <c r="L599" s="171"/>
      <c r="M599" s="171"/>
      <c r="N599" s="171"/>
      <c r="O599" s="171"/>
      <c r="P599" s="171"/>
      <c r="Q599" s="171"/>
      <c r="R599" s="171"/>
      <c r="S599" s="171"/>
      <c r="T599" s="171"/>
      <c r="U599" s="171"/>
      <c r="V599" s="171"/>
      <c r="W599" s="171"/>
      <c r="X599" s="171"/>
      <c r="Y599" s="171"/>
      <c r="Z599" s="171"/>
    </row>
    <row r="600" spans="1:26" x14ac:dyDescent="0.25">
      <c r="A600" s="191"/>
      <c r="B600" s="171"/>
      <c r="C600" s="171"/>
      <c r="D600" s="171"/>
      <c r="E600" s="171"/>
      <c r="F600" s="193"/>
      <c r="G600" s="171"/>
      <c r="H600" s="171"/>
      <c r="I600" s="171"/>
      <c r="J600" s="171"/>
      <c r="K600" s="171"/>
      <c r="L600" s="171"/>
      <c r="M600" s="171"/>
      <c r="N600" s="171"/>
      <c r="O600" s="171"/>
      <c r="P600" s="171"/>
      <c r="Q600" s="171"/>
      <c r="R600" s="171"/>
      <c r="S600" s="171"/>
      <c r="T600" s="171"/>
      <c r="U600" s="171"/>
      <c r="V600" s="171"/>
      <c r="W600" s="171"/>
      <c r="X600" s="171"/>
      <c r="Y600" s="171"/>
      <c r="Z600" s="171"/>
    </row>
    <row r="601" spans="1:26" x14ac:dyDescent="0.25">
      <c r="A601" s="191"/>
      <c r="B601" s="171"/>
      <c r="C601" s="171"/>
      <c r="D601" s="171"/>
      <c r="E601" s="171"/>
      <c r="F601" s="193"/>
      <c r="G601" s="171"/>
      <c r="H601" s="171"/>
      <c r="I601" s="171"/>
      <c r="J601" s="171"/>
      <c r="K601" s="171"/>
      <c r="L601" s="171"/>
      <c r="M601" s="171"/>
      <c r="N601" s="171"/>
      <c r="O601" s="171"/>
      <c r="P601" s="171"/>
      <c r="Q601" s="171"/>
      <c r="R601" s="171"/>
      <c r="S601" s="171"/>
      <c r="T601" s="171"/>
      <c r="U601" s="171"/>
      <c r="V601" s="171"/>
      <c r="W601" s="171"/>
      <c r="X601" s="171"/>
      <c r="Y601" s="171"/>
      <c r="Z601" s="171"/>
    </row>
    <row r="602" spans="1:26" x14ac:dyDescent="0.25">
      <c r="A602" s="191"/>
      <c r="B602" s="171"/>
      <c r="C602" s="171"/>
      <c r="D602" s="171"/>
      <c r="E602" s="171"/>
      <c r="F602" s="193"/>
      <c r="G602" s="171"/>
      <c r="H602" s="171"/>
      <c r="I602" s="171"/>
      <c r="J602" s="171"/>
      <c r="K602" s="171"/>
      <c r="L602" s="171"/>
      <c r="M602" s="171"/>
      <c r="N602" s="171"/>
      <c r="O602" s="171"/>
      <c r="P602" s="171"/>
      <c r="Q602" s="171"/>
      <c r="R602" s="171"/>
      <c r="S602" s="171"/>
      <c r="T602" s="171"/>
      <c r="U602" s="171"/>
      <c r="V602" s="171"/>
      <c r="W602" s="171"/>
      <c r="X602" s="171"/>
      <c r="Y602" s="171"/>
      <c r="Z602" s="171"/>
    </row>
    <row r="603" spans="1:26" x14ac:dyDescent="0.25">
      <c r="A603" s="191"/>
      <c r="B603" s="171"/>
      <c r="C603" s="171"/>
      <c r="D603" s="171"/>
      <c r="E603" s="171"/>
      <c r="F603" s="193"/>
      <c r="G603" s="171"/>
      <c r="H603" s="171"/>
      <c r="I603" s="171"/>
      <c r="J603" s="171"/>
      <c r="K603" s="171"/>
      <c r="L603" s="171"/>
      <c r="M603" s="171"/>
      <c r="N603" s="171"/>
      <c r="O603" s="171"/>
      <c r="P603" s="171"/>
      <c r="Q603" s="171"/>
      <c r="R603" s="171"/>
      <c r="S603" s="171"/>
      <c r="T603" s="171"/>
      <c r="U603" s="171"/>
      <c r="V603" s="171"/>
      <c r="W603" s="171"/>
      <c r="X603" s="171"/>
      <c r="Y603" s="171"/>
      <c r="Z603" s="171"/>
    </row>
    <row r="604" spans="1:26" x14ac:dyDescent="0.25">
      <c r="A604" s="191"/>
      <c r="B604" s="171"/>
      <c r="C604" s="171"/>
      <c r="D604" s="171"/>
      <c r="E604" s="171"/>
      <c r="F604" s="193"/>
      <c r="G604" s="171"/>
      <c r="H604" s="171"/>
      <c r="I604" s="171"/>
      <c r="J604" s="171"/>
      <c r="K604" s="171"/>
      <c r="L604" s="171"/>
      <c r="M604" s="171"/>
      <c r="N604" s="171"/>
      <c r="O604" s="171"/>
      <c r="P604" s="171"/>
      <c r="Q604" s="171"/>
      <c r="R604" s="171"/>
      <c r="S604" s="171"/>
      <c r="T604" s="171"/>
      <c r="U604" s="171"/>
      <c r="V604" s="171"/>
      <c r="W604" s="171"/>
      <c r="X604" s="171"/>
      <c r="Y604" s="171"/>
      <c r="Z604" s="171"/>
    </row>
    <row r="605" spans="1:26" x14ac:dyDescent="0.25">
      <c r="A605" s="191"/>
      <c r="B605" s="171"/>
      <c r="C605" s="171"/>
      <c r="D605" s="171"/>
      <c r="E605" s="171"/>
      <c r="F605" s="193"/>
      <c r="G605" s="171"/>
      <c r="H605" s="171"/>
      <c r="I605" s="171"/>
      <c r="J605" s="171"/>
      <c r="K605" s="171"/>
      <c r="L605" s="171"/>
      <c r="M605" s="171"/>
      <c r="N605" s="171"/>
      <c r="O605" s="171"/>
      <c r="P605" s="171"/>
      <c r="Q605" s="171"/>
      <c r="R605" s="171"/>
      <c r="S605" s="171"/>
      <c r="T605" s="171"/>
      <c r="U605" s="171"/>
      <c r="V605" s="171"/>
      <c r="W605" s="171"/>
      <c r="X605" s="171"/>
      <c r="Y605" s="171"/>
      <c r="Z605" s="171"/>
    </row>
    <row r="606" spans="1:26" x14ac:dyDescent="0.25">
      <c r="A606" s="191"/>
      <c r="B606" s="171"/>
      <c r="C606" s="171"/>
      <c r="D606" s="171"/>
      <c r="E606" s="171"/>
      <c r="F606" s="193"/>
      <c r="G606" s="171"/>
      <c r="H606" s="171"/>
      <c r="I606" s="171"/>
      <c r="J606" s="171"/>
      <c r="K606" s="171"/>
      <c r="L606" s="171"/>
      <c r="M606" s="171"/>
      <c r="N606" s="171"/>
      <c r="O606" s="171"/>
      <c r="P606" s="171"/>
      <c r="Q606" s="171"/>
      <c r="R606" s="171"/>
      <c r="S606" s="171"/>
      <c r="T606" s="171"/>
      <c r="U606" s="171"/>
      <c r="V606" s="171"/>
      <c r="W606" s="171"/>
      <c r="X606" s="171"/>
      <c r="Y606" s="171"/>
      <c r="Z606" s="171"/>
    </row>
    <row r="607" spans="1:26" x14ac:dyDescent="0.25">
      <c r="A607" s="191"/>
      <c r="B607" s="171"/>
      <c r="C607" s="171"/>
      <c r="D607" s="171"/>
      <c r="E607" s="171"/>
      <c r="F607" s="193"/>
      <c r="G607" s="171"/>
      <c r="H607" s="171"/>
      <c r="I607" s="171"/>
      <c r="J607" s="171"/>
      <c r="K607" s="171"/>
      <c r="L607" s="171"/>
      <c r="M607" s="171"/>
      <c r="N607" s="171"/>
      <c r="O607" s="171"/>
      <c r="P607" s="171"/>
      <c r="Q607" s="171"/>
      <c r="R607" s="171"/>
      <c r="S607" s="171"/>
      <c r="T607" s="171"/>
      <c r="U607" s="171"/>
      <c r="V607" s="171"/>
      <c r="W607" s="171"/>
      <c r="X607" s="171"/>
      <c r="Y607" s="171"/>
      <c r="Z607" s="171"/>
    </row>
    <row r="608" spans="1:26" x14ac:dyDescent="0.25">
      <c r="A608" s="191"/>
      <c r="B608" s="171"/>
      <c r="C608" s="171"/>
      <c r="D608" s="171"/>
      <c r="E608" s="171"/>
      <c r="F608" s="193"/>
      <c r="G608" s="171"/>
      <c r="H608" s="171"/>
      <c r="I608" s="171"/>
      <c r="J608" s="171"/>
      <c r="K608" s="171"/>
      <c r="L608" s="171"/>
      <c r="M608" s="171"/>
      <c r="N608" s="171"/>
      <c r="O608" s="171"/>
      <c r="P608" s="171"/>
      <c r="Q608" s="171"/>
      <c r="R608" s="171"/>
      <c r="S608" s="171"/>
      <c r="T608" s="171"/>
      <c r="U608" s="171"/>
      <c r="V608" s="171"/>
      <c r="W608" s="171"/>
      <c r="X608" s="171"/>
      <c r="Y608" s="171"/>
      <c r="Z608" s="171"/>
    </row>
    <row r="609" spans="1:26" x14ac:dyDescent="0.25">
      <c r="A609" s="191"/>
      <c r="B609" s="171"/>
      <c r="C609" s="171"/>
      <c r="D609" s="171"/>
      <c r="E609" s="171"/>
      <c r="F609" s="193"/>
      <c r="G609" s="171"/>
      <c r="H609" s="171"/>
      <c r="I609" s="171"/>
      <c r="J609" s="171"/>
      <c r="K609" s="171"/>
      <c r="L609" s="171"/>
      <c r="M609" s="171"/>
      <c r="N609" s="171"/>
      <c r="O609" s="171"/>
      <c r="P609" s="171"/>
      <c r="Q609" s="171"/>
      <c r="R609" s="171"/>
      <c r="S609" s="171"/>
      <c r="T609" s="171"/>
      <c r="U609" s="171"/>
      <c r="V609" s="171"/>
      <c r="W609" s="171"/>
      <c r="X609" s="171"/>
      <c r="Y609" s="171"/>
      <c r="Z609" s="171"/>
    </row>
    <row r="610" spans="1:26" x14ac:dyDescent="0.25">
      <c r="A610" s="191"/>
      <c r="B610" s="171"/>
      <c r="C610" s="171"/>
      <c r="D610" s="171"/>
      <c r="E610" s="171"/>
      <c r="F610" s="193"/>
      <c r="G610" s="171"/>
      <c r="H610" s="171"/>
      <c r="I610" s="171"/>
      <c r="J610" s="171"/>
      <c r="K610" s="171"/>
      <c r="L610" s="171"/>
      <c r="M610" s="171"/>
      <c r="N610" s="171"/>
      <c r="O610" s="171"/>
      <c r="P610" s="171"/>
      <c r="Q610" s="171"/>
      <c r="R610" s="171"/>
      <c r="S610" s="171"/>
      <c r="T610" s="171"/>
      <c r="U610" s="171"/>
      <c r="V610" s="171"/>
      <c r="W610" s="171"/>
      <c r="X610" s="171"/>
      <c r="Y610" s="171"/>
      <c r="Z610" s="171"/>
    </row>
    <row r="611" spans="1:26" x14ac:dyDescent="0.25">
      <c r="A611" s="191"/>
      <c r="B611" s="171"/>
      <c r="C611" s="171"/>
      <c r="D611" s="171"/>
      <c r="E611" s="171"/>
      <c r="F611" s="193"/>
      <c r="G611" s="171"/>
      <c r="H611" s="171"/>
      <c r="I611" s="171"/>
      <c r="J611" s="171"/>
      <c r="K611" s="171"/>
      <c r="L611" s="171"/>
      <c r="M611" s="171"/>
      <c r="N611" s="171"/>
      <c r="O611" s="171"/>
      <c r="P611" s="171"/>
      <c r="Q611" s="171"/>
      <c r="R611" s="171"/>
      <c r="S611" s="171"/>
      <c r="T611" s="171"/>
      <c r="U611" s="171"/>
      <c r="V611" s="171"/>
      <c r="W611" s="171"/>
      <c r="X611" s="171"/>
      <c r="Y611" s="171"/>
      <c r="Z611" s="171"/>
    </row>
    <row r="612" spans="1:26" x14ac:dyDescent="0.25">
      <c r="A612" s="191"/>
      <c r="B612" s="171"/>
      <c r="C612" s="171"/>
      <c r="D612" s="171"/>
      <c r="E612" s="171"/>
      <c r="F612" s="193"/>
      <c r="G612" s="171"/>
      <c r="H612" s="171"/>
      <c r="I612" s="171"/>
      <c r="J612" s="171"/>
      <c r="K612" s="171"/>
      <c r="L612" s="171"/>
      <c r="M612" s="171"/>
      <c r="N612" s="171"/>
      <c r="O612" s="171"/>
      <c r="P612" s="171"/>
      <c r="Q612" s="171"/>
      <c r="R612" s="171"/>
      <c r="S612" s="171"/>
      <c r="T612" s="171"/>
      <c r="U612" s="171"/>
      <c r="V612" s="171"/>
      <c r="W612" s="171"/>
      <c r="X612" s="171"/>
      <c r="Y612" s="171"/>
      <c r="Z612" s="171"/>
    </row>
    <row r="613" spans="1:26" x14ac:dyDescent="0.25">
      <c r="A613" s="191"/>
      <c r="B613" s="171"/>
      <c r="C613" s="171"/>
      <c r="D613" s="171"/>
      <c r="E613" s="171"/>
      <c r="F613" s="193"/>
      <c r="G613" s="171"/>
      <c r="H613" s="171"/>
      <c r="I613" s="171"/>
      <c r="J613" s="171"/>
      <c r="K613" s="171"/>
      <c r="L613" s="171"/>
      <c r="M613" s="171"/>
      <c r="N613" s="171"/>
      <c r="O613" s="171"/>
      <c r="P613" s="171"/>
      <c r="Q613" s="171"/>
      <c r="R613" s="171"/>
      <c r="S613" s="171"/>
      <c r="T613" s="171"/>
      <c r="U613" s="171"/>
      <c r="V613" s="171"/>
      <c r="W613" s="171"/>
      <c r="X613" s="171"/>
      <c r="Y613" s="171"/>
      <c r="Z613" s="171"/>
    </row>
    <row r="614" spans="1:26" x14ac:dyDescent="0.25">
      <c r="A614" s="191"/>
      <c r="B614" s="171"/>
      <c r="C614" s="171"/>
      <c r="D614" s="171"/>
      <c r="E614" s="171"/>
      <c r="F614" s="193"/>
      <c r="G614" s="171"/>
      <c r="H614" s="171"/>
      <c r="I614" s="171"/>
      <c r="J614" s="171"/>
      <c r="K614" s="171"/>
      <c r="L614" s="171"/>
      <c r="M614" s="171"/>
      <c r="N614" s="171"/>
      <c r="O614" s="171"/>
      <c r="P614" s="171"/>
      <c r="Q614" s="171"/>
      <c r="R614" s="171"/>
      <c r="S614" s="171"/>
      <c r="T614" s="171"/>
      <c r="U614" s="171"/>
      <c r="V614" s="171"/>
      <c r="W614" s="171"/>
      <c r="X614" s="171"/>
      <c r="Y614" s="171"/>
      <c r="Z614" s="171"/>
    </row>
    <row r="615" spans="1:26" x14ac:dyDescent="0.25">
      <c r="A615" s="191"/>
      <c r="B615" s="171"/>
      <c r="C615" s="171"/>
      <c r="D615" s="171"/>
      <c r="E615" s="171"/>
      <c r="F615" s="193"/>
      <c r="G615" s="171"/>
      <c r="H615" s="171"/>
      <c r="I615" s="171"/>
      <c r="J615" s="171"/>
      <c r="K615" s="171"/>
      <c r="L615" s="171"/>
      <c r="M615" s="171"/>
      <c r="N615" s="171"/>
      <c r="O615" s="171"/>
      <c r="P615" s="171"/>
      <c r="Q615" s="171"/>
      <c r="R615" s="171"/>
      <c r="S615" s="171"/>
      <c r="T615" s="171"/>
      <c r="U615" s="171"/>
      <c r="V615" s="171"/>
      <c r="W615" s="171"/>
      <c r="X615" s="171"/>
      <c r="Y615" s="171"/>
      <c r="Z615" s="171"/>
    </row>
    <row r="616" spans="1:26" x14ac:dyDescent="0.25">
      <c r="A616" s="191"/>
      <c r="B616" s="171"/>
      <c r="C616" s="171"/>
      <c r="D616" s="171"/>
      <c r="E616" s="171"/>
      <c r="F616" s="193"/>
      <c r="G616" s="171"/>
      <c r="H616" s="171"/>
      <c r="I616" s="171"/>
      <c r="J616" s="171"/>
      <c r="K616" s="171"/>
      <c r="L616" s="171"/>
      <c r="M616" s="171"/>
      <c r="N616" s="171"/>
      <c r="O616" s="171"/>
      <c r="P616" s="171"/>
      <c r="Q616" s="171"/>
      <c r="R616" s="171"/>
      <c r="S616" s="171"/>
      <c r="T616" s="171"/>
      <c r="U616" s="171"/>
      <c r="V616" s="171"/>
      <c r="W616" s="171"/>
      <c r="X616" s="171"/>
      <c r="Y616" s="171"/>
      <c r="Z616" s="171"/>
    </row>
    <row r="617" spans="1:26" x14ac:dyDescent="0.25">
      <c r="A617" s="191"/>
      <c r="B617" s="171"/>
      <c r="C617" s="171"/>
      <c r="D617" s="171"/>
      <c r="E617" s="171"/>
      <c r="F617" s="193"/>
      <c r="G617" s="171"/>
      <c r="H617" s="171"/>
      <c r="I617" s="171"/>
      <c r="J617" s="171"/>
      <c r="K617" s="171"/>
      <c r="L617" s="171"/>
      <c r="M617" s="171"/>
      <c r="N617" s="171"/>
      <c r="O617" s="171"/>
      <c r="P617" s="171"/>
      <c r="Q617" s="171"/>
      <c r="R617" s="171"/>
      <c r="S617" s="171"/>
      <c r="T617" s="171"/>
      <c r="U617" s="171"/>
      <c r="V617" s="171"/>
      <c r="W617" s="171"/>
      <c r="X617" s="171"/>
      <c r="Y617" s="171"/>
      <c r="Z617" s="171"/>
    </row>
    <row r="618" spans="1:26" x14ac:dyDescent="0.25">
      <c r="A618" s="191"/>
      <c r="B618" s="171"/>
      <c r="C618" s="171"/>
      <c r="D618" s="171"/>
      <c r="E618" s="171"/>
      <c r="F618" s="193"/>
      <c r="G618" s="171"/>
      <c r="H618" s="171"/>
      <c r="I618" s="171"/>
      <c r="J618" s="171"/>
      <c r="K618" s="171"/>
      <c r="L618" s="171"/>
      <c r="M618" s="171"/>
      <c r="N618" s="171"/>
      <c r="O618" s="171"/>
      <c r="P618" s="171"/>
      <c r="Q618" s="171"/>
      <c r="R618" s="171"/>
      <c r="S618" s="171"/>
      <c r="T618" s="171"/>
      <c r="U618" s="171"/>
      <c r="V618" s="171"/>
      <c r="W618" s="171"/>
      <c r="X618" s="171"/>
      <c r="Y618" s="171"/>
      <c r="Z618" s="171"/>
    </row>
    <row r="619" spans="1:26" x14ac:dyDescent="0.25">
      <c r="A619" s="191"/>
      <c r="B619" s="171"/>
      <c r="C619" s="171"/>
      <c r="D619" s="171"/>
      <c r="E619" s="171"/>
      <c r="F619" s="193"/>
      <c r="G619" s="171"/>
      <c r="H619" s="171"/>
      <c r="I619" s="171"/>
      <c r="J619" s="171"/>
      <c r="K619" s="171"/>
      <c r="L619" s="171"/>
      <c r="M619" s="171"/>
      <c r="N619" s="171"/>
      <c r="O619" s="171"/>
      <c r="P619" s="171"/>
      <c r="Q619" s="171"/>
      <c r="R619" s="171"/>
      <c r="S619" s="171"/>
      <c r="T619" s="171"/>
      <c r="U619" s="171"/>
      <c r="V619" s="171"/>
      <c r="W619" s="171"/>
      <c r="X619" s="171"/>
      <c r="Y619" s="171"/>
      <c r="Z619" s="171"/>
    </row>
    <row r="620" spans="1:26" x14ac:dyDescent="0.25">
      <c r="A620" s="191"/>
      <c r="B620" s="171"/>
      <c r="C620" s="171"/>
      <c r="D620" s="171"/>
      <c r="E620" s="171"/>
      <c r="F620" s="193"/>
      <c r="G620" s="171"/>
      <c r="H620" s="171"/>
      <c r="I620" s="171"/>
      <c r="J620" s="171"/>
      <c r="K620" s="171"/>
      <c r="L620" s="171"/>
      <c r="M620" s="171"/>
      <c r="N620" s="171"/>
      <c r="O620" s="171"/>
      <c r="P620" s="171"/>
      <c r="Q620" s="171"/>
      <c r="R620" s="171"/>
      <c r="S620" s="171"/>
      <c r="T620" s="171"/>
      <c r="U620" s="171"/>
      <c r="V620" s="171"/>
      <c r="W620" s="171"/>
      <c r="X620" s="171"/>
      <c r="Y620" s="171"/>
      <c r="Z620" s="171"/>
    </row>
    <row r="621" spans="1:26" x14ac:dyDescent="0.25">
      <c r="A621" s="191"/>
      <c r="B621" s="171"/>
      <c r="C621" s="171"/>
      <c r="D621" s="171"/>
      <c r="E621" s="171"/>
      <c r="F621" s="193"/>
      <c r="G621" s="171"/>
      <c r="H621" s="171"/>
      <c r="I621" s="171"/>
      <c r="J621" s="171"/>
      <c r="K621" s="171"/>
      <c r="L621" s="171"/>
      <c r="M621" s="171"/>
      <c r="N621" s="171"/>
      <c r="O621" s="171"/>
      <c r="P621" s="171"/>
      <c r="Q621" s="171"/>
      <c r="R621" s="171"/>
      <c r="S621" s="171"/>
      <c r="T621" s="171"/>
      <c r="U621" s="171"/>
      <c r="V621" s="171"/>
      <c r="W621" s="171"/>
      <c r="X621" s="171"/>
      <c r="Y621" s="171"/>
      <c r="Z621" s="171"/>
    </row>
    <row r="622" spans="1:26" x14ac:dyDescent="0.25">
      <c r="A622" s="191"/>
      <c r="B622" s="171"/>
      <c r="C622" s="171"/>
      <c r="D622" s="171"/>
      <c r="E622" s="171"/>
      <c r="F622" s="193"/>
      <c r="G622" s="171"/>
      <c r="H622" s="171"/>
      <c r="I622" s="171"/>
      <c r="J622" s="171"/>
      <c r="K622" s="171"/>
      <c r="L622" s="171"/>
      <c r="M622" s="171"/>
      <c r="N622" s="171"/>
      <c r="O622" s="171"/>
      <c r="P622" s="171"/>
      <c r="Q622" s="171"/>
      <c r="R622" s="171"/>
      <c r="S622" s="171"/>
      <c r="T622" s="171"/>
      <c r="U622" s="171"/>
      <c r="V622" s="171"/>
      <c r="W622" s="171"/>
      <c r="X622" s="171"/>
      <c r="Y622" s="171"/>
      <c r="Z622" s="171"/>
    </row>
    <row r="623" spans="1:26" x14ac:dyDescent="0.25">
      <c r="A623" s="191"/>
      <c r="B623" s="171"/>
      <c r="C623" s="171"/>
      <c r="D623" s="171"/>
      <c r="E623" s="171"/>
      <c r="F623" s="193"/>
      <c r="G623" s="171"/>
      <c r="H623" s="171"/>
      <c r="I623" s="171"/>
      <c r="J623" s="171"/>
      <c r="K623" s="171"/>
      <c r="L623" s="171"/>
      <c r="M623" s="171"/>
      <c r="N623" s="171"/>
      <c r="O623" s="171"/>
      <c r="P623" s="171"/>
      <c r="Q623" s="171"/>
      <c r="R623" s="171"/>
      <c r="S623" s="171"/>
      <c r="T623" s="171"/>
      <c r="U623" s="171"/>
      <c r="V623" s="171"/>
      <c r="W623" s="171"/>
      <c r="X623" s="171"/>
      <c r="Y623" s="171"/>
      <c r="Z623" s="171"/>
    </row>
    <row r="624" spans="1:26" x14ac:dyDescent="0.25">
      <c r="A624" s="191"/>
      <c r="B624" s="171"/>
      <c r="C624" s="171"/>
      <c r="D624" s="171"/>
      <c r="E624" s="171"/>
      <c r="F624" s="193"/>
      <c r="G624" s="171"/>
      <c r="H624" s="171"/>
      <c r="I624" s="171"/>
      <c r="J624" s="171"/>
      <c r="K624" s="171"/>
      <c r="L624" s="171"/>
      <c r="M624" s="171"/>
      <c r="N624" s="171"/>
      <c r="O624" s="171"/>
      <c r="P624" s="171"/>
      <c r="Q624" s="171"/>
      <c r="R624" s="171"/>
      <c r="S624" s="171"/>
      <c r="T624" s="171"/>
      <c r="U624" s="171"/>
      <c r="V624" s="171"/>
      <c r="W624" s="171"/>
      <c r="X624" s="171"/>
      <c r="Y624" s="171"/>
      <c r="Z624" s="171"/>
    </row>
    <row r="625" spans="1:26" x14ac:dyDescent="0.25">
      <c r="A625" s="191"/>
      <c r="B625" s="171"/>
      <c r="C625" s="171"/>
      <c r="D625" s="171"/>
      <c r="E625" s="171"/>
      <c r="F625" s="193"/>
      <c r="G625" s="171"/>
      <c r="H625" s="171"/>
      <c r="I625" s="171"/>
      <c r="J625" s="171"/>
      <c r="K625" s="171"/>
      <c r="L625" s="171"/>
      <c r="M625" s="171"/>
      <c r="N625" s="171"/>
      <c r="O625" s="171"/>
      <c r="P625" s="171"/>
      <c r="Q625" s="171"/>
      <c r="R625" s="171"/>
      <c r="S625" s="171"/>
      <c r="T625" s="171"/>
      <c r="U625" s="171"/>
      <c r="V625" s="171"/>
      <c r="W625" s="171"/>
      <c r="X625" s="171"/>
      <c r="Y625" s="171"/>
      <c r="Z625" s="171"/>
    </row>
    <row r="626" spans="1:26" x14ac:dyDescent="0.25">
      <c r="A626" s="191"/>
      <c r="B626" s="171"/>
      <c r="C626" s="171"/>
      <c r="D626" s="171"/>
      <c r="E626" s="171"/>
      <c r="F626" s="193"/>
      <c r="G626" s="171"/>
      <c r="H626" s="171"/>
      <c r="I626" s="171"/>
      <c r="J626" s="171"/>
      <c r="K626" s="171"/>
      <c r="L626" s="171"/>
      <c r="M626" s="171"/>
      <c r="N626" s="171"/>
      <c r="O626" s="171"/>
      <c r="P626" s="171"/>
      <c r="Q626" s="171"/>
      <c r="R626" s="171"/>
      <c r="S626" s="171"/>
      <c r="T626" s="171"/>
      <c r="U626" s="171"/>
      <c r="V626" s="171"/>
      <c r="W626" s="171"/>
      <c r="X626" s="171"/>
      <c r="Y626" s="171"/>
      <c r="Z626" s="171"/>
    </row>
    <row r="627" spans="1:26" x14ac:dyDescent="0.25">
      <c r="A627" s="191"/>
      <c r="B627" s="171"/>
      <c r="C627" s="171"/>
      <c r="D627" s="171"/>
      <c r="E627" s="171"/>
      <c r="F627" s="193"/>
      <c r="G627" s="171"/>
      <c r="H627" s="171"/>
      <c r="I627" s="171"/>
      <c r="J627" s="171"/>
      <c r="K627" s="171"/>
      <c r="L627" s="171"/>
      <c r="M627" s="171"/>
      <c r="N627" s="171"/>
      <c r="O627" s="171"/>
      <c r="P627" s="171"/>
      <c r="Q627" s="171"/>
      <c r="R627" s="171"/>
      <c r="S627" s="171"/>
      <c r="T627" s="171"/>
      <c r="U627" s="171"/>
      <c r="V627" s="171"/>
      <c r="W627" s="171"/>
      <c r="X627" s="171"/>
      <c r="Y627" s="171"/>
      <c r="Z627" s="171"/>
    </row>
    <row r="628" spans="1:26" x14ac:dyDescent="0.25">
      <c r="A628" s="191"/>
      <c r="B628" s="171"/>
      <c r="C628" s="171"/>
      <c r="D628" s="171"/>
      <c r="E628" s="171"/>
      <c r="F628" s="193"/>
      <c r="G628" s="171"/>
      <c r="H628" s="171"/>
      <c r="I628" s="171"/>
      <c r="J628" s="171"/>
      <c r="K628" s="171"/>
      <c r="L628" s="171"/>
      <c r="M628" s="171"/>
      <c r="N628" s="171"/>
      <c r="O628" s="171"/>
      <c r="P628" s="171"/>
      <c r="Q628" s="171"/>
      <c r="R628" s="171"/>
      <c r="S628" s="171"/>
      <c r="T628" s="171"/>
      <c r="U628" s="171"/>
      <c r="V628" s="171"/>
      <c r="W628" s="171"/>
      <c r="X628" s="171"/>
      <c r="Y628" s="171"/>
      <c r="Z628" s="171"/>
    </row>
    <row r="629" spans="1:26" x14ac:dyDescent="0.25">
      <c r="A629" s="191"/>
      <c r="B629" s="171"/>
      <c r="C629" s="171"/>
      <c r="D629" s="171"/>
      <c r="E629" s="171"/>
      <c r="F629" s="193"/>
      <c r="G629" s="171"/>
      <c r="H629" s="171"/>
      <c r="I629" s="171"/>
      <c r="J629" s="171"/>
      <c r="K629" s="171"/>
      <c r="L629" s="171"/>
      <c r="M629" s="171"/>
      <c r="N629" s="171"/>
      <c r="O629" s="171"/>
      <c r="P629" s="171"/>
      <c r="Q629" s="171"/>
      <c r="R629" s="171"/>
      <c r="S629" s="171"/>
      <c r="T629" s="171"/>
      <c r="U629" s="171"/>
      <c r="V629" s="171"/>
      <c r="W629" s="171"/>
      <c r="X629" s="171"/>
      <c r="Y629" s="171"/>
      <c r="Z629" s="171"/>
    </row>
    <row r="630" spans="1:26" x14ac:dyDescent="0.25">
      <c r="A630" s="191"/>
      <c r="B630" s="171"/>
      <c r="C630" s="171"/>
      <c r="D630" s="171"/>
      <c r="E630" s="171"/>
      <c r="F630" s="193"/>
      <c r="G630" s="171"/>
      <c r="H630" s="171"/>
      <c r="I630" s="171"/>
      <c r="J630" s="171"/>
      <c r="K630" s="171"/>
      <c r="L630" s="171"/>
      <c r="M630" s="171"/>
      <c r="N630" s="171"/>
      <c r="O630" s="171"/>
      <c r="P630" s="171"/>
      <c r="Q630" s="171"/>
      <c r="R630" s="171"/>
      <c r="S630" s="171"/>
      <c r="T630" s="171"/>
      <c r="U630" s="171"/>
      <c r="V630" s="171"/>
      <c r="W630" s="171"/>
      <c r="X630" s="171"/>
      <c r="Y630" s="171"/>
      <c r="Z630" s="171"/>
    </row>
    <row r="631" spans="1:26" x14ac:dyDescent="0.25">
      <c r="A631" s="191"/>
      <c r="B631" s="171"/>
      <c r="C631" s="171"/>
      <c r="D631" s="171"/>
      <c r="E631" s="171"/>
      <c r="F631" s="193"/>
      <c r="G631" s="171"/>
      <c r="H631" s="171"/>
      <c r="I631" s="171"/>
      <c r="J631" s="171"/>
      <c r="K631" s="171"/>
      <c r="L631" s="171"/>
      <c r="M631" s="171"/>
      <c r="N631" s="171"/>
      <c r="O631" s="171"/>
      <c r="P631" s="171"/>
      <c r="Q631" s="171"/>
      <c r="R631" s="171"/>
      <c r="S631" s="171"/>
      <c r="T631" s="171"/>
      <c r="U631" s="171"/>
      <c r="V631" s="171"/>
      <c r="W631" s="171"/>
      <c r="X631" s="171"/>
      <c r="Y631" s="171"/>
      <c r="Z631" s="171"/>
    </row>
    <row r="632" spans="1:26" x14ac:dyDescent="0.25">
      <c r="A632" s="191"/>
      <c r="B632" s="171"/>
      <c r="C632" s="171"/>
      <c r="D632" s="171"/>
      <c r="E632" s="171"/>
      <c r="F632" s="193"/>
      <c r="G632" s="171"/>
      <c r="H632" s="171"/>
      <c r="I632" s="171"/>
      <c r="J632" s="171"/>
      <c r="K632" s="171"/>
      <c r="L632" s="171"/>
      <c r="M632" s="171"/>
      <c r="N632" s="171"/>
      <c r="O632" s="171"/>
      <c r="P632" s="171"/>
      <c r="Q632" s="171"/>
      <c r="R632" s="171"/>
      <c r="S632" s="171"/>
      <c r="T632" s="171"/>
      <c r="U632" s="171"/>
      <c r="V632" s="171"/>
      <c r="W632" s="171"/>
      <c r="X632" s="171"/>
      <c r="Y632" s="171"/>
      <c r="Z632" s="171"/>
    </row>
    <row r="633" spans="1:26" x14ac:dyDescent="0.25">
      <c r="A633" s="191"/>
      <c r="B633" s="171"/>
      <c r="C633" s="171"/>
      <c r="D633" s="171"/>
      <c r="E633" s="171"/>
      <c r="F633" s="193"/>
      <c r="G633" s="171"/>
      <c r="H633" s="171"/>
      <c r="I633" s="171"/>
      <c r="J633" s="171"/>
      <c r="K633" s="171"/>
      <c r="L633" s="171"/>
      <c r="M633" s="171"/>
      <c r="N633" s="171"/>
      <c r="O633" s="171"/>
      <c r="P633" s="171"/>
      <c r="Q633" s="171"/>
      <c r="R633" s="171"/>
      <c r="S633" s="171"/>
      <c r="T633" s="171"/>
      <c r="U633" s="171"/>
      <c r="V633" s="171"/>
      <c r="W633" s="171"/>
      <c r="X633" s="171"/>
      <c r="Y633" s="171"/>
      <c r="Z633" s="171"/>
    </row>
    <row r="634" spans="1:26" x14ac:dyDescent="0.25">
      <c r="A634" s="191"/>
      <c r="B634" s="171"/>
      <c r="C634" s="171"/>
      <c r="D634" s="171"/>
      <c r="E634" s="171"/>
      <c r="F634" s="193"/>
      <c r="G634" s="171"/>
      <c r="H634" s="171"/>
      <c r="I634" s="171"/>
      <c r="J634" s="171"/>
      <c r="K634" s="171"/>
      <c r="L634" s="171"/>
      <c r="M634" s="171"/>
      <c r="N634" s="171"/>
      <c r="O634" s="171"/>
      <c r="P634" s="171"/>
      <c r="Q634" s="171"/>
      <c r="R634" s="171"/>
      <c r="S634" s="171"/>
      <c r="T634" s="171"/>
      <c r="U634" s="171"/>
      <c r="V634" s="171"/>
      <c r="W634" s="171"/>
      <c r="X634" s="171"/>
      <c r="Y634" s="171"/>
      <c r="Z634" s="171"/>
    </row>
    <row r="635" spans="1:26" x14ac:dyDescent="0.25">
      <c r="A635" s="191"/>
      <c r="B635" s="171"/>
      <c r="C635" s="171"/>
      <c r="D635" s="171"/>
      <c r="E635" s="171"/>
      <c r="F635" s="193"/>
      <c r="G635" s="171"/>
      <c r="H635" s="171"/>
      <c r="I635" s="171"/>
      <c r="J635" s="171"/>
      <c r="K635" s="171"/>
      <c r="L635" s="171"/>
      <c r="M635" s="171"/>
      <c r="N635" s="171"/>
      <c r="O635" s="171"/>
      <c r="P635" s="171"/>
      <c r="Q635" s="171"/>
      <c r="R635" s="171"/>
      <c r="S635" s="171"/>
      <c r="T635" s="171"/>
      <c r="U635" s="171"/>
      <c r="V635" s="171"/>
      <c r="W635" s="171"/>
      <c r="X635" s="171"/>
      <c r="Y635" s="171"/>
      <c r="Z635" s="171"/>
    </row>
    <row r="636" spans="1:26" x14ac:dyDescent="0.25">
      <c r="A636" s="191"/>
      <c r="B636" s="171"/>
      <c r="C636" s="171"/>
      <c r="D636" s="171"/>
      <c r="E636" s="171"/>
      <c r="F636" s="193"/>
      <c r="G636" s="171"/>
      <c r="H636" s="171"/>
      <c r="I636" s="171"/>
      <c r="J636" s="171"/>
      <c r="K636" s="171"/>
      <c r="L636" s="171"/>
      <c r="M636" s="171"/>
      <c r="N636" s="171"/>
      <c r="O636" s="171"/>
      <c r="P636" s="171"/>
      <c r="Q636" s="171"/>
      <c r="R636" s="171"/>
      <c r="S636" s="171"/>
      <c r="T636" s="171"/>
      <c r="U636" s="171"/>
      <c r="V636" s="171"/>
      <c r="W636" s="171"/>
      <c r="X636" s="171"/>
      <c r="Y636" s="171"/>
      <c r="Z636" s="171"/>
    </row>
    <row r="637" spans="1:26" x14ac:dyDescent="0.25">
      <c r="A637" s="191"/>
      <c r="B637" s="171"/>
      <c r="C637" s="171"/>
      <c r="D637" s="171"/>
      <c r="E637" s="171"/>
      <c r="F637" s="193"/>
      <c r="G637" s="171"/>
      <c r="H637" s="171"/>
      <c r="I637" s="171"/>
      <c r="J637" s="171"/>
      <c r="K637" s="171"/>
      <c r="L637" s="171"/>
      <c r="M637" s="171"/>
      <c r="N637" s="171"/>
      <c r="O637" s="171"/>
      <c r="P637" s="171"/>
      <c r="Q637" s="171"/>
      <c r="R637" s="171"/>
      <c r="S637" s="171"/>
      <c r="T637" s="171"/>
      <c r="U637" s="171"/>
      <c r="V637" s="171"/>
      <c r="W637" s="171"/>
      <c r="X637" s="171"/>
      <c r="Y637" s="171"/>
      <c r="Z637" s="171"/>
    </row>
    <row r="638" spans="1:26" x14ac:dyDescent="0.25">
      <c r="A638" s="191"/>
      <c r="B638" s="171"/>
      <c r="C638" s="171"/>
      <c r="D638" s="171"/>
      <c r="E638" s="171"/>
      <c r="F638" s="193"/>
      <c r="G638" s="171"/>
      <c r="H638" s="171"/>
      <c r="I638" s="171"/>
      <c r="J638" s="171"/>
      <c r="K638" s="171"/>
      <c r="L638" s="171"/>
      <c r="M638" s="171"/>
      <c r="N638" s="171"/>
      <c r="O638" s="171"/>
      <c r="P638" s="171"/>
      <c r="Q638" s="171"/>
      <c r="R638" s="171"/>
      <c r="S638" s="171"/>
      <c r="T638" s="171"/>
      <c r="U638" s="171"/>
      <c r="V638" s="171"/>
      <c r="W638" s="171"/>
      <c r="X638" s="171"/>
      <c r="Y638" s="171"/>
      <c r="Z638" s="171"/>
    </row>
    <row r="639" spans="1:26" x14ac:dyDescent="0.25">
      <c r="A639" s="191"/>
      <c r="B639" s="171"/>
      <c r="C639" s="171"/>
      <c r="D639" s="171"/>
      <c r="E639" s="171"/>
      <c r="F639" s="193"/>
      <c r="G639" s="171"/>
      <c r="H639" s="171"/>
      <c r="I639" s="171"/>
      <c r="J639" s="171"/>
      <c r="K639" s="171"/>
      <c r="L639" s="171"/>
      <c r="M639" s="171"/>
      <c r="N639" s="171"/>
      <c r="O639" s="171"/>
      <c r="P639" s="171"/>
      <c r="Q639" s="171"/>
      <c r="R639" s="171"/>
      <c r="S639" s="171"/>
      <c r="T639" s="171"/>
      <c r="U639" s="171"/>
      <c r="V639" s="171"/>
      <c r="W639" s="171"/>
      <c r="X639" s="171"/>
      <c r="Y639" s="171"/>
      <c r="Z639" s="171"/>
    </row>
    <row r="640" spans="1:26" x14ac:dyDescent="0.25">
      <c r="A640" s="191"/>
      <c r="B640" s="171"/>
      <c r="C640" s="171"/>
      <c r="D640" s="171"/>
      <c r="E640" s="171"/>
      <c r="F640" s="193"/>
      <c r="G640" s="171"/>
      <c r="H640" s="171"/>
      <c r="I640" s="171"/>
      <c r="J640" s="171"/>
      <c r="K640" s="171"/>
      <c r="L640" s="171"/>
      <c r="M640" s="171"/>
      <c r="N640" s="171"/>
      <c r="O640" s="171"/>
      <c r="P640" s="171"/>
      <c r="Q640" s="171"/>
      <c r="R640" s="171"/>
      <c r="S640" s="171"/>
      <c r="T640" s="171"/>
      <c r="U640" s="171"/>
      <c r="V640" s="171"/>
      <c r="W640" s="171"/>
      <c r="X640" s="171"/>
      <c r="Y640" s="171"/>
      <c r="Z640" s="171"/>
    </row>
    <row r="641" spans="1:26" x14ac:dyDescent="0.25">
      <c r="A641" s="191"/>
      <c r="B641" s="171"/>
      <c r="C641" s="171"/>
      <c r="D641" s="171"/>
      <c r="E641" s="171"/>
      <c r="F641" s="193"/>
      <c r="G641" s="171"/>
      <c r="H641" s="171"/>
      <c r="I641" s="171"/>
      <c r="J641" s="171"/>
      <c r="K641" s="171"/>
      <c r="L641" s="171"/>
      <c r="M641" s="171"/>
      <c r="N641" s="171"/>
      <c r="O641" s="171"/>
      <c r="P641" s="171"/>
      <c r="Q641" s="171"/>
      <c r="R641" s="171"/>
      <c r="S641" s="171"/>
      <c r="T641" s="171"/>
      <c r="U641" s="171"/>
      <c r="V641" s="171"/>
      <c r="W641" s="171"/>
      <c r="X641" s="171"/>
      <c r="Y641" s="171"/>
      <c r="Z641" s="171"/>
    </row>
    <row r="642" spans="1:26" x14ac:dyDescent="0.25">
      <c r="A642" s="191"/>
      <c r="B642" s="171"/>
      <c r="C642" s="171"/>
      <c r="D642" s="171"/>
      <c r="E642" s="171"/>
      <c r="F642" s="193"/>
      <c r="G642" s="171"/>
      <c r="H642" s="171"/>
      <c r="I642" s="171"/>
      <c r="J642" s="171"/>
      <c r="K642" s="171"/>
      <c r="L642" s="171"/>
      <c r="M642" s="171"/>
      <c r="N642" s="171"/>
      <c r="O642" s="171"/>
      <c r="P642" s="171"/>
      <c r="Q642" s="171"/>
      <c r="R642" s="171"/>
      <c r="S642" s="171"/>
      <c r="T642" s="171"/>
      <c r="U642" s="171"/>
      <c r="V642" s="171"/>
      <c r="W642" s="171"/>
      <c r="X642" s="171"/>
      <c r="Y642" s="171"/>
      <c r="Z642" s="171"/>
    </row>
    <row r="643" spans="1:26" x14ac:dyDescent="0.25">
      <c r="A643" s="191"/>
      <c r="B643" s="171"/>
      <c r="C643" s="171"/>
      <c r="D643" s="171"/>
      <c r="E643" s="171"/>
      <c r="F643" s="193"/>
      <c r="G643" s="171"/>
      <c r="H643" s="171"/>
      <c r="I643" s="171"/>
      <c r="J643" s="171"/>
      <c r="K643" s="171"/>
      <c r="L643" s="171"/>
      <c r="M643" s="171"/>
      <c r="N643" s="171"/>
      <c r="O643" s="171"/>
      <c r="P643" s="171"/>
      <c r="Q643" s="171"/>
      <c r="R643" s="171"/>
      <c r="S643" s="171"/>
      <c r="T643" s="171"/>
      <c r="U643" s="171"/>
      <c r="V643" s="171"/>
      <c r="W643" s="171"/>
      <c r="X643" s="171"/>
      <c r="Y643" s="171"/>
      <c r="Z643" s="171"/>
    </row>
    <row r="644" spans="1:26" x14ac:dyDescent="0.25">
      <c r="A644" s="191"/>
      <c r="B644" s="171"/>
      <c r="C644" s="171"/>
      <c r="D644" s="171"/>
      <c r="E644" s="171"/>
      <c r="F644" s="193"/>
      <c r="G644" s="171"/>
      <c r="H644" s="171"/>
      <c r="I644" s="171"/>
      <c r="J644" s="171"/>
      <c r="K644" s="171"/>
      <c r="L644" s="171"/>
      <c r="M644" s="171"/>
      <c r="N644" s="171"/>
      <c r="O644" s="171"/>
      <c r="P644" s="171"/>
      <c r="Q644" s="171"/>
      <c r="R644" s="171"/>
      <c r="S644" s="171"/>
      <c r="T644" s="171"/>
      <c r="U644" s="171"/>
      <c r="V644" s="171"/>
      <c r="W644" s="171"/>
      <c r="X644" s="171"/>
      <c r="Y644" s="171"/>
      <c r="Z644" s="171"/>
    </row>
    <row r="645" spans="1:26" x14ac:dyDescent="0.25">
      <c r="A645" s="191"/>
      <c r="B645" s="171"/>
      <c r="C645" s="171"/>
      <c r="D645" s="171"/>
      <c r="E645" s="171"/>
      <c r="F645" s="193"/>
      <c r="G645" s="171"/>
      <c r="H645" s="171"/>
      <c r="I645" s="171"/>
      <c r="J645" s="171"/>
      <c r="K645" s="171"/>
      <c r="L645" s="171"/>
      <c r="M645" s="171"/>
      <c r="N645" s="171"/>
      <c r="O645" s="171"/>
      <c r="P645" s="171"/>
      <c r="Q645" s="171"/>
      <c r="R645" s="171"/>
      <c r="S645" s="171"/>
      <c r="T645" s="171"/>
      <c r="U645" s="171"/>
      <c r="V645" s="171"/>
      <c r="W645" s="171"/>
      <c r="X645" s="171"/>
      <c r="Y645" s="171"/>
      <c r="Z645" s="171"/>
    </row>
    <row r="646" spans="1:26" x14ac:dyDescent="0.25">
      <c r="A646" s="191"/>
      <c r="B646" s="171"/>
      <c r="C646" s="171"/>
      <c r="D646" s="171"/>
      <c r="E646" s="171"/>
      <c r="F646" s="193"/>
      <c r="G646" s="171"/>
      <c r="H646" s="171"/>
      <c r="I646" s="171"/>
      <c r="J646" s="171"/>
      <c r="K646" s="171"/>
      <c r="L646" s="171"/>
      <c r="M646" s="171"/>
      <c r="N646" s="171"/>
      <c r="O646" s="171"/>
      <c r="P646" s="171"/>
      <c r="Q646" s="171"/>
      <c r="R646" s="171"/>
      <c r="S646" s="171"/>
      <c r="T646" s="171"/>
      <c r="U646" s="171"/>
      <c r="V646" s="171"/>
      <c r="W646" s="171"/>
      <c r="X646" s="171"/>
      <c r="Y646" s="171"/>
      <c r="Z646" s="171"/>
    </row>
    <row r="647" spans="1:26" x14ac:dyDescent="0.25">
      <c r="A647" s="191"/>
      <c r="B647" s="171"/>
      <c r="C647" s="171"/>
      <c r="D647" s="171"/>
      <c r="E647" s="171"/>
      <c r="F647" s="193"/>
      <c r="G647" s="171"/>
      <c r="H647" s="171"/>
      <c r="I647" s="171"/>
      <c r="J647" s="171"/>
      <c r="K647" s="171"/>
      <c r="L647" s="171"/>
      <c r="M647" s="171"/>
      <c r="N647" s="171"/>
      <c r="O647" s="171"/>
      <c r="P647" s="171"/>
      <c r="Q647" s="171"/>
      <c r="R647" s="171"/>
      <c r="S647" s="171"/>
      <c r="T647" s="171"/>
      <c r="U647" s="171"/>
      <c r="V647" s="171"/>
      <c r="W647" s="171"/>
      <c r="X647" s="171"/>
      <c r="Y647" s="171"/>
      <c r="Z647" s="171"/>
    </row>
    <row r="648" spans="1:26" x14ac:dyDescent="0.25">
      <c r="A648" s="191"/>
      <c r="B648" s="171"/>
      <c r="C648" s="171"/>
      <c r="D648" s="171"/>
      <c r="E648" s="171"/>
      <c r="F648" s="193"/>
      <c r="G648" s="171"/>
      <c r="H648" s="171"/>
      <c r="I648" s="171"/>
      <c r="J648" s="171"/>
      <c r="K648" s="171"/>
      <c r="L648" s="171"/>
      <c r="M648" s="171"/>
      <c r="N648" s="171"/>
      <c r="O648" s="171"/>
      <c r="P648" s="171"/>
      <c r="Q648" s="171"/>
      <c r="R648" s="171"/>
      <c r="S648" s="171"/>
      <c r="T648" s="171"/>
      <c r="U648" s="171"/>
      <c r="V648" s="171"/>
      <c r="W648" s="171"/>
      <c r="X648" s="171"/>
      <c r="Y648" s="171"/>
      <c r="Z648" s="171"/>
    </row>
    <row r="649" spans="1:26" x14ac:dyDescent="0.25">
      <c r="A649" s="191"/>
      <c r="B649" s="171"/>
      <c r="C649" s="171"/>
      <c r="D649" s="171"/>
      <c r="E649" s="171"/>
      <c r="F649" s="193"/>
      <c r="G649" s="171"/>
      <c r="H649" s="171"/>
      <c r="I649" s="171"/>
      <c r="J649" s="171"/>
      <c r="K649" s="171"/>
      <c r="L649" s="171"/>
      <c r="M649" s="171"/>
      <c r="N649" s="171"/>
      <c r="O649" s="171"/>
      <c r="P649" s="171"/>
      <c r="Q649" s="171"/>
      <c r="R649" s="171"/>
      <c r="S649" s="171"/>
      <c r="T649" s="171"/>
      <c r="U649" s="171"/>
      <c r="V649" s="171"/>
      <c r="W649" s="171"/>
      <c r="X649" s="171"/>
      <c r="Y649" s="171"/>
      <c r="Z649" s="171"/>
    </row>
    <row r="650" spans="1:26" x14ac:dyDescent="0.25">
      <c r="A650" s="191"/>
      <c r="B650" s="171"/>
      <c r="C650" s="171"/>
      <c r="D650" s="171"/>
      <c r="E650" s="171"/>
      <c r="F650" s="193"/>
      <c r="G650" s="171"/>
      <c r="H650" s="171"/>
      <c r="I650" s="171"/>
      <c r="J650" s="171"/>
      <c r="K650" s="171"/>
      <c r="L650" s="171"/>
      <c r="M650" s="171"/>
      <c r="N650" s="171"/>
      <c r="O650" s="171"/>
      <c r="P650" s="171"/>
      <c r="Q650" s="171"/>
      <c r="R650" s="171"/>
      <c r="S650" s="171"/>
      <c r="T650" s="171"/>
      <c r="U650" s="171"/>
      <c r="V650" s="171"/>
      <c r="W650" s="171"/>
      <c r="X650" s="171"/>
      <c r="Y650" s="171"/>
      <c r="Z650" s="171"/>
    </row>
    <row r="651" spans="1:26" x14ac:dyDescent="0.25">
      <c r="A651" s="191"/>
      <c r="B651" s="171"/>
      <c r="C651" s="171"/>
      <c r="D651" s="171"/>
      <c r="E651" s="171"/>
      <c r="F651" s="193"/>
      <c r="G651" s="171"/>
      <c r="H651" s="171"/>
      <c r="I651" s="171"/>
      <c r="J651" s="171"/>
      <c r="K651" s="171"/>
      <c r="L651" s="171"/>
      <c r="M651" s="171"/>
      <c r="N651" s="171"/>
      <c r="O651" s="171"/>
      <c r="P651" s="171"/>
      <c r="Q651" s="171"/>
      <c r="R651" s="171"/>
      <c r="S651" s="171"/>
      <c r="T651" s="171"/>
      <c r="U651" s="171"/>
      <c r="V651" s="171"/>
      <c r="W651" s="171"/>
      <c r="X651" s="171"/>
      <c r="Y651" s="171"/>
      <c r="Z651" s="171"/>
    </row>
    <row r="652" spans="1:26" x14ac:dyDescent="0.25">
      <c r="A652" s="191"/>
      <c r="B652" s="171"/>
      <c r="C652" s="171"/>
      <c r="D652" s="171"/>
      <c r="E652" s="171"/>
      <c r="F652" s="193"/>
      <c r="G652" s="171"/>
      <c r="H652" s="171"/>
      <c r="I652" s="171"/>
      <c r="J652" s="171"/>
      <c r="K652" s="171"/>
      <c r="L652" s="171"/>
      <c r="M652" s="171"/>
      <c r="N652" s="171"/>
      <c r="O652" s="171"/>
      <c r="P652" s="171"/>
      <c r="Q652" s="171"/>
      <c r="R652" s="171"/>
      <c r="S652" s="171"/>
      <c r="T652" s="171"/>
      <c r="U652" s="171"/>
      <c r="V652" s="171"/>
      <c r="W652" s="171"/>
      <c r="X652" s="171"/>
      <c r="Y652" s="171"/>
      <c r="Z652" s="171"/>
    </row>
    <row r="653" spans="1:26" x14ac:dyDescent="0.25">
      <c r="A653" s="191"/>
      <c r="B653" s="171"/>
      <c r="C653" s="171"/>
      <c r="D653" s="171"/>
      <c r="E653" s="171"/>
      <c r="F653" s="193"/>
      <c r="G653" s="171"/>
      <c r="H653" s="171"/>
      <c r="I653" s="171"/>
      <c r="J653" s="171"/>
      <c r="K653" s="171"/>
      <c r="L653" s="171"/>
      <c r="M653" s="171"/>
      <c r="N653" s="171"/>
      <c r="O653" s="171"/>
      <c r="P653" s="171"/>
      <c r="Q653" s="171"/>
      <c r="R653" s="171"/>
      <c r="S653" s="171"/>
      <c r="T653" s="171"/>
      <c r="U653" s="171"/>
      <c r="V653" s="171"/>
      <c r="W653" s="171"/>
      <c r="X653" s="171"/>
      <c r="Y653" s="171"/>
      <c r="Z653" s="171"/>
    </row>
    <row r="654" spans="1:26" x14ac:dyDescent="0.25">
      <c r="A654" s="191"/>
      <c r="B654" s="171"/>
      <c r="C654" s="171"/>
      <c r="D654" s="171"/>
      <c r="E654" s="171"/>
      <c r="F654" s="193"/>
      <c r="G654" s="171"/>
      <c r="H654" s="171"/>
      <c r="I654" s="171"/>
      <c r="J654" s="171"/>
      <c r="K654" s="171"/>
      <c r="L654" s="171"/>
      <c r="M654" s="171"/>
      <c r="N654" s="171"/>
      <c r="O654" s="171"/>
      <c r="P654" s="171"/>
      <c r="Q654" s="171"/>
      <c r="R654" s="171"/>
      <c r="S654" s="171"/>
      <c r="T654" s="171"/>
      <c r="U654" s="171"/>
      <c r="V654" s="171"/>
      <c r="W654" s="171"/>
      <c r="X654" s="171"/>
      <c r="Y654" s="171"/>
      <c r="Z654" s="171"/>
    </row>
    <row r="655" spans="1:26" x14ac:dyDescent="0.25">
      <c r="A655" s="191"/>
      <c r="B655" s="171"/>
      <c r="C655" s="171"/>
      <c r="D655" s="171"/>
      <c r="E655" s="171"/>
      <c r="F655" s="193"/>
      <c r="G655" s="171"/>
      <c r="H655" s="171"/>
      <c r="I655" s="171"/>
      <c r="J655" s="171"/>
      <c r="K655" s="171"/>
      <c r="L655" s="171"/>
      <c r="M655" s="171"/>
      <c r="N655" s="171"/>
      <c r="O655" s="171"/>
      <c r="P655" s="171"/>
      <c r="Q655" s="171"/>
      <c r="R655" s="171"/>
      <c r="S655" s="171"/>
      <c r="T655" s="171"/>
      <c r="U655" s="171"/>
      <c r="V655" s="171"/>
      <c r="W655" s="171"/>
      <c r="X655" s="171"/>
      <c r="Y655" s="171"/>
      <c r="Z655" s="171"/>
    </row>
    <row r="656" spans="1:26" x14ac:dyDescent="0.25">
      <c r="A656" s="191"/>
      <c r="B656" s="171"/>
      <c r="C656" s="171"/>
      <c r="D656" s="171"/>
      <c r="E656" s="171"/>
      <c r="F656" s="193"/>
      <c r="G656" s="171"/>
      <c r="H656" s="171"/>
      <c r="I656" s="171"/>
      <c r="J656" s="171"/>
      <c r="K656" s="171"/>
      <c r="L656" s="171"/>
      <c r="M656" s="171"/>
      <c r="N656" s="171"/>
      <c r="O656" s="171"/>
      <c r="P656" s="171"/>
      <c r="Q656" s="171"/>
      <c r="R656" s="171"/>
      <c r="S656" s="171"/>
      <c r="T656" s="171"/>
      <c r="U656" s="171"/>
      <c r="V656" s="171"/>
      <c r="W656" s="171"/>
      <c r="X656" s="171"/>
      <c r="Y656" s="171"/>
      <c r="Z656" s="171"/>
    </row>
    <row r="657" spans="1:26" x14ac:dyDescent="0.25">
      <c r="A657" s="191"/>
      <c r="B657" s="171"/>
      <c r="C657" s="171"/>
      <c r="D657" s="171"/>
      <c r="E657" s="171"/>
      <c r="F657" s="193"/>
      <c r="G657" s="171"/>
      <c r="H657" s="171"/>
      <c r="I657" s="171"/>
      <c r="J657" s="171"/>
      <c r="K657" s="171"/>
      <c r="L657" s="171"/>
      <c r="M657" s="171"/>
      <c r="N657" s="171"/>
      <c r="O657" s="171"/>
      <c r="P657" s="171"/>
      <c r="Q657" s="171"/>
      <c r="R657" s="171"/>
      <c r="S657" s="171"/>
      <c r="T657" s="171"/>
      <c r="U657" s="171"/>
      <c r="V657" s="171"/>
      <c r="W657" s="171"/>
      <c r="X657" s="171"/>
      <c r="Y657" s="171"/>
      <c r="Z657" s="171"/>
    </row>
    <row r="658" spans="1:26" x14ac:dyDescent="0.25">
      <c r="A658" s="191"/>
      <c r="B658" s="171"/>
      <c r="C658" s="171"/>
      <c r="D658" s="171"/>
      <c r="E658" s="171"/>
      <c r="F658" s="193"/>
      <c r="G658" s="171"/>
      <c r="H658" s="171"/>
      <c r="I658" s="171"/>
      <c r="J658" s="171"/>
      <c r="K658" s="171"/>
      <c r="L658" s="171"/>
      <c r="M658" s="171"/>
      <c r="N658" s="171"/>
      <c r="O658" s="171"/>
      <c r="P658" s="171"/>
      <c r="Q658" s="171"/>
      <c r="R658" s="171"/>
      <c r="S658" s="171"/>
      <c r="T658" s="171"/>
      <c r="U658" s="171"/>
      <c r="V658" s="171"/>
      <c r="W658" s="171"/>
      <c r="X658" s="171"/>
      <c r="Y658" s="171"/>
      <c r="Z658" s="171"/>
    </row>
    <row r="659" spans="1:26" x14ac:dyDescent="0.25">
      <c r="A659" s="191"/>
      <c r="B659" s="171"/>
      <c r="C659" s="171"/>
      <c r="D659" s="171"/>
      <c r="E659" s="171"/>
      <c r="F659" s="193"/>
      <c r="G659" s="171"/>
      <c r="H659" s="171"/>
      <c r="I659" s="171"/>
      <c r="J659" s="171"/>
      <c r="K659" s="171"/>
      <c r="L659" s="171"/>
      <c r="M659" s="171"/>
      <c r="N659" s="171"/>
      <c r="O659" s="171"/>
      <c r="P659" s="171"/>
      <c r="Q659" s="171"/>
      <c r="R659" s="171"/>
      <c r="S659" s="171"/>
      <c r="T659" s="171"/>
      <c r="U659" s="171"/>
      <c r="V659" s="171"/>
      <c r="W659" s="171"/>
      <c r="X659" s="171"/>
      <c r="Y659" s="171"/>
      <c r="Z659" s="171"/>
    </row>
    <row r="660" spans="1:26" x14ac:dyDescent="0.25">
      <c r="A660" s="191"/>
      <c r="B660" s="171"/>
      <c r="C660" s="171"/>
      <c r="D660" s="171"/>
      <c r="E660" s="171"/>
      <c r="F660" s="193"/>
      <c r="G660" s="171"/>
      <c r="H660" s="171"/>
      <c r="I660" s="171"/>
      <c r="J660" s="171"/>
      <c r="K660" s="171"/>
      <c r="L660" s="171"/>
      <c r="M660" s="171"/>
      <c r="N660" s="171"/>
      <c r="O660" s="171"/>
      <c r="P660" s="171"/>
      <c r="Q660" s="171"/>
      <c r="R660" s="171"/>
      <c r="S660" s="171"/>
      <c r="T660" s="171"/>
      <c r="U660" s="171"/>
      <c r="V660" s="171"/>
      <c r="W660" s="171"/>
      <c r="X660" s="171"/>
      <c r="Y660" s="171"/>
      <c r="Z660" s="171"/>
    </row>
    <row r="661" spans="1:26" x14ac:dyDescent="0.25">
      <c r="A661" s="191"/>
      <c r="B661" s="171"/>
      <c r="C661" s="171"/>
      <c r="D661" s="171"/>
      <c r="E661" s="171"/>
      <c r="F661" s="193"/>
      <c r="G661" s="171"/>
      <c r="H661" s="171"/>
      <c r="I661" s="171"/>
      <c r="J661" s="171"/>
      <c r="K661" s="171"/>
      <c r="L661" s="171"/>
      <c r="M661" s="171"/>
      <c r="N661" s="171"/>
      <c r="O661" s="171"/>
      <c r="P661" s="171"/>
      <c r="Q661" s="171"/>
      <c r="R661" s="171"/>
      <c r="S661" s="171"/>
      <c r="T661" s="171"/>
      <c r="U661" s="171"/>
      <c r="V661" s="171"/>
      <c r="W661" s="171"/>
      <c r="X661" s="171"/>
      <c r="Y661" s="171"/>
      <c r="Z661" s="171"/>
    </row>
    <row r="662" spans="1:26" x14ac:dyDescent="0.25">
      <c r="A662" s="191"/>
      <c r="B662" s="171"/>
      <c r="C662" s="171"/>
      <c r="D662" s="171"/>
      <c r="E662" s="171"/>
      <c r="F662" s="193"/>
      <c r="G662" s="171"/>
      <c r="H662" s="171"/>
      <c r="I662" s="171"/>
      <c r="J662" s="171"/>
      <c r="K662" s="171"/>
      <c r="L662" s="171"/>
      <c r="M662" s="171"/>
      <c r="N662" s="171"/>
      <c r="O662" s="171"/>
      <c r="P662" s="171"/>
      <c r="Q662" s="171"/>
      <c r="R662" s="171"/>
      <c r="S662" s="171"/>
      <c r="T662" s="171"/>
      <c r="U662" s="171"/>
      <c r="V662" s="171"/>
      <c r="W662" s="171"/>
      <c r="X662" s="171"/>
      <c r="Y662" s="171"/>
      <c r="Z662" s="171"/>
    </row>
    <row r="663" spans="1:26" x14ac:dyDescent="0.25">
      <c r="A663" s="191"/>
      <c r="B663" s="171"/>
      <c r="C663" s="171"/>
      <c r="D663" s="171"/>
      <c r="E663" s="171"/>
      <c r="F663" s="193"/>
      <c r="G663" s="171"/>
      <c r="H663" s="171"/>
      <c r="I663" s="171"/>
      <c r="J663" s="171"/>
      <c r="K663" s="171"/>
      <c r="L663" s="171"/>
      <c r="M663" s="171"/>
      <c r="N663" s="171"/>
      <c r="O663" s="171"/>
      <c r="P663" s="171"/>
      <c r="Q663" s="171"/>
      <c r="R663" s="171"/>
      <c r="S663" s="171"/>
      <c r="T663" s="171"/>
      <c r="U663" s="171"/>
      <c r="V663" s="171"/>
      <c r="W663" s="171"/>
      <c r="X663" s="171"/>
      <c r="Y663" s="171"/>
      <c r="Z663" s="171"/>
    </row>
    <row r="664" spans="1:26" x14ac:dyDescent="0.25">
      <c r="A664" s="191"/>
      <c r="B664" s="171"/>
      <c r="C664" s="171"/>
      <c r="D664" s="171"/>
      <c r="E664" s="171"/>
      <c r="F664" s="193"/>
      <c r="G664" s="171"/>
      <c r="H664" s="171"/>
      <c r="I664" s="171"/>
      <c r="J664" s="171"/>
      <c r="K664" s="171"/>
      <c r="L664" s="171"/>
      <c r="M664" s="171"/>
      <c r="N664" s="171"/>
      <c r="O664" s="171"/>
      <c r="P664" s="171"/>
      <c r="Q664" s="171"/>
      <c r="R664" s="171"/>
      <c r="S664" s="171"/>
      <c r="T664" s="171"/>
      <c r="U664" s="171"/>
      <c r="V664" s="171"/>
      <c r="W664" s="171"/>
      <c r="X664" s="171"/>
      <c r="Y664" s="171"/>
      <c r="Z664" s="171"/>
    </row>
    <row r="665" spans="1:26" x14ac:dyDescent="0.25">
      <c r="A665" s="191"/>
      <c r="B665" s="171"/>
      <c r="C665" s="171"/>
      <c r="D665" s="171"/>
      <c r="E665" s="171"/>
      <c r="F665" s="193"/>
      <c r="G665" s="171"/>
      <c r="H665" s="171"/>
      <c r="I665" s="171"/>
      <c r="J665" s="171"/>
      <c r="K665" s="171"/>
      <c r="L665" s="171"/>
      <c r="M665" s="171"/>
      <c r="N665" s="171"/>
      <c r="O665" s="171"/>
      <c r="P665" s="171"/>
      <c r="Q665" s="171"/>
      <c r="R665" s="171"/>
      <c r="S665" s="171"/>
      <c r="T665" s="171"/>
      <c r="U665" s="171"/>
      <c r="V665" s="171"/>
      <c r="W665" s="171"/>
      <c r="X665" s="171"/>
      <c r="Y665" s="171"/>
      <c r="Z665" s="171"/>
    </row>
    <row r="666" spans="1:26" x14ac:dyDescent="0.25">
      <c r="A666" s="191"/>
      <c r="B666" s="171"/>
      <c r="C666" s="171"/>
      <c r="D666" s="171"/>
      <c r="E666" s="171"/>
      <c r="F666" s="193"/>
      <c r="G666" s="171"/>
      <c r="H666" s="171"/>
      <c r="I666" s="171"/>
      <c r="J666" s="171"/>
      <c r="K666" s="171"/>
      <c r="L666" s="171"/>
      <c r="M666" s="171"/>
      <c r="N666" s="171"/>
      <c r="O666" s="171"/>
      <c r="P666" s="171"/>
      <c r="Q666" s="171"/>
      <c r="R666" s="171"/>
      <c r="S666" s="171"/>
      <c r="T666" s="171"/>
      <c r="U666" s="171"/>
      <c r="V666" s="171"/>
      <c r="W666" s="171"/>
      <c r="X666" s="171"/>
      <c r="Y666" s="171"/>
      <c r="Z666" s="171"/>
    </row>
    <row r="667" spans="1:26" x14ac:dyDescent="0.25">
      <c r="A667" s="191"/>
      <c r="B667" s="171"/>
      <c r="C667" s="171"/>
      <c r="D667" s="171"/>
      <c r="E667" s="171"/>
      <c r="F667" s="193"/>
      <c r="G667" s="171"/>
      <c r="H667" s="171"/>
      <c r="I667" s="171"/>
      <c r="J667" s="171"/>
      <c r="K667" s="171"/>
      <c r="L667" s="171"/>
      <c r="M667" s="171"/>
      <c r="N667" s="171"/>
      <c r="O667" s="171"/>
      <c r="P667" s="171"/>
      <c r="Q667" s="171"/>
      <c r="R667" s="171"/>
      <c r="S667" s="171"/>
      <c r="T667" s="171"/>
      <c r="U667" s="171"/>
      <c r="V667" s="171"/>
      <c r="W667" s="171"/>
      <c r="X667" s="171"/>
      <c r="Y667" s="171"/>
      <c r="Z667" s="171"/>
    </row>
    <row r="668" spans="1:26" x14ac:dyDescent="0.25">
      <c r="A668" s="191"/>
      <c r="B668" s="171"/>
      <c r="C668" s="171"/>
      <c r="D668" s="171"/>
      <c r="E668" s="171"/>
      <c r="F668" s="193"/>
      <c r="G668" s="171"/>
      <c r="H668" s="171"/>
      <c r="I668" s="171"/>
      <c r="J668" s="171"/>
      <c r="K668" s="171"/>
      <c r="L668" s="171"/>
      <c r="M668" s="171"/>
      <c r="N668" s="171"/>
      <c r="O668" s="171"/>
      <c r="P668" s="171"/>
      <c r="Q668" s="171"/>
      <c r="R668" s="171"/>
      <c r="S668" s="171"/>
      <c r="T668" s="171"/>
      <c r="U668" s="171"/>
      <c r="V668" s="171"/>
      <c r="W668" s="171"/>
      <c r="X668" s="171"/>
      <c r="Y668" s="171"/>
      <c r="Z668" s="171"/>
    </row>
    <row r="669" spans="1:26" x14ac:dyDescent="0.25">
      <c r="A669" s="191"/>
      <c r="B669" s="171"/>
      <c r="C669" s="171"/>
      <c r="D669" s="171"/>
      <c r="E669" s="171"/>
      <c r="F669" s="193"/>
      <c r="G669" s="171"/>
      <c r="H669" s="171"/>
      <c r="I669" s="171"/>
      <c r="J669" s="171"/>
      <c r="K669" s="171"/>
      <c r="L669" s="171"/>
      <c r="M669" s="171"/>
      <c r="N669" s="171"/>
      <c r="O669" s="171"/>
      <c r="P669" s="171"/>
      <c r="Q669" s="171"/>
      <c r="R669" s="171"/>
      <c r="S669" s="171"/>
      <c r="T669" s="171"/>
      <c r="U669" s="171"/>
      <c r="V669" s="171"/>
      <c r="W669" s="171"/>
      <c r="X669" s="171"/>
      <c r="Y669" s="171"/>
      <c r="Z669" s="171"/>
    </row>
    <row r="670" spans="1:26" x14ac:dyDescent="0.25">
      <c r="A670" s="191"/>
      <c r="B670" s="171"/>
      <c r="C670" s="171"/>
      <c r="D670" s="171"/>
      <c r="E670" s="171"/>
      <c r="F670" s="193"/>
      <c r="G670" s="171"/>
      <c r="H670" s="171"/>
      <c r="I670" s="171"/>
      <c r="J670" s="171"/>
      <c r="K670" s="171"/>
      <c r="L670" s="171"/>
      <c r="M670" s="171"/>
      <c r="N670" s="171"/>
      <c r="O670" s="171"/>
      <c r="P670" s="171"/>
      <c r="Q670" s="171"/>
      <c r="R670" s="171"/>
      <c r="S670" s="171"/>
      <c r="T670" s="171"/>
      <c r="U670" s="171"/>
      <c r="V670" s="171"/>
      <c r="W670" s="171"/>
      <c r="X670" s="171"/>
      <c r="Y670" s="171"/>
      <c r="Z670" s="171"/>
    </row>
    <row r="671" spans="1:26" x14ac:dyDescent="0.25">
      <c r="A671" s="191"/>
      <c r="B671" s="171"/>
      <c r="C671" s="171"/>
      <c r="D671" s="171"/>
      <c r="E671" s="171"/>
      <c r="F671" s="193"/>
      <c r="G671" s="171"/>
      <c r="H671" s="171"/>
      <c r="I671" s="171"/>
      <c r="J671" s="171"/>
      <c r="K671" s="171"/>
      <c r="L671" s="171"/>
      <c r="M671" s="171"/>
      <c r="N671" s="171"/>
      <c r="O671" s="171"/>
      <c r="P671" s="171"/>
      <c r="Q671" s="171"/>
      <c r="R671" s="171"/>
      <c r="S671" s="171"/>
      <c r="T671" s="171"/>
      <c r="U671" s="171"/>
      <c r="V671" s="171"/>
      <c r="W671" s="171"/>
      <c r="X671" s="171"/>
      <c r="Y671" s="171"/>
      <c r="Z671" s="171"/>
    </row>
    <row r="672" spans="1:26" x14ac:dyDescent="0.25">
      <c r="A672" s="191"/>
      <c r="B672" s="171"/>
      <c r="C672" s="171"/>
      <c r="D672" s="171"/>
      <c r="E672" s="171"/>
      <c r="F672" s="193"/>
      <c r="G672" s="171"/>
      <c r="H672" s="171"/>
      <c r="I672" s="171"/>
      <c r="J672" s="171"/>
      <c r="K672" s="171"/>
      <c r="L672" s="171"/>
      <c r="M672" s="171"/>
      <c r="N672" s="171"/>
      <c r="O672" s="171"/>
      <c r="P672" s="171"/>
      <c r="Q672" s="171"/>
      <c r="R672" s="171"/>
      <c r="S672" s="171"/>
      <c r="T672" s="171"/>
      <c r="U672" s="171"/>
      <c r="V672" s="171"/>
      <c r="W672" s="171"/>
      <c r="X672" s="171"/>
      <c r="Y672" s="171"/>
      <c r="Z672" s="171"/>
    </row>
    <row r="673" spans="1:26" x14ac:dyDescent="0.25">
      <c r="A673" s="191"/>
      <c r="B673" s="171"/>
      <c r="C673" s="171"/>
      <c r="D673" s="171"/>
      <c r="E673" s="171"/>
      <c r="F673" s="193"/>
      <c r="G673" s="171"/>
      <c r="H673" s="171"/>
      <c r="I673" s="171"/>
      <c r="J673" s="171"/>
      <c r="K673" s="171"/>
      <c r="L673" s="171"/>
      <c r="M673" s="171"/>
      <c r="N673" s="171"/>
      <c r="O673" s="171"/>
      <c r="P673" s="171"/>
      <c r="Q673" s="171"/>
      <c r="R673" s="171"/>
      <c r="S673" s="171"/>
      <c r="T673" s="171"/>
      <c r="U673" s="171"/>
      <c r="V673" s="171"/>
      <c r="W673" s="171"/>
      <c r="X673" s="171"/>
      <c r="Y673" s="171"/>
      <c r="Z673" s="171"/>
    </row>
    <row r="674" spans="1:26" x14ac:dyDescent="0.25">
      <c r="A674" s="191"/>
      <c r="B674" s="171"/>
      <c r="C674" s="171"/>
      <c r="D674" s="171"/>
      <c r="E674" s="171"/>
      <c r="F674" s="193"/>
      <c r="G674" s="171"/>
      <c r="H674" s="171"/>
      <c r="I674" s="171"/>
      <c r="J674" s="171"/>
      <c r="K674" s="171"/>
      <c r="L674" s="171"/>
      <c r="M674" s="171"/>
      <c r="N674" s="171"/>
      <c r="O674" s="171"/>
      <c r="P674" s="171"/>
      <c r="Q674" s="171"/>
      <c r="R674" s="171"/>
      <c r="S674" s="171"/>
      <c r="T674" s="171"/>
      <c r="U674" s="171"/>
      <c r="V674" s="171"/>
      <c r="W674" s="171"/>
      <c r="X674" s="171"/>
      <c r="Y674" s="171"/>
      <c r="Z674" s="171"/>
    </row>
    <row r="675" spans="1:26" x14ac:dyDescent="0.25">
      <c r="A675" s="191"/>
      <c r="B675" s="171"/>
      <c r="C675" s="171"/>
      <c r="D675" s="171"/>
      <c r="E675" s="171"/>
      <c r="F675" s="193"/>
      <c r="G675" s="171"/>
      <c r="H675" s="171"/>
      <c r="I675" s="171"/>
      <c r="J675" s="171"/>
      <c r="K675" s="171"/>
      <c r="L675" s="171"/>
      <c r="M675" s="171"/>
      <c r="N675" s="171"/>
      <c r="O675" s="171"/>
      <c r="P675" s="171"/>
      <c r="Q675" s="171"/>
      <c r="R675" s="171"/>
      <c r="S675" s="171"/>
      <c r="T675" s="171"/>
      <c r="U675" s="171"/>
      <c r="V675" s="171"/>
      <c r="W675" s="171"/>
      <c r="X675" s="171"/>
      <c r="Y675" s="171"/>
      <c r="Z675" s="171"/>
    </row>
    <row r="676" spans="1:26" x14ac:dyDescent="0.25">
      <c r="A676" s="191"/>
      <c r="B676" s="171"/>
      <c r="C676" s="171"/>
      <c r="D676" s="171"/>
      <c r="E676" s="171"/>
      <c r="F676" s="193"/>
      <c r="G676" s="171"/>
      <c r="H676" s="171"/>
      <c r="I676" s="171"/>
      <c r="J676" s="171"/>
      <c r="K676" s="171"/>
      <c r="L676" s="171"/>
      <c r="M676" s="171"/>
      <c r="N676" s="171"/>
      <c r="O676" s="171"/>
      <c r="P676" s="171"/>
      <c r="Q676" s="171"/>
      <c r="R676" s="171"/>
      <c r="S676" s="171"/>
      <c r="T676" s="171"/>
      <c r="U676" s="171"/>
      <c r="V676" s="171"/>
      <c r="W676" s="171"/>
      <c r="X676" s="171"/>
      <c r="Y676" s="171"/>
      <c r="Z676" s="171"/>
    </row>
    <row r="677" spans="1:26" x14ac:dyDescent="0.25">
      <c r="A677" s="191"/>
      <c r="B677" s="171"/>
      <c r="C677" s="171"/>
      <c r="D677" s="171"/>
      <c r="E677" s="171"/>
      <c r="F677" s="193"/>
      <c r="G677" s="171"/>
      <c r="H677" s="171"/>
      <c r="I677" s="171"/>
      <c r="J677" s="171"/>
      <c r="K677" s="171"/>
      <c r="L677" s="171"/>
      <c r="M677" s="171"/>
      <c r="N677" s="171"/>
      <c r="O677" s="171"/>
      <c r="P677" s="171"/>
      <c r="Q677" s="171"/>
      <c r="R677" s="171"/>
      <c r="S677" s="171"/>
      <c r="T677" s="171"/>
      <c r="U677" s="171"/>
      <c r="V677" s="171"/>
      <c r="W677" s="171"/>
      <c r="X677" s="171"/>
      <c r="Y677" s="171"/>
      <c r="Z677" s="171"/>
    </row>
    <row r="678" spans="1:26" x14ac:dyDescent="0.25">
      <c r="A678" s="191"/>
      <c r="B678" s="171"/>
      <c r="C678" s="171"/>
      <c r="D678" s="171"/>
      <c r="E678" s="171"/>
      <c r="F678" s="193"/>
      <c r="G678" s="171"/>
      <c r="H678" s="171"/>
      <c r="I678" s="171"/>
      <c r="J678" s="171"/>
      <c r="K678" s="171"/>
      <c r="L678" s="171"/>
      <c r="M678" s="171"/>
      <c r="N678" s="171"/>
      <c r="O678" s="171"/>
      <c r="P678" s="171"/>
      <c r="Q678" s="171"/>
      <c r="R678" s="171"/>
      <c r="S678" s="171"/>
      <c r="T678" s="171"/>
      <c r="U678" s="171"/>
      <c r="V678" s="171"/>
      <c r="W678" s="171"/>
      <c r="X678" s="171"/>
      <c r="Y678" s="171"/>
      <c r="Z678" s="171"/>
    </row>
    <row r="679" spans="1:26" x14ac:dyDescent="0.25">
      <c r="A679" s="191"/>
      <c r="B679" s="171"/>
      <c r="C679" s="171"/>
      <c r="D679" s="171"/>
      <c r="E679" s="171"/>
      <c r="F679" s="193"/>
      <c r="G679" s="171"/>
      <c r="H679" s="171"/>
      <c r="I679" s="171"/>
      <c r="J679" s="171"/>
      <c r="K679" s="171"/>
      <c r="L679" s="171"/>
      <c r="M679" s="171"/>
      <c r="N679" s="171"/>
      <c r="O679" s="171"/>
      <c r="P679" s="171"/>
      <c r="Q679" s="171"/>
      <c r="R679" s="171"/>
      <c r="S679" s="171"/>
      <c r="T679" s="171"/>
      <c r="U679" s="171"/>
      <c r="V679" s="171"/>
      <c r="W679" s="171"/>
      <c r="X679" s="171"/>
      <c r="Y679" s="171"/>
      <c r="Z679" s="171"/>
    </row>
    <row r="680" spans="1:26" x14ac:dyDescent="0.25">
      <c r="A680" s="191"/>
      <c r="B680" s="171"/>
      <c r="C680" s="171"/>
      <c r="D680" s="171"/>
      <c r="E680" s="171"/>
      <c r="F680" s="193"/>
      <c r="G680" s="171"/>
      <c r="H680" s="171"/>
      <c r="I680" s="171"/>
      <c r="J680" s="171"/>
      <c r="K680" s="171"/>
      <c r="L680" s="171"/>
      <c r="M680" s="171"/>
      <c r="N680" s="171"/>
      <c r="O680" s="171"/>
      <c r="P680" s="171"/>
      <c r="Q680" s="171"/>
      <c r="R680" s="171"/>
      <c r="S680" s="171"/>
      <c r="T680" s="171"/>
      <c r="U680" s="171"/>
      <c r="V680" s="171"/>
      <c r="W680" s="171"/>
      <c r="X680" s="171"/>
      <c r="Y680" s="171"/>
      <c r="Z680" s="171"/>
    </row>
    <row r="681" spans="1:26" x14ac:dyDescent="0.25">
      <c r="A681" s="191"/>
      <c r="B681" s="171"/>
      <c r="C681" s="171"/>
      <c r="D681" s="171"/>
      <c r="E681" s="171"/>
      <c r="F681" s="193"/>
      <c r="G681" s="171"/>
      <c r="H681" s="171"/>
      <c r="I681" s="171"/>
      <c r="J681" s="171"/>
      <c r="K681" s="171"/>
      <c r="L681" s="171"/>
      <c r="M681" s="171"/>
      <c r="N681" s="171"/>
      <c r="O681" s="171"/>
      <c r="P681" s="171"/>
      <c r="Q681" s="171"/>
      <c r="R681" s="171"/>
      <c r="S681" s="171"/>
      <c r="T681" s="171"/>
      <c r="U681" s="171"/>
      <c r="V681" s="171"/>
      <c r="W681" s="171"/>
      <c r="X681" s="171"/>
      <c r="Y681" s="171"/>
      <c r="Z681" s="171"/>
    </row>
    <row r="682" spans="1:26" x14ac:dyDescent="0.25">
      <c r="A682" s="191"/>
      <c r="B682" s="171"/>
      <c r="C682" s="171"/>
      <c r="D682" s="171"/>
      <c r="E682" s="171"/>
      <c r="F682" s="193"/>
      <c r="G682" s="171"/>
      <c r="H682" s="171"/>
      <c r="I682" s="171"/>
      <c r="J682" s="171"/>
      <c r="K682" s="171"/>
      <c r="L682" s="171"/>
      <c r="M682" s="171"/>
      <c r="N682" s="171"/>
      <c r="O682" s="171"/>
      <c r="P682" s="171"/>
      <c r="Q682" s="171"/>
      <c r="R682" s="171"/>
      <c r="S682" s="171"/>
      <c r="T682" s="171"/>
      <c r="U682" s="171"/>
      <c r="V682" s="171"/>
      <c r="W682" s="171"/>
      <c r="X682" s="171"/>
      <c r="Y682" s="171"/>
      <c r="Z682" s="171"/>
    </row>
    <row r="683" spans="1:26" x14ac:dyDescent="0.25">
      <c r="A683" s="191"/>
      <c r="B683" s="171"/>
      <c r="C683" s="171"/>
      <c r="D683" s="171"/>
      <c r="E683" s="171"/>
      <c r="F683" s="193"/>
      <c r="G683" s="171"/>
      <c r="H683" s="171"/>
      <c r="I683" s="171"/>
      <c r="J683" s="171"/>
      <c r="K683" s="171"/>
      <c r="L683" s="171"/>
      <c r="M683" s="171"/>
      <c r="N683" s="171"/>
      <c r="O683" s="171"/>
      <c r="P683" s="171"/>
      <c r="Q683" s="171"/>
      <c r="R683" s="171"/>
      <c r="S683" s="171"/>
      <c r="T683" s="171"/>
      <c r="U683" s="171"/>
      <c r="V683" s="171"/>
      <c r="W683" s="171"/>
      <c r="X683" s="171"/>
      <c r="Y683" s="171"/>
      <c r="Z683" s="171"/>
    </row>
    <row r="684" spans="1:26" x14ac:dyDescent="0.25">
      <c r="A684" s="191"/>
      <c r="B684" s="171"/>
      <c r="C684" s="171"/>
      <c r="D684" s="171"/>
      <c r="E684" s="171"/>
      <c r="F684" s="193"/>
      <c r="G684" s="171"/>
      <c r="H684" s="171"/>
      <c r="I684" s="171"/>
      <c r="J684" s="171"/>
      <c r="K684" s="171"/>
      <c r="L684" s="171"/>
      <c r="M684" s="171"/>
      <c r="N684" s="171"/>
      <c r="O684" s="171"/>
      <c r="P684" s="171"/>
      <c r="Q684" s="171"/>
      <c r="R684" s="171"/>
      <c r="S684" s="171"/>
      <c r="T684" s="171"/>
      <c r="U684" s="171"/>
      <c r="V684" s="171"/>
      <c r="W684" s="171"/>
      <c r="X684" s="171"/>
      <c r="Y684" s="171"/>
      <c r="Z684" s="171"/>
    </row>
    <row r="685" spans="1:26" x14ac:dyDescent="0.25">
      <c r="A685" s="191"/>
      <c r="B685" s="171"/>
      <c r="C685" s="171"/>
      <c r="D685" s="171"/>
      <c r="E685" s="171"/>
      <c r="F685" s="193"/>
      <c r="G685" s="171"/>
      <c r="H685" s="171"/>
      <c r="I685" s="171"/>
      <c r="J685" s="171"/>
      <c r="K685" s="171"/>
      <c r="L685" s="171"/>
      <c r="M685" s="171"/>
      <c r="N685" s="171"/>
      <c r="O685" s="171"/>
      <c r="P685" s="171"/>
      <c r="Q685" s="171"/>
      <c r="R685" s="171"/>
      <c r="S685" s="171"/>
      <c r="T685" s="171"/>
      <c r="U685" s="171"/>
      <c r="V685" s="171"/>
      <c r="W685" s="171"/>
      <c r="X685" s="171"/>
      <c r="Y685" s="171"/>
      <c r="Z685" s="171"/>
    </row>
    <row r="686" spans="1:26" x14ac:dyDescent="0.25">
      <c r="A686" s="191"/>
      <c r="B686" s="171"/>
      <c r="C686" s="171"/>
      <c r="D686" s="171"/>
      <c r="E686" s="171"/>
      <c r="F686" s="193"/>
      <c r="G686" s="171"/>
      <c r="H686" s="171"/>
      <c r="I686" s="171"/>
      <c r="J686" s="171"/>
      <c r="K686" s="171"/>
      <c r="L686" s="171"/>
      <c r="M686" s="171"/>
      <c r="N686" s="171"/>
      <c r="O686" s="171"/>
      <c r="P686" s="171"/>
      <c r="Q686" s="171"/>
      <c r="R686" s="171"/>
      <c r="S686" s="171"/>
      <c r="T686" s="171"/>
      <c r="U686" s="171"/>
      <c r="V686" s="171"/>
      <c r="W686" s="171"/>
      <c r="X686" s="171"/>
      <c r="Y686" s="171"/>
      <c r="Z686" s="171"/>
    </row>
    <row r="687" spans="1:26" x14ac:dyDescent="0.25">
      <c r="A687" s="191"/>
      <c r="B687" s="171"/>
      <c r="C687" s="171"/>
      <c r="D687" s="171"/>
      <c r="E687" s="171"/>
      <c r="F687" s="193"/>
      <c r="G687" s="171"/>
      <c r="H687" s="171"/>
      <c r="I687" s="171"/>
      <c r="J687" s="171"/>
      <c r="K687" s="171"/>
      <c r="L687" s="171"/>
      <c r="M687" s="171"/>
      <c r="N687" s="171"/>
      <c r="O687" s="171"/>
      <c r="P687" s="171"/>
      <c r="Q687" s="171"/>
      <c r="R687" s="171"/>
      <c r="S687" s="171"/>
      <c r="T687" s="171"/>
      <c r="U687" s="171"/>
      <c r="V687" s="171"/>
      <c r="W687" s="171"/>
      <c r="X687" s="171"/>
      <c r="Y687" s="171"/>
      <c r="Z687" s="171"/>
    </row>
    <row r="688" spans="1:26" x14ac:dyDescent="0.25">
      <c r="A688" s="191"/>
      <c r="B688" s="171"/>
      <c r="C688" s="171"/>
      <c r="D688" s="171"/>
      <c r="E688" s="171"/>
      <c r="F688" s="193"/>
      <c r="G688" s="171"/>
      <c r="H688" s="171"/>
      <c r="I688" s="171"/>
      <c r="J688" s="171"/>
      <c r="K688" s="171"/>
      <c r="L688" s="171"/>
      <c r="M688" s="171"/>
      <c r="N688" s="171"/>
      <c r="O688" s="171"/>
      <c r="P688" s="171"/>
      <c r="Q688" s="171"/>
      <c r="R688" s="171"/>
      <c r="S688" s="171"/>
      <c r="T688" s="171"/>
      <c r="U688" s="171"/>
      <c r="V688" s="171"/>
      <c r="W688" s="171"/>
      <c r="X688" s="171"/>
      <c r="Y688" s="171"/>
      <c r="Z688" s="171"/>
    </row>
    <row r="689" spans="1:26" x14ac:dyDescent="0.25">
      <c r="A689" s="191"/>
      <c r="B689" s="171"/>
      <c r="C689" s="171"/>
      <c r="D689" s="171"/>
      <c r="E689" s="171"/>
      <c r="F689" s="193"/>
      <c r="G689" s="171"/>
      <c r="H689" s="171"/>
      <c r="I689" s="171"/>
      <c r="J689" s="171"/>
      <c r="K689" s="171"/>
      <c r="L689" s="171"/>
      <c r="M689" s="171"/>
      <c r="N689" s="171"/>
      <c r="O689" s="171"/>
      <c r="P689" s="171"/>
      <c r="Q689" s="171"/>
      <c r="R689" s="171"/>
      <c r="S689" s="171"/>
      <c r="T689" s="171"/>
      <c r="U689" s="171"/>
      <c r="V689" s="171"/>
      <c r="W689" s="171"/>
      <c r="X689" s="171"/>
      <c r="Y689" s="171"/>
      <c r="Z689" s="171"/>
    </row>
    <row r="690" spans="1:26" x14ac:dyDescent="0.25">
      <c r="A690" s="191"/>
      <c r="B690" s="171"/>
      <c r="C690" s="171"/>
      <c r="D690" s="171"/>
      <c r="E690" s="171"/>
      <c r="F690" s="193"/>
      <c r="G690" s="171"/>
      <c r="H690" s="171"/>
      <c r="I690" s="171"/>
      <c r="J690" s="171"/>
      <c r="K690" s="171"/>
      <c r="L690" s="171"/>
      <c r="M690" s="171"/>
      <c r="N690" s="171"/>
      <c r="O690" s="171"/>
      <c r="P690" s="171"/>
      <c r="Q690" s="171"/>
      <c r="R690" s="171"/>
      <c r="S690" s="171"/>
      <c r="T690" s="171"/>
      <c r="U690" s="171"/>
      <c r="V690" s="171"/>
      <c r="W690" s="171"/>
      <c r="X690" s="171"/>
      <c r="Y690" s="171"/>
      <c r="Z690" s="171"/>
    </row>
    <row r="691" spans="1:26" x14ac:dyDescent="0.25">
      <c r="A691" s="191"/>
      <c r="B691" s="171"/>
      <c r="C691" s="171"/>
      <c r="D691" s="171"/>
      <c r="E691" s="171"/>
      <c r="F691" s="193"/>
      <c r="G691" s="171"/>
      <c r="H691" s="171"/>
      <c r="I691" s="171"/>
      <c r="J691" s="171"/>
      <c r="K691" s="171"/>
      <c r="L691" s="171"/>
      <c r="M691" s="171"/>
      <c r="N691" s="171"/>
      <c r="O691" s="171"/>
      <c r="P691" s="171"/>
      <c r="Q691" s="171"/>
      <c r="R691" s="171"/>
      <c r="S691" s="171"/>
      <c r="T691" s="171"/>
      <c r="U691" s="171"/>
      <c r="V691" s="171"/>
      <c r="W691" s="171"/>
      <c r="X691" s="171"/>
      <c r="Y691" s="171"/>
      <c r="Z691" s="171"/>
    </row>
    <row r="692" spans="1:26" x14ac:dyDescent="0.25">
      <c r="A692" s="191"/>
      <c r="B692" s="171"/>
      <c r="C692" s="171"/>
      <c r="D692" s="171"/>
      <c r="E692" s="171"/>
      <c r="F692" s="193"/>
      <c r="G692" s="171"/>
      <c r="H692" s="171"/>
      <c r="I692" s="171"/>
      <c r="J692" s="171"/>
      <c r="K692" s="171"/>
      <c r="L692" s="171"/>
      <c r="M692" s="171"/>
      <c r="N692" s="171"/>
      <c r="O692" s="171"/>
      <c r="P692" s="171"/>
      <c r="Q692" s="171"/>
      <c r="R692" s="171"/>
      <c r="S692" s="171"/>
      <c r="T692" s="171"/>
      <c r="U692" s="171"/>
      <c r="V692" s="171"/>
      <c r="W692" s="171"/>
      <c r="X692" s="171"/>
      <c r="Y692" s="171"/>
      <c r="Z692" s="171"/>
    </row>
    <row r="693" spans="1:26" x14ac:dyDescent="0.25">
      <c r="A693" s="191"/>
      <c r="B693" s="171"/>
      <c r="C693" s="171"/>
      <c r="D693" s="171"/>
      <c r="E693" s="171"/>
      <c r="F693" s="193"/>
      <c r="G693" s="171"/>
      <c r="H693" s="171"/>
      <c r="I693" s="171"/>
      <c r="J693" s="171"/>
      <c r="K693" s="171"/>
      <c r="L693" s="171"/>
      <c r="M693" s="171"/>
      <c r="N693" s="171"/>
      <c r="O693" s="171"/>
      <c r="P693" s="171"/>
      <c r="Q693" s="171"/>
      <c r="R693" s="171"/>
      <c r="S693" s="171"/>
      <c r="T693" s="171"/>
      <c r="U693" s="171"/>
      <c r="V693" s="171"/>
      <c r="W693" s="171"/>
      <c r="X693" s="171"/>
      <c r="Y693" s="171"/>
      <c r="Z693" s="171"/>
    </row>
    <row r="694" spans="1:26" x14ac:dyDescent="0.25">
      <c r="A694" s="191"/>
      <c r="B694" s="171"/>
      <c r="C694" s="171"/>
      <c r="D694" s="171"/>
      <c r="E694" s="171"/>
      <c r="F694" s="193"/>
      <c r="G694" s="171"/>
      <c r="H694" s="171"/>
      <c r="I694" s="171"/>
      <c r="J694" s="171"/>
      <c r="K694" s="171"/>
      <c r="L694" s="171"/>
      <c r="M694" s="171"/>
      <c r="N694" s="171"/>
      <c r="O694" s="171"/>
      <c r="P694" s="171"/>
      <c r="Q694" s="171"/>
      <c r="R694" s="171"/>
      <c r="S694" s="171"/>
      <c r="T694" s="171"/>
      <c r="U694" s="171"/>
      <c r="V694" s="171"/>
      <c r="W694" s="171"/>
      <c r="X694" s="171"/>
      <c r="Y694" s="171"/>
      <c r="Z694" s="171"/>
    </row>
    <row r="695" spans="1:26" x14ac:dyDescent="0.25">
      <c r="A695" s="191"/>
      <c r="B695" s="171"/>
      <c r="C695" s="171"/>
      <c r="D695" s="171"/>
      <c r="E695" s="171"/>
      <c r="F695" s="193"/>
      <c r="G695" s="171"/>
      <c r="H695" s="171"/>
      <c r="I695" s="171"/>
      <c r="J695" s="171"/>
      <c r="K695" s="171"/>
      <c r="L695" s="171"/>
      <c r="M695" s="171"/>
      <c r="N695" s="171"/>
      <c r="O695" s="171"/>
      <c r="P695" s="171"/>
      <c r="Q695" s="171"/>
      <c r="R695" s="171"/>
      <c r="S695" s="171"/>
      <c r="T695" s="171"/>
      <c r="U695" s="171"/>
      <c r="V695" s="171"/>
      <c r="W695" s="171"/>
      <c r="X695" s="171"/>
      <c r="Y695" s="171"/>
      <c r="Z695" s="171"/>
    </row>
    <row r="696" spans="1:26" x14ac:dyDescent="0.25">
      <c r="A696" s="191"/>
      <c r="B696" s="171"/>
      <c r="C696" s="171"/>
      <c r="D696" s="171"/>
      <c r="E696" s="171"/>
      <c r="F696" s="193"/>
      <c r="G696" s="171"/>
      <c r="H696" s="171"/>
      <c r="I696" s="171"/>
      <c r="J696" s="171"/>
      <c r="K696" s="171"/>
      <c r="L696" s="171"/>
      <c r="M696" s="171"/>
      <c r="N696" s="171"/>
      <c r="O696" s="171"/>
      <c r="P696" s="171"/>
      <c r="Q696" s="171"/>
      <c r="R696" s="171"/>
      <c r="S696" s="171"/>
      <c r="T696" s="171"/>
      <c r="U696" s="171"/>
      <c r="V696" s="171"/>
      <c r="W696" s="171"/>
      <c r="X696" s="171"/>
      <c r="Y696" s="171"/>
      <c r="Z696" s="171"/>
    </row>
    <row r="697" spans="1:26" x14ac:dyDescent="0.25">
      <c r="A697" s="191"/>
      <c r="B697" s="171"/>
      <c r="C697" s="171"/>
      <c r="D697" s="171"/>
      <c r="E697" s="171"/>
      <c r="F697" s="193"/>
      <c r="G697" s="171"/>
      <c r="H697" s="171"/>
      <c r="I697" s="171"/>
      <c r="J697" s="171"/>
      <c r="K697" s="171"/>
      <c r="L697" s="171"/>
      <c r="M697" s="171"/>
      <c r="N697" s="171"/>
      <c r="O697" s="171"/>
      <c r="P697" s="171"/>
      <c r="Q697" s="171"/>
      <c r="R697" s="171"/>
      <c r="S697" s="171"/>
      <c r="T697" s="171"/>
      <c r="U697" s="171"/>
      <c r="V697" s="171"/>
      <c r="W697" s="171"/>
      <c r="X697" s="171"/>
      <c r="Y697" s="171"/>
      <c r="Z697" s="171"/>
    </row>
    <row r="698" spans="1:26" x14ac:dyDescent="0.25">
      <c r="A698" s="191"/>
      <c r="B698" s="171"/>
      <c r="C698" s="171"/>
      <c r="D698" s="171"/>
      <c r="E698" s="171"/>
      <c r="F698" s="193"/>
      <c r="G698" s="171"/>
      <c r="H698" s="171"/>
      <c r="I698" s="171"/>
      <c r="J698" s="171"/>
      <c r="K698" s="171"/>
      <c r="L698" s="171"/>
      <c r="M698" s="171"/>
      <c r="N698" s="171"/>
      <c r="O698" s="171"/>
      <c r="P698" s="171"/>
      <c r="Q698" s="171"/>
      <c r="R698" s="171"/>
      <c r="S698" s="171"/>
      <c r="T698" s="171"/>
      <c r="U698" s="171"/>
      <c r="V698" s="171"/>
      <c r="W698" s="171"/>
      <c r="X698" s="171"/>
      <c r="Y698" s="171"/>
      <c r="Z698" s="171"/>
    </row>
    <row r="699" spans="1:26" x14ac:dyDescent="0.25">
      <c r="A699" s="191"/>
      <c r="B699" s="171"/>
      <c r="C699" s="171"/>
      <c r="D699" s="171"/>
      <c r="E699" s="171"/>
      <c r="F699" s="193"/>
      <c r="G699" s="171"/>
      <c r="H699" s="171"/>
      <c r="I699" s="171"/>
      <c r="J699" s="171"/>
      <c r="K699" s="171"/>
      <c r="L699" s="171"/>
      <c r="M699" s="171"/>
      <c r="N699" s="171"/>
      <c r="O699" s="171"/>
      <c r="P699" s="171"/>
      <c r="Q699" s="171"/>
      <c r="R699" s="171"/>
      <c r="S699" s="171"/>
      <c r="T699" s="171"/>
      <c r="U699" s="171"/>
      <c r="V699" s="171"/>
      <c r="W699" s="171"/>
      <c r="X699" s="171"/>
      <c r="Y699" s="171"/>
      <c r="Z699" s="171"/>
    </row>
    <row r="700" spans="1:26" x14ac:dyDescent="0.25">
      <c r="A700" s="191"/>
      <c r="B700" s="171"/>
      <c r="C700" s="171"/>
      <c r="D700" s="171"/>
      <c r="E700" s="171"/>
      <c r="F700" s="193"/>
      <c r="G700" s="171"/>
      <c r="H700" s="171"/>
      <c r="I700" s="171"/>
      <c r="J700" s="171"/>
      <c r="K700" s="171"/>
      <c r="L700" s="171"/>
      <c r="M700" s="171"/>
      <c r="N700" s="171"/>
      <c r="O700" s="171"/>
      <c r="P700" s="171"/>
      <c r="Q700" s="171"/>
      <c r="R700" s="171"/>
      <c r="S700" s="171"/>
      <c r="T700" s="171"/>
      <c r="U700" s="171"/>
      <c r="V700" s="171"/>
      <c r="W700" s="171"/>
      <c r="X700" s="171"/>
      <c r="Y700" s="171"/>
      <c r="Z700" s="171"/>
    </row>
    <row r="701" spans="1:26" x14ac:dyDescent="0.25">
      <c r="A701" s="191"/>
      <c r="B701" s="171"/>
      <c r="C701" s="171"/>
      <c r="D701" s="171"/>
      <c r="E701" s="171"/>
      <c r="F701" s="193"/>
      <c r="G701" s="171"/>
      <c r="H701" s="171"/>
      <c r="I701" s="171"/>
      <c r="J701" s="171"/>
      <c r="K701" s="171"/>
      <c r="L701" s="171"/>
      <c r="M701" s="171"/>
      <c r="N701" s="171"/>
      <c r="O701" s="171"/>
      <c r="P701" s="171"/>
      <c r="Q701" s="171"/>
      <c r="R701" s="171"/>
      <c r="S701" s="171"/>
      <c r="T701" s="171"/>
      <c r="U701" s="171"/>
      <c r="V701" s="171"/>
      <c r="W701" s="171"/>
      <c r="X701" s="171"/>
      <c r="Y701" s="171"/>
      <c r="Z701" s="171"/>
    </row>
    <row r="702" spans="1:26" x14ac:dyDescent="0.25">
      <c r="A702" s="191"/>
      <c r="B702" s="171"/>
      <c r="C702" s="171"/>
      <c r="D702" s="171"/>
      <c r="E702" s="171"/>
      <c r="F702" s="193"/>
      <c r="G702" s="171"/>
      <c r="H702" s="171"/>
      <c r="I702" s="171"/>
      <c r="J702" s="171"/>
      <c r="K702" s="171"/>
      <c r="L702" s="171"/>
      <c r="M702" s="171"/>
      <c r="N702" s="171"/>
      <c r="O702" s="171"/>
      <c r="P702" s="171"/>
      <c r="Q702" s="171"/>
      <c r="R702" s="171"/>
      <c r="S702" s="171"/>
      <c r="T702" s="171"/>
      <c r="U702" s="171"/>
      <c r="V702" s="171"/>
      <c r="W702" s="171"/>
      <c r="X702" s="171"/>
      <c r="Y702" s="171"/>
      <c r="Z702" s="171"/>
    </row>
    <row r="703" spans="1:26" x14ac:dyDescent="0.25">
      <c r="A703" s="191"/>
      <c r="B703" s="171"/>
      <c r="C703" s="171"/>
      <c r="D703" s="171"/>
      <c r="E703" s="171"/>
      <c r="F703" s="193"/>
      <c r="G703" s="171"/>
      <c r="H703" s="171"/>
      <c r="I703" s="171"/>
      <c r="J703" s="171"/>
      <c r="K703" s="171"/>
      <c r="L703" s="171"/>
      <c r="M703" s="171"/>
      <c r="N703" s="171"/>
      <c r="O703" s="171"/>
      <c r="P703" s="171"/>
      <c r="Q703" s="171"/>
      <c r="R703" s="171"/>
      <c r="S703" s="171"/>
      <c r="T703" s="171"/>
      <c r="U703" s="171"/>
      <c r="V703" s="171"/>
      <c r="W703" s="171"/>
      <c r="X703" s="171"/>
      <c r="Y703" s="171"/>
      <c r="Z703" s="171"/>
    </row>
    <row r="704" spans="1:26" x14ac:dyDescent="0.25">
      <c r="A704" s="191"/>
      <c r="B704" s="171"/>
      <c r="C704" s="171"/>
      <c r="D704" s="171"/>
      <c r="E704" s="171"/>
      <c r="F704" s="193"/>
      <c r="G704" s="171"/>
      <c r="H704" s="171"/>
      <c r="I704" s="171"/>
      <c r="J704" s="171"/>
      <c r="K704" s="171"/>
      <c r="L704" s="171"/>
      <c r="M704" s="171"/>
      <c r="N704" s="171"/>
      <c r="O704" s="171"/>
      <c r="P704" s="171"/>
      <c r="Q704" s="171"/>
      <c r="R704" s="171"/>
      <c r="S704" s="171"/>
      <c r="T704" s="171"/>
      <c r="U704" s="171"/>
      <c r="V704" s="171"/>
      <c r="W704" s="171"/>
      <c r="X704" s="171"/>
      <c r="Y704" s="171"/>
      <c r="Z704" s="171"/>
    </row>
    <row r="705" spans="1:26" x14ac:dyDescent="0.25">
      <c r="A705" s="191"/>
      <c r="B705" s="171"/>
      <c r="C705" s="171"/>
      <c r="D705" s="171"/>
      <c r="E705" s="171"/>
      <c r="F705" s="193"/>
      <c r="G705" s="171"/>
      <c r="H705" s="171"/>
      <c r="I705" s="171"/>
      <c r="J705" s="171"/>
      <c r="K705" s="171"/>
      <c r="L705" s="171"/>
      <c r="M705" s="171"/>
      <c r="N705" s="171"/>
      <c r="O705" s="171"/>
      <c r="P705" s="171"/>
      <c r="Q705" s="171"/>
      <c r="R705" s="171"/>
      <c r="S705" s="171"/>
      <c r="T705" s="171"/>
      <c r="U705" s="171"/>
      <c r="V705" s="171"/>
      <c r="W705" s="171"/>
      <c r="X705" s="171"/>
      <c r="Y705" s="171"/>
      <c r="Z705" s="171"/>
    </row>
    <row r="706" spans="1:26" x14ac:dyDescent="0.25">
      <c r="A706" s="191"/>
      <c r="B706" s="171"/>
      <c r="C706" s="171"/>
      <c r="D706" s="171"/>
      <c r="E706" s="171"/>
      <c r="F706" s="193"/>
      <c r="G706" s="171"/>
      <c r="H706" s="171"/>
      <c r="I706" s="171"/>
      <c r="J706" s="171"/>
      <c r="K706" s="171"/>
      <c r="L706" s="171"/>
      <c r="M706" s="171"/>
      <c r="N706" s="171"/>
      <c r="O706" s="171"/>
      <c r="P706" s="171"/>
      <c r="Q706" s="171"/>
      <c r="R706" s="171"/>
      <c r="S706" s="171"/>
      <c r="T706" s="171"/>
      <c r="U706" s="171"/>
      <c r="V706" s="171"/>
      <c r="W706" s="171"/>
      <c r="X706" s="171"/>
      <c r="Y706" s="171"/>
      <c r="Z706" s="171"/>
    </row>
    <row r="707" spans="1:26" x14ac:dyDescent="0.25">
      <c r="A707" s="191"/>
      <c r="B707" s="171"/>
      <c r="C707" s="171"/>
      <c r="D707" s="171"/>
      <c r="E707" s="171"/>
      <c r="F707" s="193"/>
      <c r="G707" s="171"/>
      <c r="H707" s="171"/>
      <c r="I707" s="171"/>
      <c r="J707" s="171"/>
      <c r="K707" s="171"/>
      <c r="L707" s="171"/>
      <c r="M707" s="171"/>
      <c r="N707" s="171"/>
      <c r="O707" s="171"/>
      <c r="P707" s="171"/>
      <c r="Q707" s="171"/>
      <c r="R707" s="171"/>
      <c r="S707" s="171"/>
      <c r="T707" s="171"/>
      <c r="U707" s="171"/>
      <c r="V707" s="171"/>
      <c r="W707" s="171"/>
      <c r="X707" s="171"/>
      <c r="Y707" s="171"/>
      <c r="Z707" s="171"/>
    </row>
    <row r="708" spans="1:26" x14ac:dyDescent="0.25">
      <c r="A708" s="191"/>
      <c r="B708" s="171"/>
      <c r="C708" s="171"/>
      <c r="D708" s="171"/>
      <c r="E708" s="171"/>
      <c r="F708" s="193"/>
      <c r="G708" s="171"/>
      <c r="H708" s="171"/>
      <c r="I708" s="171"/>
      <c r="J708" s="171"/>
      <c r="K708" s="171"/>
      <c r="L708" s="171"/>
      <c r="M708" s="171"/>
      <c r="N708" s="171"/>
      <c r="O708" s="171"/>
      <c r="P708" s="171"/>
      <c r="Q708" s="171"/>
      <c r="R708" s="171"/>
      <c r="S708" s="171"/>
      <c r="T708" s="171"/>
      <c r="U708" s="171"/>
      <c r="V708" s="171"/>
      <c r="W708" s="171"/>
      <c r="X708" s="171"/>
      <c r="Y708" s="171"/>
      <c r="Z708" s="171"/>
    </row>
    <row r="709" spans="1:26" x14ac:dyDescent="0.25">
      <c r="A709" s="191"/>
      <c r="B709" s="171"/>
      <c r="C709" s="171"/>
      <c r="D709" s="171"/>
      <c r="E709" s="171"/>
      <c r="F709" s="193"/>
      <c r="G709" s="171"/>
      <c r="H709" s="171"/>
      <c r="I709" s="171"/>
      <c r="J709" s="171"/>
      <c r="K709" s="171"/>
      <c r="L709" s="171"/>
      <c r="M709" s="171"/>
      <c r="N709" s="171"/>
      <c r="O709" s="171"/>
      <c r="P709" s="171"/>
      <c r="Q709" s="171"/>
      <c r="R709" s="171"/>
      <c r="S709" s="171"/>
      <c r="T709" s="171"/>
      <c r="U709" s="171"/>
      <c r="V709" s="171"/>
      <c r="W709" s="171"/>
      <c r="X709" s="171"/>
      <c r="Y709" s="171"/>
      <c r="Z709" s="171"/>
    </row>
    <row r="710" spans="1:26" x14ac:dyDescent="0.25">
      <c r="A710" s="191"/>
      <c r="B710" s="171"/>
      <c r="C710" s="171"/>
      <c r="D710" s="171"/>
      <c r="E710" s="171"/>
      <c r="F710" s="193"/>
      <c r="G710" s="171"/>
      <c r="H710" s="171"/>
      <c r="I710" s="171"/>
      <c r="J710" s="171"/>
      <c r="K710" s="171"/>
      <c r="L710" s="171"/>
      <c r="M710" s="171"/>
      <c r="N710" s="171"/>
      <c r="O710" s="171"/>
      <c r="P710" s="171"/>
      <c r="Q710" s="171"/>
      <c r="R710" s="171"/>
      <c r="S710" s="171"/>
      <c r="T710" s="171"/>
      <c r="U710" s="171"/>
      <c r="V710" s="171"/>
      <c r="W710" s="171"/>
      <c r="X710" s="171"/>
      <c r="Y710" s="171"/>
      <c r="Z710" s="171"/>
    </row>
    <row r="711" spans="1:26" x14ac:dyDescent="0.25">
      <c r="A711" s="191"/>
      <c r="B711" s="171"/>
      <c r="C711" s="171"/>
      <c r="D711" s="171"/>
      <c r="E711" s="171"/>
      <c r="F711" s="193"/>
      <c r="G711" s="171"/>
      <c r="H711" s="171"/>
      <c r="I711" s="171"/>
      <c r="J711" s="171"/>
      <c r="K711" s="171"/>
      <c r="L711" s="171"/>
      <c r="M711" s="171"/>
      <c r="N711" s="171"/>
      <c r="O711" s="171"/>
      <c r="P711" s="171"/>
      <c r="Q711" s="171"/>
      <c r="R711" s="171"/>
      <c r="S711" s="171"/>
      <c r="T711" s="171"/>
      <c r="U711" s="171"/>
      <c r="V711" s="171"/>
      <c r="W711" s="171"/>
      <c r="X711" s="171"/>
      <c r="Y711" s="171"/>
      <c r="Z711" s="171"/>
    </row>
    <row r="712" spans="1:26" x14ac:dyDescent="0.25">
      <c r="A712" s="191"/>
      <c r="B712" s="171"/>
      <c r="C712" s="171"/>
      <c r="D712" s="171"/>
      <c r="E712" s="171"/>
      <c r="F712" s="193"/>
      <c r="G712" s="171"/>
      <c r="H712" s="171"/>
      <c r="I712" s="171"/>
      <c r="J712" s="171"/>
      <c r="K712" s="171"/>
      <c r="L712" s="171"/>
      <c r="M712" s="171"/>
      <c r="N712" s="171"/>
      <c r="O712" s="171"/>
      <c r="P712" s="171"/>
      <c r="Q712" s="171"/>
      <c r="R712" s="171"/>
      <c r="S712" s="171"/>
      <c r="T712" s="171"/>
      <c r="U712" s="171"/>
      <c r="V712" s="171"/>
      <c r="W712" s="171"/>
      <c r="X712" s="171"/>
      <c r="Y712" s="171"/>
      <c r="Z712" s="171"/>
    </row>
    <row r="713" spans="1:26" x14ac:dyDescent="0.25">
      <c r="A713" s="191"/>
      <c r="B713" s="171"/>
      <c r="C713" s="171"/>
      <c r="D713" s="171"/>
      <c r="E713" s="171"/>
      <c r="F713" s="193"/>
      <c r="G713" s="171"/>
      <c r="H713" s="171"/>
      <c r="I713" s="171"/>
      <c r="J713" s="171"/>
      <c r="K713" s="171"/>
      <c r="L713" s="171"/>
      <c r="M713" s="171"/>
      <c r="N713" s="171"/>
      <c r="O713" s="171"/>
      <c r="P713" s="171"/>
      <c r="Q713" s="171"/>
      <c r="R713" s="171"/>
      <c r="S713" s="171"/>
      <c r="T713" s="171"/>
      <c r="U713" s="171"/>
      <c r="V713" s="171"/>
      <c r="W713" s="171"/>
      <c r="X713" s="171"/>
      <c r="Y713" s="171"/>
      <c r="Z713" s="171"/>
    </row>
    <row r="714" spans="1:26" x14ac:dyDescent="0.25">
      <c r="A714" s="191"/>
      <c r="B714" s="171"/>
      <c r="C714" s="171"/>
      <c r="D714" s="171"/>
      <c r="E714" s="171"/>
      <c r="F714" s="193"/>
      <c r="G714" s="171"/>
      <c r="H714" s="171"/>
      <c r="I714" s="171"/>
      <c r="J714" s="171"/>
      <c r="K714" s="171"/>
      <c r="L714" s="171"/>
      <c r="M714" s="171"/>
      <c r="N714" s="171"/>
      <c r="O714" s="171"/>
      <c r="P714" s="171"/>
      <c r="Q714" s="171"/>
      <c r="R714" s="171"/>
      <c r="S714" s="171"/>
      <c r="T714" s="171"/>
      <c r="U714" s="171"/>
      <c r="V714" s="171"/>
      <c r="W714" s="171"/>
      <c r="X714" s="171"/>
      <c r="Y714" s="171"/>
      <c r="Z714" s="171"/>
    </row>
    <row r="715" spans="1:26" x14ac:dyDescent="0.25">
      <c r="A715" s="191"/>
      <c r="B715" s="171"/>
      <c r="C715" s="171"/>
      <c r="D715" s="171"/>
      <c r="E715" s="171"/>
      <c r="F715" s="193"/>
      <c r="G715" s="171"/>
      <c r="H715" s="171"/>
      <c r="I715" s="171"/>
      <c r="J715" s="171"/>
      <c r="K715" s="171"/>
      <c r="L715" s="171"/>
      <c r="M715" s="171"/>
      <c r="N715" s="171"/>
      <c r="O715" s="171"/>
      <c r="P715" s="171"/>
      <c r="Q715" s="171"/>
      <c r="R715" s="171"/>
      <c r="S715" s="171"/>
      <c r="T715" s="171"/>
      <c r="U715" s="171"/>
      <c r="V715" s="171"/>
      <c r="W715" s="171"/>
      <c r="X715" s="171"/>
      <c r="Y715" s="171"/>
      <c r="Z715" s="171"/>
    </row>
    <row r="716" spans="1:26" x14ac:dyDescent="0.25">
      <c r="A716" s="191"/>
      <c r="B716" s="171"/>
      <c r="C716" s="171"/>
      <c r="D716" s="171"/>
      <c r="E716" s="171"/>
      <c r="F716" s="193"/>
      <c r="G716" s="171"/>
      <c r="H716" s="171"/>
      <c r="I716" s="171"/>
      <c r="J716" s="171"/>
      <c r="K716" s="171"/>
      <c r="L716" s="171"/>
      <c r="M716" s="171"/>
      <c r="N716" s="171"/>
      <c r="O716" s="171"/>
      <c r="P716" s="171"/>
      <c r="Q716" s="171"/>
      <c r="R716" s="171"/>
      <c r="S716" s="171"/>
      <c r="T716" s="171"/>
      <c r="U716" s="171"/>
      <c r="V716" s="171"/>
      <c r="W716" s="171"/>
      <c r="X716" s="171"/>
      <c r="Y716" s="171"/>
      <c r="Z716" s="171"/>
    </row>
    <row r="717" spans="1:26" x14ac:dyDescent="0.25">
      <c r="A717" s="191"/>
      <c r="B717" s="171"/>
      <c r="C717" s="171"/>
      <c r="D717" s="171"/>
      <c r="E717" s="171"/>
      <c r="F717" s="193"/>
      <c r="G717" s="171"/>
      <c r="H717" s="171"/>
      <c r="I717" s="171"/>
      <c r="J717" s="171"/>
      <c r="K717" s="171"/>
      <c r="L717" s="171"/>
      <c r="M717" s="171"/>
      <c r="N717" s="171"/>
      <c r="O717" s="171"/>
      <c r="P717" s="171"/>
      <c r="Q717" s="171"/>
      <c r="R717" s="171"/>
      <c r="S717" s="171"/>
      <c r="T717" s="171"/>
      <c r="U717" s="171"/>
      <c r="V717" s="171"/>
      <c r="W717" s="171"/>
      <c r="X717" s="171"/>
      <c r="Y717" s="171"/>
      <c r="Z717" s="171"/>
    </row>
    <row r="718" spans="1:26" x14ac:dyDescent="0.25">
      <c r="A718" s="191"/>
      <c r="B718" s="171"/>
      <c r="C718" s="171"/>
      <c r="D718" s="171"/>
      <c r="E718" s="171"/>
      <c r="F718" s="193"/>
      <c r="G718" s="171"/>
      <c r="H718" s="171"/>
      <c r="I718" s="171"/>
      <c r="J718" s="171"/>
      <c r="K718" s="171"/>
      <c r="L718" s="171"/>
      <c r="M718" s="171"/>
      <c r="N718" s="171"/>
      <c r="O718" s="171"/>
      <c r="P718" s="171"/>
      <c r="Q718" s="171"/>
      <c r="R718" s="171"/>
      <c r="S718" s="171"/>
      <c r="T718" s="171"/>
      <c r="U718" s="171"/>
      <c r="V718" s="171"/>
      <c r="W718" s="171"/>
      <c r="X718" s="171"/>
      <c r="Y718" s="171"/>
      <c r="Z718" s="171"/>
    </row>
    <row r="719" spans="1:26" x14ac:dyDescent="0.25">
      <c r="A719" s="191"/>
      <c r="B719" s="171"/>
      <c r="C719" s="171"/>
      <c r="D719" s="171"/>
      <c r="E719" s="171"/>
      <c r="F719" s="193"/>
      <c r="G719" s="171"/>
      <c r="H719" s="171"/>
      <c r="I719" s="171"/>
      <c r="J719" s="171"/>
      <c r="K719" s="171"/>
      <c r="L719" s="171"/>
      <c r="M719" s="171"/>
      <c r="N719" s="171"/>
      <c r="O719" s="171"/>
      <c r="P719" s="171"/>
      <c r="Q719" s="171"/>
      <c r="R719" s="171"/>
      <c r="S719" s="171"/>
      <c r="T719" s="171"/>
      <c r="U719" s="171"/>
      <c r="V719" s="171"/>
      <c r="W719" s="171"/>
      <c r="X719" s="171"/>
      <c r="Y719" s="171"/>
      <c r="Z719" s="171"/>
    </row>
    <row r="720" spans="1:26" x14ac:dyDescent="0.25">
      <c r="A720" s="191"/>
      <c r="B720" s="171"/>
      <c r="C720" s="171"/>
      <c r="D720" s="171"/>
      <c r="E720" s="171"/>
      <c r="F720" s="193"/>
      <c r="G720" s="171"/>
      <c r="H720" s="171"/>
      <c r="I720" s="171"/>
      <c r="J720" s="171"/>
      <c r="K720" s="171"/>
      <c r="L720" s="171"/>
      <c r="M720" s="171"/>
      <c r="N720" s="171"/>
      <c r="O720" s="171"/>
      <c r="P720" s="171"/>
      <c r="Q720" s="171"/>
      <c r="R720" s="171"/>
      <c r="S720" s="171"/>
      <c r="T720" s="171"/>
      <c r="U720" s="171"/>
      <c r="V720" s="171"/>
      <c r="W720" s="171"/>
      <c r="X720" s="171"/>
      <c r="Y720" s="171"/>
      <c r="Z720" s="171"/>
    </row>
    <row r="721" spans="1:26" x14ac:dyDescent="0.25">
      <c r="A721" s="191"/>
      <c r="B721" s="171"/>
      <c r="C721" s="171"/>
      <c r="D721" s="171"/>
      <c r="E721" s="171"/>
      <c r="F721" s="193"/>
      <c r="G721" s="171"/>
      <c r="H721" s="171"/>
      <c r="I721" s="171"/>
      <c r="J721" s="171"/>
      <c r="K721" s="171"/>
      <c r="L721" s="171"/>
      <c r="M721" s="171"/>
      <c r="N721" s="171"/>
      <c r="O721" s="171"/>
      <c r="P721" s="171"/>
      <c r="Q721" s="171"/>
      <c r="R721" s="171"/>
      <c r="S721" s="171"/>
      <c r="T721" s="171"/>
      <c r="U721" s="171"/>
      <c r="V721" s="171"/>
      <c r="W721" s="171"/>
      <c r="X721" s="171"/>
      <c r="Y721" s="171"/>
      <c r="Z721" s="171"/>
    </row>
    <row r="722" spans="1:26" x14ac:dyDescent="0.25">
      <c r="A722" s="191"/>
      <c r="B722" s="171"/>
      <c r="C722" s="171"/>
      <c r="D722" s="171"/>
      <c r="E722" s="171"/>
      <c r="F722" s="193"/>
      <c r="G722" s="171"/>
      <c r="H722" s="171"/>
      <c r="I722" s="171"/>
      <c r="J722" s="171"/>
      <c r="K722" s="171"/>
      <c r="L722" s="171"/>
      <c r="M722" s="171"/>
      <c r="N722" s="171"/>
      <c r="O722" s="171"/>
      <c r="P722" s="171"/>
      <c r="Q722" s="171"/>
      <c r="R722" s="171"/>
      <c r="S722" s="171"/>
      <c r="T722" s="171"/>
      <c r="U722" s="171"/>
      <c r="V722" s="171"/>
      <c r="W722" s="171"/>
      <c r="X722" s="171"/>
      <c r="Y722" s="171"/>
      <c r="Z722" s="171"/>
    </row>
    <row r="723" spans="1:26" x14ac:dyDescent="0.25">
      <c r="A723" s="191"/>
      <c r="B723" s="171"/>
      <c r="C723" s="171"/>
      <c r="D723" s="171"/>
      <c r="E723" s="171"/>
      <c r="F723" s="193"/>
      <c r="G723" s="171"/>
      <c r="H723" s="171"/>
      <c r="I723" s="171"/>
      <c r="J723" s="171"/>
      <c r="K723" s="171"/>
      <c r="L723" s="171"/>
      <c r="M723" s="171"/>
      <c r="N723" s="171"/>
      <c r="O723" s="171"/>
      <c r="P723" s="171"/>
      <c r="Q723" s="171"/>
      <c r="R723" s="171"/>
      <c r="S723" s="171"/>
      <c r="T723" s="171"/>
      <c r="U723" s="171"/>
      <c r="V723" s="171"/>
      <c r="W723" s="171"/>
      <c r="X723" s="171"/>
      <c r="Y723" s="171"/>
      <c r="Z723" s="171"/>
    </row>
    <row r="724" spans="1:26" x14ac:dyDescent="0.25">
      <c r="A724" s="191"/>
      <c r="B724" s="171"/>
      <c r="C724" s="171"/>
      <c r="D724" s="171"/>
      <c r="E724" s="171"/>
      <c r="F724" s="193"/>
      <c r="G724" s="171"/>
      <c r="H724" s="171"/>
      <c r="I724" s="171"/>
      <c r="J724" s="171"/>
      <c r="K724" s="171"/>
      <c r="L724" s="171"/>
      <c r="M724" s="171"/>
      <c r="N724" s="171"/>
      <c r="O724" s="171"/>
      <c r="P724" s="171"/>
      <c r="Q724" s="171"/>
      <c r="R724" s="171"/>
      <c r="S724" s="171"/>
      <c r="T724" s="171"/>
      <c r="U724" s="171"/>
      <c r="V724" s="171"/>
      <c r="W724" s="171"/>
      <c r="X724" s="171"/>
      <c r="Y724" s="171"/>
      <c r="Z724" s="171"/>
    </row>
    <row r="725" spans="1:26" x14ac:dyDescent="0.25">
      <c r="A725" s="191"/>
      <c r="B725" s="171"/>
      <c r="C725" s="171"/>
      <c r="D725" s="171"/>
      <c r="E725" s="171"/>
      <c r="F725" s="193"/>
      <c r="G725" s="171"/>
      <c r="H725" s="171"/>
      <c r="I725" s="171"/>
      <c r="J725" s="171"/>
      <c r="K725" s="171"/>
      <c r="L725" s="171"/>
      <c r="M725" s="171"/>
      <c r="N725" s="171"/>
      <c r="O725" s="171"/>
      <c r="P725" s="171"/>
      <c r="Q725" s="171"/>
      <c r="R725" s="171"/>
      <c r="S725" s="171"/>
      <c r="T725" s="171"/>
      <c r="U725" s="171"/>
      <c r="V725" s="171"/>
      <c r="W725" s="171"/>
      <c r="X725" s="171"/>
      <c r="Y725" s="171"/>
      <c r="Z725" s="171"/>
    </row>
    <row r="726" spans="1:26" x14ac:dyDescent="0.25">
      <c r="A726" s="191"/>
      <c r="B726" s="171"/>
      <c r="C726" s="171"/>
      <c r="D726" s="171"/>
      <c r="E726" s="171"/>
      <c r="F726" s="193"/>
      <c r="G726" s="171"/>
      <c r="H726" s="171"/>
      <c r="I726" s="171"/>
      <c r="J726" s="171"/>
      <c r="K726" s="171"/>
      <c r="L726" s="171"/>
      <c r="M726" s="171"/>
      <c r="N726" s="171"/>
      <c r="O726" s="171"/>
      <c r="P726" s="171"/>
      <c r="Q726" s="171"/>
      <c r="R726" s="171"/>
      <c r="S726" s="171"/>
      <c r="T726" s="171"/>
      <c r="U726" s="171"/>
      <c r="V726" s="171"/>
      <c r="W726" s="171"/>
      <c r="X726" s="171"/>
      <c r="Y726" s="171"/>
      <c r="Z726" s="171"/>
    </row>
    <row r="727" spans="1:26" x14ac:dyDescent="0.25">
      <c r="A727" s="191"/>
      <c r="B727" s="171"/>
      <c r="C727" s="171"/>
      <c r="D727" s="171"/>
      <c r="E727" s="171"/>
      <c r="F727" s="193"/>
      <c r="G727" s="171"/>
      <c r="H727" s="171"/>
      <c r="I727" s="171"/>
      <c r="J727" s="171"/>
      <c r="K727" s="171"/>
      <c r="L727" s="171"/>
      <c r="M727" s="171"/>
      <c r="N727" s="171"/>
      <c r="O727" s="171"/>
      <c r="P727" s="171"/>
      <c r="Q727" s="171"/>
      <c r="R727" s="171"/>
      <c r="S727" s="171"/>
      <c r="T727" s="171"/>
      <c r="U727" s="171"/>
      <c r="V727" s="171"/>
      <c r="W727" s="171"/>
      <c r="X727" s="171"/>
      <c r="Y727" s="171"/>
      <c r="Z727" s="171"/>
    </row>
    <row r="728" spans="1:26" x14ac:dyDescent="0.25">
      <c r="A728" s="191"/>
      <c r="B728" s="171"/>
      <c r="C728" s="171"/>
      <c r="D728" s="171"/>
      <c r="E728" s="171"/>
      <c r="F728" s="193"/>
      <c r="G728" s="171"/>
      <c r="H728" s="171"/>
      <c r="I728" s="171"/>
      <c r="J728" s="171"/>
      <c r="K728" s="171"/>
      <c r="L728" s="171"/>
      <c r="M728" s="171"/>
      <c r="N728" s="171"/>
      <c r="O728" s="171"/>
      <c r="P728" s="171"/>
      <c r="Q728" s="171"/>
      <c r="R728" s="171"/>
      <c r="S728" s="171"/>
      <c r="T728" s="171"/>
      <c r="U728" s="171"/>
      <c r="V728" s="171"/>
      <c r="W728" s="171"/>
      <c r="X728" s="171"/>
      <c r="Y728" s="171"/>
      <c r="Z728" s="171"/>
    </row>
    <row r="729" spans="1:26" x14ac:dyDescent="0.25">
      <c r="A729" s="191"/>
      <c r="B729" s="171"/>
      <c r="C729" s="171"/>
      <c r="D729" s="171"/>
      <c r="E729" s="171"/>
      <c r="F729" s="193"/>
      <c r="G729" s="171"/>
      <c r="H729" s="171"/>
      <c r="I729" s="171"/>
      <c r="J729" s="171"/>
      <c r="K729" s="171"/>
      <c r="L729" s="171"/>
      <c r="M729" s="171"/>
      <c r="N729" s="171"/>
      <c r="O729" s="171"/>
      <c r="P729" s="171"/>
      <c r="Q729" s="171"/>
      <c r="R729" s="171"/>
      <c r="S729" s="171"/>
      <c r="T729" s="171"/>
      <c r="U729" s="171"/>
      <c r="V729" s="171"/>
      <c r="W729" s="171"/>
      <c r="X729" s="171"/>
      <c r="Y729" s="171"/>
      <c r="Z729" s="171"/>
    </row>
    <row r="730" spans="1:26" x14ac:dyDescent="0.25">
      <c r="A730" s="191"/>
      <c r="B730" s="171"/>
      <c r="C730" s="171"/>
      <c r="D730" s="171"/>
      <c r="E730" s="171"/>
      <c r="F730" s="193"/>
      <c r="G730" s="171"/>
      <c r="H730" s="171"/>
      <c r="I730" s="171"/>
      <c r="J730" s="171"/>
      <c r="K730" s="171"/>
      <c r="L730" s="171"/>
      <c r="M730" s="171"/>
      <c r="N730" s="171"/>
      <c r="O730" s="171"/>
      <c r="P730" s="171"/>
      <c r="Q730" s="171"/>
      <c r="R730" s="171"/>
      <c r="S730" s="171"/>
      <c r="T730" s="171"/>
      <c r="U730" s="171"/>
      <c r="V730" s="171"/>
      <c r="W730" s="171"/>
      <c r="X730" s="171"/>
      <c r="Y730" s="171"/>
      <c r="Z730" s="171"/>
    </row>
    <row r="731" spans="1:26" x14ac:dyDescent="0.25">
      <c r="A731" s="191"/>
      <c r="B731" s="171"/>
      <c r="C731" s="171"/>
      <c r="D731" s="171"/>
      <c r="E731" s="171"/>
      <c r="F731" s="193"/>
      <c r="G731" s="171"/>
      <c r="H731" s="171"/>
      <c r="I731" s="171"/>
      <c r="J731" s="171"/>
      <c r="K731" s="171"/>
      <c r="L731" s="171"/>
      <c r="M731" s="171"/>
      <c r="N731" s="171"/>
      <c r="O731" s="171"/>
      <c r="P731" s="171"/>
      <c r="Q731" s="171"/>
      <c r="R731" s="171"/>
      <c r="S731" s="171"/>
      <c r="T731" s="171"/>
      <c r="U731" s="171"/>
      <c r="V731" s="171"/>
      <c r="W731" s="171"/>
      <c r="X731" s="171"/>
      <c r="Y731" s="171"/>
      <c r="Z731" s="171"/>
    </row>
    <row r="732" spans="1:26" x14ac:dyDescent="0.25">
      <c r="A732" s="191"/>
      <c r="B732" s="171"/>
      <c r="C732" s="171"/>
      <c r="D732" s="171"/>
      <c r="E732" s="171"/>
      <c r="F732" s="193"/>
      <c r="G732" s="171"/>
      <c r="H732" s="171"/>
      <c r="I732" s="171"/>
      <c r="J732" s="171"/>
      <c r="K732" s="171"/>
      <c r="L732" s="171"/>
      <c r="M732" s="171"/>
      <c r="N732" s="171"/>
      <c r="O732" s="171"/>
      <c r="P732" s="171"/>
      <c r="Q732" s="171"/>
      <c r="R732" s="171"/>
      <c r="S732" s="171"/>
      <c r="T732" s="171"/>
      <c r="U732" s="171"/>
      <c r="V732" s="171"/>
      <c r="W732" s="171"/>
      <c r="X732" s="171"/>
      <c r="Y732" s="171"/>
      <c r="Z732" s="171"/>
    </row>
    <row r="733" spans="1:26" x14ac:dyDescent="0.25">
      <c r="A733" s="191"/>
      <c r="B733" s="171"/>
      <c r="C733" s="171"/>
      <c r="D733" s="171"/>
      <c r="E733" s="171"/>
      <c r="F733" s="193"/>
      <c r="G733" s="171"/>
      <c r="H733" s="171"/>
      <c r="I733" s="171"/>
      <c r="J733" s="171"/>
      <c r="K733" s="171"/>
      <c r="L733" s="171"/>
      <c r="M733" s="171"/>
      <c r="N733" s="171"/>
      <c r="O733" s="171"/>
      <c r="P733" s="171"/>
      <c r="Q733" s="171"/>
      <c r="R733" s="171"/>
      <c r="S733" s="171"/>
      <c r="T733" s="171"/>
      <c r="U733" s="171"/>
      <c r="V733" s="171"/>
      <c r="W733" s="171"/>
      <c r="X733" s="171"/>
      <c r="Y733" s="171"/>
      <c r="Z733" s="171"/>
    </row>
    <row r="734" spans="1:26" x14ac:dyDescent="0.25">
      <c r="A734" s="191"/>
      <c r="B734" s="171"/>
      <c r="C734" s="171"/>
      <c r="D734" s="171"/>
      <c r="E734" s="171"/>
      <c r="F734" s="193"/>
      <c r="G734" s="171"/>
      <c r="H734" s="171"/>
      <c r="I734" s="171"/>
      <c r="J734" s="171"/>
      <c r="K734" s="171"/>
      <c r="L734" s="171"/>
      <c r="M734" s="171"/>
      <c r="N734" s="171"/>
      <c r="O734" s="171"/>
      <c r="P734" s="171"/>
      <c r="Q734" s="171"/>
      <c r="R734" s="171"/>
      <c r="S734" s="171"/>
      <c r="T734" s="171"/>
      <c r="U734" s="171"/>
      <c r="V734" s="171"/>
      <c r="W734" s="171"/>
      <c r="X734" s="171"/>
      <c r="Y734" s="171"/>
      <c r="Z734" s="171"/>
    </row>
    <row r="735" spans="1:26" x14ac:dyDescent="0.25">
      <c r="A735" s="191"/>
      <c r="B735" s="171"/>
      <c r="C735" s="171"/>
      <c r="D735" s="171"/>
      <c r="E735" s="171"/>
      <c r="F735" s="193"/>
      <c r="G735" s="171"/>
      <c r="H735" s="171"/>
      <c r="I735" s="171"/>
      <c r="J735" s="171"/>
      <c r="K735" s="171"/>
      <c r="L735" s="171"/>
      <c r="M735" s="171"/>
      <c r="N735" s="171"/>
      <c r="O735" s="171"/>
      <c r="P735" s="171"/>
      <c r="Q735" s="171"/>
      <c r="R735" s="171"/>
      <c r="S735" s="171"/>
      <c r="T735" s="171"/>
      <c r="U735" s="171"/>
      <c r="V735" s="171"/>
      <c r="W735" s="171"/>
      <c r="X735" s="171"/>
      <c r="Y735" s="171"/>
      <c r="Z735" s="171"/>
    </row>
    <row r="736" spans="1:26" x14ac:dyDescent="0.25">
      <c r="A736" s="191"/>
      <c r="B736" s="171"/>
      <c r="C736" s="171"/>
      <c r="D736" s="171"/>
      <c r="E736" s="171"/>
      <c r="F736" s="193"/>
      <c r="G736" s="171"/>
      <c r="H736" s="171"/>
      <c r="I736" s="171"/>
      <c r="J736" s="171"/>
      <c r="K736" s="171"/>
      <c r="L736" s="171"/>
      <c r="M736" s="171"/>
      <c r="N736" s="171"/>
      <c r="O736" s="171"/>
      <c r="P736" s="171"/>
      <c r="Q736" s="171"/>
      <c r="R736" s="171"/>
      <c r="S736" s="171"/>
      <c r="T736" s="171"/>
      <c r="U736" s="171"/>
      <c r="V736" s="171"/>
      <c r="W736" s="171"/>
      <c r="X736" s="171"/>
      <c r="Y736" s="171"/>
      <c r="Z736" s="171"/>
    </row>
    <row r="737" spans="1:26" x14ac:dyDescent="0.25">
      <c r="A737" s="191"/>
      <c r="B737" s="171"/>
      <c r="C737" s="171"/>
      <c r="D737" s="171"/>
      <c r="E737" s="171"/>
      <c r="F737" s="193"/>
      <c r="G737" s="171"/>
      <c r="H737" s="171"/>
      <c r="I737" s="171"/>
      <c r="J737" s="171"/>
      <c r="K737" s="171"/>
      <c r="L737" s="171"/>
      <c r="M737" s="171"/>
      <c r="N737" s="171"/>
      <c r="O737" s="171"/>
      <c r="P737" s="171"/>
      <c r="Q737" s="171"/>
      <c r="R737" s="171"/>
      <c r="S737" s="171"/>
      <c r="T737" s="171"/>
      <c r="U737" s="171"/>
      <c r="V737" s="171"/>
      <c r="W737" s="171"/>
      <c r="X737" s="171"/>
      <c r="Y737" s="171"/>
      <c r="Z737" s="171"/>
    </row>
    <row r="738" spans="1:26" x14ac:dyDescent="0.25">
      <c r="A738" s="191"/>
      <c r="B738" s="171"/>
      <c r="C738" s="171"/>
      <c r="D738" s="171"/>
      <c r="E738" s="171"/>
      <c r="F738" s="193"/>
      <c r="G738" s="171"/>
      <c r="H738" s="171"/>
      <c r="I738" s="171"/>
      <c r="J738" s="171"/>
      <c r="K738" s="171"/>
      <c r="L738" s="171"/>
      <c r="M738" s="171"/>
      <c r="N738" s="171"/>
      <c r="O738" s="171"/>
      <c r="P738" s="171"/>
      <c r="Q738" s="171"/>
      <c r="R738" s="171"/>
      <c r="S738" s="171"/>
      <c r="T738" s="171"/>
      <c r="U738" s="171"/>
      <c r="V738" s="171"/>
      <c r="W738" s="171"/>
      <c r="X738" s="171"/>
      <c r="Y738" s="171"/>
      <c r="Z738" s="171"/>
    </row>
    <row r="739" spans="1:26" x14ac:dyDescent="0.25">
      <c r="A739" s="191"/>
      <c r="B739" s="171"/>
      <c r="C739" s="171"/>
      <c r="D739" s="171"/>
      <c r="E739" s="171"/>
      <c r="F739" s="193"/>
      <c r="G739" s="171"/>
      <c r="H739" s="171"/>
      <c r="I739" s="171"/>
      <c r="J739" s="171"/>
      <c r="K739" s="171"/>
      <c r="L739" s="171"/>
      <c r="M739" s="171"/>
      <c r="N739" s="171"/>
      <c r="O739" s="171"/>
      <c r="P739" s="171"/>
      <c r="Q739" s="171"/>
      <c r="R739" s="171"/>
      <c r="S739" s="171"/>
      <c r="T739" s="171"/>
      <c r="U739" s="171"/>
      <c r="V739" s="171"/>
      <c r="W739" s="171"/>
      <c r="X739" s="171"/>
      <c r="Y739" s="171"/>
      <c r="Z739" s="171"/>
    </row>
    <row r="740" spans="1:26" x14ac:dyDescent="0.25">
      <c r="A740" s="191"/>
      <c r="B740" s="171"/>
      <c r="C740" s="171"/>
      <c r="D740" s="171"/>
      <c r="E740" s="171"/>
      <c r="F740" s="193"/>
      <c r="G740" s="171"/>
      <c r="H740" s="171"/>
      <c r="I740" s="171"/>
      <c r="J740" s="171"/>
      <c r="K740" s="171"/>
      <c r="L740" s="171"/>
      <c r="M740" s="171"/>
      <c r="N740" s="171"/>
      <c r="O740" s="171"/>
      <c r="P740" s="171"/>
      <c r="Q740" s="171"/>
      <c r="R740" s="171"/>
      <c r="S740" s="171"/>
      <c r="T740" s="171"/>
      <c r="U740" s="171"/>
      <c r="V740" s="171"/>
      <c r="W740" s="171"/>
      <c r="X740" s="171"/>
      <c r="Y740" s="171"/>
      <c r="Z740" s="171"/>
    </row>
    <row r="741" spans="1:26" x14ac:dyDescent="0.25">
      <c r="A741" s="191"/>
      <c r="B741" s="171"/>
      <c r="C741" s="171"/>
      <c r="D741" s="171"/>
      <c r="E741" s="171"/>
      <c r="F741" s="193"/>
      <c r="G741" s="171"/>
      <c r="H741" s="171"/>
      <c r="I741" s="171"/>
      <c r="J741" s="171"/>
      <c r="K741" s="171"/>
      <c r="L741" s="171"/>
      <c r="M741" s="171"/>
      <c r="N741" s="171"/>
      <c r="O741" s="171"/>
      <c r="P741" s="171"/>
      <c r="Q741" s="171"/>
      <c r="R741" s="171"/>
      <c r="S741" s="171"/>
      <c r="T741" s="171"/>
      <c r="U741" s="171"/>
      <c r="V741" s="171"/>
      <c r="W741" s="171"/>
      <c r="X741" s="171"/>
      <c r="Y741" s="171"/>
      <c r="Z741" s="171"/>
    </row>
    <row r="742" spans="1:26" x14ac:dyDescent="0.25">
      <c r="A742" s="191"/>
      <c r="B742" s="171"/>
      <c r="C742" s="171"/>
      <c r="D742" s="171"/>
      <c r="E742" s="171"/>
      <c r="F742" s="193"/>
      <c r="G742" s="171"/>
      <c r="H742" s="171"/>
      <c r="I742" s="171"/>
      <c r="J742" s="171"/>
      <c r="K742" s="171"/>
      <c r="L742" s="171"/>
      <c r="M742" s="171"/>
      <c r="N742" s="171"/>
      <c r="O742" s="171"/>
      <c r="P742" s="171"/>
      <c r="Q742" s="171"/>
      <c r="R742" s="171"/>
      <c r="S742" s="171"/>
      <c r="T742" s="171"/>
      <c r="U742" s="171"/>
      <c r="V742" s="171"/>
      <c r="W742" s="171"/>
      <c r="X742" s="171"/>
      <c r="Y742" s="171"/>
      <c r="Z742" s="171"/>
    </row>
    <row r="743" spans="1:26" x14ac:dyDescent="0.25">
      <c r="A743" s="191"/>
      <c r="B743" s="171"/>
      <c r="C743" s="171"/>
      <c r="D743" s="171"/>
      <c r="E743" s="171"/>
      <c r="F743" s="193"/>
      <c r="G743" s="171"/>
      <c r="H743" s="171"/>
      <c r="I743" s="171"/>
      <c r="J743" s="171"/>
      <c r="K743" s="171"/>
      <c r="L743" s="171"/>
      <c r="M743" s="171"/>
      <c r="N743" s="171"/>
      <c r="O743" s="171"/>
      <c r="P743" s="171"/>
      <c r="Q743" s="171"/>
      <c r="R743" s="171"/>
      <c r="S743" s="171"/>
      <c r="T743" s="171"/>
      <c r="U743" s="171"/>
      <c r="V743" s="171"/>
      <c r="W743" s="171"/>
      <c r="X743" s="171"/>
      <c r="Y743" s="171"/>
      <c r="Z743" s="171"/>
    </row>
    <row r="744" spans="1:26" x14ac:dyDescent="0.25">
      <c r="A744" s="191"/>
      <c r="B744" s="171"/>
      <c r="C744" s="171"/>
      <c r="D744" s="171"/>
      <c r="E744" s="171"/>
      <c r="F744" s="193"/>
      <c r="G744" s="171"/>
      <c r="H744" s="171"/>
      <c r="I744" s="171"/>
      <c r="J744" s="171"/>
      <c r="K744" s="171"/>
      <c r="L744" s="171"/>
      <c r="M744" s="171"/>
      <c r="N744" s="171"/>
      <c r="O744" s="171"/>
      <c r="P744" s="171"/>
      <c r="Q744" s="171"/>
      <c r="R744" s="171"/>
      <c r="S744" s="171"/>
      <c r="T744" s="171"/>
      <c r="U744" s="171"/>
      <c r="V744" s="171"/>
      <c r="W744" s="171"/>
      <c r="X744" s="171"/>
      <c r="Y744" s="171"/>
      <c r="Z744" s="171"/>
    </row>
    <row r="745" spans="1:26" x14ac:dyDescent="0.25">
      <c r="A745" s="191"/>
      <c r="B745" s="171"/>
      <c r="C745" s="171"/>
      <c r="D745" s="171"/>
      <c r="E745" s="171"/>
      <c r="F745" s="193"/>
      <c r="G745" s="171"/>
      <c r="H745" s="171"/>
      <c r="I745" s="171"/>
      <c r="J745" s="171"/>
      <c r="K745" s="171"/>
      <c r="L745" s="171"/>
      <c r="M745" s="171"/>
      <c r="N745" s="171"/>
      <c r="O745" s="171"/>
      <c r="P745" s="171"/>
      <c r="Q745" s="171"/>
      <c r="R745" s="171"/>
      <c r="S745" s="171"/>
      <c r="T745" s="171"/>
      <c r="U745" s="171"/>
      <c r="V745" s="171"/>
      <c r="W745" s="171"/>
      <c r="X745" s="171"/>
      <c r="Y745" s="171"/>
      <c r="Z745" s="171"/>
    </row>
    <row r="746" spans="1:26" x14ac:dyDescent="0.25">
      <c r="A746" s="191"/>
      <c r="B746" s="171"/>
      <c r="C746" s="171"/>
      <c r="D746" s="171"/>
      <c r="E746" s="171"/>
      <c r="F746" s="193"/>
      <c r="G746" s="171"/>
      <c r="H746" s="171"/>
      <c r="I746" s="171"/>
      <c r="J746" s="171"/>
      <c r="K746" s="171"/>
      <c r="L746" s="171"/>
      <c r="M746" s="171"/>
      <c r="N746" s="171"/>
      <c r="O746" s="171"/>
      <c r="P746" s="171"/>
      <c r="Q746" s="171"/>
      <c r="R746" s="171"/>
      <c r="S746" s="171"/>
      <c r="T746" s="171"/>
      <c r="U746" s="171"/>
      <c r="V746" s="171"/>
      <c r="W746" s="171"/>
      <c r="X746" s="171"/>
      <c r="Y746" s="171"/>
      <c r="Z746" s="171"/>
    </row>
    <row r="747" spans="1:26" x14ac:dyDescent="0.25">
      <c r="A747" s="191"/>
      <c r="B747" s="171"/>
      <c r="C747" s="171"/>
      <c r="D747" s="171"/>
      <c r="E747" s="171"/>
      <c r="F747" s="193"/>
      <c r="G747" s="171"/>
      <c r="H747" s="171"/>
      <c r="I747" s="171"/>
      <c r="J747" s="171"/>
      <c r="K747" s="171"/>
      <c r="L747" s="171"/>
      <c r="M747" s="171"/>
      <c r="N747" s="171"/>
      <c r="O747" s="171"/>
      <c r="P747" s="171"/>
      <c r="Q747" s="171"/>
      <c r="R747" s="171"/>
      <c r="S747" s="171"/>
      <c r="T747" s="171"/>
      <c r="U747" s="171"/>
      <c r="V747" s="171"/>
      <c r="W747" s="171"/>
      <c r="X747" s="171"/>
      <c r="Y747" s="171"/>
      <c r="Z747" s="171"/>
    </row>
    <row r="748" spans="1:26" x14ac:dyDescent="0.25">
      <c r="A748" s="191"/>
      <c r="B748" s="171"/>
      <c r="C748" s="171"/>
      <c r="D748" s="171"/>
      <c r="E748" s="171"/>
      <c r="F748" s="193"/>
      <c r="G748" s="171"/>
      <c r="H748" s="171"/>
      <c r="I748" s="171"/>
      <c r="J748" s="171"/>
      <c r="K748" s="171"/>
      <c r="L748" s="171"/>
      <c r="M748" s="171"/>
      <c r="N748" s="171"/>
      <c r="O748" s="171"/>
      <c r="P748" s="171"/>
      <c r="Q748" s="171"/>
      <c r="R748" s="171"/>
      <c r="S748" s="171"/>
      <c r="T748" s="171"/>
      <c r="U748" s="171"/>
      <c r="V748" s="171"/>
      <c r="W748" s="171"/>
      <c r="X748" s="171"/>
      <c r="Y748" s="171"/>
      <c r="Z748" s="171"/>
    </row>
    <row r="749" spans="1:26" x14ac:dyDescent="0.25">
      <c r="A749" s="191"/>
      <c r="B749" s="171"/>
      <c r="C749" s="171"/>
      <c r="D749" s="171"/>
      <c r="E749" s="171"/>
      <c r="F749" s="193"/>
      <c r="G749" s="171"/>
      <c r="H749" s="171"/>
      <c r="I749" s="171"/>
      <c r="J749" s="171"/>
      <c r="K749" s="171"/>
      <c r="L749" s="171"/>
      <c r="M749" s="171"/>
      <c r="N749" s="171"/>
      <c r="O749" s="171"/>
      <c r="P749" s="171"/>
      <c r="Q749" s="171"/>
      <c r="R749" s="171"/>
      <c r="S749" s="171"/>
      <c r="T749" s="171"/>
      <c r="U749" s="171"/>
      <c r="V749" s="171"/>
      <c r="W749" s="171"/>
      <c r="X749" s="171"/>
      <c r="Y749" s="171"/>
      <c r="Z749" s="171"/>
    </row>
    <row r="750" spans="1:26" x14ac:dyDescent="0.25">
      <c r="A750" s="191"/>
      <c r="B750" s="171"/>
      <c r="C750" s="171"/>
      <c r="D750" s="171"/>
      <c r="E750" s="171"/>
      <c r="F750" s="193"/>
      <c r="G750" s="171"/>
      <c r="H750" s="171"/>
      <c r="I750" s="171"/>
      <c r="J750" s="171"/>
      <c r="K750" s="171"/>
      <c r="L750" s="171"/>
      <c r="M750" s="171"/>
      <c r="N750" s="171"/>
      <c r="O750" s="171"/>
      <c r="P750" s="171"/>
      <c r="Q750" s="171"/>
      <c r="R750" s="171"/>
      <c r="S750" s="171"/>
      <c r="T750" s="171"/>
      <c r="U750" s="171"/>
      <c r="V750" s="171"/>
      <c r="W750" s="171"/>
      <c r="X750" s="171"/>
      <c r="Y750" s="171"/>
      <c r="Z750" s="171"/>
    </row>
    <row r="751" spans="1:26" x14ac:dyDescent="0.25">
      <c r="A751" s="191"/>
      <c r="B751" s="171"/>
      <c r="C751" s="171"/>
      <c r="D751" s="171"/>
      <c r="E751" s="171"/>
      <c r="F751" s="193"/>
      <c r="G751" s="171"/>
      <c r="H751" s="171"/>
      <c r="I751" s="171"/>
      <c r="J751" s="171"/>
      <c r="K751" s="171"/>
      <c r="L751" s="171"/>
      <c r="M751" s="171"/>
      <c r="N751" s="171"/>
      <c r="O751" s="171"/>
      <c r="P751" s="171"/>
      <c r="Q751" s="171"/>
      <c r="R751" s="171"/>
      <c r="S751" s="171"/>
      <c r="T751" s="171"/>
      <c r="U751" s="171"/>
      <c r="V751" s="171"/>
      <c r="W751" s="171"/>
      <c r="X751" s="171"/>
      <c r="Y751" s="171"/>
      <c r="Z751" s="171"/>
    </row>
    <row r="752" spans="1:26" x14ac:dyDescent="0.25">
      <c r="A752" s="191"/>
      <c r="B752" s="171"/>
      <c r="C752" s="171"/>
      <c r="D752" s="171"/>
      <c r="E752" s="171"/>
      <c r="F752" s="193"/>
      <c r="G752" s="171"/>
      <c r="H752" s="171"/>
      <c r="I752" s="171"/>
      <c r="J752" s="171"/>
      <c r="K752" s="171"/>
      <c r="L752" s="171"/>
      <c r="M752" s="171"/>
      <c r="N752" s="171"/>
      <c r="O752" s="171"/>
      <c r="P752" s="171"/>
      <c r="Q752" s="171"/>
      <c r="R752" s="171"/>
      <c r="S752" s="171"/>
      <c r="T752" s="171"/>
      <c r="U752" s="171"/>
      <c r="V752" s="171"/>
      <c r="W752" s="171"/>
      <c r="X752" s="171"/>
      <c r="Y752" s="171"/>
      <c r="Z752" s="171"/>
    </row>
    <row r="753" spans="1:26" x14ac:dyDescent="0.25">
      <c r="A753" s="191"/>
      <c r="B753" s="171"/>
      <c r="C753" s="171"/>
      <c r="D753" s="171"/>
      <c r="E753" s="171"/>
      <c r="F753" s="193"/>
      <c r="G753" s="171"/>
      <c r="H753" s="171"/>
      <c r="I753" s="171"/>
      <c r="J753" s="171"/>
      <c r="K753" s="171"/>
      <c r="L753" s="171"/>
      <c r="M753" s="171"/>
      <c r="N753" s="171"/>
      <c r="O753" s="171"/>
      <c r="P753" s="171"/>
      <c r="Q753" s="171"/>
      <c r="R753" s="171"/>
      <c r="S753" s="171"/>
      <c r="T753" s="171"/>
      <c r="U753" s="171"/>
      <c r="V753" s="171"/>
      <c r="W753" s="171"/>
      <c r="X753" s="171"/>
      <c r="Y753" s="171"/>
      <c r="Z753" s="171"/>
    </row>
    <row r="754" spans="1:26" x14ac:dyDescent="0.25">
      <c r="A754" s="191"/>
      <c r="B754" s="171"/>
      <c r="C754" s="171"/>
      <c r="D754" s="171"/>
      <c r="E754" s="171"/>
      <c r="F754" s="193"/>
      <c r="G754" s="171"/>
      <c r="H754" s="171"/>
      <c r="I754" s="171"/>
      <c r="J754" s="171"/>
      <c r="K754" s="171"/>
      <c r="L754" s="171"/>
      <c r="M754" s="171"/>
      <c r="N754" s="171"/>
      <c r="O754" s="171"/>
      <c r="P754" s="171"/>
      <c r="Q754" s="171"/>
      <c r="R754" s="171"/>
      <c r="S754" s="171"/>
      <c r="T754" s="171"/>
      <c r="U754" s="171"/>
      <c r="V754" s="171"/>
      <c r="W754" s="171"/>
      <c r="X754" s="171"/>
      <c r="Y754" s="171"/>
      <c r="Z754" s="171"/>
    </row>
    <row r="755" spans="1:26" x14ac:dyDescent="0.25">
      <c r="A755" s="191"/>
      <c r="B755" s="171"/>
      <c r="C755" s="171"/>
      <c r="D755" s="171"/>
      <c r="E755" s="171"/>
      <c r="F755" s="193"/>
      <c r="G755" s="171"/>
      <c r="H755" s="171"/>
      <c r="I755" s="171"/>
      <c r="J755" s="171"/>
      <c r="K755" s="171"/>
      <c r="L755" s="171"/>
      <c r="M755" s="171"/>
      <c r="N755" s="171"/>
      <c r="O755" s="171"/>
      <c r="P755" s="171"/>
      <c r="Q755" s="171"/>
      <c r="R755" s="171"/>
      <c r="S755" s="171"/>
      <c r="T755" s="171"/>
      <c r="U755" s="171"/>
      <c r="V755" s="171"/>
      <c r="W755" s="171"/>
      <c r="X755" s="171"/>
      <c r="Y755" s="171"/>
      <c r="Z755" s="171"/>
    </row>
    <row r="756" spans="1:26" x14ac:dyDescent="0.25">
      <c r="A756" s="191"/>
      <c r="B756" s="171"/>
      <c r="C756" s="171"/>
      <c r="D756" s="171"/>
      <c r="E756" s="171"/>
      <c r="F756" s="193"/>
      <c r="G756" s="171"/>
      <c r="H756" s="171"/>
      <c r="I756" s="171"/>
      <c r="J756" s="171"/>
      <c r="K756" s="171"/>
      <c r="L756" s="171"/>
      <c r="M756" s="171"/>
      <c r="N756" s="171"/>
      <c r="O756" s="171"/>
      <c r="P756" s="171"/>
      <c r="Q756" s="171"/>
      <c r="R756" s="171"/>
      <c r="S756" s="171"/>
      <c r="T756" s="171"/>
      <c r="U756" s="171"/>
      <c r="V756" s="171"/>
      <c r="W756" s="171"/>
      <c r="X756" s="171"/>
      <c r="Y756" s="171"/>
      <c r="Z756" s="171"/>
    </row>
    <row r="757" spans="1:26" x14ac:dyDescent="0.25">
      <c r="A757" s="191"/>
      <c r="B757" s="171"/>
      <c r="C757" s="171"/>
      <c r="D757" s="171"/>
      <c r="E757" s="171"/>
      <c r="F757" s="193"/>
      <c r="G757" s="171"/>
      <c r="H757" s="171"/>
      <c r="I757" s="171"/>
      <c r="J757" s="171"/>
      <c r="K757" s="171"/>
      <c r="L757" s="171"/>
      <c r="M757" s="171"/>
      <c r="N757" s="171"/>
      <c r="O757" s="171"/>
      <c r="P757" s="171"/>
      <c r="Q757" s="171"/>
      <c r="R757" s="171"/>
      <c r="S757" s="171"/>
      <c r="T757" s="171"/>
      <c r="U757" s="171"/>
      <c r="V757" s="171"/>
      <c r="W757" s="171"/>
      <c r="X757" s="171"/>
      <c r="Y757" s="171"/>
      <c r="Z757" s="171"/>
    </row>
    <row r="758" spans="1:26" x14ac:dyDescent="0.25">
      <c r="A758" s="191"/>
      <c r="B758" s="171"/>
      <c r="C758" s="171"/>
      <c r="D758" s="171"/>
      <c r="E758" s="171"/>
      <c r="F758" s="193"/>
      <c r="G758" s="171"/>
      <c r="H758" s="171"/>
      <c r="I758" s="171"/>
      <c r="J758" s="171"/>
      <c r="K758" s="171"/>
      <c r="L758" s="171"/>
      <c r="M758" s="171"/>
      <c r="N758" s="171"/>
      <c r="O758" s="171"/>
      <c r="P758" s="171"/>
      <c r="Q758" s="171"/>
      <c r="R758" s="171"/>
      <c r="S758" s="171"/>
      <c r="T758" s="171"/>
      <c r="U758" s="171"/>
      <c r="V758" s="171"/>
      <c r="W758" s="171"/>
      <c r="X758" s="171"/>
      <c r="Y758" s="171"/>
      <c r="Z758" s="171"/>
    </row>
    <row r="759" spans="1:26" x14ac:dyDescent="0.25">
      <c r="A759" s="191"/>
      <c r="B759" s="171"/>
      <c r="C759" s="171"/>
      <c r="D759" s="171"/>
      <c r="E759" s="171"/>
      <c r="F759" s="193"/>
      <c r="G759" s="171"/>
      <c r="H759" s="171"/>
      <c r="I759" s="171"/>
      <c r="J759" s="171"/>
      <c r="K759" s="171"/>
      <c r="L759" s="171"/>
      <c r="M759" s="171"/>
      <c r="N759" s="171"/>
      <c r="O759" s="171"/>
      <c r="P759" s="171"/>
      <c r="Q759" s="171"/>
      <c r="R759" s="171"/>
      <c r="S759" s="171"/>
      <c r="T759" s="171"/>
      <c r="U759" s="171"/>
      <c r="V759" s="171"/>
      <c r="W759" s="171"/>
      <c r="X759" s="171"/>
      <c r="Y759" s="171"/>
      <c r="Z759" s="171"/>
    </row>
    <row r="760" spans="1:26" x14ac:dyDescent="0.25">
      <c r="A760" s="191"/>
      <c r="B760" s="171"/>
      <c r="C760" s="171"/>
      <c r="D760" s="171"/>
      <c r="E760" s="171"/>
      <c r="F760" s="193"/>
      <c r="G760" s="171"/>
      <c r="H760" s="171"/>
      <c r="I760" s="171"/>
      <c r="J760" s="171"/>
      <c r="K760" s="171"/>
      <c r="L760" s="171"/>
      <c r="M760" s="171"/>
      <c r="N760" s="171"/>
      <c r="O760" s="171"/>
      <c r="P760" s="171"/>
      <c r="Q760" s="171"/>
      <c r="R760" s="171"/>
      <c r="S760" s="171"/>
      <c r="T760" s="171"/>
      <c r="U760" s="171"/>
      <c r="V760" s="171"/>
      <c r="W760" s="171"/>
      <c r="X760" s="171"/>
      <c r="Y760" s="171"/>
      <c r="Z760" s="171"/>
    </row>
    <row r="761" spans="1:26" x14ac:dyDescent="0.25">
      <c r="A761" s="191"/>
      <c r="B761" s="171"/>
      <c r="C761" s="171"/>
      <c r="D761" s="171"/>
      <c r="E761" s="171"/>
      <c r="F761" s="193"/>
      <c r="G761" s="171"/>
      <c r="H761" s="171"/>
      <c r="I761" s="171"/>
      <c r="J761" s="171"/>
      <c r="K761" s="171"/>
      <c r="L761" s="171"/>
      <c r="M761" s="171"/>
      <c r="N761" s="171"/>
      <c r="O761" s="171"/>
      <c r="P761" s="171"/>
      <c r="Q761" s="171"/>
      <c r="R761" s="171"/>
      <c r="S761" s="171"/>
      <c r="T761" s="171"/>
      <c r="U761" s="171"/>
      <c r="V761" s="171"/>
      <c r="W761" s="171"/>
      <c r="X761" s="171"/>
      <c r="Y761" s="171"/>
      <c r="Z761" s="171"/>
    </row>
    <row r="762" spans="1:26" x14ac:dyDescent="0.25">
      <c r="A762" s="191"/>
      <c r="B762" s="171"/>
      <c r="C762" s="171"/>
      <c r="D762" s="171"/>
      <c r="E762" s="171"/>
      <c r="F762" s="193"/>
      <c r="G762" s="171"/>
      <c r="H762" s="171"/>
      <c r="I762" s="171"/>
      <c r="J762" s="171"/>
      <c r="K762" s="171"/>
      <c r="L762" s="171"/>
      <c r="M762" s="171"/>
      <c r="N762" s="171"/>
      <c r="O762" s="171"/>
      <c r="P762" s="171"/>
      <c r="Q762" s="171"/>
      <c r="R762" s="171"/>
      <c r="S762" s="171"/>
      <c r="T762" s="171"/>
      <c r="U762" s="171"/>
      <c r="V762" s="171"/>
      <c r="W762" s="171"/>
      <c r="X762" s="171"/>
      <c r="Y762" s="171"/>
      <c r="Z762" s="171"/>
    </row>
    <row r="763" spans="1:26" x14ac:dyDescent="0.25">
      <c r="A763" s="191"/>
      <c r="B763" s="171"/>
      <c r="C763" s="171"/>
      <c r="D763" s="171"/>
      <c r="E763" s="171"/>
      <c r="F763" s="193"/>
      <c r="G763" s="171"/>
      <c r="H763" s="171"/>
      <c r="I763" s="171"/>
      <c r="J763" s="171"/>
      <c r="K763" s="171"/>
      <c r="L763" s="171"/>
      <c r="M763" s="171"/>
      <c r="N763" s="171"/>
      <c r="O763" s="171"/>
      <c r="P763" s="171"/>
      <c r="Q763" s="171"/>
      <c r="R763" s="171"/>
      <c r="S763" s="171"/>
      <c r="T763" s="171"/>
      <c r="U763" s="171"/>
      <c r="V763" s="171"/>
      <c r="W763" s="171"/>
      <c r="X763" s="171"/>
      <c r="Y763" s="171"/>
      <c r="Z763" s="171"/>
    </row>
    <row r="764" spans="1:26" x14ac:dyDescent="0.25">
      <c r="A764" s="191"/>
      <c r="B764" s="171"/>
      <c r="C764" s="171"/>
      <c r="D764" s="171"/>
      <c r="E764" s="171"/>
      <c r="F764" s="193"/>
      <c r="G764" s="171"/>
      <c r="H764" s="171"/>
      <c r="I764" s="171"/>
      <c r="J764" s="171"/>
      <c r="K764" s="171"/>
      <c r="L764" s="171"/>
      <c r="M764" s="171"/>
      <c r="N764" s="171"/>
      <c r="O764" s="171"/>
      <c r="P764" s="171"/>
      <c r="Q764" s="171"/>
      <c r="R764" s="171"/>
      <c r="S764" s="171"/>
      <c r="T764" s="171"/>
      <c r="U764" s="171"/>
      <c r="V764" s="171"/>
      <c r="W764" s="171"/>
      <c r="X764" s="171"/>
      <c r="Y764" s="171"/>
      <c r="Z764" s="171"/>
    </row>
    <row r="765" spans="1:26" x14ac:dyDescent="0.25">
      <c r="A765" s="191"/>
      <c r="B765" s="171"/>
      <c r="C765" s="171"/>
      <c r="D765" s="171"/>
      <c r="E765" s="171"/>
      <c r="F765" s="193"/>
      <c r="G765" s="171"/>
      <c r="H765" s="171"/>
      <c r="I765" s="171"/>
      <c r="J765" s="171"/>
      <c r="K765" s="171"/>
      <c r="L765" s="171"/>
      <c r="M765" s="171"/>
      <c r="N765" s="171"/>
      <c r="O765" s="171"/>
      <c r="P765" s="171"/>
      <c r="Q765" s="171"/>
      <c r="R765" s="171"/>
      <c r="S765" s="171"/>
      <c r="T765" s="171"/>
      <c r="U765" s="171"/>
      <c r="V765" s="171"/>
      <c r="W765" s="171"/>
      <c r="X765" s="171"/>
      <c r="Y765" s="171"/>
      <c r="Z765" s="171"/>
    </row>
    <row r="766" spans="1:26" x14ac:dyDescent="0.25">
      <c r="A766" s="191"/>
      <c r="B766" s="171"/>
      <c r="C766" s="171"/>
      <c r="D766" s="171"/>
      <c r="E766" s="171"/>
      <c r="F766" s="193"/>
      <c r="G766" s="171"/>
      <c r="H766" s="171"/>
      <c r="I766" s="171"/>
      <c r="J766" s="171"/>
      <c r="K766" s="171"/>
      <c r="L766" s="171"/>
      <c r="M766" s="171"/>
      <c r="N766" s="171"/>
      <c r="O766" s="171"/>
      <c r="P766" s="171"/>
      <c r="Q766" s="171"/>
      <c r="R766" s="171"/>
      <c r="S766" s="171"/>
      <c r="T766" s="171"/>
      <c r="U766" s="171"/>
      <c r="V766" s="171"/>
      <c r="W766" s="171"/>
      <c r="X766" s="171"/>
      <c r="Y766" s="171"/>
      <c r="Z766" s="171"/>
    </row>
    <row r="767" spans="1:26" x14ac:dyDescent="0.25">
      <c r="A767" s="191"/>
      <c r="B767" s="171"/>
      <c r="C767" s="171"/>
      <c r="D767" s="171"/>
      <c r="E767" s="171"/>
      <c r="F767" s="193"/>
      <c r="G767" s="171"/>
      <c r="H767" s="171"/>
      <c r="I767" s="171"/>
      <c r="J767" s="171"/>
      <c r="K767" s="171"/>
      <c r="L767" s="171"/>
      <c r="M767" s="171"/>
      <c r="N767" s="171"/>
      <c r="O767" s="171"/>
      <c r="P767" s="171"/>
      <c r="Q767" s="171"/>
      <c r="R767" s="171"/>
      <c r="S767" s="171"/>
      <c r="T767" s="171"/>
      <c r="U767" s="171"/>
      <c r="V767" s="171"/>
      <c r="W767" s="171"/>
      <c r="X767" s="171"/>
      <c r="Y767" s="171"/>
      <c r="Z767" s="171"/>
    </row>
    <row r="768" spans="1:26" x14ac:dyDescent="0.25">
      <c r="A768" s="191"/>
      <c r="B768" s="171"/>
      <c r="C768" s="171"/>
      <c r="D768" s="171"/>
      <c r="E768" s="171"/>
      <c r="F768" s="193"/>
      <c r="G768" s="171"/>
      <c r="H768" s="171"/>
      <c r="I768" s="171"/>
      <c r="J768" s="171"/>
      <c r="K768" s="171"/>
      <c r="L768" s="171"/>
      <c r="M768" s="171"/>
      <c r="N768" s="171"/>
      <c r="O768" s="171"/>
      <c r="P768" s="171"/>
      <c r="Q768" s="171"/>
      <c r="R768" s="171"/>
      <c r="S768" s="171"/>
      <c r="T768" s="171"/>
      <c r="U768" s="171"/>
      <c r="V768" s="171"/>
      <c r="W768" s="171"/>
      <c r="X768" s="171"/>
      <c r="Y768" s="171"/>
      <c r="Z768" s="171"/>
    </row>
    <row r="769" spans="1:26" x14ac:dyDescent="0.25">
      <c r="A769" s="191"/>
      <c r="B769" s="171"/>
      <c r="C769" s="171"/>
      <c r="D769" s="171"/>
      <c r="E769" s="171"/>
      <c r="F769" s="193"/>
      <c r="G769" s="171"/>
      <c r="H769" s="171"/>
      <c r="I769" s="171"/>
      <c r="J769" s="171"/>
      <c r="K769" s="171"/>
      <c r="L769" s="171"/>
      <c r="M769" s="171"/>
      <c r="N769" s="171"/>
      <c r="O769" s="171"/>
      <c r="P769" s="171"/>
      <c r="Q769" s="171"/>
      <c r="R769" s="171"/>
      <c r="S769" s="171"/>
      <c r="T769" s="171"/>
      <c r="U769" s="171"/>
      <c r="V769" s="171"/>
      <c r="W769" s="171"/>
      <c r="X769" s="171"/>
      <c r="Y769" s="171"/>
      <c r="Z769" s="171"/>
    </row>
    <row r="770" spans="1:26" x14ac:dyDescent="0.25">
      <c r="A770" s="191"/>
      <c r="B770" s="171"/>
      <c r="C770" s="171"/>
      <c r="D770" s="171"/>
      <c r="E770" s="171"/>
      <c r="F770" s="193"/>
      <c r="G770" s="171"/>
      <c r="H770" s="171"/>
      <c r="I770" s="171"/>
      <c r="J770" s="171"/>
      <c r="K770" s="171"/>
      <c r="L770" s="171"/>
      <c r="M770" s="171"/>
      <c r="N770" s="171"/>
      <c r="O770" s="171"/>
      <c r="P770" s="171"/>
      <c r="Q770" s="171"/>
      <c r="R770" s="171"/>
      <c r="S770" s="171"/>
      <c r="T770" s="171"/>
      <c r="U770" s="171"/>
      <c r="V770" s="171"/>
      <c r="W770" s="171"/>
      <c r="X770" s="171"/>
      <c r="Y770" s="171"/>
      <c r="Z770" s="171"/>
    </row>
    <row r="771" spans="1:26" x14ac:dyDescent="0.25">
      <c r="A771" s="191"/>
      <c r="B771" s="171"/>
      <c r="C771" s="171"/>
      <c r="D771" s="171"/>
      <c r="E771" s="171"/>
      <c r="F771" s="193"/>
      <c r="G771" s="171"/>
      <c r="H771" s="171"/>
      <c r="I771" s="171"/>
      <c r="J771" s="171"/>
      <c r="K771" s="171"/>
      <c r="L771" s="171"/>
      <c r="M771" s="171"/>
      <c r="N771" s="171"/>
      <c r="O771" s="171"/>
      <c r="P771" s="171"/>
      <c r="Q771" s="171"/>
      <c r="R771" s="171"/>
      <c r="S771" s="171"/>
      <c r="T771" s="171"/>
      <c r="U771" s="171"/>
      <c r="V771" s="171"/>
      <c r="W771" s="171"/>
      <c r="X771" s="171"/>
      <c r="Y771" s="171"/>
      <c r="Z771" s="171"/>
    </row>
    <row r="772" spans="1:26" x14ac:dyDescent="0.25">
      <c r="A772" s="191"/>
      <c r="B772" s="171"/>
      <c r="C772" s="171"/>
      <c r="D772" s="171"/>
      <c r="E772" s="171"/>
      <c r="F772" s="193"/>
      <c r="G772" s="171"/>
      <c r="H772" s="171"/>
      <c r="I772" s="171"/>
      <c r="J772" s="171"/>
      <c r="K772" s="171"/>
      <c r="L772" s="171"/>
      <c r="M772" s="171"/>
      <c r="N772" s="171"/>
      <c r="O772" s="171"/>
      <c r="P772" s="171"/>
      <c r="Q772" s="171"/>
      <c r="R772" s="171"/>
      <c r="S772" s="171"/>
      <c r="T772" s="171"/>
      <c r="U772" s="171"/>
      <c r="V772" s="171"/>
      <c r="W772" s="171"/>
      <c r="X772" s="171"/>
      <c r="Y772" s="171"/>
      <c r="Z772" s="171"/>
    </row>
    <row r="773" spans="1:26" x14ac:dyDescent="0.25">
      <c r="A773" s="191"/>
      <c r="B773" s="171"/>
      <c r="C773" s="171"/>
      <c r="D773" s="171"/>
      <c r="E773" s="171"/>
      <c r="F773" s="193"/>
      <c r="G773" s="171"/>
      <c r="H773" s="171"/>
      <c r="I773" s="171"/>
      <c r="J773" s="171"/>
      <c r="K773" s="171"/>
      <c r="L773" s="171"/>
      <c r="M773" s="171"/>
      <c r="N773" s="171"/>
      <c r="O773" s="171"/>
      <c r="P773" s="171"/>
      <c r="Q773" s="171"/>
      <c r="R773" s="171"/>
      <c r="S773" s="171"/>
      <c r="T773" s="171"/>
      <c r="U773" s="171"/>
      <c r="V773" s="171"/>
      <c r="W773" s="171"/>
      <c r="X773" s="171"/>
      <c r="Y773" s="171"/>
      <c r="Z773" s="171"/>
    </row>
    <row r="774" spans="1:26" x14ac:dyDescent="0.25">
      <c r="A774" s="191"/>
      <c r="B774" s="171"/>
      <c r="C774" s="171"/>
      <c r="D774" s="171"/>
      <c r="E774" s="171"/>
      <c r="F774" s="193"/>
      <c r="G774" s="171"/>
      <c r="H774" s="171"/>
      <c r="I774" s="171"/>
      <c r="J774" s="171"/>
      <c r="K774" s="171"/>
      <c r="L774" s="171"/>
      <c r="M774" s="171"/>
      <c r="N774" s="171"/>
      <c r="O774" s="171"/>
      <c r="P774" s="171"/>
      <c r="Q774" s="171"/>
      <c r="R774" s="171"/>
      <c r="S774" s="171"/>
      <c r="T774" s="171"/>
      <c r="U774" s="171"/>
      <c r="V774" s="171"/>
      <c r="W774" s="171"/>
      <c r="X774" s="171"/>
      <c r="Y774" s="171"/>
      <c r="Z774" s="171"/>
    </row>
    <row r="775" spans="1:26" x14ac:dyDescent="0.25">
      <c r="A775" s="191"/>
      <c r="B775" s="171"/>
      <c r="C775" s="171"/>
      <c r="D775" s="171"/>
      <c r="E775" s="171"/>
      <c r="F775" s="193"/>
      <c r="G775" s="171"/>
      <c r="H775" s="171"/>
      <c r="I775" s="171"/>
      <c r="J775" s="171"/>
      <c r="K775" s="171"/>
      <c r="L775" s="171"/>
      <c r="M775" s="171"/>
      <c r="N775" s="171"/>
      <c r="O775" s="171"/>
      <c r="P775" s="171"/>
      <c r="Q775" s="171"/>
      <c r="R775" s="171"/>
      <c r="S775" s="171"/>
      <c r="T775" s="171"/>
      <c r="U775" s="171"/>
      <c r="V775" s="171"/>
      <c r="W775" s="171"/>
      <c r="X775" s="171"/>
      <c r="Y775" s="171"/>
      <c r="Z775" s="171"/>
    </row>
    <row r="776" spans="1:26" x14ac:dyDescent="0.25">
      <c r="A776" s="191"/>
      <c r="B776" s="171"/>
      <c r="C776" s="171"/>
      <c r="D776" s="171"/>
      <c r="E776" s="171"/>
      <c r="F776" s="193"/>
      <c r="G776" s="171"/>
      <c r="H776" s="171"/>
      <c r="I776" s="171"/>
      <c r="J776" s="171"/>
      <c r="K776" s="171"/>
      <c r="L776" s="171"/>
      <c r="M776" s="171"/>
      <c r="N776" s="171"/>
      <c r="O776" s="171"/>
      <c r="P776" s="171"/>
      <c r="Q776" s="171"/>
      <c r="R776" s="171"/>
      <c r="S776" s="171"/>
      <c r="T776" s="171"/>
      <c r="U776" s="171"/>
      <c r="V776" s="171"/>
      <c r="W776" s="171"/>
      <c r="X776" s="171"/>
      <c r="Y776" s="171"/>
      <c r="Z776" s="171"/>
    </row>
    <row r="777" spans="1:26" x14ac:dyDescent="0.25">
      <c r="A777" s="191"/>
      <c r="B777" s="171"/>
      <c r="C777" s="171"/>
      <c r="D777" s="171"/>
      <c r="E777" s="171"/>
      <c r="F777" s="193"/>
      <c r="G777" s="171"/>
      <c r="H777" s="171"/>
      <c r="I777" s="171"/>
      <c r="J777" s="171"/>
      <c r="K777" s="171"/>
      <c r="L777" s="171"/>
      <c r="M777" s="171"/>
      <c r="N777" s="171"/>
      <c r="O777" s="171"/>
      <c r="P777" s="171"/>
      <c r="Q777" s="171"/>
      <c r="R777" s="171"/>
      <c r="S777" s="171"/>
      <c r="T777" s="171"/>
      <c r="U777" s="171"/>
      <c r="V777" s="171"/>
      <c r="W777" s="171"/>
      <c r="X777" s="171"/>
      <c r="Y777" s="171"/>
      <c r="Z777" s="171"/>
    </row>
    <row r="778" spans="1:26" x14ac:dyDescent="0.25">
      <c r="A778" s="191"/>
      <c r="B778" s="171"/>
      <c r="C778" s="171"/>
      <c r="D778" s="171"/>
      <c r="E778" s="171"/>
      <c r="F778" s="193"/>
      <c r="G778" s="171"/>
      <c r="H778" s="171"/>
      <c r="I778" s="171"/>
      <c r="J778" s="171"/>
      <c r="K778" s="171"/>
      <c r="L778" s="171"/>
      <c r="M778" s="171"/>
      <c r="N778" s="171"/>
      <c r="O778" s="171"/>
      <c r="P778" s="171"/>
      <c r="Q778" s="171"/>
      <c r="R778" s="171"/>
      <c r="S778" s="171"/>
      <c r="T778" s="171"/>
      <c r="U778" s="171"/>
      <c r="V778" s="171"/>
      <c r="W778" s="171"/>
      <c r="X778" s="171"/>
      <c r="Y778" s="171"/>
      <c r="Z778" s="171"/>
    </row>
    <row r="779" spans="1:26" x14ac:dyDescent="0.25">
      <c r="A779" s="191"/>
      <c r="B779" s="171"/>
      <c r="C779" s="171"/>
      <c r="D779" s="171"/>
      <c r="E779" s="171"/>
      <c r="F779" s="193"/>
      <c r="G779" s="171"/>
      <c r="H779" s="171"/>
      <c r="I779" s="171"/>
      <c r="J779" s="171"/>
      <c r="K779" s="171"/>
      <c r="L779" s="171"/>
      <c r="M779" s="171"/>
      <c r="N779" s="171"/>
      <c r="O779" s="171"/>
      <c r="P779" s="171"/>
      <c r="Q779" s="171"/>
      <c r="R779" s="171"/>
      <c r="S779" s="171"/>
      <c r="T779" s="171"/>
      <c r="U779" s="171"/>
      <c r="V779" s="171"/>
      <c r="W779" s="171"/>
      <c r="X779" s="171"/>
      <c r="Y779" s="171"/>
      <c r="Z779" s="171"/>
    </row>
    <row r="780" spans="1:26" x14ac:dyDescent="0.25">
      <c r="A780" s="191"/>
      <c r="B780" s="171"/>
      <c r="C780" s="171"/>
      <c r="D780" s="171"/>
      <c r="E780" s="171"/>
      <c r="F780" s="193"/>
      <c r="G780" s="171"/>
      <c r="H780" s="171"/>
      <c r="I780" s="171"/>
      <c r="J780" s="171"/>
      <c r="K780" s="171"/>
      <c r="L780" s="171"/>
      <c r="M780" s="171"/>
      <c r="N780" s="171"/>
      <c r="O780" s="171"/>
      <c r="P780" s="171"/>
      <c r="Q780" s="171"/>
      <c r="R780" s="171"/>
      <c r="S780" s="171"/>
      <c r="T780" s="171"/>
      <c r="U780" s="171"/>
      <c r="V780" s="171"/>
      <c r="W780" s="171"/>
      <c r="X780" s="171"/>
      <c r="Y780" s="171"/>
      <c r="Z780" s="171"/>
    </row>
    <row r="781" spans="1:26" x14ac:dyDescent="0.25">
      <c r="A781" s="191"/>
      <c r="B781" s="171"/>
      <c r="C781" s="171"/>
      <c r="D781" s="171"/>
      <c r="E781" s="171"/>
      <c r="F781" s="193"/>
      <c r="G781" s="171"/>
      <c r="H781" s="171"/>
      <c r="I781" s="171"/>
      <c r="J781" s="171"/>
      <c r="K781" s="171"/>
      <c r="L781" s="171"/>
      <c r="M781" s="171"/>
      <c r="N781" s="171"/>
      <c r="O781" s="171"/>
      <c r="P781" s="171"/>
      <c r="Q781" s="171"/>
      <c r="R781" s="171"/>
      <c r="S781" s="171"/>
      <c r="T781" s="171"/>
      <c r="U781" s="171"/>
      <c r="V781" s="171"/>
      <c r="W781" s="171"/>
      <c r="X781" s="171"/>
      <c r="Y781" s="171"/>
      <c r="Z781" s="171"/>
    </row>
    <row r="782" spans="1:26" x14ac:dyDescent="0.25">
      <c r="A782" s="191"/>
      <c r="B782" s="171"/>
      <c r="C782" s="171"/>
      <c r="D782" s="171"/>
      <c r="E782" s="171"/>
      <c r="F782" s="193"/>
      <c r="G782" s="171"/>
      <c r="H782" s="171"/>
      <c r="I782" s="171"/>
      <c r="J782" s="171"/>
      <c r="K782" s="171"/>
      <c r="L782" s="171"/>
      <c r="M782" s="171"/>
      <c r="N782" s="171"/>
      <c r="O782" s="171"/>
      <c r="P782" s="171"/>
      <c r="Q782" s="171"/>
      <c r="R782" s="171"/>
      <c r="S782" s="171"/>
      <c r="T782" s="171"/>
      <c r="U782" s="171"/>
      <c r="V782" s="171"/>
      <c r="W782" s="171"/>
      <c r="X782" s="171"/>
      <c r="Y782" s="171"/>
      <c r="Z782" s="171"/>
    </row>
    <row r="783" spans="1:26" x14ac:dyDescent="0.25">
      <c r="A783" s="191"/>
      <c r="B783" s="171"/>
      <c r="C783" s="171"/>
      <c r="D783" s="171"/>
      <c r="E783" s="171"/>
      <c r="F783" s="193"/>
      <c r="G783" s="171"/>
      <c r="H783" s="171"/>
      <c r="I783" s="171"/>
      <c r="J783" s="171"/>
      <c r="K783" s="171"/>
      <c r="L783" s="171"/>
      <c r="M783" s="171"/>
      <c r="N783" s="171"/>
      <c r="O783" s="171"/>
      <c r="P783" s="171"/>
      <c r="Q783" s="171"/>
      <c r="R783" s="171"/>
      <c r="S783" s="171"/>
      <c r="T783" s="171"/>
      <c r="U783" s="171"/>
      <c r="V783" s="171"/>
      <c r="W783" s="171"/>
      <c r="X783" s="171"/>
      <c r="Y783" s="171"/>
      <c r="Z783" s="171"/>
    </row>
    <row r="784" spans="1:26" x14ac:dyDescent="0.25">
      <c r="A784" s="191"/>
      <c r="B784" s="171"/>
      <c r="C784" s="171"/>
      <c r="D784" s="171"/>
      <c r="E784" s="171"/>
      <c r="F784" s="193"/>
      <c r="G784" s="171"/>
      <c r="H784" s="171"/>
      <c r="I784" s="171"/>
      <c r="J784" s="171"/>
      <c r="K784" s="171"/>
      <c r="L784" s="171"/>
      <c r="M784" s="171"/>
      <c r="N784" s="171"/>
      <c r="O784" s="171"/>
      <c r="P784" s="171"/>
      <c r="Q784" s="171"/>
      <c r="R784" s="171"/>
      <c r="S784" s="171"/>
      <c r="T784" s="171"/>
      <c r="U784" s="171"/>
      <c r="V784" s="171"/>
      <c r="W784" s="171"/>
      <c r="X784" s="171"/>
      <c r="Y784" s="171"/>
      <c r="Z784" s="171"/>
    </row>
    <row r="785" spans="1:26" x14ac:dyDescent="0.25">
      <c r="A785" s="191"/>
      <c r="B785" s="171"/>
      <c r="C785" s="171"/>
      <c r="D785" s="171"/>
      <c r="E785" s="171"/>
      <c r="F785" s="193"/>
      <c r="G785" s="171"/>
      <c r="H785" s="171"/>
      <c r="I785" s="171"/>
      <c r="J785" s="171"/>
      <c r="K785" s="171"/>
      <c r="L785" s="171"/>
      <c r="M785" s="171"/>
      <c r="N785" s="171"/>
      <c r="O785" s="171"/>
      <c r="P785" s="171"/>
      <c r="Q785" s="171"/>
      <c r="R785" s="171"/>
      <c r="S785" s="171"/>
      <c r="T785" s="171"/>
      <c r="U785" s="171"/>
      <c r="V785" s="171"/>
      <c r="W785" s="171"/>
      <c r="X785" s="171"/>
      <c r="Y785" s="171"/>
      <c r="Z785" s="171"/>
    </row>
    <row r="786" spans="1:26" x14ac:dyDescent="0.25">
      <c r="A786" s="191"/>
      <c r="B786" s="171"/>
      <c r="C786" s="171"/>
      <c r="D786" s="171"/>
      <c r="E786" s="171"/>
      <c r="F786" s="193"/>
      <c r="G786" s="171"/>
      <c r="H786" s="171"/>
      <c r="I786" s="171"/>
      <c r="J786" s="171"/>
      <c r="K786" s="171"/>
      <c r="L786" s="171"/>
      <c r="M786" s="171"/>
      <c r="N786" s="171"/>
      <c r="O786" s="171"/>
      <c r="P786" s="171"/>
      <c r="Q786" s="171"/>
      <c r="R786" s="171"/>
      <c r="S786" s="171"/>
      <c r="T786" s="171"/>
      <c r="U786" s="171"/>
      <c r="V786" s="171"/>
      <c r="W786" s="171"/>
      <c r="X786" s="171"/>
      <c r="Y786" s="171"/>
      <c r="Z786" s="171"/>
    </row>
    <row r="787" spans="1:26" x14ac:dyDescent="0.25">
      <c r="A787" s="191"/>
      <c r="B787" s="171"/>
      <c r="C787" s="171"/>
      <c r="D787" s="171"/>
      <c r="E787" s="171"/>
      <c r="F787" s="193"/>
      <c r="G787" s="171"/>
      <c r="H787" s="171"/>
      <c r="I787" s="171"/>
      <c r="J787" s="171"/>
      <c r="K787" s="171"/>
      <c r="L787" s="171"/>
      <c r="M787" s="171"/>
      <c r="N787" s="171"/>
      <c r="O787" s="171"/>
      <c r="P787" s="171"/>
      <c r="Q787" s="171"/>
      <c r="R787" s="171"/>
      <c r="S787" s="171"/>
      <c r="T787" s="171"/>
      <c r="U787" s="171"/>
      <c r="V787" s="171"/>
      <c r="W787" s="171"/>
      <c r="X787" s="171"/>
      <c r="Y787" s="171"/>
      <c r="Z787" s="171"/>
    </row>
    <row r="788" spans="1:26" x14ac:dyDescent="0.25">
      <c r="A788" s="191"/>
      <c r="B788" s="171"/>
      <c r="C788" s="171"/>
      <c r="D788" s="171"/>
      <c r="E788" s="171"/>
      <c r="F788" s="193"/>
      <c r="G788" s="171"/>
      <c r="H788" s="171"/>
      <c r="I788" s="171"/>
      <c r="J788" s="171"/>
      <c r="K788" s="171"/>
      <c r="L788" s="171"/>
      <c r="M788" s="171"/>
      <c r="N788" s="171"/>
      <c r="O788" s="171"/>
      <c r="P788" s="171"/>
      <c r="Q788" s="171"/>
      <c r="R788" s="171"/>
      <c r="S788" s="171"/>
      <c r="T788" s="171"/>
      <c r="U788" s="171"/>
      <c r="V788" s="171"/>
      <c r="W788" s="171"/>
      <c r="X788" s="171"/>
      <c r="Y788" s="171"/>
      <c r="Z788" s="171"/>
    </row>
    <row r="789" spans="1:26" x14ac:dyDescent="0.25">
      <c r="A789" s="191"/>
      <c r="B789" s="171"/>
      <c r="C789" s="171"/>
      <c r="D789" s="171"/>
      <c r="E789" s="171"/>
      <c r="F789" s="193"/>
      <c r="G789" s="171"/>
      <c r="H789" s="171"/>
      <c r="I789" s="171"/>
      <c r="J789" s="171"/>
      <c r="K789" s="171"/>
      <c r="L789" s="171"/>
      <c r="M789" s="171"/>
      <c r="N789" s="171"/>
      <c r="O789" s="171"/>
      <c r="P789" s="171"/>
      <c r="Q789" s="171"/>
      <c r="R789" s="171"/>
      <c r="S789" s="171"/>
      <c r="T789" s="171"/>
      <c r="U789" s="171"/>
      <c r="V789" s="171"/>
      <c r="W789" s="171"/>
      <c r="X789" s="171"/>
      <c r="Y789" s="171"/>
      <c r="Z789" s="171"/>
    </row>
    <row r="790" spans="1:26" x14ac:dyDescent="0.25">
      <c r="A790" s="191"/>
      <c r="B790" s="171"/>
      <c r="C790" s="171"/>
      <c r="D790" s="171"/>
      <c r="E790" s="171"/>
      <c r="F790" s="193"/>
      <c r="G790" s="171"/>
      <c r="H790" s="171"/>
      <c r="I790" s="171"/>
      <c r="J790" s="171"/>
      <c r="K790" s="171"/>
      <c r="L790" s="171"/>
      <c r="M790" s="171"/>
      <c r="N790" s="171"/>
      <c r="O790" s="171"/>
      <c r="P790" s="171"/>
      <c r="Q790" s="171"/>
      <c r="R790" s="171"/>
      <c r="S790" s="171"/>
      <c r="T790" s="171"/>
      <c r="U790" s="171"/>
      <c r="V790" s="171"/>
      <c r="W790" s="171"/>
      <c r="X790" s="171"/>
      <c r="Y790" s="171"/>
      <c r="Z790" s="171"/>
    </row>
    <row r="791" spans="1:26" x14ac:dyDescent="0.25">
      <c r="A791" s="191"/>
      <c r="B791" s="171"/>
      <c r="C791" s="171"/>
      <c r="D791" s="171"/>
      <c r="E791" s="171"/>
      <c r="F791" s="193"/>
      <c r="G791" s="171"/>
      <c r="H791" s="171"/>
      <c r="I791" s="171"/>
      <c r="J791" s="171"/>
      <c r="K791" s="171"/>
      <c r="L791" s="171"/>
      <c r="M791" s="171"/>
      <c r="N791" s="171"/>
      <c r="O791" s="171"/>
      <c r="P791" s="171"/>
      <c r="Q791" s="171"/>
      <c r="R791" s="171"/>
      <c r="S791" s="171"/>
      <c r="T791" s="171"/>
      <c r="U791" s="171"/>
      <c r="V791" s="171"/>
      <c r="W791" s="171"/>
      <c r="X791" s="171"/>
      <c r="Y791" s="171"/>
      <c r="Z791" s="171"/>
    </row>
    <row r="792" spans="1:26" x14ac:dyDescent="0.25">
      <c r="A792" s="191"/>
      <c r="B792" s="171"/>
      <c r="C792" s="171"/>
      <c r="D792" s="171"/>
      <c r="E792" s="171"/>
      <c r="F792" s="193"/>
      <c r="G792" s="171"/>
      <c r="H792" s="171"/>
      <c r="I792" s="171"/>
      <c r="J792" s="171"/>
      <c r="K792" s="171"/>
      <c r="L792" s="171"/>
      <c r="M792" s="171"/>
      <c r="N792" s="171"/>
      <c r="O792" s="171"/>
      <c r="P792" s="171"/>
      <c r="Q792" s="171"/>
      <c r="R792" s="171"/>
      <c r="S792" s="171"/>
      <c r="T792" s="171"/>
      <c r="U792" s="171"/>
      <c r="V792" s="171"/>
      <c r="W792" s="171"/>
      <c r="X792" s="171"/>
      <c r="Y792" s="171"/>
      <c r="Z792" s="171"/>
    </row>
    <row r="793" spans="1:26" x14ac:dyDescent="0.25">
      <c r="A793" s="191"/>
      <c r="B793" s="171"/>
      <c r="C793" s="171"/>
      <c r="D793" s="171"/>
      <c r="E793" s="171"/>
      <c r="F793" s="193"/>
      <c r="G793" s="171"/>
      <c r="H793" s="171"/>
      <c r="I793" s="171"/>
      <c r="J793" s="171"/>
      <c r="K793" s="171"/>
      <c r="L793" s="171"/>
      <c r="M793" s="171"/>
      <c r="N793" s="171"/>
      <c r="O793" s="171"/>
      <c r="P793" s="171"/>
      <c r="Q793" s="171"/>
      <c r="R793" s="171"/>
      <c r="S793" s="171"/>
      <c r="T793" s="171"/>
      <c r="U793" s="171"/>
      <c r="V793" s="171"/>
      <c r="W793" s="171"/>
      <c r="X793" s="171"/>
      <c r="Y793" s="171"/>
      <c r="Z793" s="171"/>
    </row>
    <row r="794" spans="1:26" x14ac:dyDescent="0.25">
      <c r="A794" s="191"/>
      <c r="B794" s="171"/>
      <c r="C794" s="171"/>
      <c r="D794" s="171"/>
      <c r="E794" s="171"/>
      <c r="F794" s="193"/>
      <c r="G794" s="171"/>
      <c r="H794" s="171"/>
      <c r="I794" s="171"/>
      <c r="J794" s="171"/>
      <c r="K794" s="171"/>
      <c r="L794" s="171"/>
      <c r="M794" s="171"/>
      <c r="N794" s="171"/>
      <c r="O794" s="171"/>
      <c r="P794" s="171"/>
      <c r="Q794" s="171"/>
      <c r="R794" s="171"/>
      <c r="S794" s="171"/>
      <c r="T794" s="171"/>
      <c r="U794" s="171"/>
      <c r="V794" s="171"/>
      <c r="W794" s="171"/>
      <c r="X794" s="171"/>
      <c r="Y794" s="171"/>
      <c r="Z794" s="171"/>
    </row>
    <row r="795" spans="1:26" x14ac:dyDescent="0.25">
      <c r="A795" s="191"/>
      <c r="B795" s="171"/>
      <c r="C795" s="171"/>
      <c r="D795" s="171"/>
      <c r="E795" s="171"/>
      <c r="F795" s="193"/>
      <c r="G795" s="171"/>
      <c r="H795" s="171"/>
      <c r="I795" s="171"/>
      <c r="J795" s="171"/>
      <c r="K795" s="171"/>
      <c r="L795" s="171"/>
      <c r="M795" s="171"/>
      <c r="N795" s="171"/>
      <c r="O795" s="171"/>
      <c r="P795" s="171"/>
      <c r="Q795" s="171"/>
      <c r="R795" s="171"/>
      <c r="S795" s="171"/>
      <c r="T795" s="171"/>
      <c r="U795" s="171"/>
      <c r="V795" s="171"/>
      <c r="W795" s="171"/>
      <c r="X795" s="171"/>
      <c r="Y795" s="171"/>
      <c r="Z795" s="171"/>
    </row>
    <row r="796" spans="1:26" x14ac:dyDescent="0.25">
      <c r="A796" s="191"/>
      <c r="B796" s="171"/>
      <c r="C796" s="171"/>
      <c r="D796" s="171"/>
      <c r="E796" s="171"/>
      <c r="F796" s="193"/>
      <c r="G796" s="171"/>
      <c r="H796" s="171"/>
      <c r="I796" s="171"/>
      <c r="J796" s="171"/>
      <c r="K796" s="171"/>
      <c r="L796" s="171"/>
      <c r="M796" s="171"/>
      <c r="N796" s="171"/>
      <c r="O796" s="171"/>
      <c r="P796" s="171"/>
      <c r="Q796" s="171"/>
      <c r="R796" s="171"/>
      <c r="S796" s="171"/>
      <c r="T796" s="171"/>
      <c r="U796" s="171"/>
      <c r="V796" s="171"/>
      <c r="W796" s="171"/>
      <c r="X796" s="171"/>
      <c r="Y796" s="171"/>
      <c r="Z796" s="171"/>
    </row>
    <row r="797" spans="1:26" x14ac:dyDescent="0.25">
      <c r="A797" s="191"/>
      <c r="B797" s="171"/>
      <c r="C797" s="171"/>
      <c r="D797" s="171"/>
      <c r="E797" s="171"/>
      <c r="F797" s="193"/>
      <c r="G797" s="171"/>
      <c r="H797" s="171"/>
      <c r="I797" s="171"/>
      <c r="J797" s="171"/>
      <c r="K797" s="171"/>
      <c r="L797" s="171"/>
      <c r="M797" s="171"/>
      <c r="N797" s="171"/>
      <c r="O797" s="171"/>
      <c r="P797" s="171"/>
      <c r="Q797" s="171"/>
      <c r="R797" s="171"/>
      <c r="S797" s="171"/>
      <c r="T797" s="171"/>
      <c r="U797" s="171"/>
      <c r="V797" s="171"/>
      <c r="W797" s="171"/>
      <c r="X797" s="171"/>
      <c r="Y797" s="171"/>
      <c r="Z797" s="171"/>
    </row>
    <row r="798" spans="1:26" x14ac:dyDescent="0.25">
      <c r="A798" s="191"/>
      <c r="B798" s="171"/>
      <c r="C798" s="171"/>
      <c r="D798" s="171"/>
      <c r="E798" s="171"/>
      <c r="F798" s="193"/>
      <c r="G798" s="171"/>
      <c r="H798" s="171"/>
      <c r="I798" s="171"/>
      <c r="J798" s="171"/>
      <c r="K798" s="171"/>
      <c r="L798" s="171"/>
      <c r="M798" s="171"/>
      <c r="N798" s="171"/>
      <c r="O798" s="171"/>
      <c r="P798" s="171"/>
      <c r="Q798" s="171"/>
      <c r="R798" s="171"/>
      <c r="S798" s="171"/>
      <c r="T798" s="171"/>
      <c r="U798" s="171"/>
      <c r="V798" s="171"/>
      <c r="W798" s="171"/>
      <c r="X798" s="171"/>
      <c r="Y798" s="171"/>
      <c r="Z798" s="171"/>
    </row>
    <row r="799" spans="1:26" x14ac:dyDescent="0.25">
      <c r="A799" s="191"/>
      <c r="B799" s="171"/>
      <c r="C799" s="171"/>
      <c r="D799" s="171"/>
      <c r="E799" s="171"/>
      <c r="F799" s="193"/>
      <c r="G799" s="171"/>
      <c r="H799" s="171"/>
      <c r="I799" s="171"/>
      <c r="J799" s="171"/>
      <c r="K799" s="171"/>
      <c r="L799" s="171"/>
      <c r="M799" s="171"/>
      <c r="N799" s="171"/>
      <c r="O799" s="171"/>
      <c r="P799" s="171"/>
      <c r="Q799" s="171"/>
      <c r="R799" s="171"/>
      <c r="S799" s="171"/>
      <c r="T799" s="171"/>
      <c r="U799" s="171"/>
      <c r="V799" s="171"/>
      <c r="W799" s="171"/>
      <c r="X799" s="171"/>
      <c r="Y799" s="171"/>
      <c r="Z799" s="171"/>
    </row>
    <row r="800" spans="1:26" x14ac:dyDescent="0.25">
      <c r="A800" s="191"/>
      <c r="B800" s="171"/>
      <c r="C800" s="171"/>
      <c r="D800" s="171"/>
      <c r="E800" s="171"/>
      <c r="F800" s="193"/>
      <c r="G800" s="171"/>
      <c r="H800" s="171"/>
      <c r="I800" s="171"/>
      <c r="J800" s="171"/>
      <c r="K800" s="171"/>
      <c r="L800" s="171"/>
      <c r="M800" s="171"/>
      <c r="N800" s="171"/>
      <c r="O800" s="171"/>
      <c r="P800" s="171"/>
      <c r="Q800" s="171"/>
      <c r="R800" s="171"/>
      <c r="S800" s="171"/>
      <c r="T800" s="171"/>
      <c r="U800" s="171"/>
      <c r="V800" s="171"/>
      <c r="W800" s="171"/>
      <c r="X800" s="171"/>
      <c r="Y800" s="171"/>
      <c r="Z800" s="171"/>
    </row>
    <row r="801" spans="1:26" x14ac:dyDescent="0.25">
      <c r="A801" s="191"/>
      <c r="B801" s="171"/>
      <c r="C801" s="171"/>
      <c r="D801" s="171"/>
      <c r="E801" s="171"/>
      <c r="F801" s="193"/>
      <c r="G801" s="171"/>
      <c r="H801" s="171"/>
      <c r="I801" s="171"/>
      <c r="J801" s="171"/>
      <c r="K801" s="171"/>
      <c r="L801" s="171"/>
      <c r="M801" s="171"/>
      <c r="N801" s="171"/>
      <c r="O801" s="171"/>
      <c r="P801" s="171"/>
      <c r="Q801" s="171"/>
      <c r="R801" s="171"/>
      <c r="S801" s="171"/>
      <c r="T801" s="171"/>
      <c r="U801" s="171"/>
      <c r="V801" s="171"/>
      <c r="W801" s="171"/>
      <c r="X801" s="171"/>
      <c r="Y801" s="171"/>
      <c r="Z801" s="171"/>
    </row>
    <row r="802" spans="1:26" x14ac:dyDescent="0.25">
      <c r="A802" s="191"/>
      <c r="B802" s="171"/>
      <c r="C802" s="171"/>
      <c r="D802" s="171"/>
      <c r="E802" s="171"/>
      <c r="F802" s="193"/>
      <c r="G802" s="171"/>
      <c r="H802" s="171"/>
      <c r="I802" s="171"/>
      <c r="J802" s="171"/>
      <c r="K802" s="171"/>
      <c r="L802" s="171"/>
      <c r="M802" s="171"/>
      <c r="N802" s="171"/>
      <c r="O802" s="171"/>
      <c r="P802" s="171"/>
      <c r="Q802" s="171"/>
      <c r="R802" s="171"/>
      <c r="S802" s="171"/>
      <c r="T802" s="171"/>
      <c r="U802" s="171"/>
      <c r="V802" s="171"/>
      <c r="W802" s="171"/>
      <c r="X802" s="171"/>
      <c r="Y802" s="171"/>
      <c r="Z802" s="171"/>
    </row>
    <row r="803" spans="1:26" x14ac:dyDescent="0.25">
      <c r="A803" s="191"/>
      <c r="B803" s="171"/>
      <c r="C803" s="171"/>
      <c r="D803" s="171"/>
      <c r="E803" s="171"/>
      <c r="F803" s="193"/>
      <c r="G803" s="171"/>
      <c r="H803" s="171"/>
      <c r="I803" s="171"/>
      <c r="J803" s="171"/>
      <c r="K803" s="171"/>
      <c r="L803" s="171"/>
      <c r="M803" s="171"/>
      <c r="N803" s="171"/>
      <c r="O803" s="171"/>
      <c r="P803" s="171"/>
      <c r="Q803" s="171"/>
      <c r="R803" s="171"/>
      <c r="S803" s="171"/>
      <c r="T803" s="171"/>
      <c r="U803" s="171"/>
      <c r="V803" s="171"/>
      <c r="W803" s="171"/>
      <c r="X803" s="171"/>
      <c r="Y803" s="171"/>
      <c r="Z803" s="171"/>
    </row>
    <row r="804" spans="1:26" x14ac:dyDescent="0.25">
      <c r="A804" s="191"/>
      <c r="B804" s="171"/>
      <c r="C804" s="171"/>
      <c r="D804" s="171"/>
      <c r="E804" s="171"/>
      <c r="F804" s="193"/>
      <c r="G804" s="171"/>
      <c r="H804" s="171"/>
      <c r="I804" s="171"/>
      <c r="J804" s="171"/>
      <c r="K804" s="171"/>
      <c r="L804" s="171"/>
      <c r="M804" s="171"/>
      <c r="N804" s="171"/>
      <c r="O804" s="171"/>
      <c r="P804" s="171"/>
      <c r="Q804" s="171"/>
      <c r="R804" s="171"/>
      <c r="S804" s="171"/>
      <c r="T804" s="171"/>
      <c r="U804" s="171"/>
      <c r="V804" s="171"/>
      <c r="W804" s="171"/>
      <c r="X804" s="171"/>
      <c r="Y804" s="171"/>
      <c r="Z804" s="171"/>
    </row>
    <row r="805" spans="1:26" x14ac:dyDescent="0.25">
      <c r="A805" s="191"/>
      <c r="B805" s="171"/>
      <c r="C805" s="171"/>
      <c r="D805" s="171"/>
      <c r="E805" s="171"/>
      <c r="F805" s="193"/>
      <c r="G805" s="171"/>
      <c r="H805" s="171"/>
      <c r="I805" s="171"/>
      <c r="J805" s="171"/>
      <c r="K805" s="171"/>
      <c r="L805" s="171"/>
      <c r="M805" s="171"/>
      <c r="N805" s="171"/>
      <c r="O805" s="171"/>
      <c r="P805" s="171"/>
      <c r="Q805" s="171"/>
      <c r="R805" s="171"/>
      <c r="S805" s="171"/>
      <c r="T805" s="171"/>
      <c r="U805" s="171"/>
      <c r="V805" s="171"/>
      <c r="W805" s="171"/>
      <c r="X805" s="171"/>
      <c r="Y805" s="171"/>
      <c r="Z805" s="171"/>
    </row>
    <row r="806" spans="1:26" x14ac:dyDescent="0.25">
      <c r="A806" s="191"/>
      <c r="B806" s="171"/>
      <c r="C806" s="171"/>
      <c r="D806" s="171"/>
      <c r="E806" s="171"/>
      <c r="F806" s="193"/>
      <c r="G806" s="171"/>
      <c r="H806" s="171"/>
      <c r="I806" s="171"/>
      <c r="J806" s="171"/>
      <c r="K806" s="171"/>
      <c r="L806" s="171"/>
      <c r="M806" s="171"/>
      <c r="N806" s="171"/>
      <c r="O806" s="171"/>
      <c r="P806" s="171"/>
      <c r="Q806" s="171"/>
      <c r="R806" s="171"/>
      <c r="S806" s="171"/>
      <c r="T806" s="171"/>
      <c r="U806" s="171"/>
      <c r="V806" s="171"/>
      <c r="W806" s="171"/>
      <c r="X806" s="171"/>
      <c r="Y806" s="171"/>
      <c r="Z806" s="171"/>
    </row>
    <row r="807" spans="1:26" x14ac:dyDescent="0.25">
      <c r="A807" s="191"/>
      <c r="B807" s="171"/>
      <c r="C807" s="171"/>
      <c r="D807" s="171"/>
      <c r="E807" s="171"/>
      <c r="F807" s="193"/>
      <c r="G807" s="171"/>
      <c r="H807" s="171"/>
      <c r="I807" s="171"/>
      <c r="J807" s="171"/>
      <c r="K807" s="171"/>
      <c r="L807" s="171"/>
      <c r="M807" s="171"/>
      <c r="N807" s="171"/>
      <c r="O807" s="171"/>
      <c r="P807" s="171"/>
      <c r="Q807" s="171"/>
      <c r="R807" s="171"/>
      <c r="S807" s="171"/>
      <c r="T807" s="171"/>
      <c r="U807" s="171"/>
      <c r="V807" s="171"/>
      <c r="W807" s="171"/>
      <c r="X807" s="171"/>
      <c r="Y807" s="171"/>
      <c r="Z807" s="171"/>
    </row>
    <row r="808" spans="1:26" x14ac:dyDescent="0.25">
      <c r="A808" s="191"/>
      <c r="B808" s="171"/>
      <c r="C808" s="171"/>
      <c r="D808" s="171"/>
      <c r="E808" s="171"/>
      <c r="F808" s="193"/>
      <c r="G808" s="171"/>
      <c r="H808" s="171"/>
      <c r="I808" s="171"/>
      <c r="J808" s="171"/>
      <c r="K808" s="171"/>
      <c r="L808" s="171"/>
      <c r="M808" s="171"/>
      <c r="N808" s="171"/>
      <c r="O808" s="171"/>
      <c r="P808" s="171"/>
      <c r="Q808" s="171"/>
      <c r="R808" s="171"/>
      <c r="S808" s="171"/>
      <c r="T808" s="171"/>
      <c r="U808" s="171"/>
      <c r="V808" s="171"/>
      <c r="W808" s="171"/>
      <c r="X808" s="171"/>
      <c r="Y808" s="171"/>
      <c r="Z808" s="171"/>
    </row>
    <row r="809" spans="1:26" x14ac:dyDescent="0.25">
      <c r="A809" s="191"/>
      <c r="B809" s="171"/>
      <c r="C809" s="171"/>
      <c r="D809" s="171"/>
      <c r="E809" s="171"/>
      <c r="F809" s="193"/>
      <c r="G809" s="171"/>
      <c r="H809" s="171"/>
      <c r="I809" s="171"/>
      <c r="J809" s="171"/>
      <c r="K809" s="171"/>
      <c r="L809" s="171"/>
      <c r="M809" s="171"/>
      <c r="N809" s="171"/>
      <c r="O809" s="171"/>
      <c r="P809" s="171"/>
      <c r="Q809" s="171"/>
      <c r="R809" s="171"/>
      <c r="S809" s="171"/>
      <c r="T809" s="171"/>
      <c r="U809" s="171"/>
      <c r="V809" s="171"/>
      <c r="W809" s="171"/>
      <c r="X809" s="171"/>
      <c r="Y809" s="171"/>
      <c r="Z809" s="171"/>
    </row>
    <row r="810" spans="1:26" x14ac:dyDescent="0.25">
      <c r="A810" s="191"/>
      <c r="B810" s="171"/>
      <c r="C810" s="171"/>
      <c r="D810" s="171"/>
      <c r="E810" s="171"/>
      <c r="F810" s="193"/>
      <c r="G810" s="171"/>
      <c r="H810" s="171"/>
      <c r="I810" s="171"/>
      <c r="J810" s="171"/>
      <c r="K810" s="171"/>
      <c r="L810" s="171"/>
      <c r="M810" s="171"/>
      <c r="N810" s="171"/>
      <c r="O810" s="171"/>
      <c r="P810" s="171"/>
      <c r="Q810" s="171"/>
      <c r="R810" s="171"/>
      <c r="S810" s="171"/>
      <c r="T810" s="171"/>
      <c r="U810" s="171"/>
      <c r="V810" s="171"/>
      <c r="W810" s="171"/>
      <c r="X810" s="171"/>
      <c r="Y810" s="171"/>
      <c r="Z810" s="171"/>
    </row>
    <row r="811" spans="1:26" x14ac:dyDescent="0.25">
      <c r="A811" s="191"/>
      <c r="B811" s="171"/>
      <c r="C811" s="171"/>
      <c r="D811" s="171"/>
      <c r="E811" s="171"/>
      <c r="F811" s="193"/>
      <c r="G811" s="171"/>
      <c r="H811" s="171"/>
      <c r="I811" s="171"/>
      <c r="J811" s="171"/>
      <c r="K811" s="171"/>
      <c r="L811" s="171"/>
      <c r="M811" s="171"/>
      <c r="N811" s="171"/>
      <c r="O811" s="171"/>
      <c r="P811" s="171"/>
      <c r="Q811" s="171"/>
      <c r="R811" s="171"/>
      <c r="S811" s="171"/>
      <c r="T811" s="171"/>
      <c r="U811" s="171"/>
      <c r="V811" s="171"/>
      <c r="W811" s="171"/>
      <c r="X811" s="171"/>
      <c r="Y811" s="171"/>
      <c r="Z811" s="171"/>
    </row>
    <row r="812" spans="1:26" x14ac:dyDescent="0.25">
      <c r="A812" s="191"/>
      <c r="B812" s="171"/>
      <c r="C812" s="171"/>
      <c r="D812" s="171"/>
      <c r="E812" s="171"/>
      <c r="F812" s="193"/>
      <c r="G812" s="171"/>
      <c r="H812" s="171"/>
      <c r="I812" s="171"/>
      <c r="J812" s="171"/>
      <c r="K812" s="171"/>
      <c r="L812" s="171"/>
      <c r="M812" s="171"/>
      <c r="N812" s="171"/>
      <c r="O812" s="171"/>
      <c r="P812" s="171"/>
      <c r="Q812" s="171"/>
      <c r="R812" s="171"/>
      <c r="S812" s="171"/>
      <c r="T812" s="171"/>
      <c r="U812" s="171"/>
      <c r="V812" s="171"/>
      <c r="W812" s="171"/>
      <c r="X812" s="171"/>
      <c r="Y812" s="171"/>
      <c r="Z812" s="171"/>
    </row>
    <row r="813" spans="1:26" x14ac:dyDescent="0.25">
      <c r="A813" s="191"/>
      <c r="B813" s="171"/>
      <c r="C813" s="171"/>
      <c r="D813" s="171"/>
      <c r="E813" s="171"/>
      <c r="F813" s="193"/>
      <c r="G813" s="171"/>
      <c r="H813" s="171"/>
      <c r="I813" s="171"/>
      <c r="J813" s="171"/>
      <c r="K813" s="171"/>
      <c r="L813" s="171"/>
      <c r="M813" s="171"/>
      <c r="N813" s="171"/>
      <c r="O813" s="171"/>
      <c r="P813" s="171"/>
      <c r="Q813" s="171"/>
      <c r="R813" s="171"/>
      <c r="S813" s="171"/>
      <c r="T813" s="171"/>
      <c r="U813" s="171"/>
      <c r="V813" s="171"/>
      <c r="W813" s="171"/>
      <c r="X813" s="171"/>
      <c r="Y813" s="171"/>
      <c r="Z813" s="171"/>
    </row>
    <row r="814" spans="1:26" x14ac:dyDescent="0.25">
      <c r="A814" s="191"/>
      <c r="B814" s="171"/>
      <c r="C814" s="171"/>
      <c r="D814" s="171"/>
      <c r="E814" s="171"/>
      <c r="F814" s="193"/>
      <c r="G814" s="171"/>
      <c r="H814" s="171"/>
      <c r="I814" s="171"/>
      <c r="J814" s="171"/>
      <c r="K814" s="171"/>
      <c r="L814" s="171"/>
      <c r="M814" s="171"/>
      <c r="N814" s="171"/>
      <c r="O814" s="171"/>
      <c r="P814" s="171"/>
      <c r="Q814" s="171"/>
      <c r="R814" s="171"/>
      <c r="S814" s="171"/>
      <c r="T814" s="171"/>
      <c r="U814" s="171"/>
      <c r="V814" s="171"/>
      <c r="W814" s="171"/>
      <c r="X814" s="171"/>
      <c r="Y814" s="171"/>
      <c r="Z814" s="171"/>
    </row>
    <row r="815" spans="1:26" x14ac:dyDescent="0.25">
      <c r="A815" s="191"/>
      <c r="B815" s="171"/>
      <c r="C815" s="171"/>
      <c r="D815" s="171"/>
      <c r="E815" s="171"/>
      <c r="F815" s="193"/>
      <c r="G815" s="171"/>
      <c r="H815" s="171"/>
      <c r="I815" s="171"/>
      <c r="J815" s="171"/>
      <c r="K815" s="171"/>
      <c r="L815" s="171"/>
      <c r="M815" s="171"/>
      <c r="N815" s="171"/>
      <c r="O815" s="171"/>
      <c r="P815" s="171"/>
      <c r="Q815" s="171"/>
      <c r="R815" s="171"/>
      <c r="S815" s="171"/>
      <c r="T815" s="171"/>
      <c r="U815" s="171"/>
      <c r="V815" s="171"/>
      <c r="W815" s="171"/>
      <c r="X815" s="171"/>
      <c r="Y815" s="171"/>
      <c r="Z815" s="171"/>
    </row>
    <row r="816" spans="1:26" x14ac:dyDescent="0.25">
      <c r="A816" s="191"/>
      <c r="B816" s="171"/>
      <c r="C816" s="171"/>
      <c r="D816" s="171"/>
      <c r="E816" s="171"/>
      <c r="F816" s="193"/>
      <c r="G816" s="171"/>
      <c r="H816" s="171"/>
      <c r="I816" s="171"/>
      <c r="J816" s="171"/>
      <c r="K816" s="171"/>
      <c r="L816" s="171"/>
      <c r="M816" s="171"/>
      <c r="N816" s="171"/>
      <c r="O816" s="171"/>
      <c r="P816" s="171"/>
      <c r="Q816" s="171"/>
      <c r="R816" s="171"/>
      <c r="S816" s="171"/>
      <c r="T816" s="171"/>
      <c r="U816" s="171"/>
      <c r="V816" s="171"/>
      <c r="W816" s="171"/>
      <c r="X816" s="171"/>
      <c r="Y816" s="171"/>
      <c r="Z816" s="171"/>
    </row>
    <row r="817" spans="1:26" x14ac:dyDescent="0.25">
      <c r="A817" s="191"/>
      <c r="B817" s="171"/>
      <c r="C817" s="171"/>
      <c r="D817" s="171"/>
      <c r="E817" s="171"/>
      <c r="F817" s="193"/>
      <c r="G817" s="171"/>
      <c r="H817" s="171"/>
      <c r="I817" s="171"/>
      <c r="J817" s="171"/>
      <c r="K817" s="171"/>
      <c r="L817" s="171"/>
      <c r="M817" s="171"/>
      <c r="N817" s="171"/>
      <c r="O817" s="171"/>
      <c r="P817" s="171"/>
      <c r="Q817" s="171"/>
      <c r="R817" s="171"/>
      <c r="S817" s="171"/>
      <c r="T817" s="171"/>
      <c r="U817" s="171"/>
      <c r="V817" s="171"/>
      <c r="W817" s="171"/>
      <c r="X817" s="171"/>
      <c r="Y817" s="171"/>
      <c r="Z817" s="171"/>
    </row>
    <row r="818" spans="1:26" x14ac:dyDescent="0.25">
      <c r="A818" s="191"/>
      <c r="B818" s="171"/>
      <c r="C818" s="171"/>
      <c r="D818" s="171"/>
      <c r="E818" s="171"/>
      <c r="F818" s="193"/>
      <c r="G818" s="171"/>
      <c r="H818" s="171"/>
      <c r="I818" s="171"/>
      <c r="J818" s="171"/>
      <c r="K818" s="171"/>
      <c r="L818" s="171"/>
      <c r="M818" s="171"/>
      <c r="N818" s="171"/>
      <c r="O818" s="171"/>
      <c r="P818" s="171"/>
      <c r="Q818" s="171"/>
      <c r="R818" s="171"/>
      <c r="S818" s="171"/>
      <c r="T818" s="171"/>
      <c r="U818" s="171"/>
      <c r="V818" s="171"/>
      <c r="W818" s="171"/>
      <c r="X818" s="171"/>
      <c r="Y818" s="171"/>
      <c r="Z818" s="171"/>
    </row>
    <row r="819" spans="1:26" x14ac:dyDescent="0.25">
      <c r="A819" s="191"/>
      <c r="B819" s="171"/>
      <c r="C819" s="171"/>
      <c r="D819" s="171"/>
      <c r="E819" s="171"/>
      <c r="F819" s="193"/>
      <c r="G819" s="171"/>
      <c r="H819" s="171"/>
      <c r="I819" s="171"/>
      <c r="J819" s="171"/>
      <c r="K819" s="171"/>
      <c r="L819" s="171"/>
      <c r="M819" s="171"/>
      <c r="N819" s="171"/>
      <c r="O819" s="171"/>
      <c r="P819" s="171"/>
      <c r="Q819" s="171"/>
      <c r="R819" s="171"/>
      <c r="S819" s="171"/>
      <c r="T819" s="171"/>
      <c r="U819" s="171"/>
      <c r="V819" s="171"/>
      <c r="W819" s="171"/>
      <c r="X819" s="171"/>
      <c r="Y819" s="171"/>
      <c r="Z819" s="171"/>
    </row>
    <row r="820" spans="1:26" x14ac:dyDescent="0.25">
      <c r="A820" s="191"/>
      <c r="B820" s="171"/>
      <c r="C820" s="171"/>
      <c r="D820" s="171"/>
      <c r="E820" s="171"/>
      <c r="F820" s="193"/>
      <c r="G820" s="171"/>
      <c r="H820" s="171"/>
      <c r="I820" s="171"/>
      <c r="J820" s="171"/>
      <c r="K820" s="171"/>
      <c r="L820" s="171"/>
      <c r="M820" s="171"/>
      <c r="N820" s="171"/>
      <c r="O820" s="171"/>
      <c r="P820" s="171"/>
      <c r="Q820" s="171"/>
      <c r="R820" s="171"/>
      <c r="S820" s="171"/>
      <c r="T820" s="171"/>
      <c r="U820" s="171"/>
      <c r="V820" s="171"/>
      <c r="W820" s="171"/>
      <c r="X820" s="171"/>
      <c r="Y820" s="171"/>
      <c r="Z820" s="171"/>
    </row>
    <row r="821" spans="1:26" x14ac:dyDescent="0.25">
      <c r="A821" s="191"/>
      <c r="B821" s="171"/>
      <c r="C821" s="171"/>
      <c r="D821" s="171"/>
      <c r="E821" s="171"/>
      <c r="F821" s="193"/>
      <c r="G821" s="171"/>
      <c r="H821" s="171"/>
      <c r="I821" s="171"/>
      <c r="J821" s="171"/>
      <c r="K821" s="171"/>
      <c r="L821" s="171"/>
      <c r="M821" s="171"/>
      <c r="N821" s="171"/>
      <c r="O821" s="171"/>
      <c r="P821" s="171"/>
      <c r="Q821" s="171"/>
      <c r="R821" s="171"/>
      <c r="S821" s="171"/>
      <c r="T821" s="171"/>
      <c r="U821" s="171"/>
      <c r="V821" s="171"/>
      <c r="W821" s="171"/>
      <c r="X821" s="171"/>
      <c r="Y821" s="171"/>
      <c r="Z821" s="171"/>
    </row>
    <row r="822" spans="1:26" x14ac:dyDescent="0.25">
      <c r="A822" s="191"/>
      <c r="B822" s="171"/>
      <c r="C822" s="171"/>
      <c r="D822" s="171"/>
      <c r="E822" s="171"/>
      <c r="F822" s="193"/>
      <c r="G822" s="171"/>
      <c r="H822" s="171"/>
      <c r="I822" s="171"/>
      <c r="J822" s="171"/>
      <c r="K822" s="171"/>
      <c r="L822" s="171"/>
      <c r="M822" s="171"/>
      <c r="N822" s="171"/>
      <c r="O822" s="171"/>
      <c r="P822" s="171"/>
      <c r="Q822" s="171"/>
      <c r="R822" s="171"/>
      <c r="S822" s="171"/>
      <c r="T822" s="171"/>
      <c r="U822" s="171"/>
      <c r="V822" s="171"/>
      <c r="W822" s="171"/>
      <c r="X822" s="171"/>
      <c r="Y822" s="171"/>
      <c r="Z822" s="171"/>
    </row>
    <row r="823" spans="1:26" x14ac:dyDescent="0.25">
      <c r="A823" s="191"/>
      <c r="B823" s="171"/>
      <c r="C823" s="171"/>
      <c r="D823" s="171"/>
      <c r="E823" s="171"/>
      <c r="F823" s="193"/>
      <c r="G823" s="171"/>
      <c r="H823" s="171"/>
      <c r="I823" s="171"/>
      <c r="J823" s="171"/>
      <c r="K823" s="171"/>
      <c r="L823" s="171"/>
      <c r="M823" s="171"/>
      <c r="N823" s="171"/>
      <c r="O823" s="171"/>
      <c r="P823" s="171"/>
      <c r="Q823" s="171"/>
      <c r="R823" s="171"/>
      <c r="S823" s="171"/>
      <c r="T823" s="171"/>
      <c r="U823" s="171"/>
      <c r="V823" s="171"/>
      <c r="W823" s="171"/>
      <c r="X823" s="171"/>
      <c r="Y823" s="171"/>
      <c r="Z823" s="171"/>
    </row>
    <row r="824" spans="1:26" x14ac:dyDescent="0.25">
      <c r="A824" s="191"/>
      <c r="B824" s="171"/>
      <c r="C824" s="171"/>
      <c r="D824" s="171"/>
      <c r="E824" s="171"/>
      <c r="F824" s="193"/>
      <c r="G824" s="171"/>
      <c r="H824" s="171"/>
      <c r="I824" s="171"/>
      <c r="J824" s="171"/>
      <c r="K824" s="171"/>
      <c r="L824" s="171"/>
      <c r="M824" s="171"/>
      <c r="N824" s="171"/>
      <c r="O824" s="171"/>
      <c r="P824" s="171"/>
      <c r="Q824" s="171"/>
      <c r="R824" s="171"/>
      <c r="S824" s="171"/>
      <c r="T824" s="171"/>
      <c r="U824" s="171"/>
      <c r="V824" s="171"/>
      <c r="W824" s="171"/>
      <c r="X824" s="171"/>
      <c r="Y824" s="171"/>
      <c r="Z824" s="171"/>
    </row>
    <row r="825" spans="1:26" x14ac:dyDescent="0.25">
      <c r="A825" s="191"/>
      <c r="B825" s="171"/>
      <c r="C825" s="171"/>
      <c r="D825" s="171"/>
      <c r="E825" s="171"/>
      <c r="F825" s="193"/>
      <c r="G825" s="171"/>
      <c r="H825" s="171"/>
      <c r="I825" s="171"/>
      <c r="J825" s="171"/>
      <c r="K825" s="171"/>
      <c r="L825" s="171"/>
      <c r="M825" s="171"/>
      <c r="N825" s="171"/>
      <c r="O825" s="171"/>
      <c r="P825" s="171"/>
      <c r="Q825" s="171"/>
      <c r="R825" s="171"/>
      <c r="S825" s="171"/>
      <c r="T825" s="171"/>
      <c r="U825" s="171"/>
      <c r="V825" s="171"/>
      <c r="W825" s="171"/>
      <c r="X825" s="171"/>
      <c r="Y825" s="171"/>
      <c r="Z825" s="171"/>
    </row>
    <row r="826" spans="1:26" x14ac:dyDescent="0.25">
      <c r="A826" s="191"/>
      <c r="B826" s="171"/>
      <c r="C826" s="171"/>
      <c r="D826" s="171"/>
      <c r="E826" s="171"/>
      <c r="F826" s="193"/>
      <c r="G826" s="171"/>
      <c r="H826" s="171"/>
      <c r="I826" s="171"/>
      <c r="J826" s="171"/>
      <c r="K826" s="171"/>
      <c r="L826" s="171"/>
      <c r="M826" s="171"/>
      <c r="N826" s="171"/>
      <c r="O826" s="171"/>
      <c r="P826" s="171"/>
      <c r="Q826" s="171"/>
      <c r="R826" s="171"/>
      <c r="S826" s="171"/>
      <c r="T826" s="171"/>
      <c r="U826" s="171"/>
      <c r="V826" s="171"/>
      <c r="W826" s="171"/>
      <c r="X826" s="171"/>
      <c r="Y826" s="171"/>
      <c r="Z826" s="171"/>
    </row>
    <row r="827" spans="1:26" x14ac:dyDescent="0.25">
      <c r="A827" s="191"/>
      <c r="B827" s="171"/>
      <c r="C827" s="171"/>
      <c r="D827" s="171"/>
      <c r="E827" s="171"/>
      <c r="F827" s="193"/>
      <c r="G827" s="171"/>
      <c r="H827" s="171"/>
      <c r="I827" s="171"/>
      <c r="J827" s="171"/>
      <c r="K827" s="171"/>
      <c r="L827" s="171"/>
      <c r="M827" s="171"/>
      <c r="N827" s="171"/>
      <c r="O827" s="171"/>
      <c r="P827" s="171"/>
      <c r="Q827" s="171"/>
      <c r="R827" s="171"/>
      <c r="S827" s="171"/>
      <c r="T827" s="171"/>
      <c r="U827" s="171"/>
      <c r="V827" s="171"/>
      <c r="W827" s="171"/>
      <c r="X827" s="171"/>
      <c r="Y827" s="171"/>
      <c r="Z827" s="171"/>
    </row>
    <row r="828" spans="1:26" x14ac:dyDescent="0.25">
      <c r="A828" s="191"/>
      <c r="B828" s="171"/>
      <c r="C828" s="171"/>
      <c r="D828" s="171"/>
      <c r="E828" s="171"/>
      <c r="F828" s="193"/>
      <c r="G828" s="171"/>
      <c r="H828" s="171"/>
      <c r="I828" s="171"/>
      <c r="J828" s="171"/>
      <c r="K828" s="171"/>
      <c r="L828" s="171"/>
      <c r="M828" s="171"/>
      <c r="N828" s="171"/>
      <c r="O828" s="171"/>
      <c r="P828" s="171"/>
      <c r="Q828" s="171"/>
      <c r="R828" s="171"/>
      <c r="S828" s="171"/>
      <c r="T828" s="171"/>
      <c r="U828" s="171"/>
      <c r="V828" s="171"/>
      <c r="W828" s="171"/>
      <c r="X828" s="171"/>
      <c r="Y828" s="171"/>
      <c r="Z828" s="171"/>
    </row>
    <row r="829" spans="1:26" x14ac:dyDescent="0.25">
      <c r="A829" s="191"/>
      <c r="B829" s="171"/>
      <c r="C829" s="171"/>
      <c r="D829" s="171"/>
      <c r="E829" s="171"/>
      <c r="F829" s="193"/>
      <c r="G829" s="171"/>
      <c r="H829" s="171"/>
      <c r="I829" s="171"/>
      <c r="J829" s="171"/>
      <c r="K829" s="171"/>
      <c r="L829" s="171"/>
      <c r="M829" s="171"/>
      <c r="N829" s="171"/>
      <c r="O829" s="171"/>
      <c r="P829" s="171"/>
      <c r="Q829" s="171"/>
      <c r="R829" s="171"/>
      <c r="S829" s="171"/>
      <c r="T829" s="171"/>
      <c r="U829" s="171"/>
      <c r="V829" s="171"/>
      <c r="W829" s="171"/>
      <c r="X829" s="171"/>
      <c r="Y829" s="171"/>
      <c r="Z829" s="171"/>
    </row>
    <row r="830" spans="1:26" x14ac:dyDescent="0.25">
      <c r="A830" s="191"/>
      <c r="B830" s="171"/>
      <c r="C830" s="171"/>
      <c r="D830" s="171"/>
      <c r="E830" s="171"/>
      <c r="F830" s="193"/>
      <c r="G830" s="171"/>
      <c r="H830" s="171"/>
      <c r="I830" s="171"/>
      <c r="J830" s="171"/>
      <c r="K830" s="171"/>
      <c r="L830" s="171"/>
      <c r="M830" s="171"/>
      <c r="N830" s="171"/>
      <c r="O830" s="171"/>
      <c r="P830" s="171"/>
      <c r="Q830" s="171"/>
      <c r="R830" s="171"/>
      <c r="S830" s="171"/>
      <c r="T830" s="171"/>
      <c r="U830" s="171"/>
      <c r="V830" s="171"/>
      <c r="W830" s="171"/>
      <c r="X830" s="171"/>
      <c r="Y830" s="171"/>
      <c r="Z830" s="171"/>
    </row>
    <row r="831" spans="1:26" x14ac:dyDescent="0.25">
      <c r="A831" s="191"/>
      <c r="B831" s="171"/>
      <c r="C831" s="171"/>
      <c r="D831" s="171"/>
      <c r="E831" s="171"/>
      <c r="F831" s="193"/>
      <c r="G831" s="171"/>
      <c r="H831" s="171"/>
      <c r="I831" s="171"/>
      <c r="J831" s="171"/>
      <c r="K831" s="171"/>
      <c r="L831" s="171"/>
      <c r="M831" s="171"/>
      <c r="N831" s="171"/>
      <c r="O831" s="171"/>
      <c r="P831" s="171"/>
      <c r="Q831" s="171"/>
      <c r="R831" s="171"/>
      <c r="S831" s="171"/>
      <c r="T831" s="171"/>
      <c r="U831" s="171"/>
      <c r="V831" s="171"/>
      <c r="W831" s="171"/>
      <c r="X831" s="171"/>
      <c r="Y831" s="171"/>
      <c r="Z831" s="171"/>
    </row>
    <row r="832" spans="1:26" x14ac:dyDescent="0.25">
      <c r="A832" s="191"/>
      <c r="B832" s="171"/>
      <c r="C832" s="171"/>
      <c r="D832" s="171"/>
      <c r="E832" s="171"/>
      <c r="F832" s="193"/>
      <c r="G832" s="171"/>
      <c r="H832" s="171"/>
      <c r="I832" s="171"/>
      <c r="J832" s="171"/>
      <c r="K832" s="171"/>
      <c r="L832" s="171"/>
      <c r="M832" s="171"/>
      <c r="N832" s="171"/>
      <c r="O832" s="171"/>
      <c r="P832" s="171"/>
      <c r="Q832" s="171"/>
      <c r="R832" s="171"/>
      <c r="S832" s="171"/>
      <c r="T832" s="171"/>
      <c r="U832" s="171"/>
      <c r="V832" s="171"/>
      <c r="W832" s="171"/>
      <c r="X832" s="171"/>
      <c r="Y832" s="171"/>
      <c r="Z832" s="171"/>
    </row>
    <row r="833" spans="1:26" x14ac:dyDescent="0.25">
      <c r="A833" s="191"/>
      <c r="B833" s="171"/>
      <c r="C833" s="171"/>
      <c r="D833" s="171"/>
      <c r="E833" s="171"/>
      <c r="F833" s="193"/>
      <c r="G833" s="171"/>
      <c r="H833" s="171"/>
      <c r="I833" s="171"/>
      <c r="J833" s="171"/>
      <c r="K833" s="171"/>
      <c r="L833" s="171"/>
      <c r="M833" s="171"/>
      <c r="N833" s="171"/>
      <c r="O833" s="171"/>
      <c r="P833" s="171"/>
      <c r="Q833" s="171"/>
      <c r="R833" s="171"/>
      <c r="S833" s="171"/>
      <c r="T833" s="171"/>
      <c r="U833" s="171"/>
      <c r="V833" s="171"/>
      <c r="W833" s="171"/>
      <c r="X833" s="171"/>
      <c r="Y833" s="171"/>
      <c r="Z833" s="171"/>
    </row>
    <row r="834" spans="1:26" x14ac:dyDescent="0.25">
      <c r="A834" s="191"/>
      <c r="B834" s="171"/>
      <c r="C834" s="171"/>
      <c r="D834" s="171"/>
      <c r="E834" s="171"/>
      <c r="F834" s="193"/>
      <c r="G834" s="171"/>
      <c r="H834" s="171"/>
      <c r="I834" s="171"/>
      <c r="J834" s="171"/>
      <c r="K834" s="171"/>
      <c r="L834" s="171"/>
      <c r="M834" s="171"/>
      <c r="N834" s="171"/>
      <c r="O834" s="171"/>
      <c r="P834" s="171"/>
      <c r="Q834" s="171"/>
      <c r="R834" s="171"/>
      <c r="S834" s="171"/>
      <c r="T834" s="171"/>
      <c r="U834" s="171"/>
      <c r="V834" s="171"/>
      <c r="W834" s="171"/>
      <c r="X834" s="171"/>
      <c r="Y834" s="171"/>
      <c r="Z834" s="171"/>
    </row>
    <row r="835" spans="1:26" x14ac:dyDescent="0.25">
      <c r="A835" s="191"/>
      <c r="B835" s="171"/>
      <c r="C835" s="171"/>
      <c r="D835" s="171"/>
      <c r="E835" s="171"/>
      <c r="F835" s="193"/>
      <c r="G835" s="171"/>
      <c r="H835" s="171"/>
      <c r="I835" s="171"/>
      <c r="J835" s="171"/>
      <c r="K835" s="171"/>
      <c r="L835" s="171"/>
      <c r="M835" s="171"/>
      <c r="N835" s="171"/>
      <c r="O835" s="171"/>
      <c r="P835" s="171"/>
      <c r="Q835" s="171"/>
      <c r="R835" s="171"/>
      <c r="S835" s="171"/>
      <c r="T835" s="171"/>
      <c r="U835" s="171"/>
      <c r="V835" s="171"/>
      <c r="W835" s="171"/>
      <c r="X835" s="171"/>
      <c r="Y835" s="171"/>
      <c r="Z835" s="171"/>
    </row>
    <row r="836" spans="1:26" x14ac:dyDescent="0.25">
      <c r="A836" s="191"/>
      <c r="B836" s="171"/>
      <c r="C836" s="171"/>
      <c r="D836" s="171"/>
      <c r="E836" s="171"/>
      <c r="F836" s="193"/>
      <c r="G836" s="171"/>
      <c r="H836" s="171"/>
      <c r="I836" s="171"/>
      <c r="J836" s="171"/>
      <c r="K836" s="171"/>
      <c r="L836" s="171"/>
      <c r="M836" s="171"/>
      <c r="N836" s="171"/>
      <c r="O836" s="171"/>
      <c r="P836" s="171"/>
      <c r="Q836" s="171"/>
      <c r="R836" s="171"/>
      <c r="S836" s="171"/>
      <c r="T836" s="171"/>
      <c r="U836" s="171"/>
      <c r="V836" s="171"/>
      <c r="W836" s="171"/>
      <c r="X836" s="171"/>
      <c r="Y836" s="171"/>
      <c r="Z836" s="171"/>
    </row>
    <row r="837" spans="1:26" x14ac:dyDescent="0.25">
      <c r="A837" s="191"/>
      <c r="B837" s="171"/>
      <c r="C837" s="171"/>
      <c r="D837" s="171"/>
      <c r="E837" s="171"/>
      <c r="F837" s="193"/>
      <c r="G837" s="171"/>
      <c r="H837" s="171"/>
      <c r="I837" s="171"/>
      <c r="J837" s="171"/>
      <c r="K837" s="171"/>
      <c r="L837" s="171"/>
      <c r="M837" s="171"/>
      <c r="N837" s="171"/>
      <c r="O837" s="171"/>
      <c r="P837" s="171"/>
      <c r="Q837" s="171"/>
      <c r="R837" s="171"/>
      <c r="S837" s="171"/>
      <c r="T837" s="171"/>
      <c r="U837" s="171"/>
      <c r="V837" s="171"/>
      <c r="W837" s="171"/>
      <c r="X837" s="171"/>
      <c r="Y837" s="171"/>
      <c r="Z837" s="171"/>
    </row>
    <row r="838" spans="1:26" x14ac:dyDescent="0.25">
      <c r="A838" s="191"/>
      <c r="B838" s="171"/>
      <c r="C838" s="171"/>
      <c r="D838" s="171"/>
      <c r="E838" s="171"/>
      <c r="F838" s="193"/>
      <c r="G838" s="171"/>
      <c r="H838" s="171"/>
      <c r="I838" s="171"/>
      <c r="J838" s="171"/>
      <c r="K838" s="171"/>
      <c r="L838" s="171"/>
      <c r="M838" s="171"/>
      <c r="N838" s="171"/>
      <c r="O838" s="171"/>
      <c r="P838" s="171"/>
      <c r="Q838" s="171"/>
      <c r="R838" s="171"/>
      <c r="S838" s="171"/>
      <c r="T838" s="171"/>
      <c r="U838" s="171"/>
      <c r="V838" s="171"/>
      <c r="W838" s="171"/>
      <c r="X838" s="171"/>
      <c r="Y838" s="171"/>
      <c r="Z838" s="171"/>
    </row>
    <row r="839" spans="1:26" x14ac:dyDescent="0.25">
      <c r="A839" s="191"/>
      <c r="B839" s="171"/>
      <c r="C839" s="171"/>
      <c r="D839" s="171"/>
      <c r="E839" s="171"/>
      <c r="F839" s="193"/>
      <c r="G839" s="171"/>
      <c r="H839" s="171"/>
      <c r="I839" s="171"/>
      <c r="J839" s="171"/>
      <c r="K839" s="171"/>
      <c r="L839" s="171"/>
      <c r="M839" s="171"/>
      <c r="N839" s="171"/>
      <c r="O839" s="171"/>
      <c r="P839" s="171"/>
      <c r="Q839" s="171"/>
      <c r="R839" s="171"/>
      <c r="S839" s="171"/>
      <c r="T839" s="171"/>
      <c r="U839" s="171"/>
      <c r="V839" s="171"/>
      <c r="W839" s="171"/>
      <c r="X839" s="171"/>
      <c r="Y839" s="171"/>
      <c r="Z839" s="171"/>
    </row>
    <row r="840" spans="1:26" x14ac:dyDescent="0.25">
      <c r="A840" s="191"/>
      <c r="B840" s="171"/>
      <c r="C840" s="171"/>
      <c r="D840" s="171"/>
      <c r="E840" s="171"/>
      <c r="F840" s="193"/>
      <c r="G840" s="171"/>
      <c r="H840" s="171"/>
      <c r="I840" s="171"/>
      <c r="J840" s="171"/>
      <c r="K840" s="171"/>
      <c r="L840" s="171"/>
      <c r="M840" s="171"/>
      <c r="N840" s="171"/>
      <c r="O840" s="171"/>
      <c r="P840" s="171"/>
      <c r="Q840" s="171"/>
      <c r="R840" s="171"/>
      <c r="S840" s="171"/>
      <c r="T840" s="171"/>
      <c r="U840" s="171"/>
      <c r="V840" s="171"/>
      <c r="W840" s="171"/>
      <c r="X840" s="171"/>
      <c r="Y840" s="171"/>
      <c r="Z840" s="171"/>
    </row>
    <row r="841" spans="1:26" x14ac:dyDescent="0.25">
      <c r="A841" s="191"/>
      <c r="B841" s="171"/>
      <c r="C841" s="171"/>
      <c r="D841" s="171"/>
      <c r="E841" s="171"/>
      <c r="F841" s="193"/>
      <c r="G841" s="171"/>
      <c r="H841" s="171"/>
      <c r="I841" s="171"/>
      <c r="J841" s="171"/>
      <c r="K841" s="171"/>
      <c r="L841" s="171"/>
      <c r="M841" s="171"/>
      <c r="N841" s="171"/>
      <c r="O841" s="171"/>
      <c r="P841" s="171"/>
      <c r="Q841" s="171"/>
      <c r="R841" s="171"/>
      <c r="S841" s="171"/>
      <c r="T841" s="171"/>
      <c r="U841" s="171"/>
      <c r="V841" s="171"/>
      <c r="W841" s="171"/>
      <c r="X841" s="171"/>
      <c r="Y841" s="171"/>
      <c r="Z841" s="171"/>
    </row>
    <row r="842" spans="1:26" x14ac:dyDescent="0.25">
      <c r="A842" s="191"/>
      <c r="B842" s="171"/>
      <c r="C842" s="171"/>
      <c r="D842" s="171"/>
      <c r="E842" s="171"/>
      <c r="F842" s="193"/>
      <c r="G842" s="171"/>
      <c r="H842" s="171"/>
      <c r="I842" s="171"/>
      <c r="J842" s="171"/>
      <c r="K842" s="171"/>
      <c r="L842" s="171"/>
      <c r="M842" s="171"/>
      <c r="N842" s="171"/>
      <c r="O842" s="171"/>
      <c r="P842" s="171"/>
      <c r="Q842" s="171"/>
      <c r="R842" s="171"/>
      <c r="S842" s="171"/>
      <c r="T842" s="171"/>
      <c r="U842" s="171"/>
      <c r="V842" s="171"/>
      <c r="W842" s="171"/>
      <c r="X842" s="171"/>
      <c r="Y842" s="171"/>
      <c r="Z842" s="171"/>
    </row>
    <row r="843" spans="1:26" x14ac:dyDescent="0.25">
      <c r="A843" s="191"/>
      <c r="B843" s="171"/>
      <c r="C843" s="171"/>
      <c r="D843" s="171"/>
      <c r="E843" s="171"/>
      <c r="F843" s="193"/>
      <c r="G843" s="171"/>
      <c r="H843" s="171"/>
      <c r="I843" s="171"/>
      <c r="J843" s="171"/>
      <c r="K843" s="171"/>
      <c r="L843" s="171"/>
      <c r="M843" s="171"/>
      <c r="N843" s="171"/>
      <c r="O843" s="171"/>
      <c r="P843" s="171"/>
      <c r="Q843" s="171"/>
      <c r="R843" s="171"/>
      <c r="S843" s="171"/>
      <c r="T843" s="171"/>
      <c r="U843" s="171"/>
      <c r="V843" s="171"/>
      <c r="W843" s="171"/>
      <c r="X843" s="171"/>
      <c r="Y843" s="171"/>
      <c r="Z843" s="171"/>
    </row>
    <row r="844" spans="1:26" x14ac:dyDescent="0.25">
      <c r="A844" s="191"/>
      <c r="B844" s="171"/>
      <c r="C844" s="171"/>
      <c r="D844" s="171"/>
      <c r="E844" s="171"/>
      <c r="F844" s="193"/>
      <c r="G844" s="171"/>
      <c r="H844" s="171"/>
      <c r="I844" s="171"/>
      <c r="J844" s="171"/>
      <c r="K844" s="171"/>
      <c r="L844" s="171"/>
      <c r="M844" s="171"/>
      <c r="N844" s="171"/>
      <c r="O844" s="171"/>
      <c r="P844" s="171"/>
      <c r="Q844" s="171"/>
      <c r="R844" s="171"/>
      <c r="S844" s="171"/>
      <c r="T844" s="171"/>
      <c r="U844" s="171"/>
      <c r="V844" s="171"/>
      <c r="W844" s="171"/>
      <c r="X844" s="171"/>
      <c r="Y844" s="171"/>
      <c r="Z844" s="171"/>
    </row>
    <row r="845" spans="1:26" x14ac:dyDescent="0.25">
      <c r="A845" s="191"/>
      <c r="B845" s="171"/>
      <c r="C845" s="171"/>
      <c r="D845" s="171"/>
      <c r="E845" s="171"/>
      <c r="F845" s="193"/>
      <c r="G845" s="171"/>
      <c r="H845" s="171"/>
      <c r="I845" s="171"/>
      <c r="J845" s="171"/>
      <c r="K845" s="171"/>
      <c r="L845" s="171"/>
      <c r="M845" s="171"/>
      <c r="N845" s="171"/>
      <c r="O845" s="171"/>
      <c r="P845" s="171"/>
      <c r="Q845" s="171"/>
      <c r="R845" s="171"/>
      <c r="S845" s="171"/>
      <c r="T845" s="171"/>
      <c r="U845" s="171"/>
      <c r="V845" s="171"/>
      <c r="W845" s="171"/>
      <c r="X845" s="171"/>
      <c r="Y845" s="171"/>
      <c r="Z845" s="171"/>
    </row>
    <row r="846" spans="1:26" x14ac:dyDescent="0.25">
      <c r="A846" s="191"/>
      <c r="B846" s="171"/>
      <c r="C846" s="171"/>
      <c r="D846" s="171"/>
      <c r="E846" s="171"/>
      <c r="F846" s="193"/>
      <c r="G846" s="171"/>
      <c r="H846" s="171"/>
      <c r="I846" s="171"/>
      <c r="J846" s="171"/>
      <c r="K846" s="171"/>
      <c r="L846" s="171"/>
      <c r="M846" s="171"/>
      <c r="N846" s="171"/>
      <c r="O846" s="171"/>
      <c r="P846" s="171"/>
      <c r="Q846" s="171"/>
      <c r="R846" s="171"/>
      <c r="S846" s="171"/>
      <c r="T846" s="171"/>
      <c r="U846" s="171"/>
      <c r="V846" s="171"/>
      <c r="W846" s="171"/>
      <c r="X846" s="171"/>
      <c r="Y846" s="171"/>
      <c r="Z846" s="171"/>
    </row>
    <row r="847" spans="1:26" x14ac:dyDescent="0.25">
      <c r="A847" s="191"/>
      <c r="B847" s="171"/>
      <c r="C847" s="171"/>
      <c r="D847" s="171"/>
      <c r="E847" s="171"/>
      <c r="F847" s="193"/>
      <c r="G847" s="171"/>
      <c r="H847" s="171"/>
      <c r="I847" s="171"/>
      <c r="J847" s="171"/>
      <c r="K847" s="171"/>
      <c r="L847" s="171"/>
      <c r="M847" s="171"/>
      <c r="N847" s="171"/>
      <c r="O847" s="171"/>
      <c r="P847" s="171"/>
      <c r="Q847" s="171"/>
      <c r="R847" s="171"/>
      <c r="S847" s="171"/>
      <c r="T847" s="171"/>
      <c r="U847" s="171"/>
      <c r="V847" s="171"/>
      <c r="W847" s="171"/>
      <c r="X847" s="171"/>
      <c r="Y847" s="171"/>
      <c r="Z847" s="171"/>
    </row>
    <row r="848" spans="1:26" x14ac:dyDescent="0.25">
      <c r="A848" s="191"/>
      <c r="B848" s="171"/>
      <c r="C848" s="171"/>
      <c r="D848" s="171"/>
      <c r="E848" s="171"/>
      <c r="F848" s="193"/>
      <c r="G848" s="171"/>
      <c r="H848" s="171"/>
      <c r="I848" s="171"/>
      <c r="J848" s="171"/>
      <c r="K848" s="171"/>
      <c r="L848" s="171"/>
      <c r="M848" s="171"/>
      <c r="N848" s="171"/>
      <c r="O848" s="171"/>
      <c r="P848" s="171"/>
      <c r="Q848" s="171"/>
      <c r="R848" s="171"/>
      <c r="S848" s="171"/>
      <c r="T848" s="171"/>
      <c r="U848" s="171"/>
      <c r="V848" s="171"/>
      <c r="W848" s="171"/>
      <c r="X848" s="171"/>
      <c r="Y848" s="171"/>
      <c r="Z848" s="171"/>
    </row>
    <row r="849" spans="1:26" x14ac:dyDescent="0.25">
      <c r="A849" s="191"/>
      <c r="B849" s="171"/>
      <c r="C849" s="171"/>
      <c r="D849" s="171"/>
      <c r="E849" s="171"/>
      <c r="F849" s="193"/>
      <c r="G849" s="171"/>
      <c r="H849" s="171"/>
      <c r="I849" s="171"/>
      <c r="J849" s="171"/>
      <c r="K849" s="171"/>
      <c r="L849" s="171"/>
      <c r="M849" s="171"/>
      <c r="N849" s="171"/>
      <c r="O849" s="171"/>
      <c r="P849" s="171"/>
      <c r="Q849" s="171"/>
      <c r="R849" s="171"/>
      <c r="S849" s="171"/>
      <c r="T849" s="171"/>
      <c r="U849" s="171"/>
      <c r="V849" s="171"/>
      <c r="W849" s="171"/>
      <c r="X849" s="171"/>
      <c r="Y849" s="171"/>
      <c r="Z849" s="171"/>
    </row>
    <row r="850" spans="1:26" x14ac:dyDescent="0.25">
      <c r="A850" s="191"/>
      <c r="B850" s="171"/>
      <c r="C850" s="171"/>
      <c r="D850" s="171"/>
      <c r="E850" s="171"/>
      <c r="F850" s="193"/>
      <c r="G850" s="171"/>
      <c r="H850" s="171"/>
      <c r="I850" s="171"/>
      <c r="J850" s="171"/>
      <c r="K850" s="171"/>
      <c r="L850" s="171"/>
      <c r="M850" s="171"/>
      <c r="N850" s="171"/>
      <c r="O850" s="171"/>
      <c r="P850" s="171"/>
      <c r="Q850" s="171"/>
      <c r="R850" s="171"/>
      <c r="S850" s="171"/>
      <c r="T850" s="171"/>
      <c r="U850" s="171"/>
      <c r="V850" s="171"/>
      <c r="W850" s="171"/>
      <c r="X850" s="171"/>
      <c r="Y850" s="171"/>
      <c r="Z850" s="171"/>
    </row>
    <row r="851" spans="1:26" x14ac:dyDescent="0.25">
      <c r="A851" s="191"/>
      <c r="B851" s="171"/>
      <c r="C851" s="171"/>
      <c r="D851" s="171"/>
      <c r="E851" s="171"/>
      <c r="F851" s="193"/>
      <c r="G851" s="171"/>
      <c r="H851" s="171"/>
      <c r="I851" s="171"/>
      <c r="J851" s="171"/>
      <c r="K851" s="171"/>
      <c r="L851" s="171"/>
      <c r="M851" s="171"/>
      <c r="N851" s="171"/>
      <c r="O851" s="171"/>
      <c r="P851" s="171"/>
      <c r="Q851" s="171"/>
      <c r="R851" s="171"/>
      <c r="S851" s="171"/>
      <c r="T851" s="171"/>
      <c r="U851" s="171"/>
      <c r="V851" s="171"/>
      <c r="W851" s="171"/>
      <c r="X851" s="171"/>
      <c r="Y851" s="171"/>
      <c r="Z851" s="171"/>
    </row>
    <row r="852" spans="1:26" x14ac:dyDescent="0.25">
      <c r="A852" s="191"/>
      <c r="B852" s="171"/>
      <c r="C852" s="171"/>
      <c r="D852" s="171"/>
      <c r="E852" s="171"/>
      <c r="F852" s="193"/>
      <c r="G852" s="171"/>
      <c r="H852" s="171"/>
      <c r="I852" s="171"/>
      <c r="J852" s="171"/>
      <c r="K852" s="171"/>
      <c r="L852" s="171"/>
      <c r="M852" s="171"/>
      <c r="N852" s="171"/>
      <c r="O852" s="171"/>
      <c r="P852" s="171"/>
      <c r="Q852" s="171"/>
      <c r="R852" s="171"/>
      <c r="S852" s="171"/>
      <c r="T852" s="171"/>
      <c r="U852" s="171"/>
      <c r="V852" s="171"/>
      <c r="W852" s="171"/>
      <c r="X852" s="171"/>
      <c r="Y852" s="171"/>
      <c r="Z852" s="171"/>
    </row>
    <row r="853" spans="1:26" x14ac:dyDescent="0.25">
      <c r="A853" s="191"/>
      <c r="B853" s="171"/>
      <c r="C853" s="171"/>
      <c r="D853" s="171"/>
      <c r="E853" s="171"/>
      <c r="F853" s="193"/>
      <c r="G853" s="171"/>
      <c r="H853" s="171"/>
      <c r="I853" s="171"/>
      <c r="J853" s="171"/>
      <c r="K853" s="171"/>
      <c r="L853" s="171"/>
      <c r="M853" s="171"/>
      <c r="N853" s="171"/>
      <c r="O853" s="171"/>
      <c r="P853" s="171"/>
      <c r="Q853" s="171"/>
      <c r="R853" s="171"/>
      <c r="S853" s="171"/>
      <c r="T853" s="171"/>
      <c r="U853" s="171"/>
      <c r="V853" s="171"/>
      <c r="W853" s="171"/>
      <c r="X853" s="171"/>
      <c r="Y853" s="171"/>
      <c r="Z853" s="171"/>
    </row>
    <row r="854" spans="1:26" x14ac:dyDescent="0.25">
      <c r="A854" s="191"/>
      <c r="B854" s="171"/>
      <c r="C854" s="171"/>
      <c r="D854" s="171"/>
      <c r="E854" s="171"/>
      <c r="F854" s="193"/>
      <c r="G854" s="171"/>
      <c r="H854" s="171"/>
      <c r="I854" s="171"/>
      <c r="J854" s="171"/>
      <c r="K854" s="171"/>
      <c r="L854" s="171"/>
      <c r="M854" s="171"/>
      <c r="N854" s="171"/>
      <c r="O854" s="171"/>
      <c r="P854" s="171"/>
      <c r="Q854" s="171"/>
      <c r="R854" s="171"/>
      <c r="S854" s="171"/>
      <c r="T854" s="171"/>
      <c r="U854" s="171"/>
      <c r="V854" s="171"/>
      <c r="W854" s="171"/>
      <c r="X854" s="171"/>
      <c r="Y854" s="171"/>
      <c r="Z854" s="171"/>
    </row>
    <row r="855" spans="1:26" x14ac:dyDescent="0.25">
      <c r="A855" s="191"/>
      <c r="B855" s="171"/>
      <c r="C855" s="171"/>
      <c r="D855" s="171"/>
      <c r="E855" s="171"/>
      <c r="F855" s="193"/>
      <c r="G855" s="171"/>
      <c r="H855" s="171"/>
      <c r="I855" s="171"/>
      <c r="J855" s="171"/>
      <c r="K855" s="171"/>
      <c r="L855" s="171"/>
      <c r="M855" s="171"/>
      <c r="N855" s="171"/>
      <c r="O855" s="171"/>
      <c r="P855" s="171"/>
      <c r="Q855" s="171"/>
      <c r="R855" s="171"/>
      <c r="S855" s="171"/>
      <c r="T855" s="171"/>
      <c r="U855" s="171"/>
      <c r="V855" s="171"/>
      <c r="W855" s="171"/>
      <c r="X855" s="171"/>
      <c r="Y855" s="171"/>
      <c r="Z855" s="171"/>
    </row>
    <row r="856" spans="1:26" x14ac:dyDescent="0.25">
      <c r="A856" s="191"/>
      <c r="B856" s="171"/>
      <c r="C856" s="171"/>
      <c r="D856" s="171"/>
      <c r="E856" s="171"/>
      <c r="F856" s="193"/>
      <c r="G856" s="171"/>
      <c r="H856" s="171"/>
      <c r="I856" s="171"/>
      <c r="J856" s="171"/>
      <c r="K856" s="171"/>
      <c r="L856" s="171"/>
      <c r="M856" s="171"/>
      <c r="N856" s="171"/>
      <c r="O856" s="171"/>
      <c r="P856" s="171"/>
      <c r="Q856" s="171"/>
      <c r="R856" s="171"/>
      <c r="S856" s="171"/>
      <c r="T856" s="171"/>
      <c r="U856" s="171"/>
      <c r="V856" s="171"/>
      <c r="W856" s="171"/>
      <c r="X856" s="171"/>
      <c r="Y856" s="171"/>
      <c r="Z856" s="171"/>
    </row>
    <row r="857" spans="1:26" x14ac:dyDescent="0.25">
      <c r="A857" s="191"/>
      <c r="B857" s="171"/>
      <c r="C857" s="171"/>
      <c r="D857" s="171"/>
      <c r="E857" s="171"/>
      <c r="F857" s="193"/>
      <c r="G857" s="171"/>
      <c r="H857" s="171"/>
      <c r="I857" s="171"/>
      <c r="J857" s="171"/>
      <c r="K857" s="171"/>
      <c r="L857" s="171"/>
      <c r="M857" s="171"/>
      <c r="N857" s="171"/>
      <c r="O857" s="171"/>
      <c r="P857" s="171"/>
      <c r="Q857" s="171"/>
      <c r="R857" s="171"/>
      <c r="S857" s="171"/>
      <c r="T857" s="171"/>
      <c r="U857" s="171"/>
      <c r="V857" s="171"/>
      <c r="W857" s="171"/>
      <c r="X857" s="171"/>
      <c r="Y857" s="171"/>
      <c r="Z857" s="171"/>
    </row>
    <row r="858" spans="1:26" x14ac:dyDescent="0.25">
      <c r="A858" s="191"/>
      <c r="B858" s="171"/>
      <c r="C858" s="171"/>
      <c r="D858" s="171"/>
      <c r="E858" s="171"/>
      <c r="F858" s="193"/>
      <c r="G858" s="171"/>
      <c r="H858" s="171"/>
      <c r="I858" s="171"/>
      <c r="J858" s="171"/>
      <c r="K858" s="171"/>
      <c r="L858" s="171"/>
      <c r="M858" s="171"/>
      <c r="N858" s="171"/>
      <c r="O858" s="171"/>
      <c r="P858" s="171"/>
      <c r="Q858" s="171"/>
      <c r="R858" s="171"/>
      <c r="S858" s="171"/>
      <c r="T858" s="171"/>
      <c r="U858" s="171"/>
      <c r="V858" s="171"/>
      <c r="W858" s="171"/>
      <c r="X858" s="171"/>
      <c r="Y858" s="171"/>
      <c r="Z858" s="171"/>
    </row>
    <row r="859" spans="1:26" x14ac:dyDescent="0.25">
      <c r="A859" s="191"/>
      <c r="B859" s="171"/>
      <c r="C859" s="171"/>
      <c r="D859" s="171"/>
      <c r="E859" s="171"/>
      <c r="F859" s="193"/>
      <c r="G859" s="171"/>
      <c r="H859" s="171"/>
      <c r="I859" s="171"/>
      <c r="J859" s="171"/>
      <c r="K859" s="171"/>
      <c r="L859" s="171"/>
      <c r="M859" s="171"/>
      <c r="N859" s="171"/>
      <c r="O859" s="171"/>
      <c r="P859" s="171"/>
      <c r="Q859" s="171"/>
      <c r="R859" s="171"/>
      <c r="S859" s="171"/>
      <c r="T859" s="171"/>
      <c r="U859" s="171"/>
      <c r="V859" s="171"/>
      <c r="W859" s="171"/>
      <c r="X859" s="171"/>
      <c r="Y859" s="171"/>
      <c r="Z859" s="171"/>
    </row>
    <row r="860" spans="1:26" x14ac:dyDescent="0.25">
      <c r="A860" s="191"/>
      <c r="B860" s="171"/>
      <c r="C860" s="171"/>
      <c r="D860" s="171"/>
      <c r="E860" s="171"/>
      <c r="F860" s="193"/>
      <c r="G860" s="171"/>
      <c r="H860" s="171"/>
      <c r="I860" s="171"/>
      <c r="J860" s="171"/>
      <c r="K860" s="171"/>
      <c r="L860" s="171"/>
      <c r="M860" s="171"/>
      <c r="N860" s="171"/>
      <c r="O860" s="171"/>
      <c r="P860" s="171"/>
      <c r="Q860" s="171"/>
      <c r="R860" s="171"/>
      <c r="S860" s="171"/>
      <c r="T860" s="171"/>
      <c r="U860" s="171"/>
      <c r="V860" s="171"/>
      <c r="W860" s="171"/>
      <c r="X860" s="171"/>
      <c r="Y860" s="171"/>
      <c r="Z860" s="171"/>
    </row>
    <row r="861" spans="1:26" x14ac:dyDescent="0.25">
      <c r="A861" s="191"/>
      <c r="B861" s="171"/>
      <c r="C861" s="171"/>
      <c r="D861" s="171"/>
      <c r="E861" s="171"/>
      <c r="F861" s="193"/>
      <c r="G861" s="171"/>
      <c r="H861" s="171"/>
      <c r="I861" s="171"/>
      <c r="J861" s="171"/>
      <c r="K861" s="171"/>
      <c r="L861" s="171"/>
      <c r="M861" s="171"/>
      <c r="N861" s="171"/>
      <c r="O861" s="171"/>
      <c r="P861" s="171"/>
      <c r="Q861" s="171"/>
      <c r="R861" s="171"/>
      <c r="S861" s="171"/>
      <c r="T861" s="171"/>
      <c r="U861" s="171"/>
      <c r="V861" s="171"/>
      <c r="W861" s="171"/>
      <c r="X861" s="171"/>
      <c r="Y861" s="171"/>
      <c r="Z861" s="171"/>
    </row>
    <row r="862" spans="1:26" x14ac:dyDescent="0.25">
      <c r="A862" s="191"/>
      <c r="B862" s="171"/>
      <c r="C862" s="171"/>
      <c r="D862" s="171"/>
      <c r="E862" s="171"/>
      <c r="F862" s="193"/>
      <c r="G862" s="171"/>
      <c r="H862" s="171"/>
      <c r="I862" s="171"/>
      <c r="J862" s="171"/>
      <c r="K862" s="171"/>
      <c r="L862" s="171"/>
      <c r="M862" s="171"/>
      <c r="N862" s="171"/>
      <c r="O862" s="171"/>
      <c r="P862" s="171"/>
      <c r="Q862" s="171"/>
      <c r="R862" s="171"/>
      <c r="S862" s="171"/>
      <c r="T862" s="171"/>
      <c r="U862" s="171"/>
      <c r="V862" s="171"/>
      <c r="W862" s="171"/>
      <c r="X862" s="171"/>
      <c r="Y862" s="171"/>
      <c r="Z862" s="171"/>
    </row>
    <row r="863" spans="1:26" x14ac:dyDescent="0.25">
      <c r="A863" s="191"/>
      <c r="B863" s="171"/>
      <c r="C863" s="171"/>
      <c r="D863" s="171"/>
      <c r="E863" s="171"/>
      <c r="F863" s="193"/>
      <c r="G863" s="171"/>
      <c r="H863" s="171"/>
      <c r="I863" s="171"/>
      <c r="J863" s="171"/>
      <c r="K863" s="171"/>
      <c r="L863" s="171"/>
      <c r="M863" s="171"/>
      <c r="N863" s="171"/>
      <c r="O863" s="171"/>
      <c r="P863" s="171"/>
      <c r="Q863" s="171"/>
      <c r="R863" s="171"/>
      <c r="S863" s="171"/>
      <c r="T863" s="171"/>
      <c r="U863" s="171"/>
      <c r="V863" s="171"/>
      <c r="W863" s="171"/>
      <c r="X863" s="171"/>
      <c r="Y863" s="171"/>
      <c r="Z863" s="171"/>
    </row>
    <row r="864" spans="1:26" x14ac:dyDescent="0.25">
      <c r="A864" s="191"/>
      <c r="B864" s="171"/>
      <c r="C864" s="171"/>
      <c r="D864" s="171"/>
      <c r="E864" s="171"/>
      <c r="F864" s="193"/>
      <c r="G864" s="171"/>
      <c r="H864" s="171"/>
      <c r="I864" s="171"/>
      <c r="J864" s="171"/>
      <c r="K864" s="171"/>
      <c r="L864" s="171"/>
      <c r="M864" s="171"/>
      <c r="N864" s="171"/>
      <c r="O864" s="171"/>
      <c r="P864" s="171"/>
      <c r="Q864" s="171"/>
      <c r="R864" s="171"/>
      <c r="S864" s="171"/>
      <c r="T864" s="171"/>
      <c r="U864" s="171"/>
      <c r="V864" s="171"/>
      <c r="W864" s="171"/>
      <c r="X864" s="171"/>
      <c r="Y864" s="171"/>
      <c r="Z864" s="171"/>
    </row>
    <row r="865" spans="1:26" x14ac:dyDescent="0.25">
      <c r="A865" s="191"/>
      <c r="B865" s="171"/>
      <c r="C865" s="171"/>
      <c r="D865" s="171"/>
      <c r="E865" s="171"/>
      <c r="F865" s="193"/>
      <c r="G865" s="171"/>
      <c r="H865" s="171"/>
      <c r="I865" s="171"/>
      <c r="J865" s="171"/>
      <c r="K865" s="171"/>
      <c r="L865" s="171"/>
      <c r="M865" s="171"/>
      <c r="N865" s="171"/>
      <c r="O865" s="171"/>
      <c r="P865" s="171"/>
      <c r="Q865" s="171"/>
      <c r="R865" s="171"/>
      <c r="S865" s="171"/>
      <c r="T865" s="171"/>
      <c r="U865" s="171"/>
      <c r="V865" s="171"/>
      <c r="W865" s="171"/>
      <c r="X865" s="171"/>
      <c r="Y865" s="171"/>
      <c r="Z865" s="171"/>
    </row>
    <row r="866" spans="1:26" x14ac:dyDescent="0.25">
      <c r="A866" s="191"/>
      <c r="B866" s="171"/>
      <c r="C866" s="171"/>
      <c r="D866" s="171"/>
      <c r="E866" s="171"/>
      <c r="F866" s="193"/>
      <c r="G866" s="171"/>
      <c r="H866" s="171"/>
      <c r="I866" s="171"/>
      <c r="J866" s="171"/>
      <c r="K866" s="171"/>
      <c r="L866" s="171"/>
      <c r="M866" s="171"/>
      <c r="N866" s="171"/>
      <c r="O866" s="171"/>
      <c r="P866" s="171"/>
      <c r="Q866" s="171"/>
      <c r="R866" s="171"/>
      <c r="S866" s="171"/>
      <c r="T866" s="171"/>
      <c r="U866" s="171"/>
      <c r="V866" s="171"/>
      <c r="W866" s="171"/>
      <c r="X866" s="171"/>
      <c r="Y866" s="171"/>
      <c r="Z866" s="171"/>
    </row>
    <row r="867" spans="1:26" x14ac:dyDescent="0.25">
      <c r="A867" s="191"/>
      <c r="B867" s="171"/>
      <c r="C867" s="171"/>
      <c r="D867" s="171"/>
      <c r="E867" s="171"/>
      <c r="F867" s="193"/>
      <c r="G867" s="171"/>
      <c r="H867" s="171"/>
      <c r="I867" s="171"/>
      <c r="J867" s="171"/>
      <c r="K867" s="171"/>
      <c r="L867" s="171"/>
      <c r="M867" s="171"/>
      <c r="N867" s="171"/>
      <c r="O867" s="171"/>
      <c r="P867" s="171"/>
      <c r="Q867" s="171"/>
      <c r="R867" s="171"/>
      <c r="S867" s="171"/>
      <c r="T867" s="171"/>
      <c r="U867" s="171"/>
      <c r="V867" s="171"/>
      <c r="W867" s="171"/>
      <c r="X867" s="171"/>
      <c r="Y867" s="171"/>
      <c r="Z867" s="171"/>
    </row>
    <row r="868" spans="1:26" x14ac:dyDescent="0.25">
      <c r="A868" s="191"/>
      <c r="B868" s="171"/>
      <c r="C868" s="171"/>
      <c r="D868" s="171"/>
      <c r="E868" s="171"/>
      <c r="F868" s="193"/>
      <c r="G868" s="171"/>
      <c r="H868" s="171"/>
      <c r="I868" s="171"/>
      <c r="J868" s="171"/>
      <c r="K868" s="171"/>
      <c r="L868" s="171"/>
      <c r="M868" s="171"/>
      <c r="N868" s="171"/>
      <c r="O868" s="171"/>
      <c r="P868" s="171"/>
      <c r="Q868" s="171"/>
      <c r="R868" s="171"/>
      <c r="S868" s="171"/>
      <c r="T868" s="171"/>
      <c r="U868" s="171"/>
      <c r="V868" s="171"/>
      <c r="W868" s="171"/>
      <c r="X868" s="171"/>
      <c r="Y868" s="171"/>
      <c r="Z868" s="171"/>
    </row>
    <row r="869" spans="1:26" x14ac:dyDescent="0.25">
      <c r="A869" s="191"/>
      <c r="B869" s="171"/>
      <c r="C869" s="171"/>
      <c r="D869" s="171"/>
      <c r="E869" s="171"/>
      <c r="F869" s="193"/>
      <c r="G869" s="171"/>
      <c r="H869" s="171"/>
      <c r="I869" s="171"/>
      <c r="J869" s="171"/>
      <c r="K869" s="171"/>
      <c r="L869" s="171"/>
      <c r="M869" s="171"/>
      <c r="N869" s="171"/>
      <c r="O869" s="171"/>
      <c r="P869" s="171"/>
      <c r="Q869" s="171"/>
      <c r="R869" s="171"/>
      <c r="S869" s="171"/>
      <c r="T869" s="171"/>
      <c r="U869" s="171"/>
      <c r="V869" s="171"/>
      <c r="W869" s="171"/>
      <c r="X869" s="171"/>
      <c r="Y869" s="171"/>
      <c r="Z869" s="171"/>
    </row>
    <row r="870" spans="1:26" x14ac:dyDescent="0.25">
      <c r="A870" s="191"/>
      <c r="B870" s="171"/>
      <c r="C870" s="171"/>
      <c r="D870" s="171"/>
      <c r="E870" s="171"/>
      <c r="F870" s="193"/>
      <c r="G870" s="171"/>
      <c r="H870" s="171"/>
      <c r="I870" s="171"/>
      <c r="J870" s="171"/>
      <c r="K870" s="171"/>
      <c r="L870" s="171"/>
      <c r="M870" s="171"/>
      <c r="N870" s="171"/>
      <c r="O870" s="171"/>
      <c r="P870" s="171"/>
      <c r="Q870" s="171"/>
      <c r="R870" s="171"/>
      <c r="S870" s="171"/>
      <c r="T870" s="171"/>
      <c r="U870" s="171"/>
      <c r="V870" s="171"/>
      <c r="W870" s="171"/>
      <c r="X870" s="171"/>
      <c r="Y870" s="171"/>
      <c r="Z870" s="171"/>
    </row>
    <row r="871" spans="1:26" x14ac:dyDescent="0.25">
      <c r="A871" s="191"/>
      <c r="B871" s="171"/>
      <c r="C871" s="171"/>
      <c r="D871" s="171"/>
      <c r="E871" s="171"/>
      <c r="F871" s="193"/>
      <c r="G871" s="171"/>
      <c r="H871" s="171"/>
      <c r="I871" s="171"/>
      <c r="J871" s="171"/>
      <c r="K871" s="171"/>
      <c r="L871" s="171"/>
      <c r="M871" s="171"/>
      <c r="N871" s="171"/>
      <c r="O871" s="171"/>
      <c r="P871" s="171"/>
      <c r="Q871" s="171"/>
      <c r="R871" s="171"/>
      <c r="S871" s="171"/>
      <c r="T871" s="171"/>
      <c r="U871" s="171"/>
      <c r="V871" s="171"/>
      <c r="W871" s="171"/>
      <c r="X871" s="171"/>
      <c r="Y871" s="171"/>
      <c r="Z871" s="171"/>
    </row>
    <row r="872" spans="1:26" x14ac:dyDescent="0.25">
      <c r="A872" s="191"/>
      <c r="B872" s="171"/>
      <c r="C872" s="171"/>
      <c r="D872" s="171"/>
      <c r="E872" s="171"/>
      <c r="F872" s="193"/>
      <c r="G872" s="171"/>
      <c r="H872" s="171"/>
      <c r="I872" s="171"/>
      <c r="J872" s="171"/>
      <c r="K872" s="171"/>
      <c r="L872" s="171"/>
      <c r="M872" s="171"/>
      <c r="N872" s="171"/>
      <c r="O872" s="171"/>
      <c r="P872" s="171"/>
      <c r="Q872" s="171"/>
      <c r="R872" s="171"/>
      <c r="S872" s="171"/>
      <c r="T872" s="171"/>
      <c r="U872" s="171"/>
      <c r="V872" s="171"/>
      <c r="W872" s="171"/>
      <c r="X872" s="171"/>
      <c r="Y872" s="171"/>
      <c r="Z872" s="171"/>
    </row>
    <row r="873" spans="1:26" x14ac:dyDescent="0.25">
      <c r="A873" s="191"/>
      <c r="B873" s="171"/>
      <c r="C873" s="171"/>
      <c r="D873" s="171"/>
      <c r="E873" s="171"/>
      <c r="F873" s="193"/>
      <c r="G873" s="171"/>
      <c r="H873" s="171"/>
      <c r="I873" s="171"/>
      <c r="J873" s="171"/>
      <c r="K873" s="171"/>
      <c r="L873" s="171"/>
      <c r="M873" s="171"/>
      <c r="N873" s="171"/>
      <c r="O873" s="171"/>
      <c r="P873" s="171"/>
      <c r="Q873" s="171"/>
      <c r="R873" s="171"/>
      <c r="S873" s="171"/>
      <c r="T873" s="171"/>
      <c r="U873" s="171"/>
      <c r="V873" s="171"/>
      <c r="W873" s="171"/>
      <c r="X873" s="171"/>
      <c r="Y873" s="171"/>
      <c r="Z873" s="171"/>
    </row>
    <row r="874" spans="1:26" x14ac:dyDescent="0.25">
      <c r="A874" s="191"/>
      <c r="B874" s="171"/>
      <c r="C874" s="171"/>
      <c r="D874" s="171"/>
      <c r="E874" s="171"/>
      <c r="F874" s="193"/>
      <c r="G874" s="171"/>
      <c r="H874" s="171"/>
      <c r="I874" s="171"/>
      <c r="J874" s="171"/>
      <c r="K874" s="171"/>
      <c r="L874" s="171"/>
      <c r="M874" s="171"/>
      <c r="N874" s="171"/>
      <c r="O874" s="171"/>
      <c r="P874" s="171"/>
      <c r="Q874" s="171"/>
      <c r="R874" s="171"/>
      <c r="S874" s="171"/>
      <c r="T874" s="171"/>
      <c r="U874" s="171"/>
      <c r="V874" s="171"/>
      <c r="W874" s="171"/>
      <c r="X874" s="171"/>
      <c r="Y874" s="171"/>
      <c r="Z874" s="171"/>
    </row>
    <row r="875" spans="1:26" x14ac:dyDescent="0.25">
      <c r="A875" s="191"/>
      <c r="B875" s="171"/>
      <c r="C875" s="171"/>
      <c r="D875" s="171"/>
      <c r="E875" s="171"/>
      <c r="F875" s="193"/>
      <c r="G875" s="171"/>
      <c r="H875" s="171"/>
      <c r="I875" s="171"/>
      <c r="J875" s="171"/>
      <c r="K875" s="171"/>
      <c r="L875" s="171"/>
      <c r="M875" s="171"/>
      <c r="N875" s="171"/>
      <c r="O875" s="171"/>
      <c r="P875" s="171"/>
      <c r="Q875" s="171"/>
      <c r="R875" s="171"/>
      <c r="S875" s="171"/>
      <c r="T875" s="171"/>
      <c r="U875" s="171"/>
      <c r="V875" s="171"/>
      <c r="W875" s="171"/>
      <c r="X875" s="171"/>
      <c r="Y875" s="171"/>
      <c r="Z875" s="171"/>
    </row>
    <row r="876" spans="1:26" x14ac:dyDescent="0.25">
      <c r="A876" s="191"/>
      <c r="B876" s="171"/>
      <c r="C876" s="171"/>
      <c r="D876" s="171"/>
      <c r="E876" s="171"/>
      <c r="F876" s="193"/>
      <c r="G876" s="171"/>
      <c r="H876" s="171"/>
      <c r="I876" s="171"/>
      <c r="J876" s="171"/>
      <c r="K876" s="171"/>
      <c r="L876" s="171"/>
      <c r="M876" s="171"/>
      <c r="N876" s="171"/>
      <c r="O876" s="171"/>
      <c r="P876" s="171"/>
      <c r="Q876" s="171"/>
      <c r="R876" s="171"/>
      <c r="S876" s="171"/>
      <c r="T876" s="171"/>
      <c r="U876" s="171"/>
      <c r="V876" s="171"/>
      <c r="W876" s="171"/>
      <c r="X876" s="171"/>
      <c r="Y876" s="171"/>
      <c r="Z876" s="171"/>
    </row>
    <row r="877" spans="1:26" x14ac:dyDescent="0.25">
      <c r="A877" s="191"/>
      <c r="B877" s="171"/>
      <c r="C877" s="171"/>
      <c r="D877" s="171"/>
      <c r="E877" s="171"/>
      <c r="F877" s="193"/>
      <c r="G877" s="171"/>
      <c r="H877" s="171"/>
      <c r="I877" s="171"/>
      <c r="J877" s="171"/>
      <c r="K877" s="171"/>
      <c r="L877" s="171"/>
      <c r="M877" s="171"/>
      <c r="N877" s="171"/>
      <c r="O877" s="171"/>
      <c r="P877" s="171"/>
      <c r="Q877" s="171"/>
      <c r="R877" s="171"/>
      <c r="S877" s="171"/>
      <c r="T877" s="171"/>
      <c r="U877" s="171"/>
      <c r="V877" s="171"/>
      <c r="W877" s="171"/>
      <c r="X877" s="171"/>
      <c r="Y877" s="171"/>
      <c r="Z877" s="171"/>
    </row>
    <row r="878" spans="1:26" x14ac:dyDescent="0.25">
      <c r="A878" s="191"/>
      <c r="B878" s="171"/>
      <c r="C878" s="171"/>
      <c r="D878" s="171"/>
      <c r="E878" s="171"/>
      <c r="F878" s="193"/>
      <c r="G878" s="171"/>
      <c r="H878" s="171"/>
      <c r="I878" s="171"/>
      <c r="J878" s="171"/>
      <c r="K878" s="171"/>
      <c r="L878" s="171"/>
      <c r="M878" s="171"/>
      <c r="N878" s="171"/>
      <c r="O878" s="171"/>
      <c r="P878" s="171"/>
      <c r="Q878" s="171"/>
      <c r="R878" s="171"/>
      <c r="S878" s="171"/>
      <c r="T878" s="171"/>
      <c r="U878" s="171"/>
      <c r="V878" s="171"/>
      <c r="W878" s="171"/>
      <c r="X878" s="171"/>
      <c r="Y878" s="171"/>
      <c r="Z878" s="171"/>
    </row>
    <row r="879" spans="1:26" x14ac:dyDescent="0.25">
      <c r="A879" s="191"/>
      <c r="B879" s="171"/>
      <c r="C879" s="171"/>
      <c r="D879" s="171"/>
      <c r="E879" s="171"/>
      <c r="F879" s="193"/>
      <c r="G879" s="171"/>
      <c r="H879" s="171"/>
      <c r="I879" s="171"/>
      <c r="J879" s="171"/>
      <c r="K879" s="171"/>
      <c r="L879" s="171"/>
      <c r="M879" s="171"/>
      <c r="N879" s="171"/>
      <c r="O879" s="171"/>
      <c r="P879" s="171"/>
      <c r="Q879" s="171"/>
      <c r="R879" s="171"/>
      <c r="S879" s="171"/>
      <c r="T879" s="171"/>
      <c r="U879" s="171"/>
      <c r="V879" s="171"/>
      <c r="W879" s="171"/>
      <c r="X879" s="171"/>
      <c r="Y879" s="171"/>
      <c r="Z879" s="171"/>
    </row>
    <row r="880" spans="1:26" x14ac:dyDescent="0.25">
      <c r="A880" s="191"/>
      <c r="B880" s="171"/>
      <c r="C880" s="171"/>
      <c r="D880" s="171"/>
      <c r="E880" s="171"/>
      <c r="F880" s="193"/>
      <c r="G880" s="171"/>
      <c r="H880" s="171"/>
      <c r="I880" s="171"/>
      <c r="J880" s="171"/>
      <c r="K880" s="171"/>
      <c r="L880" s="171"/>
      <c r="M880" s="171"/>
      <c r="N880" s="171"/>
      <c r="O880" s="171"/>
      <c r="P880" s="171"/>
      <c r="Q880" s="171"/>
      <c r="R880" s="171"/>
      <c r="S880" s="171"/>
      <c r="T880" s="171"/>
      <c r="U880" s="171"/>
      <c r="V880" s="171"/>
      <c r="W880" s="171"/>
      <c r="X880" s="171"/>
      <c r="Y880" s="171"/>
      <c r="Z880" s="171"/>
    </row>
    <row r="881" spans="1:26" x14ac:dyDescent="0.25">
      <c r="A881" s="191"/>
      <c r="B881" s="171"/>
      <c r="C881" s="171"/>
      <c r="D881" s="171"/>
      <c r="E881" s="171"/>
      <c r="F881" s="193"/>
      <c r="G881" s="171"/>
      <c r="H881" s="171"/>
      <c r="I881" s="171"/>
      <c r="J881" s="171"/>
      <c r="K881" s="171"/>
      <c r="L881" s="171"/>
      <c r="M881" s="171"/>
      <c r="N881" s="171"/>
      <c r="O881" s="171"/>
      <c r="P881" s="171"/>
      <c r="Q881" s="171"/>
      <c r="R881" s="171"/>
      <c r="S881" s="171"/>
      <c r="T881" s="171"/>
      <c r="U881" s="171"/>
      <c r="V881" s="171"/>
      <c r="W881" s="171"/>
      <c r="X881" s="171"/>
      <c r="Y881" s="171"/>
      <c r="Z881" s="171"/>
    </row>
    <row r="882" spans="1:26" x14ac:dyDescent="0.25">
      <c r="A882" s="191"/>
      <c r="B882" s="171"/>
      <c r="C882" s="171"/>
      <c r="D882" s="171"/>
      <c r="E882" s="171"/>
      <c r="F882" s="193"/>
      <c r="G882" s="171"/>
      <c r="H882" s="171"/>
      <c r="I882" s="171"/>
      <c r="J882" s="171"/>
      <c r="K882" s="171"/>
      <c r="L882" s="171"/>
      <c r="M882" s="171"/>
      <c r="N882" s="171"/>
      <c r="O882" s="171"/>
      <c r="P882" s="171"/>
      <c r="Q882" s="171"/>
      <c r="R882" s="171"/>
      <c r="S882" s="171"/>
      <c r="T882" s="171"/>
      <c r="U882" s="171"/>
      <c r="V882" s="171"/>
      <c r="W882" s="171"/>
      <c r="X882" s="171"/>
      <c r="Y882" s="171"/>
      <c r="Z882" s="171"/>
    </row>
    <row r="883" spans="1:26" x14ac:dyDescent="0.25">
      <c r="A883" s="191"/>
      <c r="B883" s="171"/>
      <c r="C883" s="171"/>
      <c r="D883" s="171"/>
      <c r="E883" s="171"/>
      <c r="F883" s="193"/>
      <c r="G883" s="171"/>
      <c r="H883" s="171"/>
      <c r="I883" s="171"/>
      <c r="J883" s="171"/>
      <c r="K883" s="171"/>
      <c r="L883" s="171"/>
      <c r="M883" s="171"/>
      <c r="N883" s="171"/>
      <c r="O883" s="171"/>
      <c r="P883" s="171"/>
      <c r="Q883" s="171"/>
      <c r="R883" s="171"/>
      <c r="S883" s="171"/>
      <c r="T883" s="171"/>
      <c r="U883" s="171"/>
      <c r="V883" s="171"/>
      <c r="W883" s="171"/>
      <c r="X883" s="171"/>
      <c r="Y883" s="171"/>
      <c r="Z883" s="171"/>
    </row>
    <row r="884" spans="1:26" x14ac:dyDescent="0.25">
      <c r="A884" s="191"/>
      <c r="B884" s="171"/>
      <c r="C884" s="171"/>
      <c r="D884" s="171"/>
      <c r="E884" s="171"/>
      <c r="F884" s="193"/>
      <c r="G884" s="171"/>
      <c r="H884" s="171"/>
      <c r="I884" s="171"/>
      <c r="J884" s="171"/>
      <c r="K884" s="171"/>
      <c r="L884" s="171"/>
      <c r="M884" s="171"/>
      <c r="N884" s="171"/>
      <c r="O884" s="171"/>
      <c r="P884" s="171"/>
      <c r="Q884" s="171"/>
      <c r="R884" s="171"/>
      <c r="S884" s="171"/>
      <c r="T884" s="171"/>
      <c r="U884" s="171"/>
      <c r="V884" s="171"/>
      <c r="W884" s="171"/>
      <c r="X884" s="171"/>
      <c r="Y884" s="171"/>
      <c r="Z884" s="171"/>
    </row>
    <row r="885" spans="1:26" x14ac:dyDescent="0.25">
      <c r="A885" s="191"/>
      <c r="B885" s="171"/>
      <c r="C885" s="171"/>
      <c r="D885" s="171"/>
      <c r="E885" s="171"/>
      <c r="F885" s="193"/>
      <c r="G885" s="171"/>
      <c r="H885" s="171"/>
      <c r="I885" s="171"/>
      <c r="J885" s="171"/>
      <c r="K885" s="171"/>
      <c r="L885" s="171"/>
      <c r="M885" s="171"/>
      <c r="N885" s="171"/>
      <c r="O885" s="171"/>
      <c r="P885" s="171"/>
      <c r="Q885" s="171"/>
      <c r="R885" s="171"/>
      <c r="S885" s="171"/>
      <c r="T885" s="171"/>
      <c r="U885" s="171"/>
      <c r="V885" s="171"/>
      <c r="W885" s="171"/>
      <c r="X885" s="171"/>
      <c r="Y885" s="171"/>
      <c r="Z885" s="171"/>
    </row>
    <row r="886" spans="1:26" x14ac:dyDescent="0.25">
      <c r="A886" s="191"/>
      <c r="B886" s="171"/>
      <c r="C886" s="171"/>
      <c r="D886" s="171"/>
      <c r="E886" s="171"/>
      <c r="F886" s="193"/>
      <c r="G886" s="171"/>
      <c r="H886" s="171"/>
      <c r="I886" s="171"/>
      <c r="J886" s="171"/>
      <c r="K886" s="171"/>
      <c r="L886" s="171"/>
      <c r="M886" s="171"/>
      <c r="N886" s="171"/>
      <c r="O886" s="171"/>
      <c r="P886" s="171"/>
      <c r="Q886" s="171"/>
      <c r="R886" s="171"/>
      <c r="S886" s="171"/>
      <c r="T886" s="171"/>
      <c r="U886" s="171"/>
      <c r="V886" s="171"/>
      <c r="W886" s="171"/>
      <c r="X886" s="171"/>
      <c r="Y886" s="171"/>
      <c r="Z886" s="171"/>
    </row>
    <row r="887" spans="1:26" x14ac:dyDescent="0.25">
      <c r="A887" s="191"/>
      <c r="B887" s="171"/>
      <c r="C887" s="171"/>
      <c r="D887" s="171"/>
      <c r="E887" s="171"/>
      <c r="F887" s="193"/>
      <c r="G887" s="171"/>
      <c r="H887" s="171"/>
      <c r="I887" s="171"/>
      <c r="J887" s="171"/>
      <c r="K887" s="171"/>
      <c r="L887" s="171"/>
      <c r="M887" s="171"/>
      <c r="N887" s="171"/>
      <c r="O887" s="171"/>
      <c r="P887" s="171"/>
      <c r="Q887" s="171"/>
      <c r="R887" s="171"/>
      <c r="S887" s="171"/>
      <c r="T887" s="171"/>
      <c r="U887" s="171"/>
      <c r="V887" s="171"/>
      <c r="W887" s="171"/>
      <c r="X887" s="171"/>
      <c r="Y887" s="171"/>
      <c r="Z887" s="171"/>
    </row>
    <row r="888" spans="1:26" x14ac:dyDescent="0.25">
      <c r="A888" s="191"/>
      <c r="B888" s="171"/>
      <c r="C888" s="171"/>
      <c r="D888" s="171"/>
      <c r="E888" s="171"/>
      <c r="F888" s="193"/>
      <c r="G888" s="171"/>
      <c r="H888" s="171"/>
      <c r="I888" s="171"/>
      <c r="J888" s="171"/>
      <c r="K888" s="171"/>
      <c r="L888" s="171"/>
      <c r="M888" s="171"/>
      <c r="N888" s="171"/>
      <c r="O888" s="171"/>
      <c r="P888" s="171"/>
      <c r="Q888" s="171"/>
      <c r="R888" s="171"/>
      <c r="S888" s="171"/>
      <c r="T888" s="171"/>
      <c r="U888" s="171"/>
      <c r="V888" s="171"/>
      <c r="W888" s="171"/>
      <c r="X888" s="171"/>
      <c r="Y888" s="171"/>
      <c r="Z888" s="171"/>
    </row>
    <row r="889" spans="1:26" x14ac:dyDescent="0.25">
      <c r="A889" s="191"/>
      <c r="B889" s="171"/>
      <c r="C889" s="171"/>
      <c r="D889" s="171"/>
      <c r="E889" s="171"/>
      <c r="F889" s="193"/>
      <c r="G889" s="171"/>
      <c r="H889" s="171"/>
      <c r="I889" s="171"/>
      <c r="J889" s="171"/>
      <c r="K889" s="171"/>
      <c r="L889" s="171"/>
      <c r="M889" s="171"/>
      <c r="N889" s="171"/>
      <c r="O889" s="171"/>
      <c r="P889" s="171"/>
      <c r="Q889" s="171"/>
      <c r="R889" s="171"/>
      <c r="S889" s="171"/>
      <c r="T889" s="171"/>
      <c r="U889" s="171"/>
      <c r="V889" s="171"/>
      <c r="W889" s="171"/>
      <c r="X889" s="171"/>
      <c r="Y889" s="171"/>
      <c r="Z889" s="171"/>
    </row>
    <row r="890" spans="1:26" x14ac:dyDescent="0.25">
      <c r="A890" s="191"/>
      <c r="B890" s="171"/>
      <c r="C890" s="171"/>
      <c r="D890" s="171"/>
      <c r="E890" s="171"/>
      <c r="F890" s="193"/>
      <c r="G890" s="171"/>
      <c r="H890" s="171"/>
      <c r="I890" s="171"/>
      <c r="J890" s="171"/>
      <c r="K890" s="171"/>
      <c r="L890" s="171"/>
      <c r="M890" s="171"/>
      <c r="N890" s="171"/>
      <c r="O890" s="171"/>
      <c r="P890" s="171"/>
      <c r="Q890" s="171"/>
      <c r="R890" s="171"/>
      <c r="S890" s="171"/>
      <c r="T890" s="171"/>
      <c r="U890" s="171"/>
      <c r="V890" s="171"/>
      <c r="W890" s="171"/>
      <c r="X890" s="171"/>
      <c r="Y890" s="171"/>
      <c r="Z890" s="171"/>
    </row>
    <row r="891" spans="1:26" x14ac:dyDescent="0.25">
      <c r="A891" s="191"/>
      <c r="B891" s="171"/>
      <c r="C891" s="171"/>
      <c r="D891" s="171"/>
      <c r="E891" s="171"/>
      <c r="F891" s="193"/>
      <c r="G891" s="171"/>
      <c r="H891" s="171"/>
      <c r="I891" s="171"/>
      <c r="J891" s="171"/>
      <c r="K891" s="171"/>
      <c r="L891" s="171"/>
      <c r="M891" s="171"/>
      <c r="N891" s="171"/>
      <c r="O891" s="171"/>
      <c r="P891" s="171"/>
      <c r="Q891" s="171"/>
      <c r="R891" s="171"/>
      <c r="S891" s="171"/>
      <c r="T891" s="171"/>
      <c r="U891" s="171"/>
      <c r="V891" s="171"/>
      <c r="W891" s="171"/>
      <c r="X891" s="171"/>
      <c r="Y891" s="171"/>
      <c r="Z891" s="171"/>
    </row>
    <row r="892" spans="1:26" x14ac:dyDescent="0.25">
      <c r="A892" s="191"/>
      <c r="B892" s="171"/>
      <c r="C892" s="171"/>
      <c r="D892" s="171"/>
      <c r="E892" s="171"/>
      <c r="F892" s="193"/>
      <c r="G892" s="171"/>
      <c r="H892" s="171"/>
      <c r="I892" s="171"/>
      <c r="J892" s="171"/>
      <c r="K892" s="171"/>
      <c r="L892" s="171"/>
      <c r="M892" s="171"/>
      <c r="N892" s="171"/>
      <c r="O892" s="171"/>
      <c r="P892" s="171"/>
      <c r="Q892" s="171"/>
      <c r="R892" s="171"/>
      <c r="S892" s="171"/>
      <c r="T892" s="171"/>
      <c r="U892" s="171"/>
      <c r="V892" s="171"/>
      <c r="W892" s="171"/>
      <c r="X892" s="171"/>
      <c r="Y892" s="171"/>
      <c r="Z892" s="171"/>
    </row>
    <row r="893" spans="1:26" x14ac:dyDescent="0.25">
      <c r="A893" s="191"/>
      <c r="B893" s="171"/>
      <c r="C893" s="171"/>
      <c r="D893" s="171"/>
      <c r="E893" s="171"/>
      <c r="F893" s="193"/>
      <c r="G893" s="171"/>
      <c r="H893" s="171"/>
      <c r="I893" s="171"/>
      <c r="J893" s="171"/>
      <c r="K893" s="171"/>
      <c r="L893" s="171"/>
      <c r="M893" s="171"/>
      <c r="N893" s="171"/>
      <c r="O893" s="171"/>
      <c r="P893" s="171"/>
      <c r="Q893" s="171"/>
      <c r="R893" s="171"/>
      <c r="S893" s="171"/>
      <c r="T893" s="171"/>
      <c r="U893" s="171"/>
      <c r="V893" s="171"/>
      <c r="W893" s="171"/>
      <c r="X893" s="171"/>
      <c r="Y893" s="171"/>
      <c r="Z893" s="171"/>
    </row>
    <row r="894" spans="1:26" x14ac:dyDescent="0.25">
      <c r="A894" s="191"/>
      <c r="B894" s="171"/>
      <c r="C894" s="171"/>
      <c r="D894" s="171"/>
      <c r="E894" s="171"/>
      <c r="F894" s="193"/>
      <c r="G894" s="171"/>
      <c r="H894" s="171"/>
      <c r="I894" s="171"/>
      <c r="J894" s="171"/>
      <c r="K894" s="171"/>
      <c r="L894" s="171"/>
      <c r="M894" s="171"/>
      <c r="N894" s="171"/>
      <c r="O894" s="171"/>
      <c r="P894" s="171"/>
      <c r="Q894" s="171"/>
      <c r="R894" s="171"/>
      <c r="S894" s="171"/>
      <c r="T894" s="171"/>
      <c r="U894" s="171"/>
      <c r="V894" s="171"/>
      <c r="W894" s="171"/>
      <c r="X894" s="171"/>
      <c r="Y894" s="171"/>
      <c r="Z894" s="171"/>
    </row>
    <row r="895" spans="1:26" x14ac:dyDescent="0.25">
      <c r="A895" s="191"/>
      <c r="B895" s="171"/>
      <c r="C895" s="171"/>
      <c r="D895" s="171"/>
      <c r="E895" s="171"/>
      <c r="F895" s="193"/>
      <c r="G895" s="171"/>
      <c r="H895" s="171"/>
      <c r="I895" s="171"/>
      <c r="J895" s="171"/>
      <c r="K895" s="171"/>
      <c r="L895" s="171"/>
      <c r="M895" s="171"/>
      <c r="N895" s="171"/>
      <c r="O895" s="171"/>
      <c r="P895" s="171"/>
      <c r="Q895" s="171"/>
      <c r="R895" s="171"/>
      <c r="S895" s="171"/>
      <c r="T895" s="171"/>
      <c r="U895" s="171"/>
      <c r="V895" s="171"/>
      <c r="W895" s="171"/>
      <c r="X895" s="171"/>
      <c r="Y895" s="171"/>
      <c r="Z895" s="171"/>
    </row>
    <row r="896" spans="1:26" x14ac:dyDescent="0.25">
      <c r="A896" s="191"/>
      <c r="B896" s="171"/>
      <c r="C896" s="171"/>
      <c r="D896" s="171"/>
      <c r="E896" s="171"/>
      <c r="F896" s="193"/>
      <c r="G896" s="171"/>
      <c r="H896" s="171"/>
      <c r="I896" s="171"/>
      <c r="J896" s="171"/>
      <c r="K896" s="171"/>
      <c r="L896" s="171"/>
      <c r="M896" s="171"/>
      <c r="N896" s="171"/>
      <c r="O896" s="171"/>
      <c r="P896" s="171"/>
      <c r="Q896" s="171"/>
      <c r="R896" s="171"/>
      <c r="S896" s="171"/>
      <c r="T896" s="171"/>
      <c r="U896" s="171"/>
      <c r="V896" s="171"/>
      <c r="W896" s="171"/>
      <c r="X896" s="171"/>
      <c r="Y896" s="171"/>
      <c r="Z896" s="171"/>
    </row>
    <row r="897" spans="1:26" x14ac:dyDescent="0.25">
      <c r="A897" s="191"/>
      <c r="B897" s="171"/>
      <c r="C897" s="171"/>
      <c r="D897" s="171"/>
      <c r="E897" s="171"/>
      <c r="F897" s="193"/>
      <c r="G897" s="171"/>
      <c r="H897" s="171"/>
      <c r="I897" s="171"/>
      <c r="J897" s="171"/>
      <c r="K897" s="171"/>
      <c r="L897" s="171"/>
      <c r="M897" s="171"/>
      <c r="N897" s="171"/>
      <c r="O897" s="171"/>
      <c r="P897" s="171"/>
      <c r="Q897" s="171"/>
      <c r="R897" s="171"/>
      <c r="S897" s="171"/>
      <c r="T897" s="171"/>
      <c r="U897" s="171"/>
      <c r="V897" s="171"/>
      <c r="W897" s="171"/>
      <c r="X897" s="171"/>
      <c r="Y897" s="171"/>
      <c r="Z897" s="171"/>
    </row>
    <row r="898" spans="1:26" x14ac:dyDescent="0.25">
      <c r="A898" s="191"/>
      <c r="B898" s="171"/>
      <c r="C898" s="171"/>
      <c r="D898" s="171"/>
      <c r="E898" s="171"/>
      <c r="F898" s="193"/>
      <c r="G898" s="171"/>
      <c r="H898" s="171"/>
      <c r="I898" s="171"/>
      <c r="J898" s="171"/>
      <c r="K898" s="171"/>
      <c r="L898" s="171"/>
      <c r="M898" s="171"/>
      <c r="N898" s="171"/>
      <c r="O898" s="171"/>
      <c r="P898" s="171"/>
      <c r="Q898" s="171"/>
      <c r="R898" s="171"/>
      <c r="S898" s="171"/>
      <c r="T898" s="171"/>
      <c r="U898" s="171"/>
      <c r="V898" s="171"/>
      <c r="W898" s="171"/>
      <c r="X898" s="171"/>
      <c r="Y898" s="171"/>
      <c r="Z898" s="171"/>
    </row>
    <row r="899" spans="1:26" x14ac:dyDescent="0.25">
      <c r="A899" s="191"/>
      <c r="B899" s="171"/>
      <c r="C899" s="171"/>
      <c r="D899" s="171"/>
      <c r="E899" s="171"/>
      <c r="F899" s="193"/>
      <c r="G899" s="171"/>
      <c r="H899" s="171"/>
      <c r="I899" s="171"/>
      <c r="J899" s="171"/>
      <c r="K899" s="171"/>
      <c r="L899" s="171"/>
      <c r="M899" s="171"/>
      <c r="N899" s="171"/>
      <c r="O899" s="171"/>
      <c r="P899" s="171"/>
      <c r="Q899" s="171"/>
      <c r="R899" s="171"/>
      <c r="S899" s="171"/>
      <c r="T899" s="171"/>
      <c r="U899" s="171"/>
      <c r="V899" s="171"/>
      <c r="W899" s="171"/>
      <c r="X899" s="171"/>
      <c r="Y899" s="171"/>
      <c r="Z899" s="171"/>
    </row>
    <row r="900" spans="1:26" x14ac:dyDescent="0.25">
      <c r="A900" s="191"/>
      <c r="B900" s="171"/>
      <c r="C900" s="171"/>
      <c r="D900" s="171"/>
      <c r="E900" s="171"/>
      <c r="F900" s="193"/>
      <c r="G900" s="171"/>
      <c r="H900" s="171"/>
      <c r="I900" s="171"/>
      <c r="J900" s="171"/>
      <c r="K900" s="171"/>
      <c r="L900" s="171"/>
      <c r="M900" s="171"/>
      <c r="N900" s="171"/>
      <c r="O900" s="171"/>
      <c r="P900" s="171"/>
      <c r="Q900" s="171"/>
      <c r="R900" s="171"/>
      <c r="S900" s="171"/>
      <c r="T900" s="171"/>
      <c r="U900" s="171"/>
      <c r="V900" s="171"/>
      <c r="W900" s="171"/>
      <c r="X900" s="171"/>
      <c r="Y900" s="171"/>
      <c r="Z900" s="171"/>
    </row>
    <row r="901" spans="1:26" x14ac:dyDescent="0.25">
      <c r="A901" s="191"/>
      <c r="B901" s="171"/>
      <c r="C901" s="171"/>
      <c r="D901" s="171"/>
      <c r="E901" s="171"/>
      <c r="F901" s="193"/>
      <c r="G901" s="171"/>
      <c r="H901" s="171"/>
      <c r="I901" s="171"/>
      <c r="J901" s="171"/>
      <c r="K901" s="171"/>
      <c r="L901" s="171"/>
      <c r="M901" s="171"/>
      <c r="N901" s="171"/>
      <c r="O901" s="171"/>
      <c r="P901" s="171"/>
      <c r="Q901" s="171"/>
      <c r="R901" s="171"/>
      <c r="S901" s="171"/>
      <c r="T901" s="171"/>
      <c r="U901" s="171"/>
      <c r="V901" s="171"/>
      <c r="W901" s="171"/>
      <c r="X901" s="171"/>
      <c r="Y901" s="171"/>
      <c r="Z901" s="171"/>
    </row>
    <row r="902" spans="1:26" x14ac:dyDescent="0.25">
      <c r="A902" s="191"/>
      <c r="B902" s="171"/>
      <c r="C902" s="171"/>
      <c r="D902" s="171"/>
      <c r="E902" s="171"/>
      <c r="F902" s="193"/>
      <c r="G902" s="171"/>
      <c r="H902" s="171"/>
      <c r="I902" s="171"/>
      <c r="J902" s="171"/>
      <c r="K902" s="171"/>
      <c r="L902" s="171"/>
      <c r="M902" s="171"/>
      <c r="N902" s="171"/>
      <c r="O902" s="171"/>
      <c r="P902" s="171"/>
      <c r="Q902" s="171"/>
      <c r="R902" s="171"/>
      <c r="S902" s="171"/>
      <c r="T902" s="171"/>
      <c r="U902" s="171"/>
      <c r="V902" s="171"/>
      <c r="W902" s="171"/>
      <c r="X902" s="171"/>
      <c r="Y902" s="171"/>
      <c r="Z902" s="171"/>
    </row>
    <row r="903" spans="1:26" x14ac:dyDescent="0.25">
      <c r="A903" s="191"/>
      <c r="B903" s="171"/>
      <c r="C903" s="171"/>
      <c r="D903" s="171"/>
      <c r="E903" s="171"/>
      <c r="F903" s="193"/>
      <c r="G903" s="171"/>
      <c r="H903" s="171"/>
      <c r="I903" s="171"/>
      <c r="J903" s="171"/>
      <c r="K903" s="171"/>
      <c r="L903" s="171"/>
      <c r="M903" s="171"/>
      <c r="N903" s="171"/>
      <c r="O903" s="171"/>
      <c r="P903" s="171"/>
      <c r="Q903" s="171"/>
      <c r="R903" s="171"/>
      <c r="S903" s="171"/>
      <c r="T903" s="171"/>
      <c r="U903" s="171"/>
      <c r="V903" s="171"/>
      <c r="W903" s="171"/>
      <c r="X903" s="171"/>
      <c r="Y903" s="171"/>
      <c r="Z903" s="171"/>
    </row>
    <row r="904" spans="1:26" x14ac:dyDescent="0.25">
      <c r="A904" s="191"/>
      <c r="B904" s="171"/>
      <c r="C904" s="171"/>
      <c r="D904" s="171"/>
      <c r="E904" s="171"/>
      <c r="F904" s="193"/>
      <c r="G904" s="171"/>
      <c r="H904" s="171"/>
      <c r="I904" s="171"/>
      <c r="J904" s="171"/>
      <c r="K904" s="171"/>
      <c r="L904" s="171"/>
      <c r="M904" s="171"/>
      <c r="N904" s="171"/>
      <c r="O904" s="171"/>
      <c r="P904" s="171"/>
      <c r="Q904" s="171"/>
      <c r="R904" s="171"/>
      <c r="S904" s="171"/>
      <c r="T904" s="171"/>
      <c r="U904" s="171"/>
      <c r="V904" s="171"/>
      <c r="W904" s="171"/>
      <c r="X904" s="171"/>
      <c r="Y904" s="171"/>
      <c r="Z904" s="171"/>
    </row>
    <row r="905" spans="1:26" x14ac:dyDescent="0.25">
      <c r="A905" s="191"/>
      <c r="B905" s="171"/>
      <c r="C905" s="171"/>
      <c r="D905" s="171"/>
      <c r="E905" s="171"/>
      <c r="F905" s="193"/>
      <c r="G905" s="171"/>
      <c r="H905" s="171"/>
      <c r="I905" s="171"/>
      <c r="J905" s="171"/>
      <c r="K905" s="171"/>
      <c r="L905" s="171"/>
      <c r="M905" s="171"/>
      <c r="N905" s="171"/>
      <c r="O905" s="171"/>
      <c r="P905" s="171"/>
      <c r="Q905" s="171"/>
      <c r="R905" s="171"/>
      <c r="S905" s="171"/>
      <c r="T905" s="171"/>
      <c r="U905" s="171"/>
      <c r="V905" s="171"/>
      <c r="W905" s="171"/>
      <c r="X905" s="171"/>
      <c r="Y905" s="171"/>
      <c r="Z905" s="171"/>
    </row>
    <row r="906" spans="1:26" x14ac:dyDescent="0.25">
      <c r="A906" s="191"/>
      <c r="B906" s="171"/>
      <c r="C906" s="171"/>
      <c r="D906" s="171"/>
      <c r="E906" s="171"/>
      <c r="F906" s="193"/>
      <c r="G906" s="171"/>
      <c r="H906" s="171"/>
      <c r="I906" s="171"/>
      <c r="J906" s="171"/>
      <c r="K906" s="171"/>
      <c r="L906" s="171"/>
      <c r="M906" s="171"/>
      <c r="N906" s="171"/>
      <c r="O906" s="171"/>
      <c r="P906" s="171"/>
      <c r="Q906" s="171"/>
      <c r="R906" s="171"/>
      <c r="S906" s="171"/>
      <c r="T906" s="171"/>
      <c r="U906" s="171"/>
      <c r="V906" s="171"/>
      <c r="W906" s="171"/>
      <c r="X906" s="171"/>
      <c r="Y906" s="171"/>
      <c r="Z906" s="171"/>
    </row>
    <row r="907" spans="1:26" x14ac:dyDescent="0.25">
      <c r="A907" s="191"/>
      <c r="B907" s="171"/>
      <c r="C907" s="171"/>
      <c r="D907" s="171"/>
      <c r="E907" s="171"/>
      <c r="F907" s="193"/>
      <c r="G907" s="171"/>
      <c r="H907" s="171"/>
      <c r="I907" s="171"/>
      <c r="J907" s="171"/>
      <c r="K907" s="171"/>
      <c r="L907" s="171"/>
      <c r="M907" s="171"/>
      <c r="N907" s="171"/>
      <c r="O907" s="171"/>
      <c r="P907" s="171"/>
      <c r="Q907" s="171"/>
      <c r="R907" s="171"/>
      <c r="S907" s="171"/>
      <c r="T907" s="171"/>
      <c r="U907" s="171"/>
      <c r="V907" s="171"/>
      <c r="W907" s="171"/>
      <c r="X907" s="171"/>
      <c r="Y907" s="171"/>
      <c r="Z907" s="171"/>
    </row>
    <row r="908" spans="1:26" x14ac:dyDescent="0.25">
      <c r="A908" s="191"/>
      <c r="B908" s="171"/>
      <c r="C908" s="171"/>
      <c r="D908" s="171"/>
      <c r="E908" s="171"/>
      <c r="F908" s="193"/>
      <c r="G908" s="171"/>
      <c r="H908" s="171"/>
      <c r="I908" s="171"/>
      <c r="J908" s="171"/>
      <c r="K908" s="171"/>
      <c r="L908" s="171"/>
      <c r="M908" s="171"/>
      <c r="N908" s="171"/>
      <c r="O908" s="171"/>
      <c r="P908" s="171"/>
      <c r="Q908" s="171"/>
      <c r="R908" s="171"/>
      <c r="S908" s="171"/>
      <c r="T908" s="171"/>
      <c r="U908" s="171"/>
      <c r="V908" s="171"/>
      <c r="W908" s="171"/>
      <c r="X908" s="171"/>
      <c r="Y908" s="171"/>
      <c r="Z908" s="171"/>
    </row>
    <row r="909" spans="1:26" x14ac:dyDescent="0.25">
      <c r="A909" s="191"/>
      <c r="B909" s="171"/>
      <c r="C909" s="171"/>
      <c r="D909" s="171"/>
      <c r="E909" s="171"/>
      <c r="F909" s="193"/>
      <c r="G909" s="171"/>
      <c r="H909" s="171"/>
      <c r="I909" s="171"/>
      <c r="J909" s="171"/>
      <c r="K909" s="171"/>
      <c r="L909" s="171"/>
      <c r="M909" s="171"/>
      <c r="N909" s="171"/>
      <c r="O909" s="171"/>
      <c r="P909" s="171"/>
      <c r="Q909" s="171"/>
      <c r="R909" s="171"/>
      <c r="S909" s="171"/>
      <c r="T909" s="171"/>
      <c r="U909" s="171"/>
      <c r="V909" s="171"/>
      <c r="W909" s="171"/>
      <c r="X909" s="171"/>
      <c r="Y909" s="171"/>
      <c r="Z909" s="171"/>
    </row>
    <row r="910" spans="1:26" x14ac:dyDescent="0.25">
      <c r="A910" s="191"/>
      <c r="B910" s="171"/>
      <c r="C910" s="171"/>
      <c r="D910" s="171"/>
      <c r="E910" s="171"/>
      <c r="F910" s="193"/>
      <c r="G910" s="171"/>
      <c r="H910" s="171"/>
      <c r="I910" s="171"/>
      <c r="J910" s="171"/>
      <c r="K910" s="171"/>
      <c r="L910" s="171"/>
      <c r="M910" s="171"/>
      <c r="N910" s="171"/>
      <c r="O910" s="171"/>
      <c r="P910" s="171"/>
      <c r="Q910" s="171"/>
      <c r="R910" s="171"/>
      <c r="S910" s="171"/>
      <c r="T910" s="171"/>
      <c r="U910" s="171"/>
      <c r="V910" s="171"/>
      <c r="W910" s="171"/>
      <c r="X910" s="171"/>
      <c r="Y910" s="171"/>
      <c r="Z910" s="171"/>
    </row>
    <row r="911" spans="1:26" x14ac:dyDescent="0.25">
      <c r="A911" s="191"/>
      <c r="B911" s="171"/>
      <c r="C911" s="171"/>
      <c r="D911" s="171"/>
      <c r="E911" s="171"/>
      <c r="F911" s="193"/>
      <c r="G911" s="171"/>
      <c r="H911" s="171"/>
      <c r="I911" s="171"/>
      <c r="J911" s="171"/>
      <c r="K911" s="171"/>
      <c r="L911" s="171"/>
      <c r="M911" s="171"/>
      <c r="N911" s="171"/>
      <c r="O911" s="171"/>
      <c r="P911" s="171"/>
      <c r="Q911" s="171"/>
      <c r="R911" s="171"/>
      <c r="S911" s="171"/>
      <c r="T911" s="171"/>
      <c r="U911" s="171"/>
      <c r="V911" s="171"/>
      <c r="W911" s="171"/>
      <c r="X911" s="171"/>
      <c r="Y911" s="171"/>
      <c r="Z911" s="171"/>
    </row>
    <row r="912" spans="1:26" x14ac:dyDescent="0.25">
      <c r="A912" s="191"/>
      <c r="B912" s="171"/>
      <c r="C912" s="171"/>
      <c r="D912" s="171"/>
      <c r="E912" s="171"/>
      <c r="F912" s="193"/>
      <c r="G912" s="171"/>
      <c r="H912" s="171"/>
      <c r="I912" s="171"/>
      <c r="J912" s="171"/>
      <c r="K912" s="171"/>
      <c r="L912" s="171"/>
      <c r="M912" s="171"/>
      <c r="N912" s="171"/>
      <c r="O912" s="171"/>
      <c r="P912" s="171"/>
      <c r="Q912" s="171"/>
      <c r="R912" s="171"/>
      <c r="S912" s="171"/>
      <c r="T912" s="171"/>
      <c r="U912" s="171"/>
      <c r="V912" s="171"/>
      <c r="W912" s="171"/>
      <c r="X912" s="171"/>
      <c r="Y912" s="171"/>
      <c r="Z912" s="171"/>
    </row>
    <row r="913" spans="1:26" x14ac:dyDescent="0.25">
      <c r="A913" s="191"/>
      <c r="B913" s="171"/>
      <c r="C913" s="171"/>
      <c r="D913" s="171"/>
      <c r="E913" s="171"/>
      <c r="F913" s="193"/>
      <c r="G913" s="171"/>
      <c r="H913" s="171"/>
      <c r="I913" s="171"/>
      <c r="J913" s="171"/>
      <c r="K913" s="171"/>
      <c r="L913" s="171"/>
      <c r="M913" s="171"/>
      <c r="N913" s="171"/>
      <c r="O913" s="171"/>
      <c r="P913" s="171"/>
      <c r="Q913" s="171"/>
      <c r="R913" s="171"/>
      <c r="S913" s="171"/>
      <c r="T913" s="171"/>
      <c r="U913" s="171"/>
      <c r="V913" s="171"/>
      <c r="W913" s="171"/>
      <c r="X913" s="171"/>
      <c r="Y913" s="171"/>
      <c r="Z913" s="171"/>
    </row>
    <row r="914" spans="1:26" x14ac:dyDescent="0.25">
      <c r="A914" s="191"/>
      <c r="B914" s="171"/>
      <c r="C914" s="171"/>
      <c r="D914" s="171"/>
      <c r="E914" s="171"/>
      <c r="F914" s="193"/>
      <c r="G914" s="171"/>
      <c r="H914" s="171"/>
      <c r="I914" s="171"/>
      <c r="J914" s="171"/>
      <c r="K914" s="171"/>
      <c r="L914" s="171"/>
      <c r="M914" s="171"/>
      <c r="N914" s="171"/>
      <c r="O914" s="171"/>
      <c r="P914" s="171"/>
      <c r="Q914" s="171"/>
      <c r="R914" s="171"/>
      <c r="S914" s="171"/>
      <c r="T914" s="171"/>
      <c r="U914" s="171"/>
      <c r="V914" s="171"/>
      <c r="W914" s="171"/>
      <c r="X914" s="171"/>
      <c r="Y914" s="171"/>
      <c r="Z914" s="171"/>
    </row>
    <row r="915" spans="1:26" x14ac:dyDescent="0.25">
      <c r="A915" s="191"/>
      <c r="B915" s="171"/>
      <c r="C915" s="171"/>
      <c r="D915" s="171"/>
      <c r="E915" s="171"/>
      <c r="F915" s="193"/>
      <c r="G915" s="171"/>
      <c r="H915" s="171"/>
      <c r="I915" s="171"/>
      <c r="J915" s="171"/>
      <c r="K915" s="171"/>
      <c r="L915" s="171"/>
      <c r="M915" s="171"/>
      <c r="N915" s="171"/>
      <c r="O915" s="171"/>
      <c r="P915" s="171"/>
      <c r="Q915" s="171"/>
      <c r="R915" s="171"/>
      <c r="S915" s="171"/>
      <c r="T915" s="171"/>
      <c r="U915" s="171"/>
      <c r="V915" s="171"/>
      <c r="W915" s="171"/>
      <c r="X915" s="171"/>
      <c r="Y915" s="171"/>
      <c r="Z915" s="171"/>
    </row>
    <row r="916" spans="1:26" x14ac:dyDescent="0.25">
      <c r="A916" s="191"/>
      <c r="B916" s="171"/>
      <c r="C916" s="171"/>
      <c r="D916" s="171"/>
      <c r="E916" s="171"/>
      <c r="F916" s="193"/>
      <c r="G916" s="171"/>
      <c r="H916" s="171"/>
      <c r="I916" s="171"/>
      <c r="J916" s="171"/>
      <c r="K916" s="171"/>
      <c r="L916" s="171"/>
      <c r="M916" s="171"/>
      <c r="N916" s="171"/>
      <c r="O916" s="171"/>
      <c r="P916" s="171"/>
      <c r="Q916" s="171"/>
      <c r="R916" s="171"/>
      <c r="S916" s="171"/>
      <c r="T916" s="171"/>
      <c r="U916" s="171"/>
      <c r="V916" s="171"/>
      <c r="W916" s="171"/>
      <c r="X916" s="171"/>
      <c r="Y916" s="171"/>
      <c r="Z916" s="171"/>
    </row>
    <row r="917" spans="1:26" x14ac:dyDescent="0.25">
      <c r="A917" s="191"/>
      <c r="B917" s="171"/>
      <c r="C917" s="171"/>
      <c r="D917" s="171"/>
      <c r="E917" s="171"/>
      <c r="F917" s="193"/>
      <c r="G917" s="171"/>
      <c r="H917" s="171"/>
      <c r="I917" s="171"/>
      <c r="J917" s="171"/>
      <c r="K917" s="171"/>
      <c r="L917" s="171"/>
      <c r="M917" s="171"/>
      <c r="N917" s="171"/>
      <c r="O917" s="171"/>
      <c r="P917" s="171"/>
      <c r="Q917" s="171"/>
      <c r="R917" s="171"/>
      <c r="S917" s="171"/>
      <c r="T917" s="171"/>
      <c r="U917" s="171"/>
      <c r="V917" s="171"/>
      <c r="W917" s="171"/>
      <c r="X917" s="171"/>
      <c r="Y917" s="171"/>
      <c r="Z917" s="171"/>
    </row>
    <row r="918" spans="1:26" x14ac:dyDescent="0.25">
      <c r="A918" s="191"/>
      <c r="B918" s="171"/>
      <c r="C918" s="171"/>
      <c r="D918" s="171"/>
      <c r="E918" s="171"/>
      <c r="F918" s="193"/>
      <c r="G918" s="171"/>
      <c r="H918" s="171"/>
      <c r="I918" s="171"/>
      <c r="J918" s="171"/>
      <c r="K918" s="171"/>
      <c r="L918" s="171"/>
      <c r="M918" s="171"/>
      <c r="N918" s="171"/>
      <c r="O918" s="171"/>
      <c r="P918" s="171"/>
      <c r="Q918" s="171"/>
      <c r="R918" s="171"/>
      <c r="S918" s="171"/>
      <c r="T918" s="171"/>
      <c r="U918" s="171"/>
      <c r="V918" s="171"/>
      <c r="W918" s="171"/>
      <c r="X918" s="171"/>
      <c r="Y918" s="171"/>
      <c r="Z918" s="171"/>
    </row>
    <row r="919" spans="1:26" x14ac:dyDescent="0.25">
      <c r="A919" s="191"/>
      <c r="B919" s="171"/>
      <c r="C919" s="171"/>
      <c r="D919" s="171"/>
      <c r="E919" s="171"/>
      <c r="F919" s="193"/>
      <c r="G919" s="171"/>
      <c r="H919" s="171"/>
      <c r="I919" s="171"/>
      <c r="J919" s="171"/>
      <c r="K919" s="171"/>
      <c r="L919" s="171"/>
      <c r="M919" s="171"/>
      <c r="N919" s="171"/>
      <c r="O919" s="171"/>
      <c r="P919" s="171"/>
      <c r="Q919" s="171"/>
      <c r="R919" s="171"/>
      <c r="S919" s="171"/>
      <c r="T919" s="171"/>
      <c r="U919" s="171"/>
      <c r="V919" s="171"/>
      <c r="W919" s="171"/>
      <c r="X919" s="171"/>
      <c r="Y919" s="171"/>
      <c r="Z919" s="171"/>
    </row>
    <row r="920" spans="1:26" x14ac:dyDescent="0.25">
      <c r="A920" s="191"/>
      <c r="B920" s="171"/>
      <c r="C920" s="171"/>
      <c r="D920" s="171"/>
      <c r="E920" s="171"/>
      <c r="F920" s="193"/>
      <c r="G920" s="171"/>
      <c r="H920" s="171"/>
      <c r="I920" s="171"/>
      <c r="J920" s="171"/>
      <c r="K920" s="171"/>
      <c r="L920" s="171"/>
      <c r="M920" s="171"/>
      <c r="N920" s="171"/>
      <c r="O920" s="171"/>
      <c r="P920" s="171"/>
      <c r="Q920" s="171"/>
      <c r="R920" s="171"/>
      <c r="S920" s="171"/>
      <c r="T920" s="171"/>
      <c r="U920" s="171"/>
      <c r="V920" s="171"/>
      <c r="W920" s="171"/>
      <c r="X920" s="171"/>
      <c r="Y920" s="171"/>
      <c r="Z920" s="171"/>
    </row>
    <row r="921" spans="1:26" x14ac:dyDescent="0.25">
      <c r="A921" s="191"/>
      <c r="B921" s="171"/>
      <c r="C921" s="171"/>
      <c r="D921" s="171"/>
      <c r="E921" s="171"/>
      <c r="F921" s="193"/>
      <c r="G921" s="171"/>
      <c r="H921" s="171"/>
      <c r="I921" s="171"/>
      <c r="J921" s="171"/>
      <c r="K921" s="171"/>
      <c r="L921" s="171"/>
      <c r="M921" s="171"/>
      <c r="N921" s="171"/>
      <c r="O921" s="171"/>
      <c r="P921" s="171"/>
      <c r="Q921" s="171"/>
      <c r="R921" s="171"/>
      <c r="S921" s="171"/>
      <c r="T921" s="171"/>
      <c r="U921" s="171"/>
      <c r="V921" s="171"/>
      <c r="W921" s="171"/>
      <c r="X921" s="171"/>
      <c r="Y921" s="171"/>
      <c r="Z921" s="171"/>
    </row>
    <row r="922" spans="1:26" x14ac:dyDescent="0.25">
      <c r="A922" s="191"/>
      <c r="B922" s="171"/>
      <c r="C922" s="171"/>
      <c r="D922" s="171"/>
      <c r="E922" s="171"/>
      <c r="F922" s="193"/>
      <c r="G922" s="171"/>
      <c r="H922" s="171"/>
      <c r="I922" s="171"/>
      <c r="J922" s="171"/>
      <c r="K922" s="171"/>
      <c r="L922" s="171"/>
      <c r="M922" s="171"/>
      <c r="N922" s="171"/>
      <c r="O922" s="171"/>
      <c r="P922" s="171"/>
      <c r="Q922" s="171"/>
      <c r="R922" s="171"/>
      <c r="S922" s="171"/>
      <c r="T922" s="171"/>
      <c r="U922" s="171"/>
      <c r="V922" s="171"/>
      <c r="W922" s="171"/>
      <c r="X922" s="171"/>
      <c r="Y922" s="171"/>
      <c r="Z922" s="171"/>
    </row>
    <row r="923" spans="1:26" x14ac:dyDescent="0.25">
      <c r="A923" s="191"/>
      <c r="B923" s="171"/>
      <c r="C923" s="171"/>
      <c r="D923" s="171"/>
      <c r="E923" s="171"/>
      <c r="F923" s="193"/>
      <c r="G923" s="171"/>
      <c r="H923" s="171"/>
      <c r="I923" s="171"/>
      <c r="J923" s="171"/>
      <c r="K923" s="171"/>
      <c r="L923" s="171"/>
      <c r="M923" s="171"/>
      <c r="N923" s="171"/>
      <c r="O923" s="171"/>
      <c r="P923" s="171"/>
      <c r="Q923" s="171"/>
      <c r="R923" s="171"/>
      <c r="S923" s="171"/>
      <c r="T923" s="171"/>
      <c r="U923" s="171"/>
      <c r="V923" s="171"/>
      <c r="W923" s="171"/>
      <c r="X923" s="171"/>
      <c r="Y923" s="171"/>
      <c r="Z923" s="171"/>
    </row>
    <row r="924" spans="1:26" x14ac:dyDescent="0.25">
      <c r="A924" s="191"/>
      <c r="B924" s="171"/>
      <c r="C924" s="171"/>
      <c r="D924" s="171"/>
      <c r="E924" s="171"/>
      <c r="F924" s="193"/>
      <c r="G924" s="171"/>
      <c r="H924" s="171"/>
      <c r="I924" s="171"/>
      <c r="J924" s="171"/>
      <c r="K924" s="171"/>
      <c r="L924" s="171"/>
      <c r="M924" s="171"/>
      <c r="N924" s="171"/>
      <c r="O924" s="171"/>
      <c r="P924" s="171"/>
      <c r="Q924" s="171"/>
      <c r="R924" s="171"/>
      <c r="S924" s="171"/>
      <c r="T924" s="171"/>
      <c r="U924" s="171"/>
      <c r="V924" s="171"/>
      <c r="W924" s="171"/>
      <c r="X924" s="171"/>
      <c r="Y924" s="171"/>
      <c r="Z924" s="171"/>
    </row>
    <row r="925" spans="1:26" x14ac:dyDescent="0.25">
      <c r="A925" s="191"/>
      <c r="B925" s="171"/>
      <c r="C925" s="171"/>
      <c r="D925" s="171"/>
      <c r="E925" s="171"/>
      <c r="F925" s="193"/>
      <c r="G925" s="171"/>
      <c r="H925" s="171"/>
      <c r="I925" s="171"/>
      <c r="J925" s="171"/>
      <c r="K925" s="171"/>
      <c r="L925" s="171"/>
      <c r="M925" s="171"/>
      <c r="N925" s="171"/>
      <c r="O925" s="171"/>
      <c r="P925" s="171"/>
      <c r="Q925" s="171"/>
      <c r="R925" s="171"/>
      <c r="S925" s="171"/>
      <c r="T925" s="171"/>
      <c r="U925" s="171"/>
      <c r="V925" s="171"/>
      <c r="W925" s="171"/>
      <c r="X925" s="171"/>
      <c r="Y925" s="171"/>
      <c r="Z925" s="171"/>
    </row>
    <row r="926" spans="1:26" x14ac:dyDescent="0.25">
      <c r="A926" s="191"/>
      <c r="B926" s="171"/>
      <c r="C926" s="171"/>
      <c r="D926" s="171"/>
      <c r="E926" s="171"/>
      <c r="F926" s="193"/>
      <c r="G926" s="171"/>
      <c r="H926" s="171"/>
      <c r="I926" s="171"/>
      <c r="J926" s="171"/>
      <c r="K926" s="171"/>
      <c r="L926" s="171"/>
      <c r="M926" s="171"/>
      <c r="N926" s="171"/>
      <c r="O926" s="171"/>
      <c r="P926" s="171"/>
      <c r="Q926" s="171"/>
      <c r="R926" s="171"/>
      <c r="S926" s="171"/>
      <c r="T926" s="171"/>
      <c r="U926" s="171"/>
      <c r="V926" s="171"/>
      <c r="W926" s="171"/>
      <c r="X926" s="171"/>
      <c r="Y926" s="171"/>
      <c r="Z926" s="171"/>
    </row>
    <row r="927" spans="1:26" x14ac:dyDescent="0.25">
      <c r="A927" s="191"/>
      <c r="B927" s="171"/>
      <c r="C927" s="171"/>
      <c r="D927" s="171"/>
      <c r="E927" s="171"/>
      <c r="F927" s="193"/>
      <c r="G927" s="171"/>
      <c r="H927" s="171"/>
      <c r="I927" s="171"/>
      <c r="J927" s="171"/>
      <c r="K927" s="171"/>
      <c r="L927" s="171"/>
      <c r="M927" s="171"/>
      <c r="N927" s="171"/>
      <c r="O927" s="171"/>
      <c r="P927" s="171"/>
      <c r="Q927" s="171"/>
      <c r="R927" s="171"/>
      <c r="S927" s="171"/>
      <c r="T927" s="171"/>
      <c r="U927" s="171"/>
      <c r="V927" s="171"/>
      <c r="W927" s="171"/>
      <c r="X927" s="171"/>
      <c r="Y927" s="171"/>
      <c r="Z927" s="171"/>
    </row>
    <row r="928" spans="1:26" x14ac:dyDescent="0.25">
      <c r="A928" s="191"/>
      <c r="B928" s="171"/>
      <c r="C928" s="171"/>
      <c r="D928" s="171"/>
      <c r="E928" s="171"/>
      <c r="F928" s="193"/>
      <c r="G928" s="171"/>
      <c r="H928" s="171"/>
      <c r="I928" s="171"/>
      <c r="J928" s="171"/>
      <c r="K928" s="171"/>
      <c r="L928" s="171"/>
      <c r="M928" s="171"/>
      <c r="N928" s="171"/>
      <c r="O928" s="171"/>
      <c r="P928" s="171"/>
      <c r="Q928" s="171"/>
      <c r="R928" s="171"/>
      <c r="S928" s="171"/>
      <c r="T928" s="171"/>
      <c r="U928" s="171"/>
      <c r="V928" s="171"/>
      <c r="W928" s="171"/>
      <c r="X928" s="171"/>
      <c r="Y928" s="171"/>
      <c r="Z928" s="171"/>
    </row>
    <row r="929" spans="1:26" x14ac:dyDescent="0.25">
      <c r="A929" s="191"/>
      <c r="B929" s="171"/>
      <c r="C929" s="171"/>
      <c r="D929" s="171"/>
      <c r="E929" s="171"/>
      <c r="F929" s="193"/>
      <c r="G929" s="171"/>
      <c r="H929" s="171"/>
      <c r="I929" s="171"/>
      <c r="J929" s="171"/>
      <c r="K929" s="171"/>
      <c r="L929" s="171"/>
      <c r="M929" s="171"/>
      <c r="N929" s="171"/>
      <c r="O929" s="171"/>
      <c r="P929" s="171"/>
      <c r="Q929" s="171"/>
      <c r="R929" s="171"/>
      <c r="S929" s="171"/>
      <c r="T929" s="171"/>
      <c r="U929" s="171"/>
      <c r="V929" s="171"/>
      <c r="W929" s="171"/>
      <c r="X929" s="171"/>
      <c r="Y929" s="171"/>
      <c r="Z929" s="171"/>
    </row>
    <row r="930" spans="1:26" x14ac:dyDescent="0.25">
      <c r="A930" s="191"/>
      <c r="B930" s="171"/>
      <c r="C930" s="171"/>
      <c r="D930" s="171"/>
      <c r="E930" s="171"/>
      <c r="F930" s="193"/>
      <c r="G930" s="171"/>
      <c r="H930" s="171"/>
      <c r="I930" s="171"/>
      <c r="J930" s="171"/>
      <c r="K930" s="171"/>
      <c r="L930" s="171"/>
      <c r="M930" s="171"/>
      <c r="N930" s="171"/>
      <c r="O930" s="171"/>
      <c r="P930" s="171"/>
      <c r="Q930" s="171"/>
      <c r="R930" s="171"/>
      <c r="S930" s="171"/>
      <c r="T930" s="171"/>
      <c r="U930" s="171"/>
      <c r="V930" s="171"/>
      <c r="W930" s="171"/>
      <c r="X930" s="171"/>
      <c r="Y930" s="171"/>
      <c r="Z930" s="171"/>
    </row>
    <row r="931" spans="1:26" x14ac:dyDescent="0.25">
      <c r="A931" s="191"/>
      <c r="B931" s="171"/>
      <c r="C931" s="171"/>
      <c r="D931" s="171"/>
      <c r="E931" s="171"/>
      <c r="F931" s="193"/>
      <c r="G931" s="171"/>
      <c r="H931" s="171"/>
      <c r="I931" s="171"/>
      <c r="J931" s="171"/>
      <c r="K931" s="171"/>
      <c r="L931" s="171"/>
      <c r="M931" s="171"/>
      <c r="N931" s="171"/>
      <c r="O931" s="171"/>
      <c r="P931" s="171"/>
      <c r="Q931" s="171"/>
      <c r="R931" s="171"/>
      <c r="S931" s="171"/>
      <c r="T931" s="171"/>
      <c r="U931" s="171"/>
      <c r="V931" s="171"/>
      <c r="W931" s="171"/>
      <c r="X931" s="171"/>
      <c r="Y931" s="171"/>
      <c r="Z931" s="171"/>
    </row>
    <row r="932" spans="1:26" x14ac:dyDescent="0.25">
      <c r="A932" s="191"/>
      <c r="B932" s="171"/>
      <c r="C932" s="171"/>
      <c r="D932" s="171"/>
      <c r="E932" s="171"/>
      <c r="F932" s="193"/>
      <c r="G932" s="171"/>
      <c r="H932" s="171"/>
      <c r="I932" s="171"/>
      <c r="J932" s="171"/>
      <c r="K932" s="171"/>
      <c r="L932" s="171"/>
      <c r="M932" s="171"/>
      <c r="N932" s="171"/>
      <c r="O932" s="171"/>
      <c r="P932" s="171"/>
      <c r="Q932" s="171"/>
      <c r="R932" s="171"/>
      <c r="S932" s="171"/>
      <c r="T932" s="171"/>
      <c r="U932" s="171"/>
      <c r="V932" s="171"/>
      <c r="W932" s="171"/>
      <c r="X932" s="171"/>
      <c r="Y932" s="171"/>
      <c r="Z932" s="171"/>
    </row>
    <row r="933" spans="1:26" x14ac:dyDescent="0.25">
      <c r="A933" s="191"/>
      <c r="B933" s="171"/>
      <c r="C933" s="171"/>
      <c r="D933" s="171"/>
      <c r="E933" s="171"/>
      <c r="F933" s="193"/>
      <c r="G933" s="171"/>
      <c r="H933" s="171"/>
      <c r="I933" s="171"/>
      <c r="J933" s="171"/>
      <c r="K933" s="171"/>
      <c r="L933" s="171"/>
      <c r="M933" s="171"/>
      <c r="N933" s="171"/>
      <c r="O933" s="171"/>
      <c r="P933" s="171"/>
      <c r="Q933" s="171"/>
      <c r="R933" s="171"/>
      <c r="S933" s="171"/>
      <c r="T933" s="171"/>
      <c r="U933" s="171"/>
      <c r="V933" s="171"/>
      <c r="W933" s="171"/>
      <c r="X933" s="171"/>
      <c r="Y933" s="171"/>
      <c r="Z933" s="171"/>
    </row>
    <row r="934" spans="1:26" x14ac:dyDescent="0.25">
      <c r="A934" s="191"/>
      <c r="B934" s="171"/>
      <c r="C934" s="171"/>
      <c r="D934" s="171"/>
      <c r="E934" s="171"/>
      <c r="F934" s="193"/>
      <c r="G934" s="171"/>
      <c r="H934" s="171"/>
      <c r="I934" s="171"/>
      <c r="J934" s="171"/>
      <c r="K934" s="171"/>
      <c r="L934" s="171"/>
      <c r="M934" s="171"/>
      <c r="N934" s="171"/>
      <c r="O934" s="171"/>
      <c r="P934" s="171"/>
      <c r="Q934" s="171"/>
      <c r="R934" s="171"/>
      <c r="S934" s="171"/>
      <c r="T934" s="171"/>
      <c r="U934" s="171"/>
      <c r="V934" s="171"/>
      <c r="W934" s="171"/>
      <c r="X934" s="171"/>
      <c r="Y934" s="171"/>
      <c r="Z934" s="171"/>
    </row>
    <row r="935" spans="1:26" x14ac:dyDescent="0.25">
      <c r="A935" s="191"/>
      <c r="B935" s="171"/>
      <c r="C935" s="171"/>
      <c r="D935" s="171"/>
      <c r="E935" s="171"/>
      <c r="F935" s="193"/>
      <c r="G935" s="171"/>
      <c r="H935" s="171"/>
      <c r="I935" s="171"/>
      <c r="J935" s="171"/>
      <c r="K935" s="171"/>
      <c r="L935" s="171"/>
      <c r="M935" s="171"/>
      <c r="N935" s="171"/>
      <c r="O935" s="171"/>
      <c r="P935" s="171"/>
      <c r="Q935" s="171"/>
      <c r="R935" s="171"/>
      <c r="S935" s="171"/>
      <c r="T935" s="171"/>
      <c r="U935" s="171"/>
      <c r="V935" s="171"/>
      <c r="W935" s="171"/>
      <c r="X935" s="171"/>
      <c r="Y935" s="171"/>
      <c r="Z935" s="171"/>
    </row>
    <row r="936" spans="1:26" x14ac:dyDescent="0.25">
      <c r="A936" s="191"/>
      <c r="B936" s="171"/>
      <c r="C936" s="171"/>
      <c r="D936" s="171"/>
      <c r="E936" s="171"/>
      <c r="F936" s="193"/>
      <c r="G936" s="171"/>
      <c r="H936" s="171"/>
      <c r="I936" s="171"/>
      <c r="J936" s="171"/>
      <c r="K936" s="171"/>
      <c r="L936" s="171"/>
      <c r="M936" s="171"/>
      <c r="N936" s="171"/>
      <c r="O936" s="171"/>
      <c r="P936" s="171"/>
      <c r="Q936" s="171"/>
      <c r="R936" s="171"/>
      <c r="S936" s="171"/>
      <c r="T936" s="171"/>
      <c r="U936" s="171"/>
      <c r="V936" s="171"/>
      <c r="W936" s="171"/>
      <c r="X936" s="171"/>
      <c r="Y936" s="171"/>
      <c r="Z936" s="171"/>
    </row>
    <row r="937" spans="1:26" x14ac:dyDescent="0.25">
      <c r="A937" s="191"/>
      <c r="B937" s="171"/>
      <c r="C937" s="171"/>
      <c r="D937" s="171"/>
      <c r="E937" s="171"/>
      <c r="F937" s="193"/>
      <c r="G937" s="171"/>
      <c r="H937" s="171"/>
      <c r="I937" s="171"/>
      <c r="J937" s="171"/>
      <c r="K937" s="171"/>
      <c r="L937" s="171"/>
      <c r="M937" s="171"/>
      <c r="N937" s="171"/>
      <c r="O937" s="171"/>
      <c r="P937" s="171"/>
      <c r="Q937" s="171"/>
      <c r="R937" s="171"/>
      <c r="S937" s="171"/>
      <c r="T937" s="171"/>
      <c r="U937" s="171"/>
      <c r="V937" s="171"/>
      <c r="W937" s="171"/>
      <c r="X937" s="171"/>
      <c r="Y937" s="171"/>
      <c r="Z937" s="171"/>
    </row>
    <row r="938" spans="1:26" x14ac:dyDescent="0.25">
      <c r="A938" s="191"/>
      <c r="B938" s="171"/>
      <c r="C938" s="171"/>
      <c r="D938" s="171"/>
      <c r="E938" s="171"/>
      <c r="F938" s="193"/>
      <c r="G938" s="171"/>
      <c r="H938" s="171"/>
      <c r="I938" s="171"/>
      <c r="J938" s="171"/>
      <c r="K938" s="171"/>
      <c r="L938" s="171"/>
      <c r="M938" s="171"/>
      <c r="N938" s="171"/>
      <c r="O938" s="171"/>
      <c r="P938" s="171"/>
      <c r="Q938" s="171"/>
      <c r="R938" s="171"/>
      <c r="S938" s="171"/>
      <c r="T938" s="171"/>
      <c r="U938" s="171"/>
      <c r="V938" s="171"/>
      <c r="W938" s="171"/>
      <c r="X938" s="171"/>
      <c r="Y938" s="171"/>
      <c r="Z938" s="171"/>
    </row>
    <row r="939" spans="1:26" x14ac:dyDescent="0.25">
      <c r="A939" s="191"/>
      <c r="B939" s="171"/>
      <c r="C939" s="171"/>
      <c r="D939" s="171"/>
      <c r="E939" s="171"/>
      <c r="F939" s="193"/>
      <c r="G939" s="171"/>
      <c r="H939" s="171"/>
      <c r="I939" s="171"/>
      <c r="J939" s="171"/>
      <c r="K939" s="171"/>
      <c r="L939" s="171"/>
      <c r="M939" s="171"/>
      <c r="N939" s="171"/>
      <c r="O939" s="171"/>
      <c r="P939" s="171"/>
      <c r="Q939" s="171"/>
      <c r="R939" s="171"/>
      <c r="S939" s="171"/>
      <c r="T939" s="171"/>
      <c r="U939" s="171"/>
      <c r="V939" s="171"/>
      <c r="W939" s="171"/>
      <c r="X939" s="171"/>
      <c r="Y939" s="171"/>
      <c r="Z939" s="171"/>
    </row>
    <row r="940" spans="1:26" x14ac:dyDescent="0.25">
      <c r="A940" s="191"/>
      <c r="B940" s="171"/>
      <c r="C940" s="171"/>
      <c r="D940" s="171"/>
      <c r="E940" s="171"/>
      <c r="F940" s="193"/>
      <c r="G940" s="171"/>
      <c r="H940" s="171"/>
      <c r="I940" s="171"/>
      <c r="J940" s="171"/>
      <c r="K940" s="171"/>
      <c r="L940" s="171"/>
      <c r="M940" s="171"/>
      <c r="N940" s="171"/>
      <c r="O940" s="171"/>
      <c r="P940" s="171"/>
      <c r="Q940" s="171"/>
      <c r="R940" s="171"/>
      <c r="S940" s="171"/>
      <c r="T940" s="171"/>
      <c r="U940" s="171"/>
      <c r="V940" s="171"/>
      <c r="W940" s="171"/>
      <c r="X940" s="171"/>
      <c r="Y940" s="171"/>
      <c r="Z940" s="171"/>
    </row>
    <row r="941" spans="1:26" x14ac:dyDescent="0.25">
      <c r="A941" s="191"/>
      <c r="B941" s="171"/>
      <c r="C941" s="171"/>
      <c r="D941" s="171"/>
      <c r="E941" s="171"/>
      <c r="F941" s="193"/>
      <c r="G941" s="171"/>
      <c r="H941" s="171"/>
      <c r="I941" s="171"/>
      <c r="J941" s="171"/>
      <c r="K941" s="171"/>
      <c r="L941" s="171"/>
      <c r="M941" s="171"/>
      <c r="N941" s="171"/>
      <c r="O941" s="171"/>
      <c r="P941" s="171"/>
      <c r="Q941" s="171"/>
      <c r="R941" s="171"/>
      <c r="S941" s="171"/>
      <c r="T941" s="171"/>
      <c r="U941" s="171"/>
      <c r="V941" s="171"/>
      <c r="W941" s="171"/>
      <c r="X941" s="171"/>
      <c r="Y941" s="171"/>
      <c r="Z941" s="171"/>
    </row>
    <row r="942" spans="1:26" x14ac:dyDescent="0.25">
      <c r="A942" s="191"/>
      <c r="B942" s="171"/>
      <c r="C942" s="171"/>
      <c r="D942" s="171"/>
      <c r="E942" s="171"/>
      <c r="F942" s="193"/>
      <c r="G942" s="171"/>
      <c r="H942" s="171"/>
      <c r="I942" s="171"/>
      <c r="J942" s="171"/>
      <c r="K942" s="171"/>
      <c r="L942" s="171"/>
      <c r="M942" s="171"/>
      <c r="N942" s="171"/>
      <c r="O942" s="171"/>
      <c r="P942" s="171"/>
      <c r="Q942" s="171"/>
      <c r="R942" s="171"/>
      <c r="S942" s="171"/>
      <c r="T942" s="171"/>
      <c r="U942" s="171"/>
      <c r="V942" s="171"/>
      <c r="W942" s="171"/>
      <c r="X942" s="171"/>
      <c r="Y942" s="171"/>
      <c r="Z942" s="171"/>
    </row>
    <row r="943" spans="1:26" x14ac:dyDescent="0.25">
      <c r="A943" s="191"/>
      <c r="B943" s="171"/>
      <c r="C943" s="171"/>
      <c r="D943" s="171"/>
      <c r="E943" s="171"/>
      <c r="F943" s="193"/>
      <c r="G943" s="171"/>
      <c r="H943" s="171"/>
      <c r="I943" s="171"/>
      <c r="J943" s="171"/>
      <c r="K943" s="171"/>
      <c r="L943" s="171"/>
      <c r="M943" s="171"/>
      <c r="N943" s="171"/>
      <c r="O943" s="171"/>
      <c r="P943" s="171"/>
      <c r="Q943" s="171"/>
      <c r="R943" s="171"/>
      <c r="S943" s="171"/>
      <c r="T943" s="171"/>
      <c r="U943" s="171"/>
      <c r="V943" s="171"/>
      <c r="W943" s="171"/>
      <c r="X943" s="171"/>
      <c r="Y943" s="171"/>
      <c r="Z943" s="171"/>
    </row>
    <row r="944" spans="1:26" x14ac:dyDescent="0.25">
      <c r="A944" s="191"/>
      <c r="B944" s="171"/>
      <c r="C944" s="171"/>
      <c r="D944" s="171"/>
      <c r="E944" s="171"/>
      <c r="F944" s="193"/>
      <c r="G944" s="171"/>
      <c r="H944" s="171"/>
      <c r="I944" s="171"/>
      <c r="J944" s="171"/>
      <c r="K944" s="171"/>
      <c r="L944" s="171"/>
      <c r="M944" s="171"/>
      <c r="N944" s="171"/>
      <c r="O944" s="171"/>
      <c r="P944" s="171"/>
      <c r="Q944" s="171"/>
      <c r="R944" s="171"/>
      <c r="S944" s="171"/>
      <c r="T944" s="171"/>
      <c r="U944" s="171"/>
      <c r="V944" s="171"/>
      <c r="W944" s="171"/>
      <c r="X944" s="171"/>
      <c r="Y944" s="171"/>
      <c r="Z944" s="171"/>
    </row>
    <row r="945" spans="1:26" x14ac:dyDescent="0.25">
      <c r="A945" s="191"/>
      <c r="B945" s="171"/>
      <c r="C945" s="171"/>
      <c r="D945" s="171"/>
      <c r="E945" s="171"/>
      <c r="F945" s="193"/>
      <c r="G945" s="171"/>
      <c r="H945" s="171"/>
      <c r="I945" s="171"/>
      <c r="J945" s="171"/>
      <c r="K945" s="171"/>
      <c r="L945" s="171"/>
      <c r="M945" s="171"/>
      <c r="N945" s="171"/>
      <c r="O945" s="171"/>
      <c r="P945" s="171"/>
      <c r="Q945" s="171"/>
      <c r="R945" s="171"/>
      <c r="S945" s="171"/>
      <c r="T945" s="171"/>
      <c r="U945" s="171"/>
      <c r="V945" s="171"/>
      <c r="W945" s="171"/>
      <c r="X945" s="171"/>
      <c r="Y945" s="171"/>
      <c r="Z945" s="171"/>
    </row>
    <row r="946" spans="1:26" x14ac:dyDescent="0.25">
      <c r="A946" s="191"/>
      <c r="B946" s="171"/>
      <c r="C946" s="171"/>
      <c r="D946" s="171"/>
      <c r="E946" s="171"/>
      <c r="F946" s="193"/>
      <c r="G946" s="171"/>
      <c r="H946" s="171"/>
      <c r="I946" s="171"/>
      <c r="J946" s="171"/>
      <c r="K946" s="171"/>
      <c r="L946" s="171"/>
      <c r="M946" s="171"/>
      <c r="N946" s="171"/>
      <c r="O946" s="171"/>
      <c r="P946" s="171"/>
      <c r="Q946" s="171"/>
      <c r="R946" s="171"/>
      <c r="S946" s="171"/>
      <c r="T946" s="171"/>
      <c r="U946" s="171"/>
      <c r="V946" s="171"/>
      <c r="W946" s="171"/>
      <c r="X946" s="171"/>
      <c r="Y946" s="171"/>
      <c r="Z946" s="171"/>
    </row>
    <row r="947" spans="1:26" x14ac:dyDescent="0.25">
      <c r="A947" s="191"/>
      <c r="B947" s="171"/>
      <c r="C947" s="171"/>
      <c r="D947" s="171"/>
      <c r="E947" s="171"/>
      <c r="F947" s="193"/>
      <c r="G947" s="171"/>
      <c r="H947" s="171"/>
      <c r="I947" s="171"/>
      <c r="J947" s="171"/>
      <c r="K947" s="171"/>
      <c r="L947" s="171"/>
      <c r="M947" s="171"/>
      <c r="N947" s="171"/>
      <c r="O947" s="171"/>
      <c r="P947" s="171"/>
      <c r="Q947" s="171"/>
      <c r="R947" s="171"/>
      <c r="S947" s="171"/>
      <c r="T947" s="171"/>
      <c r="U947" s="171"/>
      <c r="V947" s="171"/>
      <c r="W947" s="171"/>
      <c r="X947" s="171"/>
      <c r="Y947" s="171"/>
      <c r="Z947" s="171"/>
    </row>
    <row r="948" spans="1:26" x14ac:dyDescent="0.25">
      <c r="A948" s="191"/>
      <c r="B948" s="171"/>
      <c r="C948" s="171"/>
      <c r="D948" s="171"/>
      <c r="E948" s="171"/>
      <c r="F948" s="193"/>
      <c r="G948" s="171"/>
      <c r="H948" s="171"/>
      <c r="I948" s="171"/>
      <c r="J948" s="171"/>
      <c r="K948" s="171"/>
      <c r="L948" s="171"/>
      <c r="M948" s="171"/>
      <c r="N948" s="171"/>
      <c r="O948" s="171"/>
      <c r="P948" s="171"/>
      <c r="Q948" s="171"/>
      <c r="R948" s="171"/>
      <c r="S948" s="171"/>
      <c r="T948" s="171"/>
      <c r="U948" s="171"/>
      <c r="V948" s="171"/>
      <c r="W948" s="171"/>
      <c r="X948" s="171"/>
      <c r="Y948" s="171"/>
      <c r="Z948" s="171"/>
    </row>
    <row r="949" spans="1:26" x14ac:dyDescent="0.25">
      <c r="A949" s="191"/>
      <c r="B949" s="171"/>
      <c r="C949" s="171"/>
      <c r="D949" s="171"/>
      <c r="E949" s="171"/>
      <c r="F949" s="193"/>
      <c r="G949" s="171"/>
      <c r="H949" s="171"/>
      <c r="I949" s="171"/>
      <c r="J949" s="171"/>
      <c r="K949" s="171"/>
      <c r="L949" s="171"/>
      <c r="M949" s="171"/>
      <c r="N949" s="171"/>
      <c r="O949" s="171"/>
      <c r="P949" s="171"/>
      <c r="Q949" s="171"/>
      <c r="R949" s="171"/>
      <c r="S949" s="171"/>
      <c r="T949" s="171"/>
      <c r="U949" s="171"/>
      <c r="V949" s="171"/>
      <c r="W949" s="171"/>
      <c r="X949" s="171"/>
      <c r="Y949" s="171"/>
      <c r="Z949" s="171"/>
    </row>
    <row r="950" spans="1:26" x14ac:dyDescent="0.25">
      <c r="A950" s="191"/>
      <c r="B950" s="171"/>
      <c r="C950" s="171"/>
      <c r="D950" s="171"/>
      <c r="E950" s="171"/>
      <c r="F950" s="193"/>
      <c r="G950" s="171"/>
      <c r="H950" s="171"/>
      <c r="I950" s="171"/>
      <c r="J950" s="171"/>
      <c r="K950" s="171"/>
      <c r="L950" s="171"/>
      <c r="M950" s="171"/>
      <c r="N950" s="171"/>
      <c r="O950" s="171"/>
      <c r="P950" s="171"/>
      <c r="Q950" s="171"/>
      <c r="R950" s="171"/>
      <c r="S950" s="171"/>
      <c r="T950" s="171"/>
      <c r="U950" s="171"/>
      <c r="V950" s="171"/>
      <c r="W950" s="171"/>
      <c r="X950" s="171"/>
      <c r="Y950" s="171"/>
      <c r="Z950" s="171"/>
    </row>
    <row r="951" spans="1:26" x14ac:dyDescent="0.25">
      <c r="A951" s="191"/>
      <c r="B951" s="171"/>
      <c r="C951" s="171"/>
      <c r="D951" s="171"/>
      <c r="E951" s="171"/>
      <c r="F951" s="193"/>
      <c r="G951" s="171"/>
      <c r="H951" s="171"/>
      <c r="I951" s="171"/>
      <c r="J951" s="171"/>
      <c r="K951" s="171"/>
      <c r="L951" s="171"/>
      <c r="M951" s="171"/>
      <c r="N951" s="171"/>
      <c r="O951" s="171"/>
      <c r="P951" s="171"/>
      <c r="Q951" s="171"/>
      <c r="R951" s="171"/>
      <c r="S951" s="171"/>
      <c r="T951" s="171"/>
      <c r="U951" s="171"/>
      <c r="V951" s="171"/>
      <c r="W951" s="171"/>
      <c r="X951" s="171"/>
      <c r="Y951" s="171"/>
      <c r="Z951" s="171"/>
    </row>
    <row r="952" spans="1:26" x14ac:dyDescent="0.25">
      <c r="A952" s="191"/>
      <c r="B952" s="171"/>
      <c r="C952" s="171"/>
      <c r="D952" s="171"/>
      <c r="E952" s="171"/>
      <c r="F952" s="193"/>
      <c r="G952" s="171"/>
      <c r="H952" s="171"/>
      <c r="I952" s="171"/>
      <c r="J952" s="171"/>
      <c r="K952" s="171"/>
      <c r="L952" s="171"/>
      <c r="M952" s="171"/>
      <c r="N952" s="171"/>
      <c r="O952" s="171"/>
      <c r="P952" s="171"/>
      <c r="Q952" s="171"/>
      <c r="R952" s="171"/>
      <c r="S952" s="171"/>
      <c r="T952" s="171"/>
      <c r="U952" s="171"/>
      <c r="V952" s="171"/>
      <c r="W952" s="171"/>
      <c r="X952" s="171"/>
      <c r="Y952" s="171"/>
      <c r="Z952" s="171"/>
    </row>
    <row r="953" spans="1:26" x14ac:dyDescent="0.25">
      <c r="A953" s="191"/>
      <c r="B953" s="171"/>
      <c r="C953" s="171"/>
      <c r="D953" s="171"/>
      <c r="E953" s="171"/>
      <c r="F953" s="193"/>
      <c r="G953" s="171"/>
      <c r="H953" s="171"/>
      <c r="I953" s="171"/>
      <c r="J953" s="171"/>
      <c r="K953" s="171"/>
      <c r="L953" s="171"/>
      <c r="M953" s="171"/>
      <c r="N953" s="171"/>
      <c r="O953" s="171"/>
      <c r="P953" s="171"/>
      <c r="Q953" s="171"/>
      <c r="R953" s="171"/>
      <c r="S953" s="171"/>
      <c r="T953" s="171"/>
      <c r="U953" s="171"/>
      <c r="V953" s="171"/>
      <c r="W953" s="171"/>
      <c r="X953" s="171"/>
      <c r="Y953" s="171"/>
      <c r="Z953" s="171"/>
    </row>
    <row r="954" spans="1:26" x14ac:dyDescent="0.25">
      <c r="A954" s="191"/>
      <c r="B954" s="171"/>
      <c r="C954" s="171"/>
      <c r="D954" s="171"/>
      <c r="E954" s="171"/>
      <c r="F954" s="193"/>
      <c r="G954" s="171"/>
      <c r="H954" s="171"/>
      <c r="I954" s="171"/>
      <c r="J954" s="171"/>
      <c r="K954" s="171"/>
      <c r="L954" s="171"/>
      <c r="M954" s="171"/>
      <c r="N954" s="171"/>
      <c r="O954" s="171"/>
      <c r="P954" s="171"/>
      <c r="Q954" s="171"/>
      <c r="R954" s="171"/>
      <c r="S954" s="171"/>
      <c r="T954" s="171"/>
      <c r="U954" s="171"/>
      <c r="V954" s="171"/>
      <c r="W954" s="171"/>
      <c r="X954" s="171"/>
      <c r="Y954" s="171"/>
      <c r="Z954" s="171"/>
    </row>
    <row r="955" spans="1:26" x14ac:dyDescent="0.25">
      <c r="A955" s="191"/>
      <c r="B955" s="171"/>
      <c r="C955" s="171"/>
      <c r="D955" s="171"/>
      <c r="E955" s="171"/>
      <c r="F955" s="193"/>
      <c r="G955" s="171"/>
      <c r="H955" s="171"/>
      <c r="I955" s="171"/>
      <c r="J955" s="171"/>
      <c r="K955" s="171"/>
      <c r="L955" s="171"/>
      <c r="M955" s="171"/>
      <c r="N955" s="171"/>
      <c r="O955" s="171"/>
      <c r="P955" s="171"/>
      <c r="Q955" s="171"/>
      <c r="R955" s="171"/>
      <c r="S955" s="171"/>
      <c r="T955" s="171"/>
      <c r="U955" s="171"/>
      <c r="V955" s="171"/>
      <c r="W955" s="171"/>
      <c r="X955" s="171"/>
      <c r="Y955" s="171"/>
      <c r="Z955" s="171"/>
    </row>
    <row r="956" spans="1:26" x14ac:dyDescent="0.25">
      <c r="A956" s="191"/>
      <c r="B956" s="171"/>
      <c r="C956" s="171"/>
      <c r="D956" s="171"/>
      <c r="E956" s="171"/>
      <c r="F956" s="193"/>
      <c r="G956" s="171"/>
      <c r="H956" s="171"/>
      <c r="I956" s="171"/>
      <c r="J956" s="171"/>
      <c r="K956" s="171"/>
      <c r="L956" s="171"/>
      <c r="M956" s="171"/>
      <c r="N956" s="171"/>
      <c r="O956" s="171"/>
      <c r="P956" s="171"/>
      <c r="Q956" s="171"/>
      <c r="R956" s="171"/>
      <c r="S956" s="171"/>
      <c r="T956" s="171"/>
      <c r="U956" s="171"/>
      <c r="V956" s="171"/>
      <c r="W956" s="171"/>
      <c r="X956" s="171"/>
      <c r="Y956" s="171"/>
      <c r="Z956" s="171"/>
    </row>
    <row r="957" spans="1:26" x14ac:dyDescent="0.25">
      <c r="A957" s="191"/>
      <c r="B957" s="171"/>
      <c r="C957" s="171"/>
      <c r="D957" s="171"/>
      <c r="E957" s="171"/>
      <c r="F957" s="193"/>
      <c r="G957" s="171"/>
      <c r="H957" s="171"/>
      <c r="I957" s="171"/>
      <c r="J957" s="171"/>
      <c r="K957" s="171"/>
      <c r="L957" s="171"/>
      <c r="M957" s="171"/>
      <c r="N957" s="171"/>
      <c r="O957" s="171"/>
      <c r="P957" s="171"/>
      <c r="Q957" s="171"/>
      <c r="R957" s="171"/>
      <c r="S957" s="171"/>
      <c r="T957" s="171"/>
      <c r="U957" s="171"/>
      <c r="V957" s="171"/>
      <c r="W957" s="171"/>
      <c r="X957" s="171"/>
      <c r="Y957" s="171"/>
      <c r="Z957" s="171"/>
    </row>
    <row r="958" spans="1:26" x14ac:dyDescent="0.25">
      <c r="A958" s="191"/>
      <c r="B958" s="171"/>
      <c r="C958" s="171"/>
      <c r="D958" s="171"/>
      <c r="E958" s="171"/>
      <c r="F958" s="193"/>
      <c r="G958" s="171"/>
      <c r="H958" s="171"/>
      <c r="I958" s="171"/>
      <c r="J958" s="171"/>
      <c r="K958" s="171"/>
      <c r="L958" s="171"/>
      <c r="M958" s="171"/>
      <c r="N958" s="171"/>
      <c r="O958" s="171"/>
      <c r="P958" s="171"/>
      <c r="Q958" s="171"/>
      <c r="R958" s="171"/>
      <c r="S958" s="171"/>
      <c r="T958" s="171"/>
      <c r="U958" s="171"/>
      <c r="V958" s="171"/>
      <c r="W958" s="171"/>
      <c r="X958" s="171"/>
      <c r="Y958" s="171"/>
      <c r="Z958" s="171"/>
    </row>
    <row r="959" spans="1:26" x14ac:dyDescent="0.25">
      <c r="A959" s="191"/>
      <c r="B959" s="171"/>
      <c r="C959" s="171"/>
      <c r="D959" s="171"/>
      <c r="E959" s="171"/>
      <c r="F959" s="193"/>
      <c r="G959" s="171"/>
      <c r="H959" s="171"/>
      <c r="I959" s="171"/>
      <c r="J959" s="171"/>
      <c r="K959" s="171"/>
      <c r="L959" s="171"/>
      <c r="M959" s="171"/>
      <c r="N959" s="171"/>
      <c r="O959" s="171"/>
      <c r="P959" s="171"/>
      <c r="Q959" s="171"/>
      <c r="R959" s="171"/>
      <c r="S959" s="171"/>
      <c r="T959" s="171"/>
      <c r="U959" s="171"/>
      <c r="V959" s="171"/>
      <c r="W959" s="171"/>
      <c r="X959" s="171"/>
      <c r="Y959" s="171"/>
      <c r="Z959" s="171"/>
    </row>
    <row r="960" spans="1:26" x14ac:dyDescent="0.25">
      <c r="A960" s="191"/>
      <c r="B960" s="171"/>
      <c r="C960" s="171"/>
      <c r="D960" s="171"/>
      <c r="E960" s="171"/>
      <c r="F960" s="193"/>
      <c r="G960" s="171"/>
      <c r="H960" s="171"/>
      <c r="I960" s="171"/>
      <c r="J960" s="171"/>
      <c r="K960" s="171"/>
      <c r="L960" s="171"/>
      <c r="M960" s="171"/>
      <c r="N960" s="171"/>
      <c r="O960" s="171"/>
      <c r="P960" s="171"/>
      <c r="Q960" s="171"/>
      <c r="R960" s="171"/>
      <c r="S960" s="171"/>
      <c r="T960" s="171"/>
      <c r="U960" s="171"/>
      <c r="V960" s="171"/>
      <c r="W960" s="171"/>
      <c r="X960" s="171"/>
      <c r="Y960" s="171"/>
      <c r="Z960" s="171"/>
    </row>
    <row r="961" spans="1:26" x14ac:dyDescent="0.25">
      <c r="A961" s="191"/>
      <c r="B961" s="171"/>
      <c r="C961" s="171"/>
      <c r="D961" s="171"/>
      <c r="E961" s="171"/>
      <c r="F961" s="193"/>
      <c r="G961" s="171"/>
      <c r="H961" s="171"/>
      <c r="I961" s="171"/>
      <c r="J961" s="171"/>
      <c r="K961" s="171"/>
      <c r="L961" s="171"/>
      <c r="M961" s="171"/>
      <c r="N961" s="171"/>
      <c r="O961" s="171"/>
      <c r="P961" s="171"/>
      <c r="Q961" s="171"/>
      <c r="R961" s="171"/>
      <c r="S961" s="171"/>
      <c r="T961" s="171"/>
      <c r="U961" s="171"/>
      <c r="V961" s="171"/>
      <c r="W961" s="171"/>
      <c r="X961" s="171"/>
      <c r="Y961" s="171"/>
      <c r="Z961" s="171"/>
    </row>
    <row r="962" spans="1:26" x14ac:dyDescent="0.25">
      <c r="A962" s="191"/>
      <c r="B962" s="171"/>
      <c r="C962" s="171"/>
      <c r="D962" s="171"/>
      <c r="E962" s="171"/>
      <c r="F962" s="193"/>
      <c r="G962" s="171"/>
      <c r="H962" s="171"/>
      <c r="I962" s="171"/>
      <c r="J962" s="171"/>
      <c r="K962" s="171"/>
      <c r="L962" s="171"/>
      <c r="M962" s="171"/>
      <c r="N962" s="171"/>
      <c r="O962" s="171"/>
      <c r="P962" s="171"/>
      <c r="Q962" s="171"/>
      <c r="R962" s="171"/>
      <c r="S962" s="171"/>
      <c r="T962" s="171"/>
      <c r="U962" s="171"/>
      <c r="V962" s="171"/>
      <c r="W962" s="171"/>
      <c r="X962" s="171"/>
      <c r="Y962" s="171"/>
      <c r="Z962" s="171"/>
    </row>
    <row r="963" spans="1:26" x14ac:dyDescent="0.25">
      <c r="A963" s="191"/>
      <c r="B963" s="171"/>
      <c r="C963" s="171"/>
      <c r="D963" s="171"/>
      <c r="E963" s="171"/>
      <c r="F963" s="193"/>
      <c r="G963" s="171"/>
      <c r="H963" s="171"/>
      <c r="I963" s="171"/>
      <c r="J963" s="171"/>
      <c r="K963" s="171"/>
      <c r="L963" s="171"/>
      <c r="M963" s="171"/>
      <c r="N963" s="171"/>
      <c r="O963" s="171"/>
      <c r="P963" s="171"/>
      <c r="Q963" s="171"/>
      <c r="R963" s="171"/>
      <c r="S963" s="171"/>
      <c r="T963" s="171"/>
      <c r="U963" s="171"/>
      <c r="V963" s="171"/>
      <c r="W963" s="171"/>
      <c r="X963" s="171"/>
      <c r="Y963" s="171"/>
      <c r="Z963" s="171"/>
    </row>
    <row r="964" spans="1:26" x14ac:dyDescent="0.25">
      <c r="A964" s="191"/>
      <c r="B964" s="171"/>
      <c r="C964" s="171"/>
      <c r="D964" s="171"/>
      <c r="E964" s="171"/>
      <c r="F964" s="193"/>
      <c r="G964" s="171"/>
      <c r="H964" s="171"/>
      <c r="I964" s="171"/>
      <c r="J964" s="171"/>
      <c r="K964" s="171"/>
      <c r="L964" s="171"/>
      <c r="M964" s="171"/>
      <c r="N964" s="171"/>
      <c r="O964" s="171"/>
      <c r="P964" s="171"/>
      <c r="Q964" s="171"/>
      <c r="R964" s="171"/>
      <c r="S964" s="171"/>
      <c r="T964" s="171"/>
      <c r="U964" s="171"/>
      <c r="V964" s="171"/>
      <c r="W964" s="171"/>
      <c r="X964" s="171"/>
      <c r="Y964" s="171"/>
      <c r="Z964" s="171"/>
    </row>
    <row r="965" spans="1:26" x14ac:dyDescent="0.25">
      <c r="A965" s="191"/>
      <c r="B965" s="171"/>
      <c r="C965" s="171"/>
      <c r="D965" s="171"/>
      <c r="E965" s="171"/>
      <c r="F965" s="193"/>
      <c r="G965" s="171"/>
      <c r="H965" s="171"/>
      <c r="I965" s="171"/>
      <c r="J965" s="171"/>
      <c r="K965" s="171"/>
      <c r="L965" s="171"/>
      <c r="M965" s="171"/>
      <c r="N965" s="171"/>
      <c r="O965" s="171"/>
      <c r="P965" s="171"/>
      <c r="Q965" s="171"/>
      <c r="R965" s="171"/>
      <c r="S965" s="171"/>
      <c r="T965" s="171"/>
      <c r="U965" s="171"/>
      <c r="V965" s="171"/>
      <c r="W965" s="171"/>
      <c r="X965" s="171"/>
      <c r="Y965" s="171"/>
      <c r="Z965" s="171"/>
    </row>
    <row r="966" spans="1:26" x14ac:dyDescent="0.25">
      <c r="A966" s="191"/>
      <c r="B966" s="171"/>
      <c r="C966" s="171"/>
      <c r="D966" s="171"/>
      <c r="E966" s="171"/>
      <c r="F966" s="193"/>
      <c r="G966" s="171"/>
      <c r="H966" s="171"/>
      <c r="I966" s="171"/>
      <c r="J966" s="171"/>
      <c r="K966" s="171"/>
      <c r="L966" s="171"/>
      <c r="M966" s="171"/>
      <c r="N966" s="171"/>
      <c r="O966" s="171"/>
      <c r="P966" s="171"/>
      <c r="Q966" s="171"/>
      <c r="R966" s="171"/>
      <c r="S966" s="171"/>
      <c r="T966" s="171"/>
      <c r="U966" s="171"/>
      <c r="V966" s="171"/>
      <c r="W966" s="171"/>
      <c r="X966" s="171"/>
      <c r="Y966" s="171"/>
      <c r="Z966" s="171"/>
    </row>
    <row r="967" spans="1:26" x14ac:dyDescent="0.25">
      <c r="A967" s="191"/>
      <c r="B967" s="171"/>
      <c r="C967" s="171"/>
      <c r="D967" s="171"/>
      <c r="E967" s="171"/>
      <c r="F967" s="193"/>
      <c r="G967" s="171"/>
      <c r="H967" s="171"/>
      <c r="I967" s="171"/>
      <c r="J967" s="171"/>
      <c r="K967" s="171"/>
      <c r="L967" s="171"/>
      <c r="M967" s="171"/>
      <c r="N967" s="171"/>
      <c r="O967" s="171"/>
      <c r="P967" s="171"/>
      <c r="Q967" s="171"/>
      <c r="R967" s="171"/>
      <c r="S967" s="171"/>
      <c r="T967" s="171"/>
      <c r="U967" s="171"/>
      <c r="V967" s="171"/>
      <c r="W967" s="171"/>
      <c r="X967" s="171"/>
      <c r="Y967" s="171"/>
      <c r="Z967" s="171"/>
    </row>
    <row r="968" spans="1:26" x14ac:dyDescent="0.25">
      <c r="A968" s="191"/>
      <c r="B968" s="171"/>
      <c r="C968" s="171"/>
      <c r="D968" s="171"/>
      <c r="E968" s="171"/>
      <c r="F968" s="193"/>
      <c r="G968" s="171"/>
      <c r="H968" s="171"/>
      <c r="I968" s="171"/>
      <c r="J968" s="171"/>
      <c r="K968" s="171"/>
      <c r="L968" s="171"/>
      <c r="M968" s="171"/>
      <c r="N968" s="171"/>
      <c r="O968" s="171"/>
      <c r="P968" s="171"/>
      <c r="Q968" s="171"/>
      <c r="R968" s="171"/>
      <c r="S968" s="171"/>
      <c r="T968" s="171"/>
      <c r="U968" s="171"/>
      <c r="V968" s="171"/>
      <c r="W968" s="171"/>
      <c r="X968" s="171"/>
      <c r="Y968" s="171"/>
      <c r="Z968" s="171"/>
    </row>
    <row r="969" spans="1:26" x14ac:dyDescent="0.25">
      <c r="A969" s="191"/>
      <c r="B969" s="171"/>
      <c r="C969" s="171"/>
      <c r="D969" s="171"/>
      <c r="E969" s="171"/>
      <c r="F969" s="193"/>
      <c r="G969" s="171"/>
      <c r="H969" s="171"/>
      <c r="I969" s="171"/>
      <c r="J969" s="171"/>
      <c r="K969" s="171"/>
      <c r="L969" s="171"/>
      <c r="M969" s="171"/>
      <c r="N969" s="171"/>
      <c r="O969" s="171"/>
      <c r="P969" s="171"/>
      <c r="Q969" s="171"/>
      <c r="R969" s="171"/>
      <c r="S969" s="171"/>
      <c r="T969" s="171"/>
      <c r="U969" s="171"/>
      <c r="V969" s="171"/>
      <c r="W969" s="171"/>
      <c r="X969" s="171"/>
      <c r="Y969" s="171"/>
      <c r="Z969" s="171"/>
    </row>
    <row r="970" spans="1:26" x14ac:dyDescent="0.25">
      <c r="A970" s="191"/>
      <c r="B970" s="171"/>
      <c r="C970" s="171"/>
      <c r="D970" s="171"/>
      <c r="E970" s="171"/>
      <c r="F970" s="193"/>
      <c r="G970" s="171"/>
      <c r="H970" s="171"/>
      <c r="I970" s="171"/>
      <c r="J970" s="171"/>
      <c r="K970" s="171"/>
      <c r="L970" s="171"/>
      <c r="M970" s="171"/>
      <c r="N970" s="171"/>
      <c r="O970" s="171"/>
      <c r="P970" s="171"/>
      <c r="Q970" s="171"/>
      <c r="R970" s="171"/>
      <c r="S970" s="171"/>
      <c r="T970" s="171"/>
      <c r="U970" s="171"/>
      <c r="V970" s="171"/>
      <c r="W970" s="171"/>
      <c r="X970" s="171"/>
      <c r="Y970" s="171"/>
      <c r="Z970" s="171"/>
    </row>
    <row r="971" spans="1:26" x14ac:dyDescent="0.25">
      <c r="A971" s="191"/>
      <c r="B971" s="171"/>
      <c r="C971" s="171"/>
      <c r="D971" s="171"/>
      <c r="E971" s="171"/>
      <c r="F971" s="193"/>
      <c r="G971" s="171"/>
      <c r="H971" s="171"/>
      <c r="I971" s="171"/>
      <c r="J971" s="171"/>
      <c r="K971" s="171"/>
      <c r="L971" s="171"/>
      <c r="M971" s="171"/>
      <c r="N971" s="171"/>
      <c r="O971" s="171"/>
      <c r="P971" s="171"/>
      <c r="Q971" s="171"/>
      <c r="R971" s="171"/>
      <c r="S971" s="171"/>
      <c r="T971" s="171"/>
      <c r="U971" s="171"/>
      <c r="V971" s="171"/>
      <c r="W971" s="171"/>
      <c r="X971" s="171"/>
      <c r="Y971" s="171"/>
      <c r="Z971" s="171"/>
    </row>
    <row r="972" spans="1:26" x14ac:dyDescent="0.25">
      <c r="A972" s="191"/>
      <c r="B972" s="171"/>
      <c r="C972" s="171"/>
      <c r="D972" s="171"/>
      <c r="E972" s="171"/>
      <c r="F972" s="193"/>
      <c r="G972" s="171"/>
      <c r="H972" s="171"/>
      <c r="I972" s="171"/>
      <c r="J972" s="171"/>
      <c r="K972" s="171"/>
      <c r="L972" s="171"/>
      <c r="M972" s="171"/>
      <c r="N972" s="171"/>
      <c r="O972" s="171"/>
      <c r="P972" s="171"/>
      <c r="Q972" s="171"/>
      <c r="R972" s="171"/>
      <c r="S972" s="171"/>
      <c r="T972" s="171"/>
      <c r="U972" s="171"/>
      <c r="V972" s="171"/>
      <c r="W972" s="171"/>
      <c r="X972" s="171"/>
      <c r="Y972" s="171"/>
      <c r="Z972" s="171"/>
    </row>
    <row r="973" spans="1:26" x14ac:dyDescent="0.25">
      <c r="A973" s="191"/>
      <c r="B973" s="171"/>
      <c r="C973" s="171"/>
      <c r="D973" s="171"/>
      <c r="E973" s="171"/>
      <c r="F973" s="193"/>
      <c r="G973" s="171"/>
      <c r="H973" s="171"/>
      <c r="I973" s="171"/>
      <c r="J973" s="171"/>
      <c r="K973" s="171"/>
      <c r="L973" s="171"/>
      <c r="M973" s="171"/>
      <c r="N973" s="171"/>
      <c r="O973" s="171"/>
      <c r="P973" s="171"/>
      <c r="Q973" s="171"/>
      <c r="R973" s="171"/>
      <c r="S973" s="171"/>
      <c r="T973" s="171"/>
      <c r="U973" s="171"/>
      <c r="V973" s="171"/>
      <c r="W973" s="171"/>
      <c r="X973" s="171"/>
      <c r="Y973" s="171"/>
      <c r="Z973" s="171"/>
    </row>
    <row r="974" spans="1:26" x14ac:dyDescent="0.25">
      <c r="A974" s="191"/>
      <c r="B974" s="171"/>
      <c r="C974" s="171"/>
      <c r="D974" s="171"/>
      <c r="E974" s="171"/>
      <c r="F974" s="193"/>
      <c r="G974" s="171"/>
      <c r="H974" s="171"/>
      <c r="I974" s="171"/>
      <c r="J974" s="171"/>
      <c r="K974" s="171"/>
      <c r="L974" s="171"/>
      <c r="M974" s="171"/>
      <c r="N974" s="171"/>
      <c r="O974" s="171"/>
      <c r="P974" s="171"/>
      <c r="Q974" s="171"/>
      <c r="R974" s="171"/>
      <c r="S974" s="171"/>
      <c r="T974" s="171"/>
      <c r="U974" s="171"/>
      <c r="V974" s="171"/>
      <c r="W974" s="171"/>
      <c r="X974" s="171"/>
      <c r="Y974" s="171"/>
      <c r="Z974" s="171"/>
    </row>
    <row r="975" spans="1:26" x14ac:dyDescent="0.25">
      <c r="A975" s="191"/>
      <c r="B975" s="171"/>
      <c r="C975" s="171"/>
      <c r="D975" s="171"/>
      <c r="E975" s="171"/>
      <c r="F975" s="193"/>
      <c r="G975" s="171"/>
      <c r="H975" s="171"/>
      <c r="I975" s="171"/>
      <c r="J975" s="171"/>
      <c r="K975" s="171"/>
      <c r="L975" s="171"/>
      <c r="M975" s="171"/>
      <c r="N975" s="171"/>
      <c r="O975" s="171"/>
      <c r="P975" s="171"/>
      <c r="Q975" s="171"/>
      <c r="R975" s="171"/>
      <c r="S975" s="171"/>
      <c r="T975" s="171"/>
      <c r="U975" s="171"/>
      <c r="V975" s="171"/>
      <c r="W975" s="171"/>
      <c r="X975" s="171"/>
      <c r="Y975" s="171"/>
      <c r="Z975" s="171"/>
    </row>
    <row r="976" spans="1:26" x14ac:dyDescent="0.25">
      <c r="A976" s="191"/>
      <c r="B976" s="171"/>
      <c r="C976" s="171"/>
      <c r="D976" s="171"/>
      <c r="E976" s="171"/>
      <c r="F976" s="193"/>
      <c r="G976" s="171"/>
      <c r="H976" s="171"/>
      <c r="I976" s="171"/>
      <c r="J976" s="171"/>
      <c r="K976" s="171"/>
      <c r="L976" s="171"/>
      <c r="M976" s="171"/>
      <c r="N976" s="171"/>
      <c r="O976" s="171"/>
      <c r="P976" s="171"/>
      <c r="Q976" s="171"/>
      <c r="R976" s="171"/>
      <c r="S976" s="171"/>
      <c r="T976" s="171"/>
      <c r="U976" s="171"/>
      <c r="V976" s="171"/>
      <c r="W976" s="171"/>
      <c r="X976" s="171"/>
      <c r="Y976" s="171"/>
      <c r="Z976" s="171"/>
    </row>
    <row r="977" spans="1:26" x14ac:dyDescent="0.25">
      <c r="A977" s="191"/>
      <c r="B977" s="171"/>
      <c r="C977" s="171"/>
      <c r="D977" s="171"/>
      <c r="E977" s="171"/>
      <c r="F977" s="193"/>
      <c r="G977" s="171"/>
      <c r="H977" s="171"/>
      <c r="I977" s="171"/>
      <c r="J977" s="171"/>
      <c r="K977" s="171"/>
      <c r="L977" s="171"/>
      <c r="M977" s="171"/>
      <c r="N977" s="171"/>
      <c r="O977" s="171"/>
      <c r="P977" s="171"/>
      <c r="Q977" s="171"/>
      <c r="R977" s="171"/>
      <c r="S977" s="171"/>
      <c r="T977" s="171"/>
      <c r="U977" s="171"/>
      <c r="V977" s="171"/>
      <c r="W977" s="171"/>
      <c r="X977" s="171"/>
      <c r="Y977" s="171"/>
      <c r="Z977" s="171"/>
    </row>
    <row r="978" spans="1:26" x14ac:dyDescent="0.25">
      <c r="A978" s="191"/>
      <c r="B978" s="171"/>
      <c r="C978" s="171"/>
      <c r="D978" s="171"/>
      <c r="E978" s="171"/>
      <c r="F978" s="193"/>
      <c r="G978" s="171"/>
      <c r="H978" s="171"/>
      <c r="I978" s="171"/>
      <c r="J978" s="171"/>
      <c r="K978" s="171"/>
      <c r="L978" s="171"/>
      <c r="M978" s="171"/>
      <c r="N978" s="171"/>
      <c r="O978" s="171"/>
      <c r="P978" s="171"/>
      <c r="Q978" s="171"/>
      <c r="R978" s="171"/>
      <c r="S978" s="171"/>
      <c r="T978" s="171"/>
      <c r="U978" s="171"/>
      <c r="V978" s="171"/>
      <c r="W978" s="171"/>
      <c r="X978" s="171"/>
      <c r="Y978" s="171"/>
      <c r="Z978" s="171"/>
    </row>
    <row r="979" spans="1:26" x14ac:dyDescent="0.25">
      <c r="A979" s="191"/>
      <c r="B979" s="171"/>
      <c r="C979" s="171"/>
      <c r="D979" s="171"/>
      <c r="E979" s="171"/>
      <c r="F979" s="193"/>
      <c r="G979" s="171"/>
      <c r="H979" s="171"/>
      <c r="I979" s="171"/>
      <c r="J979" s="171"/>
      <c r="K979" s="171"/>
      <c r="L979" s="171"/>
      <c r="M979" s="171"/>
      <c r="N979" s="171"/>
      <c r="O979" s="171"/>
      <c r="P979" s="171"/>
      <c r="Q979" s="171"/>
      <c r="R979" s="171"/>
      <c r="S979" s="171"/>
      <c r="T979" s="171"/>
      <c r="U979" s="171"/>
      <c r="V979" s="171"/>
      <c r="W979" s="171"/>
      <c r="X979" s="171"/>
      <c r="Y979" s="171"/>
      <c r="Z979" s="171"/>
    </row>
    <row r="980" spans="1:26" x14ac:dyDescent="0.25">
      <c r="A980" s="191"/>
      <c r="B980" s="171"/>
      <c r="C980" s="171"/>
      <c r="D980" s="171"/>
      <c r="E980" s="171"/>
      <c r="F980" s="193"/>
      <c r="G980" s="171"/>
      <c r="H980" s="171"/>
      <c r="I980" s="171"/>
      <c r="J980" s="171"/>
      <c r="K980" s="171"/>
      <c r="L980" s="171"/>
      <c r="M980" s="171"/>
      <c r="N980" s="171"/>
      <c r="O980" s="171"/>
      <c r="P980" s="171"/>
      <c r="Q980" s="171"/>
      <c r="R980" s="171"/>
      <c r="S980" s="171"/>
      <c r="T980" s="171"/>
      <c r="U980" s="171"/>
      <c r="V980" s="171"/>
      <c r="W980" s="171"/>
      <c r="X980" s="171"/>
      <c r="Y980" s="171"/>
      <c r="Z980" s="171"/>
    </row>
    <row r="981" spans="1:26" x14ac:dyDescent="0.25">
      <c r="A981" s="191"/>
      <c r="B981" s="171"/>
      <c r="C981" s="171"/>
      <c r="D981" s="171"/>
      <c r="E981" s="171"/>
      <c r="F981" s="193"/>
      <c r="G981" s="171"/>
      <c r="H981" s="171"/>
      <c r="I981" s="171"/>
      <c r="J981" s="171"/>
      <c r="K981" s="171"/>
      <c r="L981" s="171"/>
      <c r="M981" s="171"/>
      <c r="N981" s="171"/>
      <c r="O981" s="171"/>
      <c r="P981" s="171"/>
      <c r="Q981" s="171"/>
      <c r="R981" s="171"/>
      <c r="S981" s="171"/>
      <c r="T981" s="171"/>
      <c r="U981" s="171"/>
      <c r="V981" s="171"/>
      <c r="W981" s="171"/>
      <c r="X981" s="171"/>
      <c r="Y981" s="171"/>
      <c r="Z981" s="171"/>
    </row>
    <row r="982" spans="1:26" x14ac:dyDescent="0.25">
      <c r="A982" s="191"/>
      <c r="B982" s="171"/>
      <c r="C982" s="171"/>
      <c r="D982" s="171"/>
      <c r="E982" s="171"/>
      <c r="F982" s="193"/>
      <c r="G982" s="171"/>
      <c r="H982" s="171"/>
      <c r="I982" s="171"/>
      <c r="J982" s="171"/>
      <c r="K982" s="171"/>
      <c r="L982" s="171"/>
      <c r="M982" s="171"/>
      <c r="N982" s="171"/>
      <c r="O982" s="171"/>
      <c r="P982" s="171"/>
      <c r="Q982" s="171"/>
      <c r="R982" s="171"/>
      <c r="S982" s="171"/>
      <c r="T982" s="171"/>
      <c r="U982" s="171"/>
      <c r="V982" s="171"/>
      <c r="W982" s="171"/>
      <c r="X982" s="171"/>
      <c r="Y982" s="171"/>
      <c r="Z982" s="171"/>
    </row>
    <row r="983" spans="1:26" x14ac:dyDescent="0.25">
      <c r="A983" s="191"/>
      <c r="B983" s="171"/>
      <c r="C983" s="171"/>
      <c r="D983" s="171"/>
      <c r="E983" s="171"/>
      <c r="F983" s="193"/>
      <c r="G983" s="171"/>
      <c r="H983" s="171"/>
      <c r="I983" s="171"/>
      <c r="J983" s="171"/>
      <c r="K983" s="171"/>
      <c r="L983" s="171"/>
      <c r="M983" s="171"/>
      <c r="N983" s="171"/>
      <c r="O983" s="171"/>
      <c r="P983" s="171"/>
      <c r="Q983" s="171"/>
      <c r="R983" s="171"/>
      <c r="S983" s="171"/>
      <c r="T983" s="171"/>
      <c r="U983" s="171"/>
      <c r="V983" s="171"/>
      <c r="W983" s="171"/>
      <c r="X983" s="171"/>
      <c r="Y983" s="171"/>
      <c r="Z983" s="171"/>
    </row>
    <row r="984" spans="1:26" x14ac:dyDescent="0.25">
      <c r="A984" s="191"/>
      <c r="B984" s="171"/>
      <c r="C984" s="171"/>
      <c r="D984" s="171"/>
      <c r="E984" s="171"/>
      <c r="F984" s="193"/>
      <c r="G984" s="171"/>
      <c r="H984" s="171"/>
      <c r="I984" s="171"/>
      <c r="J984" s="171"/>
      <c r="K984" s="171"/>
      <c r="L984" s="171"/>
      <c r="M984" s="171"/>
      <c r="N984" s="171"/>
      <c r="O984" s="171"/>
      <c r="P984" s="171"/>
      <c r="Q984" s="171"/>
      <c r="R984" s="171"/>
      <c r="S984" s="171"/>
      <c r="T984" s="171"/>
      <c r="U984" s="171"/>
      <c r="V984" s="171"/>
      <c r="W984" s="171"/>
      <c r="X984" s="171"/>
      <c r="Y984" s="171"/>
      <c r="Z984" s="171"/>
    </row>
    <row r="985" spans="1:26" x14ac:dyDescent="0.25">
      <c r="A985" s="191"/>
      <c r="B985" s="171"/>
      <c r="C985" s="171"/>
      <c r="D985" s="171"/>
      <c r="E985" s="171"/>
      <c r="F985" s="193"/>
      <c r="G985" s="171"/>
      <c r="H985" s="171"/>
      <c r="I985" s="171"/>
      <c r="J985" s="171"/>
      <c r="K985" s="171"/>
      <c r="L985" s="171"/>
      <c r="M985" s="171"/>
      <c r="N985" s="171"/>
      <c r="O985" s="171"/>
      <c r="P985" s="171"/>
      <c r="Q985" s="171"/>
      <c r="R985" s="171"/>
      <c r="S985" s="171"/>
      <c r="T985" s="171"/>
      <c r="U985" s="171"/>
      <c r="V985" s="171"/>
      <c r="W985" s="171"/>
      <c r="X985" s="171"/>
      <c r="Y985" s="171"/>
      <c r="Z985" s="171"/>
    </row>
    <row r="986" spans="1:26" x14ac:dyDescent="0.25">
      <c r="A986" s="191"/>
      <c r="B986" s="171"/>
      <c r="C986" s="171"/>
      <c r="D986" s="171"/>
      <c r="E986" s="171"/>
      <c r="F986" s="193"/>
      <c r="G986" s="171"/>
      <c r="H986" s="171"/>
      <c r="I986" s="171"/>
      <c r="J986" s="171"/>
      <c r="K986" s="171"/>
      <c r="L986" s="171"/>
      <c r="M986" s="171"/>
      <c r="N986" s="171"/>
      <c r="O986" s="171"/>
      <c r="P986" s="171"/>
      <c r="Q986" s="171"/>
      <c r="R986" s="171"/>
      <c r="S986" s="171"/>
      <c r="T986" s="171"/>
      <c r="U986" s="171"/>
      <c r="V986" s="171"/>
      <c r="W986" s="171"/>
      <c r="X986" s="171"/>
      <c r="Y986" s="171"/>
      <c r="Z986" s="171"/>
    </row>
    <row r="987" spans="1:26" x14ac:dyDescent="0.25">
      <c r="A987" s="191"/>
      <c r="B987" s="171"/>
      <c r="C987" s="171"/>
      <c r="D987" s="171"/>
      <c r="E987" s="171"/>
      <c r="F987" s="193"/>
      <c r="G987" s="171"/>
      <c r="H987" s="171"/>
      <c r="I987" s="171"/>
      <c r="J987" s="171"/>
      <c r="K987" s="171"/>
      <c r="L987" s="171"/>
      <c r="M987" s="171"/>
      <c r="N987" s="171"/>
      <c r="O987" s="171"/>
      <c r="P987" s="171"/>
      <c r="Q987" s="171"/>
      <c r="R987" s="171"/>
      <c r="S987" s="171"/>
      <c r="T987" s="171"/>
      <c r="U987" s="171"/>
      <c r="V987" s="171"/>
      <c r="W987" s="171"/>
      <c r="X987" s="171"/>
      <c r="Y987" s="171"/>
      <c r="Z987" s="171"/>
    </row>
    <row r="988" spans="1:26" x14ac:dyDescent="0.25">
      <c r="A988" s="191"/>
      <c r="B988" s="171"/>
      <c r="C988" s="171"/>
      <c r="D988" s="171"/>
      <c r="E988" s="171"/>
      <c r="F988" s="193"/>
      <c r="G988" s="171"/>
      <c r="H988" s="171"/>
      <c r="I988" s="171"/>
      <c r="J988" s="171"/>
      <c r="K988" s="171"/>
      <c r="L988" s="171"/>
      <c r="M988" s="171"/>
      <c r="N988" s="171"/>
      <c r="O988" s="171"/>
      <c r="P988" s="171"/>
      <c r="Q988" s="171"/>
      <c r="R988" s="171"/>
      <c r="S988" s="171"/>
      <c r="T988" s="171"/>
      <c r="U988" s="171"/>
      <c r="V988" s="171"/>
      <c r="W988" s="171"/>
      <c r="X988" s="171"/>
      <c r="Y988" s="171"/>
      <c r="Z988" s="171"/>
    </row>
    <row r="989" spans="1:26" x14ac:dyDescent="0.25">
      <c r="A989" s="191"/>
      <c r="B989" s="171"/>
      <c r="C989" s="171"/>
      <c r="D989" s="171"/>
      <c r="E989" s="171"/>
      <c r="F989" s="193"/>
      <c r="G989" s="171"/>
      <c r="H989" s="171"/>
      <c r="I989" s="171"/>
      <c r="J989" s="171"/>
      <c r="K989" s="171"/>
      <c r="L989" s="171"/>
      <c r="M989" s="171"/>
      <c r="N989" s="171"/>
      <c r="O989" s="171"/>
      <c r="P989" s="171"/>
      <c r="Q989" s="171"/>
      <c r="R989" s="171"/>
      <c r="S989" s="171"/>
      <c r="T989" s="171"/>
      <c r="U989" s="171"/>
      <c r="V989" s="171"/>
      <c r="W989" s="171"/>
      <c r="X989" s="171"/>
      <c r="Y989" s="171"/>
      <c r="Z989" s="171"/>
    </row>
    <row r="990" spans="1:26" x14ac:dyDescent="0.25">
      <c r="A990" s="191"/>
      <c r="B990" s="171"/>
      <c r="C990" s="171"/>
      <c r="D990" s="171"/>
      <c r="E990" s="171"/>
      <c r="F990" s="193"/>
      <c r="G990" s="171"/>
      <c r="H990" s="171"/>
      <c r="I990" s="171"/>
      <c r="J990" s="171"/>
      <c r="K990" s="171"/>
      <c r="L990" s="171"/>
      <c r="M990" s="171"/>
      <c r="N990" s="171"/>
      <c r="O990" s="171"/>
      <c r="P990" s="171"/>
      <c r="Q990" s="171"/>
      <c r="R990" s="171"/>
      <c r="S990" s="171"/>
      <c r="T990" s="171"/>
      <c r="U990" s="171"/>
      <c r="V990" s="171"/>
      <c r="W990" s="171"/>
      <c r="X990" s="171"/>
      <c r="Y990" s="171"/>
      <c r="Z990" s="171"/>
    </row>
    <row r="991" spans="1:26" x14ac:dyDescent="0.25">
      <c r="A991" s="191"/>
      <c r="B991" s="171"/>
      <c r="C991" s="171"/>
      <c r="D991" s="171"/>
      <c r="E991" s="171"/>
      <c r="F991" s="193"/>
      <c r="G991" s="171"/>
      <c r="H991" s="171"/>
      <c r="I991" s="171"/>
      <c r="J991" s="171"/>
      <c r="K991" s="171"/>
      <c r="L991" s="171"/>
      <c r="M991" s="171"/>
      <c r="N991" s="171"/>
      <c r="O991" s="171"/>
      <c r="P991" s="171"/>
      <c r="Q991" s="171"/>
      <c r="R991" s="171"/>
      <c r="S991" s="171"/>
      <c r="T991" s="171"/>
      <c r="U991" s="171"/>
      <c r="V991" s="171"/>
      <c r="W991" s="171"/>
      <c r="X991" s="171"/>
      <c r="Y991" s="171"/>
      <c r="Z991" s="171"/>
    </row>
    <row r="992" spans="1:26" x14ac:dyDescent="0.25">
      <c r="A992" s="244"/>
      <c r="B992" s="244"/>
      <c r="C992" s="244"/>
      <c r="D992" s="244"/>
      <c r="E992" s="244"/>
      <c r="F992" s="244"/>
      <c r="G992" s="244"/>
      <c r="H992" s="244"/>
      <c r="I992" s="244"/>
      <c r="J992" s="244"/>
      <c r="K992" s="244"/>
      <c r="L992" s="244"/>
      <c r="M992" s="244"/>
      <c r="N992" s="244"/>
      <c r="O992" s="244"/>
      <c r="P992" s="244"/>
      <c r="Q992" s="244"/>
      <c r="R992" s="244"/>
      <c r="S992" s="244"/>
      <c r="T992" s="244"/>
      <c r="U992" s="244"/>
      <c r="V992" s="244"/>
      <c r="W992" s="244"/>
      <c r="X992" s="244"/>
      <c r="Y992" s="244"/>
      <c r="Z992" s="244"/>
    </row>
    <row r="993" spans="1:26" x14ac:dyDescent="0.25">
      <c r="A993" s="244"/>
      <c r="B993" s="244"/>
      <c r="C993" s="244"/>
      <c r="D993" s="244"/>
      <c r="E993" s="244"/>
      <c r="F993" s="244"/>
      <c r="G993" s="244"/>
      <c r="H993" s="244"/>
      <c r="I993" s="244"/>
      <c r="J993" s="244"/>
      <c r="K993" s="244"/>
      <c r="L993" s="244"/>
      <c r="M993" s="244"/>
      <c r="N993" s="244"/>
      <c r="O993" s="244"/>
      <c r="P993" s="244"/>
      <c r="Q993" s="244"/>
      <c r="R993" s="244"/>
      <c r="S993" s="244"/>
      <c r="T993" s="244"/>
      <c r="U993" s="244"/>
      <c r="V993" s="244"/>
      <c r="W993" s="244"/>
      <c r="X993" s="244"/>
      <c r="Y993" s="244"/>
      <c r="Z993" s="244"/>
    </row>
    <row r="994" spans="1:26" x14ac:dyDescent="0.25">
      <c r="A994" s="244"/>
      <c r="B994" s="244"/>
      <c r="C994" s="244"/>
      <c r="D994" s="244"/>
      <c r="E994" s="244"/>
      <c r="F994" s="244"/>
      <c r="G994" s="244"/>
      <c r="H994" s="244"/>
      <c r="I994" s="244"/>
      <c r="J994" s="244"/>
      <c r="K994" s="244"/>
      <c r="L994" s="244"/>
      <c r="M994" s="244"/>
      <c r="N994" s="244"/>
      <c r="O994" s="244"/>
      <c r="P994" s="244"/>
      <c r="Q994" s="244"/>
      <c r="R994" s="244"/>
      <c r="S994" s="244"/>
      <c r="T994" s="244"/>
      <c r="U994" s="244"/>
      <c r="V994" s="244"/>
      <c r="W994" s="244"/>
      <c r="X994" s="244"/>
      <c r="Y994" s="244"/>
      <c r="Z994" s="244"/>
    </row>
    <row r="995" spans="1:26" x14ac:dyDescent="0.25">
      <c r="A995" s="244"/>
      <c r="B995" s="244"/>
      <c r="C995" s="244"/>
      <c r="D995" s="244"/>
      <c r="E995" s="244"/>
      <c r="F995" s="244"/>
      <c r="G995" s="244"/>
      <c r="H995" s="244"/>
      <c r="I995" s="244"/>
      <c r="J995" s="244"/>
      <c r="K995" s="244"/>
      <c r="L995" s="244"/>
      <c r="M995" s="244"/>
      <c r="N995" s="244"/>
      <c r="O995" s="244"/>
      <c r="P995" s="244"/>
      <c r="Q995" s="244"/>
      <c r="R995" s="244"/>
      <c r="S995" s="244"/>
      <c r="T995" s="244"/>
      <c r="U995" s="244"/>
      <c r="V995" s="244"/>
      <c r="W995" s="244"/>
      <c r="X995" s="244"/>
      <c r="Y995" s="244"/>
      <c r="Z995" s="244"/>
    </row>
    <row r="996" spans="1:26" x14ac:dyDescent="0.25">
      <c r="A996" s="244"/>
      <c r="B996" s="244"/>
      <c r="C996" s="244"/>
      <c r="D996" s="244"/>
      <c r="E996" s="244"/>
      <c r="F996" s="244"/>
      <c r="G996" s="244"/>
      <c r="H996" s="244"/>
      <c r="I996" s="244"/>
      <c r="J996" s="244"/>
      <c r="K996" s="244"/>
      <c r="L996" s="244"/>
      <c r="M996" s="244"/>
      <c r="N996" s="244"/>
      <c r="O996" s="244"/>
      <c r="P996" s="244"/>
      <c r="Q996" s="244"/>
      <c r="R996" s="244"/>
      <c r="S996" s="244"/>
      <c r="T996" s="244"/>
      <c r="U996" s="244"/>
      <c r="V996" s="244"/>
      <c r="W996" s="244"/>
      <c r="X996" s="244"/>
      <c r="Y996" s="244"/>
      <c r="Z996" s="244"/>
    </row>
    <row r="997" spans="1:26" x14ac:dyDescent="0.25">
      <c r="A997" s="244"/>
      <c r="B997" s="244"/>
      <c r="C997" s="244"/>
      <c r="D997" s="244"/>
      <c r="E997" s="244"/>
      <c r="F997" s="244"/>
      <c r="G997" s="244"/>
      <c r="H997" s="244"/>
      <c r="I997" s="244"/>
      <c r="J997" s="244"/>
      <c r="K997" s="244"/>
      <c r="L997" s="244"/>
      <c r="M997" s="244"/>
      <c r="N997" s="244"/>
      <c r="O997" s="244"/>
      <c r="P997" s="244"/>
      <c r="Q997" s="244"/>
      <c r="R997" s="244"/>
      <c r="S997" s="244"/>
      <c r="T997" s="244"/>
      <c r="U997" s="244"/>
      <c r="V997" s="244"/>
      <c r="W997" s="244"/>
      <c r="X997" s="244"/>
      <c r="Y997" s="244"/>
      <c r="Z997" s="244"/>
    </row>
    <row r="998" spans="1:26" x14ac:dyDescent="0.25">
      <c r="A998" s="244"/>
      <c r="B998" s="244"/>
      <c r="C998" s="244"/>
      <c r="D998" s="244"/>
      <c r="E998" s="244"/>
      <c r="F998" s="244"/>
      <c r="G998" s="244"/>
      <c r="H998" s="244"/>
      <c r="I998" s="244"/>
      <c r="J998" s="244"/>
      <c r="K998" s="244"/>
      <c r="L998" s="244"/>
      <c r="M998" s="244"/>
      <c r="N998" s="244"/>
      <c r="O998" s="244"/>
      <c r="P998" s="244"/>
      <c r="Q998" s="244"/>
      <c r="R998" s="244"/>
      <c r="S998" s="244"/>
      <c r="T998" s="244"/>
      <c r="U998" s="244"/>
      <c r="V998" s="244"/>
      <c r="W998" s="244"/>
      <c r="X998" s="244"/>
      <c r="Y998" s="244"/>
      <c r="Z998" s="244"/>
    </row>
    <row r="999" spans="1:26" x14ac:dyDescent="0.25">
      <c r="A999" s="244"/>
      <c r="B999" s="244"/>
      <c r="C999" s="244"/>
      <c r="D999" s="244"/>
      <c r="E999" s="244"/>
      <c r="F999" s="244"/>
      <c r="G999" s="244"/>
      <c r="H999" s="244"/>
      <c r="I999" s="244"/>
      <c r="J999" s="244"/>
      <c r="K999" s="244"/>
      <c r="L999" s="244"/>
      <c r="M999" s="244"/>
      <c r="N999" s="244"/>
      <c r="O999" s="244"/>
      <c r="P999" s="244"/>
      <c r="Q999" s="244"/>
      <c r="R999" s="244"/>
      <c r="S999" s="244"/>
      <c r="T999" s="244"/>
      <c r="U999" s="244"/>
      <c r="V999" s="244"/>
      <c r="W999" s="244"/>
      <c r="X999" s="244"/>
      <c r="Y999" s="244"/>
      <c r="Z999" s="244"/>
    </row>
    <row r="1000" spans="1:26" x14ac:dyDescent="0.25">
      <c r="A1000" s="244"/>
      <c r="B1000" s="244"/>
      <c r="C1000" s="244"/>
      <c r="D1000" s="244"/>
      <c r="E1000" s="244"/>
      <c r="F1000" s="244"/>
      <c r="G1000" s="244"/>
      <c r="H1000" s="244"/>
      <c r="I1000" s="244"/>
      <c r="J1000" s="244"/>
      <c r="K1000" s="244"/>
      <c r="L1000" s="244"/>
      <c r="M1000" s="244"/>
      <c r="N1000" s="244"/>
      <c r="O1000" s="244"/>
      <c r="P1000" s="244"/>
      <c r="Q1000" s="244"/>
      <c r="R1000" s="244"/>
      <c r="S1000" s="244"/>
      <c r="T1000" s="244"/>
      <c r="U1000" s="244"/>
      <c r="V1000" s="244"/>
      <c r="W1000" s="244"/>
      <c r="X1000" s="244"/>
      <c r="Y1000" s="244"/>
      <c r="Z1000" s="244"/>
    </row>
  </sheetData>
  <conditionalFormatting sqref="E1:E1000">
    <cfRule type="cellIs" dxfId="4" priority="1" operator="equal">
      <formula>"Ativo"</formula>
    </cfRule>
  </conditionalFormatting>
  <conditionalFormatting sqref="E1:E1000">
    <cfRule type="cellIs" dxfId="3" priority="2" operator="equal">
      <formula>"INATIVO"</formula>
    </cfRule>
  </conditionalFormatting>
  <conditionalFormatting sqref="D1:D1000">
    <cfRule type="containsText" dxfId="2" priority="3" operator="containsText" text="TESTE">
      <formula>NOT(ISERROR(SEARCH(("TESTE"),(D1))))</formula>
    </cfRule>
  </conditionalFormatting>
  <conditionalFormatting sqref="D1:D1000">
    <cfRule type="containsText" dxfId="1" priority="4" operator="containsText" text="VALIDADO">
      <formula>NOT(ISERROR(SEARCH(("VALIDADO"),(D1))))</formula>
    </cfRule>
  </conditionalFormatting>
  <conditionalFormatting sqref="D1:D1000">
    <cfRule type="containsText" dxfId="0" priority="5" operator="containsText" text="REPROVADO">
      <formula>NOT(ISERROR(SEARCH(("REPROVADO"),(D1))))</formula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OFERTAS</vt:lpstr>
      <vt:lpstr>DASHBOARD</vt:lpstr>
      <vt:lpstr>BOLETOS</vt:lpstr>
      <vt:lpstr>CAMPANHAS</vt:lpstr>
      <vt:lpstr>CONTAS</vt:lpstr>
      <vt:lpstr>PUBLICOS</vt:lpstr>
      <vt:lpstr>AUDIENCIAS</vt:lpstr>
      <vt:lpstr>VÍDEOS</vt:lpstr>
      <vt:lpstr>IMAGENS</vt:lpstr>
      <vt:lpstr>TEXTOS</vt:lpstr>
      <vt:lpstr>HEADLINES</vt:lpstr>
      <vt:lpstr>DESCRIÇÕES</vt:lpstr>
      <vt:lpstr>THUMBNAIL</vt:lpstr>
      <vt:lpstr>CTA</vt:lpstr>
      <vt:lpstr>URL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D'Ambrosio</dc:creator>
  <cp:lastModifiedBy>Pedro_Eimert</cp:lastModifiedBy>
  <dcterms:created xsi:type="dcterms:W3CDTF">2020-09-17T17:01:53Z</dcterms:created>
  <dcterms:modified xsi:type="dcterms:W3CDTF">2020-09-18T01:01:19Z</dcterms:modified>
</cp:coreProperties>
</file>